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ichardduggleby/Downloads/"/>
    </mc:Choice>
  </mc:AlternateContent>
  <xr:revisionPtr revIDLastSave="0" documentId="13_ncr:1_{1D72A09B-1165-F74A-8FD4-263812BC1E8B}" xr6:coauthVersionLast="45" xr6:coauthVersionMax="45" xr10:uidLastSave="{00000000-0000-0000-0000-000000000000}"/>
  <bookViews>
    <workbookView xWindow="0" yWindow="440" windowWidth="28800" windowHeight="17480" xr2:uid="{E1833452-8E0E-584A-8BFE-405AA02FD15A}"/>
  </bookViews>
  <sheets>
    <sheet name="Panel 1" sheetId="5" r:id="rId1"/>
    <sheet name="Panel 2" sheetId="6" r:id="rId2"/>
    <sheet name="Panel 3" sheetId="8" r:id="rId3"/>
    <sheet name="Panel 4" sheetId="7" r:id="rId4"/>
    <sheet name="Panel 5" sheetId="9" r:id="rId5"/>
    <sheet name="TDSR" sheetId="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G32" i="6" l="1"/>
  <c r="CO22" i="8"/>
  <c r="CY14" i="5" l="1"/>
  <c r="CM13" i="5"/>
  <c r="L2" i="2"/>
  <c r="J9" i="2"/>
  <c r="I9" i="2"/>
  <c r="L9" i="2" s="1"/>
  <c r="J8" i="2"/>
  <c r="I8" i="2"/>
  <c r="K8" i="2" s="1"/>
  <c r="J7" i="2"/>
  <c r="I7" i="2"/>
  <c r="K7" i="2" s="1"/>
  <c r="J6" i="2"/>
  <c r="I6" i="2"/>
  <c r="L6" i="2" s="1"/>
  <c r="J5" i="2"/>
  <c r="I5" i="2"/>
  <c r="L5" i="2" s="1"/>
  <c r="J4" i="2"/>
  <c r="I4" i="2"/>
  <c r="K4" i="2" s="1"/>
  <c r="J3" i="2"/>
  <c r="I3" i="2"/>
  <c r="K3" i="2" s="1"/>
  <c r="K6" i="2" l="1"/>
  <c r="K5" i="2"/>
  <c r="K9" i="2"/>
  <c r="L3" i="2"/>
  <c r="L7" i="2"/>
  <c r="L4" i="2"/>
  <c r="L8" i="2"/>
  <c r="J2" i="2" l="1"/>
  <c r="I2" i="2"/>
  <c r="K2" i="2" s="1"/>
  <c r="DH21" i="7" l="1"/>
  <c r="DG21" i="7"/>
  <c r="DF21" i="7"/>
  <c r="DE21" i="7"/>
  <c r="DD21" i="7"/>
  <c r="DC21" i="7"/>
  <c r="DH20" i="7"/>
  <c r="DG20" i="7"/>
  <c r="DF20" i="7"/>
  <c r="DE20" i="7"/>
  <c r="DD20" i="7"/>
  <c r="DC20" i="7"/>
  <c r="DH19" i="7"/>
  <c r="DG19" i="7"/>
  <c r="DF19" i="7"/>
  <c r="DE19" i="7"/>
  <c r="DD19" i="7"/>
  <c r="DC19" i="7"/>
  <c r="DH18" i="7"/>
  <c r="DG18" i="7"/>
  <c r="DF18" i="7"/>
  <c r="DE18" i="7"/>
  <c r="DD18" i="7"/>
  <c r="DC18" i="7"/>
  <c r="DH17" i="7"/>
  <c r="DG17" i="7"/>
  <c r="DF17" i="7"/>
  <c r="DE17" i="7"/>
  <c r="DD17" i="7"/>
  <c r="DC17" i="7"/>
  <c r="DH16" i="7"/>
  <c r="DG16" i="7"/>
  <c r="DF16" i="7"/>
  <c r="DE16" i="7"/>
  <c r="DD16" i="7"/>
  <c r="DC16" i="7"/>
  <c r="DH38" i="7"/>
  <c r="DG38" i="7"/>
  <c r="DF38" i="7"/>
  <c r="DE38" i="7"/>
  <c r="DD38" i="7"/>
  <c r="DC38" i="7"/>
  <c r="DH37" i="7"/>
  <c r="DG37" i="7"/>
  <c r="DF37" i="7"/>
  <c r="DE37" i="7"/>
  <c r="DD37" i="7"/>
  <c r="DC37" i="7"/>
  <c r="DH36" i="7"/>
  <c r="DG36" i="7"/>
  <c r="DF36" i="7"/>
  <c r="DE36" i="7"/>
  <c r="DD36" i="7"/>
  <c r="DC36" i="7"/>
  <c r="DH35" i="7"/>
  <c r="DG35" i="7"/>
  <c r="DF35" i="7"/>
  <c r="DE35" i="7"/>
  <c r="DD35" i="7"/>
  <c r="DC35" i="7"/>
  <c r="DH34" i="7"/>
  <c r="DG34" i="7"/>
  <c r="DF34" i="7"/>
  <c r="DE34" i="7"/>
  <c r="DD34" i="7"/>
  <c r="DC34" i="7"/>
  <c r="DH30" i="7"/>
  <c r="DG30" i="7"/>
  <c r="DF30" i="7"/>
  <c r="DE30" i="7"/>
  <c r="DD30" i="7"/>
  <c r="DC30" i="7"/>
  <c r="DH29" i="7"/>
  <c r="DG29" i="7"/>
  <c r="DF29" i="7"/>
  <c r="DE29" i="7"/>
  <c r="DD29" i="7"/>
  <c r="DC29" i="7"/>
  <c r="DH28" i="7"/>
  <c r="DG28" i="7"/>
  <c r="DF28" i="7"/>
  <c r="DE28" i="7"/>
  <c r="DD28" i="7"/>
  <c r="DC28" i="7"/>
  <c r="DH27" i="7"/>
  <c r="DG27" i="7"/>
  <c r="DF27" i="7"/>
  <c r="DE27" i="7"/>
  <c r="DD27" i="7"/>
  <c r="DC27" i="7"/>
  <c r="DH26" i="7"/>
  <c r="DG26" i="7"/>
  <c r="DF26" i="7"/>
  <c r="DE26" i="7"/>
  <c r="DD26" i="7"/>
  <c r="DC26" i="7"/>
  <c r="DH39" i="7"/>
  <c r="DG39" i="7"/>
  <c r="DF39" i="7"/>
  <c r="DE39" i="7"/>
  <c r="DD39" i="7"/>
  <c r="DC39" i="7"/>
  <c r="FS31" i="9" l="1"/>
  <c r="FR31" i="9"/>
  <c r="FQ31" i="9"/>
  <c r="FP31" i="9"/>
  <c r="FO31" i="9"/>
  <c r="FN31" i="9"/>
  <c r="FS30" i="9"/>
  <c r="FR30" i="9"/>
  <c r="FQ30" i="9"/>
  <c r="FP30" i="9"/>
  <c r="FO30" i="9"/>
  <c r="FN30" i="9"/>
  <c r="FS29" i="9"/>
  <c r="FR29" i="9"/>
  <c r="FQ29" i="9"/>
  <c r="FP29" i="9"/>
  <c r="FO29" i="9"/>
  <c r="FN29" i="9"/>
  <c r="FS28" i="9"/>
  <c r="FR28" i="9"/>
  <c r="FQ28" i="9"/>
  <c r="FP28" i="9"/>
  <c r="FO28" i="9"/>
  <c r="FN28" i="9"/>
  <c r="FS26" i="9"/>
  <c r="FR26" i="9"/>
  <c r="FQ26" i="9"/>
  <c r="FP26" i="9"/>
  <c r="FO26" i="9"/>
  <c r="FN26" i="9"/>
  <c r="FS25" i="9"/>
  <c r="FR25" i="9"/>
  <c r="FQ25" i="9"/>
  <c r="FP25" i="9"/>
  <c r="FO25" i="9"/>
  <c r="FN25" i="9"/>
  <c r="FS24" i="9"/>
  <c r="FR24" i="9"/>
  <c r="FQ24" i="9"/>
  <c r="FP24" i="9"/>
  <c r="FO24" i="9"/>
  <c r="FN24" i="9"/>
  <c r="FS23" i="9"/>
  <c r="FR23" i="9"/>
  <c r="FQ23" i="9"/>
  <c r="FP23" i="9"/>
  <c r="FO23" i="9"/>
  <c r="FG23" i="9"/>
  <c r="FN23" i="9"/>
  <c r="CR20" i="5" l="1"/>
  <c r="CR19" i="5"/>
  <c r="CR18" i="5"/>
  <c r="CR17" i="5"/>
  <c r="CR16" i="5"/>
  <c r="CR15" i="5"/>
  <c r="CR14" i="5"/>
  <c r="CR13" i="5"/>
  <c r="CR10" i="5"/>
  <c r="CR9" i="5"/>
  <c r="CR8" i="5"/>
  <c r="CR7" i="5"/>
  <c r="CR6" i="5"/>
  <c r="CR5" i="5"/>
  <c r="CR4" i="5"/>
  <c r="CR3" i="5"/>
  <c r="FG26" i="9"/>
  <c r="FG25" i="9"/>
  <c r="FG24" i="9"/>
  <c r="FG31" i="9"/>
  <c r="FG30" i="9"/>
  <c r="FG29" i="9"/>
  <c r="FG28" i="9"/>
  <c r="CW39" i="7"/>
  <c r="CW38" i="7"/>
  <c r="CW37" i="7"/>
  <c r="CW36" i="7"/>
  <c r="CW35" i="7"/>
  <c r="CW34" i="7"/>
  <c r="CW30" i="7"/>
  <c r="CW29" i="7"/>
  <c r="CW28" i="7"/>
  <c r="CW27" i="7"/>
  <c r="CW26" i="7"/>
  <c r="CW21" i="7"/>
  <c r="CW20" i="7"/>
  <c r="CW19" i="7"/>
  <c r="CW18" i="7"/>
  <c r="CW17" i="7"/>
  <c r="CW16" i="7"/>
  <c r="DE20" i="5"/>
  <c r="DE19" i="5"/>
  <c r="DE18" i="5"/>
  <c r="DE17" i="5"/>
  <c r="DE16" i="5"/>
  <c r="DE15" i="5"/>
  <c r="DE14" i="5"/>
  <c r="DE13" i="5"/>
  <c r="DE10" i="5"/>
  <c r="DE9" i="5"/>
  <c r="DE8" i="5"/>
  <c r="DE6" i="5"/>
  <c r="DE5" i="5"/>
  <c r="DE4" i="5"/>
  <c r="DE3" i="5"/>
  <c r="DE7" i="5"/>
  <c r="DD10" i="5"/>
  <c r="DD9" i="5"/>
  <c r="DD8" i="5"/>
  <c r="DD7" i="5"/>
  <c r="DD6" i="5"/>
  <c r="DD5" i="5"/>
  <c r="DD4" i="5"/>
  <c r="DD3" i="5"/>
  <c r="DD20" i="5"/>
  <c r="DD19" i="5"/>
  <c r="DD18" i="5"/>
  <c r="DD16" i="5"/>
  <c r="DD15" i="5"/>
  <c r="DD14" i="5"/>
  <c r="DD13" i="5"/>
  <c r="DD17" i="5"/>
  <c r="CJ20" i="8"/>
  <c r="CJ19" i="8"/>
  <c r="CJ18" i="8"/>
  <c r="CJ17" i="8"/>
  <c r="CJ16" i="8"/>
  <c r="CJ15" i="8"/>
  <c r="CJ14" i="8"/>
  <c r="CJ13" i="8"/>
  <c r="CJ28" i="8"/>
  <c r="CJ27" i="8"/>
  <c r="CJ26" i="8"/>
  <c r="CJ25" i="8"/>
  <c r="CJ24" i="8"/>
  <c r="CJ23" i="8"/>
  <c r="CJ22" i="8"/>
  <c r="CJ29" i="8"/>
  <c r="CI20" i="8"/>
  <c r="CH20" i="8"/>
  <c r="CH19" i="8"/>
  <c r="CH18" i="8"/>
  <c r="CH17" i="8"/>
  <c r="CH16" i="8"/>
  <c r="CH15" i="8"/>
  <c r="CH14" i="8"/>
  <c r="CH13" i="8"/>
  <c r="CH28" i="8"/>
  <c r="CH27" i="8"/>
  <c r="CH26" i="8"/>
  <c r="CH25" i="8"/>
  <c r="CH24" i="8"/>
  <c r="CH23" i="8"/>
  <c r="CH22" i="8"/>
  <c r="CH29" i="8"/>
  <c r="BY32" i="6"/>
  <c r="DA13" i="5"/>
  <c r="CQ3" i="5"/>
  <c r="CI20" i="5"/>
  <c r="CI19" i="5"/>
  <c r="CI18" i="5"/>
  <c r="CI17" i="5"/>
  <c r="CI16" i="5"/>
  <c r="CI15" i="5"/>
  <c r="CI14" i="5"/>
  <c r="CI13" i="5"/>
  <c r="CI10" i="5"/>
  <c r="CI9" i="5"/>
  <c r="CI8" i="5"/>
  <c r="CI7" i="5"/>
  <c r="CI6" i="5"/>
  <c r="CI5" i="5"/>
  <c r="CI4" i="5"/>
  <c r="CI3" i="5"/>
  <c r="CX39" i="7"/>
  <c r="CX38" i="7"/>
  <c r="CX37" i="7"/>
  <c r="CX36" i="7"/>
  <c r="CX35" i="7"/>
  <c r="CX34" i="7"/>
  <c r="CX30" i="7"/>
  <c r="CX29" i="7"/>
  <c r="CX28" i="7"/>
  <c r="CX27" i="7"/>
  <c r="CX26" i="7"/>
  <c r="CX21" i="7"/>
  <c r="CX20" i="7"/>
  <c r="CX19" i="7"/>
  <c r="CX18" i="7"/>
  <c r="CX17" i="7"/>
  <c r="CX16" i="7"/>
  <c r="BY39" i="6"/>
  <c r="BY38" i="6"/>
  <c r="BY37" i="6"/>
  <c r="BY36" i="6"/>
  <c r="BY35" i="6"/>
  <c r="BY34" i="6"/>
  <c r="BY33" i="6"/>
  <c r="BY29" i="6"/>
  <c r="BY28" i="6"/>
  <c r="BY27" i="6"/>
  <c r="BY26" i="6"/>
  <c r="BY25" i="6"/>
  <c r="BY24" i="6"/>
  <c r="BY23" i="6"/>
  <c r="BY30" i="6"/>
  <c r="BZ39" i="6"/>
  <c r="BZ38" i="6"/>
  <c r="BZ37" i="6"/>
  <c r="BZ36" i="6"/>
  <c r="BZ35" i="6"/>
  <c r="BZ34" i="6"/>
  <c r="BZ33" i="6"/>
  <c r="BZ32" i="6"/>
  <c r="BZ30" i="6"/>
  <c r="BZ29" i="6"/>
  <c r="BZ28" i="6"/>
  <c r="BZ27" i="6"/>
  <c r="BZ26" i="6"/>
  <c r="BZ25" i="6"/>
  <c r="BZ24" i="6"/>
  <c r="BZ23" i="6"/>
  <c r="BW39" i="6"/>
  <c r="BW38" i="6"/>
  <c r="BW37" i="6"/>
  <c r="BW36" i="6"/>
  <c r="BW35" i="6"/>
  <c r="BW34" i="6"/>
  <c r="BW33" i="6"/>
  <c r="BW32" i="6"/>
  <c r="BW30" i="6"/>
  <c r="BW29" i="6"/>
  <c r="BW28" i="6"/>
  <c r="BW27" i="6"/>
  <c r="BW26" i="6"/>
  <c r="BW25" i="6"/>
  <c r="BW24" i="6"/>
  <c r="BW23" i="6"/>
  <c r="FL31" i="9" l="1"/>
  <c r="FK31" i="9"/>
  <c r="FJ31" i="9"/>
  <c r="FI31" i="9"/>
  <c r="FH31" i="9"/>
  <c r="FL30" i="9"/>
  <c r="FK30" i="9"/>
  <c r="FJ30" i="9"/>
  <c r="FI30" i="9"/>
  <c r="FH30" i="9"/>
  <c r="FL29" i="9"/>
  <c r="FK29" i="9"/>
  <c r="FJ29" i="9"/>
  <c r="FI29" i="9"/>
  <c r="FH29" i="9"/>
  <c r="FL28" i="9"/>
  <c r="FK28" i="9"/>
  <c r="FJ28" i="9"/>
  <c r="FI28" i="9"/>
  <c r="FH28" i="9"/>
  <c r="FL26" i="9"/>
  <c r="FK26" i="9"/>
  <c r="FJ26" i="9"/>
  <c r="FI26" i="9"/>
  <c r="FH26" i="9"/>
  <c r="FL25" i="9"/>
  <c r="FK25" i="9"/>
  <c r="FJ25" i="9"/>
  <c r="FI25" i="9"/>
  <c r="FH25" i="9"/>
  <c r="FL24" i="9"/>
  <c r="FK24" i="9"/>
  <c r="FJ24" i="9"/>
  <c r="FI24" i="9"/>
  <c r="FH24" i="9"/>
  <c r="FL23" i="9"/>
  <c r="FK23" i="9"/>
  <c r="FJ23" i="9"/>
  <c r="FI23" i="9"/>
  <c r="FH23" i="9"/>
  <c r="EX23" i="9"/>
  <c r="DA39" i="7" l="1"/>
  <c r="DA38" i="7"/>
  <c r="DA37" i="7"/>
  <c r="DA36" i="7"/>
  <c r="DA35" i="7"/>
  <c r="DA34" i="7"/>
  <c r="DA30" i="7"/>
  <c r="DA29" i="7"/>
  <c r="DA28" i="7"/>
  <c r="DA27" i="7"/>
  <c r="DA26" i="7"/>
  <c r="DA21" i="7"/>
  <c r="DA20" i="7"/>
  <c r="DA19" i="7"/>
  <c r="DA18" i="7"/>
  <c r="DA17" i="7"/>
  <c r="DA16" i="7"/>
  <c r="CZ39" i="7"/>
  <c r="CZ38" i="7"/>
  <c r="CZ37" i="7"/>
  <c r="CZ36" i="7"/>
  <c r="CZ35" i="7"/>
  <c r="CZ34" i="7"/>
  <c r="CZ30" i="7"/>
  <c r="CZ29" i="7"/>
  <c r="CZ28" i="7"/>
  <c r="CZ27" i="7"/>
  <c r="CZ26" i="7"/>
  <c r="CZ21" i="7"/>
  <c r="CZ20" i="7"/>
  <c r="CZ19" i="7"/>
  <c r="CZ18" i="7"/>
  <c r="CZ17" i="7"/>
  <c r="CZ16" i="7"/>
  <c r="CY16" i="7"/>
  <c r="CK30" i="6"/>
  <c r="CJ30" i="6"/>
  <c r="CI30" i="6"/>
  <c r="CH30" i="6"/>
  <c r="CG30" i="6"/>
  <c r="CK29" i="6"/>
  <c r="CJ29" i="6"/>
  <c r="CI29" i="6"/>
  <c r="CH29" i="6"/>
  <c r="CG29" i="6"/>
  <c r="CK28" i="6"/>
  <c r="CJ28" i="6"/>
  <c r="CI28" i="6"/>
  <c r="CH28" i="6"/>
  <c r="CG28" i="6"/>
  <c r="CK26" i="6"/>
  <c r="CJ26" i="6"/>
  <c r="CI26" i="6"/>
  <c r="CH26" i="6"/>
  <c r="CG26" i="6"/>
  <c r="CK25" i="6"/>
  <c r="CJ25" i="6"/>
  <c r="CI25" i="6"/>
  <c r="CH25" i="6"/>
  <c r="CG25" i="6"/>
  <c r="CK24" i="6"/>
  <c r="CJ24" i="6"/>
  <c r="CI24" i="6"/>
  <c r="CH24" i="6"/>
  <c r="CG24" i="6"/>
  <c r="CK23" i="6"/>
  <c r="CJ23" i="6"/>
  <c r="CI23" i="6"/>
  <c r="CH23" i="6"/>
  <c r="CG23" i="6"/>
  <c r="CK39" i="6"/>
  <c r="CJ39" i="6"/>
  <c r="CI39" i="6"/>
  <c r="CH39" i="6"/>
  <c r="CG39" i="6"/>
  <c r="CK38" i="6"/>
  <c r="CJ38" i="6"/>
  <c r="CI38" i="6"/>
  <c r="CH38" i="6"/>
  <c r="CG38" i="6"/>
  <c r="CK37" i="6"/>
  <c r="CJ37" i="6"/>
  <c r="CI37" i="6"/>
  <c r="CH37" i="6"/>
  <c r="CG37" i="6"/>
  <c r="CK36" i="6"/>
  <c r="CJ36" i="6"/>
  <c r="CI36" i="6"/>
  <c r="CH36" i="6"/>
  <c r="CG36" i="6"/>
  <c r="CK35" i="6"/>
  <c r="CJ35" i="6"/>
  <c r="CI35" i="6"/>
  <c r="CH35" i="6"/>
  <c r="CG35" i="6"/>
  <c r="CK34" i="6"/>
  <c r="CJ34" i="6"/>
  <c r="CI34" i="6"/>
  <c r="CH34" i="6"/>
  <c r="CG34" i="6"/>
  <c r="CK33" i="6"/>
  <c r="CJ33" i="6"/>
  <c r="CI33" i="6"/>
  <c r="CH33" i="6"/>
  <c r="CG33" i="6"/>
  <c r="CK32" i="6"/>
  <c r="CJ32" i="6"/>
  <c r="CI32" i="6"/>
  <c r="CH32" i="6"/>
  <c r="CY17" i="7"/>
  <c r="CU17" i="7"/>
  <c r="CT17" i="7"/>
  <c r="CS17" i="7"/>
  <c r="CR17" i="7"/>
  <c r="CO17" i="7"/>
  <c r="CL17" i="7"/>
  <c r="CK17" i="7"/>
  <c r="CJ17" i="7"/>
  <c r="CI17" i="7"/>
  <c r="CH17" i="7"/>
  <c r="CY26" i="7"/>
  <c r="CU26" i="7"/>
  <c r="CT26" i="7"/>
  <c r="CS26" i="7"/>
  <c r="CR26" i="7"/>
  <c r="CO26" i="7"/>
  <c r="CL26" i="7"/>
  <c r="CK26" i="7"/>
  <c r="CJ26" i="7"/>
  <c r="CI26" i="7"/>
  <c r="CH26" i="7"/>
  <c r="CY35" i="7"/>
  <c r="CU35" i="7"/>
  <c r="CT35" i="7"/>
  <c r="CS35" i="7"/>
  <c r="CR35" i="7"/>
  <c r="CO35" i="7"/>
  <c r="CL35" i="7"/>
  <c r="CK35" i="7"/>
  <c r="CJ35" i="7"/>
  <c r="CI35" i="7"/>
  <c r="CH35" i="7"/>
  <c r="CY34" i="7"/>
  <c r="CU34" i="7"/>
  <c r="CT34" i="7"/>
  <c r="CS34" i="7"/>
  <c r="CR34" i="7"/>
  <c r="CO34" i="7"/>
  <c r="CL34" i="7"/>
  <c r="CK34" i="7"/>
  <c r="CJ34" i="7"/>
  <c r="CI34" i="7"/>
  <c r="CH34" i="7"/>
  <c r="CU16" i="7"/>
  <c r="CT16" i="7"/>
  <c r="CS16" i="7"/>
  <c r="CR16" i="7"/>
  <c r="CO16" i="7"/>
  <c r="CL16" i="7"/>
  <c r="CK16" i="7"/>
  <c r="CJ16" i="7"/>
  <c r="CI16" i="7"/>
  <c r="CH16" i="7"/>
  <c r="DA20" i="5"/>
  <c r="DA19" i="5"/>
  <c r="DA18" i="5"/>
  <c r="DA17" i="5"/>
  <c r="DA16" i="5"/>
  <c r="DA15" i="5"/>
  <c r="DA14" i="5"/>
  <c r="DA10" i="5"/>
  <c r="DA9" i="5"/>
  <c r="DA8" i="5"/>
  <c r="DA6" i="5"/>
  <c r="DA5" i="5"/>
  <c r="DA4" i="5"/>
  <c r="DA3" i="5"/>
  <c r="DA7" i="5"/>
  <c r="CY39" i="7"/>
  <c r="CU39" i="7"/>
  <c r="CT39" i="7"/>
  <c r="CS39" i="7"/>
  <c r="CR39" i="7"/>
  <c r="CO39" i="7"/>
  <c r="CL39" i="7"/>
  <c r="CK39" i="7"/>
  <c r="CJ39" i="7"/>
  <c r="CI39" i="7"/>
  <c r="CH39" i="7"/>
  <c r="CY30" i="7"/>
  <c r="CU30" i="7"/>
  <c r="CT30" i="7"/>
  <c r="CS30" i="7"/>
  <c r="CR30" i="7"/>
  <c r="CO30" i="7"/>
  <c r="CL30" i="7"/>
  <c r="CK30" i="7"/>
  <c r="CJ30" i="7"/>
  <c r="CI30" i="7"/>
  <c r="CH30" i="7"/>
  <c r="CY21" i="7"/>
  <c r="CU21" i="7"/>
  <c r="CT21" i="7"/>
  <c r="CS21" i="7"/>
  <c r="CR21" i="7"/>
  <c r="CO21" i="7"/>
  <c r="CL21" i="7"/>
  <c r="CK21" i="7"/>
  <c r="CJ21" i="7"/>
  <c r="CI21" i="7"/>
  <c r="CH21" i="7"/>
  <c r="CY38" i="7"/>
  <c r="CU38" i="7"/>
  <c r="CT38" i="7"/>
  <c r="CS38" i="7"/>
  <c r="CR38" i="7"/>
  <c r="CO38" i="7"/>
  <c r="CL38" i="7"/>
  <c r="CK38" i="7"/>
  <c r="CJ38" i="7"/>
  <c r="CI38" i="7"/>
  <c r="CH38" i="7"/>
  <c r="CY29" i="7"/>
  <c r="CU29" i="7"/>
  <c r="CT29" i="7"/>
  <c r="CS29" i="7"/>
  <c r="CR29" i="7"/>
  <c r="CO29" i="7"/>
  <c r="CL29" i="7"/>
  <c r="CK29" i="7"/>
  <c r="CJ29" i="7"/>
  <c r="CI29" i="7"/>
  <c r="CH29" i="7"/>
  <c r="CY20" i="7"/>
  <c r="CU20" i="7"/>
  <c r="CT20" i="7"/>
  <c r="CS20" i="7"/>
  <c r="CR20" i="7"/>
  <c r="CO20" i="7"/>
  <c r="CL20" i="7"/>
  <c r="CK20" i="7"/>
  <c r="CJ20" i="7"/>
  <c r="CI20" i="7"/>
  <c r="CH20" i="7"/>
  <c r="CY37" i="7"/>
  <c r="CY36" i="7"/>
  <c r="CY28" i="7"/>
  <c r="CY27" i="7"/>
  <c r="CY19" i="7"/>
  <c r="CY18" i="7"/>
  <c r="CU37" i="7"/>
  <c r="CT37" i="7"/>
  <c r="CS37" i="7"/>
  <c r="CR37" i="7"/>
  <c r="CO37" i="7"/>
  <c r="CL37" i="7"/>
  <c r="CK37" i="7"/>
  <c r="CJ37" i="7"/>
  <c r="CI37" i="7"/>
  <c r="CH37" i="7"/>
  <c r="CU28" i="7"/>
  <c r="CT28" i="7"/>
  <c r="CS28" i="7"/>
  <c r="CR28" i="7"/>
  <c r="CO28" i="7"/>
  <c r="CL28" i="7"/>
  <c r="CK28" i="7"/>
  <c r="CJ28" i="7"/>
  <c r="CI28" i="7"/>
  <c r="CH28" i="7"/>
  <c r="CU19" i="7"/>
  <c r="CT19" i="7"/>
  <c r="CS19" i="7"/>
  <c r="CR19" i="7"/>
  <c r="CO19" i="7"/>
  <c r="CL19" i="7"/>
  <c r="CK19" i="7"/>
  <c r="CJ19" i="7"/>
  <c r="CI19" i="7"/>
  <c r="CH19" i="7"/>
  <c r="CU27" i="7"/>
  <c r="CT27" i="7"/>
  <c r="CS27" i="7"/>
  <c r="CR27" i="7"/>
  <c r="CO27" i="7"/>
  <c r="CL27" i="7"/>
  <c r="CK27" i="7"/>
  <c r="CJ27" i="7"/>
  <c r="CI27" i="7"/>
  <c r="CH27" i="7"/>
  <c r="CU18" i="7"/>
  <c r="CT18" i="7"/>
  <c r="CS18" i="7"/>
  <c r="CR18" i="7"/>
  <c r="CO18" i="7"/>
  <c r="CL18" i="7"/>
  <c r="CK18" i="7"/>
  <c r="CJ18" i="7"/>
  <c r="CI18" i="7"/>
  <c r="CH18" i="7"/>
  <c r="CU36" i="7"/>
  <c r="CT36" i="7"/>
  <c r="CS36" i="7"/>
  <c r="CR36" i="7"/>
  <c r="CO36" i="7"/>
  <c r="CO16" i="8"/>
  <c r="CN16" i="8"/>
  <c r="CM16" i="8"/>
  <c r="CL16" i="8"/>
  <c r="CK16" i="8"/>
  <c r="CI16" i="8"/>
  <c r="CG16" i="8"/>
  <c r="CC16" i="8"/>
  <c r="CB16" i="8"/>
  <c r="CA16" i="8"/>
  <c r="CO25" i="8"/>
  <c r="CN25" i="8"/>
  <c r="CM25" i="8"/>
  <c r="CL25" i="8"/>
  <c r="CK25" i="8"/>
  <c r="CI25" i="8"/>
  <c r="CG25" i="8"/>
  <c r="CC25" i="8"/>
  <c r="CB25" i="8"/>
  <c r="CA25" i="8"/>
  <c r="CO15" i="8"/>
  <c r="CN15" i="8"/>
  <c r="CM15" i="8"/>
  <c r="CL15" i="8"/>
  <c r="CK15" i="8"/>
  <c r="CI15" i="8"/>
  <c r="CG15" i="8"/>
  <c r="CC15" i="8"/>
  <c r="CB15" i="8"/>
  <c r="CA15" i="8"/>
  <c r="CO24" i="8"/>
  <c r="CN24" i="8"/>
  <c r="CM24" i="8"/>
  <c r="CL24" i="8"/>
  <c r="CK24" i="8"/>
  <c r="CI24" i="8"/>
  <c r="CG24" i="8"/>
  <c r="CC24" i="8"/>
  <c r="CB24" i="8"/>
  <c r="CA24" i="8"/>
  <c r="CO14" i="8"/>
  <c r="CN14" i="8"/>
  <c r="CM14" i="8"/>
  <c r="CL14" i="8"/>
  <c r="CK14" i="8"/>
  <c r="CI14" i="8"/>
  <c r="CG14" i="8"/>
  <c r="CC14" i="8"/>
  <c r="CB14" i="8"/>
  <c r="CA14" i="8"/>
  <c r="CO23" i="8"/>
  <c r="CN23" i="8"/>
  <c r="CM23" i="8"/>
  <c r="CL23" i="8"/>
  <c r="CK23" i="8"/>
  <c r="CI23" i="8"/>
  <c r="CG23" i="8"/>
  <c r="CC23" i="8"/>
  <c r="CB23" i="8"/>
  <c r="CA23" i="8"/>
  <c r="CO13" i="8"/>
  <c r="CN13" i="8"/>
  <c r="CM13" i="8"/>
  <c r="CL13" i="8"/>
  <c r="CK13" i="8"/>
  <c r="CI13" i="8"/>
  <c r="CG13" i="8"/>
  <c r="CC13" i="8"/>
  <c r="CB13" i="8"/>
  <c r="CA13" i="8"/>
  <c r="CN22" i="8"/>
  <c r="CM22" i="8"/>
  <c r="CL22" i="8"/>
  <c r="CK22" i="8"/>
  <c r="CI22" i="8"/>
  <c r="CG22" i="8"/>
  <c r="CC22" i="8"/>
  <c r="CB22" i="8"/>
  <c r="CA22" i="8"/>
  <c r="CO19" i="8"/>
  <c r="CN19" i="8"/>
  <c r="CM19" i="8"/>
  <c r="CL19" i="8"/>
  <c r="CK19" i="8"/>
  <c r="CI19" i="8"/>
  <c r="CG19" i="8"/>
  <c r="CO28" i="8"/>
  <c r="CN28" i="8"/>
  <c r="CM28" i="8"/>
  <c r="CL28" i="8"/>
  <c r="CK28" i="8"/>
  <c r="CI28" i="8"/>
  <c r="CG28" i="8"/>
  <c r="CO29" i="8"/>
  <c r="CN29" i="8"/>
  <c r="CM29" i="8"/>
  <c r="CL29" i="8"/>
  <c r="CK29" i="8"/>
  <c r="CI29" i="8"/>
  <c r="CG29" i="8"/>
  <c r="CO27" i="8"/>
  <c r="CN27" i="8"/>
  <c r="CM27" i="8"/>
  <c r="CL27" i="8"/>
  <c r="CK27" i="8"/>
  <c r="CI27" i="8"/>
  <c r="CG27" i="8"/>
  <c r="CO26" i="8"/>
  <c r="CN26" i="8"/>
  <c r="CM26" i="8"/>
  <c r="CL26" i="8"/>
  <c r="CK26" i="8"/>
  <c r="CI26" i="8"/>
  <c r="CG26" i="8"/>
  <c r="CO20" i="8"/>
  <c r="CN20" i="8"/>
  <c r="CM20" i="8"/>
  <c r="CL20" i="8"/>
  <c r="CK20" i="8"/>
  <c r="CG20" i="8"/>
  <c r="CO18" i="8"/>
  <c r="CN18" i="8"/>
  <c r="CM18" i="8"/>
  <c r="CL18" i="8"/>
  <c r="CK18" i="8"/>
  <c r="CI18" i="8"/>
  <c r="CG18" i="8"/>
  <c r="CO17" i="8"/>
  <c r="CN17" i="8"/>
  <c r="CM17" i="8"/>
  <c r="CL17" i="8"/>
  <c r="CK17" i="8"/>
  <c r="CI17" i="8"/>
  <c r="CG17" i="8"/>
  <c r="CU20" i="5" l="1"/>
  <c r="CU19" i="5"/>
  <c r="CU18" i="5"/>
  <c r="CU17" i="5"/>
  <c r="CU16" i="5"/>
  <c r="CU15" i="5"/>
  <c r="CU14" i="5"/>
  <c r="CU13" i="5"/>
  <c r="CU10" i="5"/>
  <c r="CU9" i="5"/>
  <c r="CU8" i="5"/>
  <c r="CU7" i="5"/>
  <c r="CU6" i="5"/>
  <c r="CU5" i="5"/>
  <c r="CU4" i="5"/>
  <c r="CU3" i="5"/>
  <c r="CS20" i="5"/>
  <c r="CS19" i="5"/>
  <c r="CS18" i="5"/>
  <c r="CS17" i="5"/>
  <c r="CS16" i="5"/>
  <c r="CS15" i="5"/>
  <c r="CS14" i="5"/>
  <c r="CS13" i="5"/>
  <c r="CS10" i="5"/>
  <c r="CS9" i="5"/>
  <c r="CS8" i="5"/>
  <c r="CS7" i="5"/>
  <c r="CS6" i="5"/>
  <c r="CS5" i="5"/>
  <c r="CS4" i="5"/>
  <c r="CS3" i="5"/>
  <c r="CY20" i="5"/>
  <c r="CX20" i="5"/>
  <c r="CW20" i="5"/>
  <c r="CY19" i="5"/>
  <c r="CX19" i="5"/>
  <c r="CW19" i="5"/>
  <c r="CY18" i="5"/>
  <c r="CX18" i="5"/>
  <c r="CW18" i="5"/>
  <c r="CY17" i="5"/>
  <c r="CX17" i="5"/>
  <c r="CW17" i="5"/>
  <c r="CY16" i="5"/>
  <c r="CX16" i="5"/>
  <c r="CW16" i="5"/>
  <c r="CY15" i="5"/>
  <c r="CX15" i="5"/>
  <c r="CW15" i="5"/>
  <c r="CX14" i="5"/>
  <c r="CW14" i="5"/>
  <c r="CY13" i="5"/>
  <c r="CX13" i="5"/>
  <c r="CW13" i="5"/>
  <c r="CY10" i="5"/>
  <c r="CX10" i="5"/>
  <c r="CW10" i="5"/>
  <c r="CY9" i="5"/>
  <c r="CX9" i="5"/>
  <c r="CW9" i="5"/>
  <c r="CY8" i="5"/>
  <c r="CX8" i="5"/>
  <c r="CW8" i="5"/>
  <c r="CY7" i="5"/>
  <c r="CX7" i="5"/>
  <c r="CW7" i="5"/>
  <c r="CY6" i="5"/>
  <c r="CX6" i="5"/>
  <c r="CW6" i="5"/>
  <c r="CY5" i="5"/>
  <c r="CX5" i="5"/>
  <c r="CW5" i="5"/>
  <c r="CY4" i="5"/>
  <c r="CX4" i="5"/>
  <c r="CW4" i="5"/>
  <c r="CY3" i="5"/>
  <c r="CX3" i="5"/>
  <c r="CW3" i="5"/>
  <c r="CK27" i="6"/>
  <c r="CJ27" i="6"/>
  <c r="CI27" i="6"/>
  <c r="CH27" i="6"/>
  <c r="CG27" i="6"/>
  <c r="FD31" i="9"/>
  <c r="FC31" i="9"/>
  <c r="EY31" i="9"/>
  <c r="EX31" i="9"/>
  <c r="EW31" i="9"/>
  <c r="EV31" i="9"/>
  <c r="EU31" i="9"/>
  <c r="ET31" i="9"/>
  <c r="ES31" i="9"/>
  <c r="ER31" i="9"/>
  <c r="EP31" i="9"/>
  <c r="EO31" i="9"/>
  <c r="EN31" i="9"/>
  <c r="EM31" i="9"/>
  <c r="EJ31" i="9"/>
  <c r="EI31" i="9"/>
  <c r="EH31" i="9"/>
  <c r="EG31" i="9"/>
  <c r="EF31" i="9"/>
  <c r="EE31" i="9"/>
  <c r="FD26" i="9"/>
  <c r="FC26" i="9"/>
  <c r="EY26" i="9"/>
  <c r="EX26" i="9"/>
  <c r="EW26" i="9"/>
  <c r="EV26" i="9"/>
  <c r="EU26" i="9"/>
  <c r="ET26" i="9"/>
  <c r="ES26" i="9"/>
  <c r="ER26" i="9"/>
  <c r="EP26" i="9"/>
  <c r="EO26" i="9"/>
  <c r="EN26" i="9"/>
  <c r="EM26" i="9"/>
  <c r="EJ26" i="9"/>
  <c r="EI26" i="9"/>
  <c r="EH26" i="9"/>
  <c r="EG26" i="9"/>
  <c r="EF26" i="9"/>
  <c r="EE26" i="9"/>
  <c r="FD30" i="9"/>
  <c r="FC30" i="9"/>
  <c r="EY30" i="9"/>
  <c r="EX30" i="9"/>
  <c r="EW30" i="9"/>
  <c r="EV30" i="9"/>
  <c r="EU30" i="9"/>
  <c r="ET30" i="9"/>
  <c r="ES30" i="9"/>
  <c r="ER30" i="9"/>
  <c r="EP30" i="9"/>
  <c r="EO30" i="9"/>
  <c r="EN30" i="9"/>
  <c r="EM30" i="9"/>
  <c r="EJ30" i="9"/>
  <c r="EI30" i="9"/>
  <c r="EH30" i="9"/>
  <c r="EG30" i="9"/>
  <c r="EF30" i="9"/>
  <c r="EE30" i="9"/>
  <c r="FD25" i="9"/>
  <c r="FC25" i="9"/>
  <c r="EY25" i="9"/>
  <c r="EX25" i="9"/>
  <c r="EW25" i="9"/>
  <c r="EV25" i="9"/>
  <c r="EU25" i="9"/>
  <c r="ET25" i="9"/>
  <c r="ES25" i="9"/>
  <c r="ER25" i="9"/>
  <c r="EZ25" i="9" s="1"/>
  <c r="EP25" i="9"/>
  <c r="EO25" i="9"/>
  <c r="EN25" i="9"/>
  <c r="EM25" i="9"/>
  <c r="EJ25" i="9"/>
  <c r="EI25" i="9"/>
  <c r="EH25" i="9"/>
  <c r="EG25" i="9"/>
  <c r="EF25" i="9"/>
  <c r="EE25" i="9"/>
  <c r="FD29" i="9"/>
  <c r="FC29" i="9"/>
  <c r="EY29" i="9"/>
  <c r="EX29" i="9"/>
  <c r="EW29" i="9"/>
  <c r="EV29" i="9"/>
  <c r="EU29" i="9"/>
  <c r="ET29" i="9"/>
  <c r="ES29" i="9"/>
  <c r="ER29" i="9"/>
  <c r="EP29" i="9"/>
  <c r="EO29" i="9"/>
  <c r="EN29" i="9"/>
  <c r="EM29" i="9"/>
  <c r="EJ29" i="9"/>
  <c r="EI29" i="9"/>
  <c r="EH29" i="9"/>
  <c r="EG29" i="9"/>
  <c r="EF29" i="9"/>
  <c r="EE29" i="9"/>
  <c r="FD24" i="9"/>
  <c r="FC24" i="9"/>
  <c r="EY24" i="9"/>
  <c r="EX24" i="9"/>
  <c r="EW24" i="9"/>
  <c r="EV24" i="9"/>
  <c r="EU24" i="9"/>
  <c r="ET24" i="9"/>
  <c r="ES24" i="9"/>
  <c r="ER24" i="9"/>
  <c r="EP24" i="9"/>
  <c r="EO24" i="9"/>
  <c r="EN24" i="9"/>
  <c r="EM24" i="9"/>
  <c r="EJ24" i="9"/>
  <c r="EI24" i="9"/>
  <c r="EH24" i="9"/>
  <c r="EG24" i="9"/>
  <c r="EF24" i="9"/>
  <c r="EE24" i="9"/>
  <c r="FD23" i="9"/>
  <c r="FC23" i="9"/>
  <c r="EY23" i="9"/>
  <c r="EW23" i="9"/>
  <c r="EV23" i="9"/>
  <c r="EU23" i="9"/>
  <c r="ET23" i="9"/>
  <c r="ES23" i="9"/>
  <c r="ER23" i="9"/>
  <c r="EP23" i="9"/>
  <c r="EO23" i="9"/>
  <c r="EN23" i="9"/>
  <c r="EM23" i="9"/>
  <c r="EJ23" i="9"/>
  <c r="EI23" i="9"/>
  <c r="EH23" i="9"/>
  <c r="EG23" i="9"/>
  <c r="EF23" i="9"/>
  <c r="EE23" i="9"/>
  <c r="FD28" i="9"/>
  <c r="FC28" i="9"/>
  <c r="EY28" i="9"/>
  <c r="EX28" i="9"/>
  <c r="EW28" i="9"/>
  <c r="EV28" i="9"/>
  <c r="EU28" i="9"/>
  <c r="ET28" i="9"/>
  <c r="ES28" i="9"/>
  <c r="ER28" i="9"/>
  <c r="EO28" i="9"/>
  <c r="EN28" i="9"/>
  <c r="EM28" i="9"/>
  <c r="EP28" i="9"/>
  <c r="EG28" i="9"/>
  <c r="CQ20" i="5"/>
  <c r="CQ19" i="5"/>
  <c r="CQ18" i="5"/>
  <c r="CQ17" i="5"/>
  <c r="CQ16" i="5"/>
  <c r="CQ15" i="5"/>
  <c r="CQ14" i="5"/>
  <c r="CQ13" i="5"/>
  <c r="CQ10" i="5"/>
  <c r="CQ9" i="5"/>
  <c r="CQ8" i="5"/>
  <c r="CQ7" i="5"/>
  <c r="CQ6" i="5"/>
  <c r="CQ5" i="5"/>
  <c r="CQ4" i="5"/>
  <c r="CT17" i="5"/>
  <c r="CP17" i="5"/>
  <c r="CO17" i="5"/>
  <c r="CN17" i="5"/>
  <c r="CM17" i="5"/>
  <c r="CL17" i="5"/>
  <c r="CK17" i="5"/>
  <c r="CJ17" i="5"/>
  <c r="CH17" i="5"/>
  <c r="CF17" i="5"/>
  <c r="CE17" i="5"/>
  <c r="CD17" i="5"/>
  <c r="CC17" i="5"/>
  <c r="CB17" i="5"/>
  <c r="CA17" i="5"/>
  <c r="BZ17" i="5"/>
  <c r="CT7" i="5"/>
  <c r="CP7" i="5"/>
  <c r="CO7" i="5"/>
  <c r="CN7" i="5"/>
  <c r="CM7" i="5"/>
  <c r="CL7" i="5"/>
  <c r="CK7" i="5"/>
  <c r="CJ7" i="5"/>
  <c r="CH7" i="5"/>
  <c r="CF7" i="5"/>
  <c r="CE7" i="5"/>
  <c r="CD7" i="5"/>
  <c r="CC7" i="5"/>
  <c r="CB7" i="5"/>
  <c r="CA7" i="5"/>
  <c r="BZ7" i="5"/>
  <c r="CT16" i="5"/>
  <c r="CP16" i="5"/>
  <c r="CO16" i="5"/>
  <c r="CN16" i="5"/>
  <c r="CM16" i="5"/>
  <c r="CL16" i="5"/>
  <c r="CK16" i="5"/>
  <c r="CJ16" i="5"/>
  <c r="CH16" i="5"/>
  <c r="CF16" i="5"/>
  <c r="CE16" i="5"/>
  <c r="CD16" i="5"/>
  <c r="CC16" i="5"/>
  <c r="CB16" i="5"/>
  <c r="CA16" i="5"/>
  <c r="BZ16" i="5"/>
  <c r="CT6" i="5"/>
  <c r="CP6" i="5"/>
  <c r="CO6" i="5"/>
  <c r="CN6" i="5"/>
  <c r="CM6" i="5"/>
  <c r="CL6" i="5"/>
  <c r="CK6" i="5"/>
  <c r="CJ6" i="5"/>
  <c r="CH6" i="5"/>
  <c r="CF6" i="5"/>
  <c r="CE6" i="5"/>
  <c r="CD6" i="5"/>
  <c r="CC6" i="5"/>
  <c r="CB6" i="5"/>
  <c r="CA6" i="5"/>
  <c r="BZ6" i="5"/>
  <c r="CT5" i="5"/>
  <c r="CP5" i="5"/>
  <c r="CO5" i="5"/>
  <c r="CN5" i="5"/>
  <c r="CM5" i="5"/>
  <c r="CL5" i="5"/>
  <c r="CK5" i="5"/>
  <c r="CJ5" i="5"/>
  <c r="CH5" i="5"/>
  <c r="CF5" i="5"/>
  <c r="CE5" i="5"/>
  <c r="CD5" i="5"/>
  <c r="CC5" i="5"/>
  <c r="CB5" i="5"/>
  <c r="CA5" i="5"/>
  <c r="BZ5" i="5"/>
  <c r="CT15" i="5"/>
  <c r="CP15" i="5"/>
  <c r="CO15" i="5"/>
  <c r="CN15" i="5"/>
  <c r="CM15" i="5"/>
  <c r="CL15" i="5"/>
  <c r="CK15" i="5"/>
  <c r="CJ15" i="5"/>
  <c r="CH15" i="5"/>
  <c r="CF15" i="5"/>
  <c r="CE15" i="5"/>
  <c r="CD15" i="5"/>
  <c r="CC15" i="5"/>
  <c r="CB15" i="5"/>
  <c r="CA15" i="5"/>
  <c r="BZ15" i="5"/>
  <c r="CT14" i="5"/>
  <c r="CP14" i="5"/>
  <c r="CO14" i="5"/>
  <c r="CN14" i="5"/>
  <c r="CM14" i="5"/>
  <c r="CL14" i="5"/>
  <c r="CK14" i="5"/>
  <c r="CJ14" i="5"/>
  <c r="CH14" i="5"/>
  <c r="CF14" i="5"/>
  <c r="CE14" i="5"/>
  <c r="CD14" i="5"/>
  <c r="CC14" i="5"/>
  <c r="CB14" i="5"/>
  <c r="CA14" i="5"/>
  <c r="BZ14" i="5"/>
  <c r="CT4" i="5"/>
  <c r="CP4" i="5"/>
  <c r="CO4" i="5"/>
  <c r="CN4" i="5"/>
  <c r="CM4" i="5"/>
  <c r="CL4" i="5"/>
  <c r="CK4" i="5"/>
  <c r="CJ4" i="5"/>
  <c r="CH4" i="5"/>
  <c r="CF4" i="5"/>
  <c r="CE4" i="5"/>
  <c r="CD4" i="5"/>
  <c r="CC4" i="5"/>
  <c r="CB4" i="5"/>
  <c r="CA4" i="5"/>
  <c r="BZ4" i="5"/>
  <c r="CT20" i="5"/>
  <c r="CP20" i="5"/>
  <c r="CO20" i="5"/>
  <c r="CN20" i="5"/>
  <c r="CM20" i="5"/>
  <c r="CL20" i="5"/>
  <c r="CK20" i="5"/>
  <c r="CJ20" i="5"/>
  <c r="CH20" i="5"/>
  <c r="CF20" i="5"/>
  <c r="CE20" i="5"/>
  <c r="CD20" i="5"/>
  <c r="CC20" i="5"/>
  <c r="CB20" i="5"/>
  <c r="CA20" i="5"/>
  <c r="BZ20" i="5"/>
  <c r="CT10" i="5"/>
  <c r="CP10" i="5"/>
  <c r="CO10" i="5"/>
  <c r="CN10" i="5"/>
  <c r="CM10" i="5"/>
  <c r="CL10" i="5"/>
  <c r="CK10" i="5"/>
  <c r="CJ10" i="5"/>
  <c r="CH10" i="5"/>
  <c r="CF10" i="5"/>
  <c r="CE10" i="5"/>
  <c r="CD10" i="5"/>
  <c r="CC10" i="5"/>
  <c r="CB10" i="5"/>
  <c r="CA10" i="5"/>
  <c r="BZ10" i="5"/>
  <c r="CT19" i="5"/>
  <c r="CP19" i="5"/>
  <c r="CO19" i="5"/>
  <c r="CN19" i="5"/>
  <c r="CM19" i="5"/>
  <c r="CL19" i="5"/>
  <c r="CK19" i="5"/>
  <c r="CJ19" i="5"/>
  <c r="CH19" i="5"/>
  <c r="CF19" i="5"/>
  <c r="CE19" i="5"/>
  <c r="CD19" i="5"/>
  <c r="CC19" i="5"/>
  <c r="CB19" i="5"/>
  <c r="CA19" i="5"/>
  <c r="BZ19" i="5"/>
  <c r="CT9" i="5"/>
  <c r="CP9" i="5"/>
  <c r="CO9" i="5"/>
  <c r="CN9" i="5"/>
  <c r="CM9" i="5"/>
  <c r="CL9" i="5"/>
  <c r="CK9" i="5"/>
  <c r="CJ9" i="5"/>
  <c r="CH9" i="5"/>
  <c r="CF9" i="5"/>
  <c r="CE9" i="5"/>
  <c r="CD9" i="5"/>
  <c r="CC9" i="5"/>
  <c r="CB9" i="5"/>
  <c r="CA9" i="5"/>
  <c r="BZ9" i="5"/>
  <c r="CT18" i="5"/>
  <c r="CP18" i="5"/>
  <c r="CO18" i="5"/>
  <c r="CN18" i="5"/>
  <c r="CM18" i="5"/>
  <c r="CL18" i="5"/>
  <c r="CK18" i="5"/>
  <c r="CJ18" i="5"/>
  <c r="CH18" i="5"/>
  <c r="CF18" i="5"/>
  <c r="CE18" i="5"/>
  <c r="CD18" i="5"/>
  <c r="CC18" i="5"/>
  <c r="CB18" i="5"/>
  <c r="CA18" i="5"/>
  <c r="BZ18" i="5"/>
  <c r="CT8" i="5"/>
  <c r="CP8" i="5"/>
  <c r="CO8" i="5"/>
  <c r="CN8" i="5"/>
  <c r="CM8" i="5"/>
  <c r="CL8" i="5"/>
  <c r="CK8" i="5"/>
  <c r="CJ8" i="5"/>
  <c r="CH8" i="5"/>
  <c r="CF8" i="5"/>
  <c r="CE8" i="5"/>
  <c r="CD8" i="5"/>
  <c r="CC8" i="5"/>
  <c r="CB8" i="5"/>
  <c r="CA8" i="5"/>
  <c r="BZ8" i="5"/>
  <c r="CP3" i="5"/>
  <c r="CO3" i="5"/>
  <c r="CP13" i="5"/>
  <c r="CO13" i="5"/>
  <c r="CU22" i="5"/>
  <c r="CT22" i="5"/>
  <c r="CN22" i="5"/>
  <c r="CM22" i="5"/>
  <c r="CL22" i="5"/>
  <c r="CK22" i="5"/>
  <c r="CJ22" i="5"/>
  <c r="CH22" i="5"/>
  <c r="CF22" i="5"/>
  <c r="CE22" i="5"/>
  <c r="CD22" i="5"/>
  <c r="CC22" i="5"/>
  <c r="CB22" i="5"/>
  <c r="CA22" i="5"/>
  <c r="BZ22" i="5"/>
  <c r="CN13" i="5"/>
  <c r="CN3" i="5"/>
  <c r="CT13" i="5"/>
  <c r="CT3" i="5"/>
  <c r="CL13" i="5"/>
  <c r="CK13" i="5"/>
  <c r="CJ13" i="5"/>
  <c r="CH13" i="5"/>
  <c r="CM3" i="5"/>
  <c r="CL3" i="5"/>
  <c r="CK3" i="5"/>
  <c r="CJ3" i="5"/>
  <c r="CH3" i="5"/>
  <c r="CE8" i="6"/>
  <c r="CD8" i="6"/>
  <c r="CC8" i="6"/>
  <c r="CB8" i="6"/>
  <c r="CA8" i="6"/>
  <c r="BX8" i="6"/>
  <c r="BU8" i="6"/>
  <c r="BT8" i="6"/>
  <c r="BS8" i="6"/>
  <c r="BR8" i="6"/>
  <c r="BQ8" i="6"/>
  <c r="BP8" i="6"/>
  <c r="BO8" i="6"/>
  <c r="CE17" i="6"/>
  <c r="CD17" i="6"/>
  <c r="CC17" i="6"/>
  <c r="CB17" i="6"/>
  <c r="CA17" i="6"/>
  <c r="BX17" i="6"/>
  <c r="BU17" i="6"/>
  <c r="BT17" i="6"/>
  <c r="BS17" i="6"/>
  <c r="BR17" i="6"/>
  <c r="BQ17" i="6"/>
  <c r="BP17" i="6"/>
  <c r="BO17" i="6"/>
  <c r="CE26" i="6"/>
  <c r="CD26" i="6"/>
  <c r="CC26" i="6"/>
  <c r="CB26" i="6"/>
  <c r="CA26" i="6"/>
  <c r="BX26" i="6"/>
  <c r="BU26" i="6"/>
  <c r="BT26" i="6"/>
  <c r="BS26" i="6"/>
  <c r="BR26" i="6"/>
  <c r="BQ26" i="6"/>
  <c r="BP26" i="6"/>
  <c r="BO26" i="6"/>
  <c r="CE35" i="6"/>
  <c r="CD35" i="6"/>
  <c r="CC35" i="6"/>
  <c r="CB35" i="6"/>
  <c r="CA35" i="6"/>
  <c r="BX35" i="6"/>
  <c r="BU35" i="6"/>
  <c r="BT35" i="6"/>
  <c r="BS35" i="6"/>
  <c r="BR35" i="6"/>
  <c r="BQ35" i="6"/>
  <c r="BP35" i="6"/>
  <c r="BO35" i="6"/>
  <c r="CE34" i="6"/>
  <c r="CD34" i="6"/>
  <c r="CC34" i="6"/>
  <c r="CB34" i="6"/>
  <c r="CA34" i="6"/>
  <c r="BX34" i="6"/>
  <c r="BU34" i="6"/>
  <c r="BT34" i="6"/>
  <c r="BS34" i="6"/>
  <c r="BR34" i="6"/>
  <c r="BQ34" i="6"/>
  <c r="BP34" i="6"/>
  <c r="BO34" i="6"/>
  <c r="CE25" i="6"/>
  <c r="CD25" i="6"/>
  <c r="CC25" i="6"/>
  <c r="CB25" i="6"/>
  <c r="CA25" i="6"/>
  <c r="BX25" i="6"/>
  <c r="BU25" i="6"/>
  <c r="BT25" i="6"/>
  <c r="BS25" i="6"/>
  <c r="BR25" i="6"/>
  <c r="BQ25" i="6"/>
  <c r="BP25" i="6"/>
  <c r="BO25" i="6"/>
  <c r="CE16" i="6"/>
  <c r="CD16" i="6"/>
  <c r="CC16" i="6"/>
  <c r="CB16" i="6"/>
  <c r="CA16" i="6"/>
  <c r="BX16" i="6"/>
  <c r="BU16" i="6"/>
  <c r="BT16" i="6"/>
  <c r="BS16" i="6"/>
  <c r="BR16" i="6"/>
  <c r="BQ16" i="6"/>
  <c r="BP16" i="6"/>
  <c r="BO16" i="6"/>
  <c r="CE7" i="6"/>
  <c r="CD7" i="6"/>
  <c r="CC7" i="6"/>
  <c r="CB7" i="6"/>
  <c r="CA7" i="6"/>
  <c r="BX7" i="6"/>
  <c r="BU7" i="6"/>
  <c r="BT7" i="6"/>
  <c r="BS7" i="6"/>
  <c r="BR7" i="6"/>
  <c r="BQ7" i="6"/>
  <c r="BP7" i="6"/>
  <c r="BO7" i="6"/>
  <c r="CE6" i="6"/>
  <c r="CD6" i="6"/>
  <c r="CC6" i="6"/>
  <c r="CB6" i="6"/>
  <c r="CA6" i="6"/>
  <c r="BX6" i="6"/>
  <c r="BU6" i="6"/>
  <c r="BT6" i="6"/>
  <c r="BS6" i="6"/>
  <c r="BR6" i="6"/>
  <c r="BQ6" i="6"/>
  <c r="BP6" i="6"/>
  <c r="BO6" i="6"/>
  <c r="CE15" i="6"/>
  <c r="CD15" i="6"/>
  <c r="CC15" i="6"/>
  <c r="CB15" i="6"/>
  <c r="CA15" i="6"/>
  <c r="BX15" i="6"/>
  <c r="BU15" i="6"/>
  <c r="BT15" i="6"/>
  <c r="BS15" i="6"/>
  <c r="BR15" i="6"/>
  <c r="BQ15" i="6"/>
  <c r="BP15" i="6"/>
  <c r="BO15" i="6"/>
  <c r="CE24" i="6"/>
  <c r="CD24" i="6"/>
  <c r="CC24" i="6"/>
  <c r="CB24" i="6"/>
  <c r="CA24" i="6"/>
  <c r="BX24" i="6"/>
  <c r="BU24" i="6"/>
  <c r="BT24" i="6"/>
  <c r="BS24" i="6"/>
  <c r="BR24" i="6"/>
  <c r="BQ24" i="6"/>
  <c r="BP24" i="6"/>
  <c r="BO24" i="6"/>
  <c r="CE33" i="6"/>
  <c r="CD33" i="6"/>
  <c r="CC33" i="6"/>
  <c r="CB33" i="6"/>
  <c r="CA33" i="6"/>
  <c r="BX33" i="6"/>
  <c r="BU33" i="6"/>
  <c r="BT33" i="6"/>
  <c r="BS33" i="6"/>
  <c r="BR33" i="6"/>
  <c r="BQ33" i="6"/>
  <c r="BP33" i="6"/>
  <c r="BO33" i="6"/>
  <c r="CE39" i="6"/>
  <c r="CD39" i="6"/>
  <c r="CC39" i="6"/>
  <c r="CB39" i="6"/>
  <c r="CA39" i="6"/>
  <c r="BX39" i="6"/>
  <c r="BU39" i="6"/>
  <c r="BT39" i="6"/>
  <c r="BS39" i="6"/>
  <c r="BR39" i="6"/>
  <c r="BQ39" i="6"/>
  <c r="BP39" i="6"/>
  <c r="BO39" i="6"/>
  <c r="CE30" i="6"/>
  <c r="CD30" i="6"/>
  <c r="CC30" i="6"/>
  <c r="CB30" i="6"/>
  <c r="CA30" i="6"/>
  <c r="BX30" i="6"/>
  <c r="BU30" i="6"/>
  <c r="BT30" i="6"/>
  <c r="BS30" i="6"/>
  <c r="BR30" i="6"/>
  <c r="BQ30" i="6"/>
  <c r="BP30" i="6"/>
  <c r="BO30" i="6"/>
  <c r="CE21" i="6"/>
  <c r="CD21" i="6"/>
  <c r="CC21" i="6"/>
  <c r="CB21" i="6"/>
  <c r="CA21" i="6"/>
  <c r="BX21" i="6"/>
  <c r="BU21" i="6"/>
  <c r="BT21" i="6"/>
  <c r="BS21" i="6"/>
  <c r="BR21" i="6"/>
  <c r="BQ21" i="6"/>
  <c r="BP21" i="6"/>
  <c r="BO21" i="6"/>
  <c r="CE20" i="6"/>
  <c r="CD20" i="6"/>
  <c r="CC20" i="6"/>
  <c r="CB20" i="6"/>
  <c r="CA20" i="6"/>
  <c r="BX20" i="6"/>
  <c r="BU20" i="6"/>
  <c r="BT20" i="6"/>
  <c r="BS20" i="6"/>
  <c r="BR20" i="6"/>
  <c r="BQ20" i="6"/>
  <c r="BP20" i="6"/>
  <c r="BO20" i="6"/>
  <c r="CE12" i="6"/>
  <c r="CD12" i="6"/>
  <c r="CC12" i="6"/>
  <c r="CB12" i="6"/>
  <c r="CA12" i="6"/>
  <c r="BX12" i="6"/>
  <c r="BU12" i="6"/>
  <c r="BT12" i="6"/>
  <c r="BS12" i="6"/>
  <c r="BR12" i="6"/>
  <c r="BQ12" i="6"/>
  <c r="BP12" i="6"/>
  <c r="BO12" i="6"/>
  <c r="CE11" i="6"/>
  <c r="CD11" i="6"/>
  <c r="CC11" i="6"/>
  <c r="CB11" i="6"/>
  <c r="CA11" i="6"/>
  <c r="BX11" i="6"/>
  <c r="BU11" i="6"/>
  <c r="BT11" i="6"/>
  <c r="BS11" i="6"/>
  <c r="BR11" i="6"/>
  <c r="BQ11" i="6"/>
  <c r="BP11" i="6"/>
  <c r="BO11" i="6"/>
  <c r="CE29" i="6"/>
  <c r="CD29" i="6"/>
  <c r="CC29" i="6"/>
  <c r="CB29" i="6"/>
  <c r="CA29" i="6"/>
  <c r="BX29" i="6"/>
  <c r="BU29" i="6"/>
  <c r="BT29" i="6"/>
  <c r="BS29" i="6"/>
  <c r="BR29" i="6"/>
  <c r="BQ29" i="6"/>
  <c r="BP29" i="6"/>
  <c r="BO29" i="6"/>
  <c r="CE38" i="6"/>
  <c r="CD38" i="6"/>
  <c r="CC38" i="6"/>
  <c r="CB38" i="6"/>
  <c r="CA38" i="6"/>
  <c r="BX38" i="6"/>
  <c r="BU38" i="6"/>
  <c r="BT38" i="6"/>
  <c r="BS38" i="6"/>
  <c r="BR38" i="6"/>
  <c r="BQ38" i="6"/>
  <c r="BP38" i="6"/>
  <c r="BO38" i="6"/>
  <c r="CE10" i="6"/>
  <c r="CD10" i="6"/>
  <c r="CC10" i="6"/>
  <c r="CB10" i="6"/>
  <c r="CA10" i="6"/>
  <c r="BX10" i="6"/>
  <c r="BU10" i="6"/>
  <c r="BT10" i="6"/>
  <c r="BS10" i="6"/>
  <c r="BR10" i="6"/>
  <c r="BQ10" i="6"/>
  <c r="BP10" i="6"/>
  <c r="BO10" i="6"/>
  <c r="CE28" i="6"/>
  <c r="CD28" i="6"/>
  <c r="CC28" i="6"/>
  <c r="CB28" i="6"/>
  <c r="CA28" i="6"/>
  <c r="BX28" i="6"/>
  <c r="BU28" i="6"/>
  <c r="BT28" i="6"/>
  <c r="BS28" i="6"/>
  <c r="BR28" i="6"/>
  <c r="BQ28" i="6"/>
  <c r="BP28" i="6"/>
  <c r="BO28" i="6"/>
  <c r="CE19" i="6"/>
  <c r="CD19" i="6"/>
  <c r="CC19" i="6"/>
  <c r="CB19" i="6"/>
  <c r="CA19" i="6"/>
  <c r="BX19" i="6"/>
  <c r="BU19" i="6"/>
  <c r="BT19" i="6"/>
  <c r="BS19" i="6"/>
  <c r="BR19" i="6"/>
  <c r="BQ19" i="6"/>
  <c r="BP19" i="6"/>
  <c r="BO19" i="6"/>
  <c r="CA37" i="6"/>
  <c r="CE37" i="6"/>
  <c r="CD37" i="6"/>
  <c r="CC37" i="6"/>
  <c r="CB37" i="6"/>
  <c r="BX37" i="6"/>
  <c r="BU37" i="6"/>
  <c r="BT37" i="6"/>
  <c r="BS37" i="6"/>
  <c r="BR37" i="6"/>
  <c r="BQ37" i="6"/>
  <c r="BP37" i="6"/>
  <c r="BO37" i="6"/>
  <c r="CE18" i="6"/>
  <c r="CD18" i="6"/>
  <c r="CC18" i="6"/>
  <c r="CB18" i="6"/>
  <c r="CA18" i="6"/>
  <c r="BX18" i="6"/>
  <c r="BU18" i="6"/>
  <c r="BT18" i="6"/>
  <c r="BS18" i="6"/>
  <c r="BR18" i="6"/>
  <c r="BQ18" i="6"/>
  <c r="BP18" i="6"/>
  <c r="BO18" i="6"/>
  <c r="CE36" i="6"/>
  <c r="CD36" i="6"/>
  <c r="CC36" i="6"/>
  <c r="CB36" i="6"/>
  <c r="CA36" i="6"/>
  <c r="BX36" i="6"/>
  <c r="BU36" i="6"/>
  <c r="BT36" i="6"/>
  <c r="BS36" i="6"/>
  <c r="BR36" i="6"/>
  <c r="BQ36" i="6"/>
  <c r="BP36" i="6"/>
  <c r="BO36" i="6"/>
  <c r="CE27" i="6"/>
  <c r="CD27" i="6"/>
  <c r="CC27" i="6"/>
  <c r="CB27" i="6"/>
  <c r="CA27" i="6"/>
  <c r="BX27" i="6"/>
  <c r="BU27" i="6"/>
  <c r="BT27" i="6"/>
  <c r="BS27" i="6"/>
  <c r="BR27" i="6"/>
  <c r="BQ27" i="6"/>
  <c r="BP27" i="6"/>
  <c r="BO27" i="6"/>
  <c r="CE9" i="6"/>
  <c r="CD9" i="6"/>
  <c r="CC9" i="6"/>
  <c r="CB9" i="6"/>
  <c r="CA9" i="6"/>
  <c r="BX9" i="6"/>
  <c r="BU9" i="6"/>
  <c r="BT9" i="6"/>
  <c r="BS9" i="6"/>
  <c r="BR9" i="6"/>
  <c r="BQ9" i="6"/>
  <c r="BP9" i="6"/>
  <c r="BO9" i="6"/>
  <c r="CE23" i="6"/>
  <c r="CD23" i="6"/>
  <c r="CC23" i="6"/>
  <c r="CB23" i="6"/>
  <c r="CA23" i="6"/>
  <c r="BX23" i="6"/>
  <c r="BU23" i="6"/>
  <c r="BT23" i="6"/>
  <c r="BS23" i="6"/>
  <c r="BR23" i="6"/>
  <c r="BQ23" i="6"/>
  <c r="BP23" i="6"/>
  <c r="BO23" i="6"/>
  <c r="CE32" i="6"/>
  <c r="CD32" i="6"/>
  <c r="CC32" i="6"/>
  <c r="CB32" i="6"/>
  <c r="CA32" i="6"/>
  <c r="BX32" i="6"/>
  <c r="BU32" i="6"/>
  <c r="BT32" i="6"/>
  <c r="BS32" i="6"/>
  <c r="BR32" i="6"/>
  <c r="BQ32" i="6"/>
  <c r="BP32" i="6"/>
  <c r="BO32" i="6"/>
  <c r="CF3" i="5"/>
  <c r="CE3" i="5"/>
  <c r="CD3" i="5"/>
  <c r="CC3" i="5"/>
  <c r="CB3" i="5"/>
  <c r="CA3" i="5"/>
  <c r="BZ3" i="5"/>
  <c r="CF13" i="5"/>
  <c r="CE13" i="5"/>
  <c r="CD13" i="5"/>
  <c r="CC13" i="5"/>
  <c r="CB13" i="5"/>
  <c r="CA13" i="5"/>
  <c r="BZ13" i="5"/>
  <c r="EZ28" i="9" l="1"/>
  <c r="EZ23" i="9"/>
  <c r="FA28" i="9"/>
  <c r="FE28" i="9" s="1"/>
  <c r="FA23" i="9"/>
  <c r="FE23" i="9" s="1"/>
  <c r="EZ30" i="9"/>
  <c r="FA24" i="9"/>
  <c r="FE24" i="9" s="1"/>
  <c r="EZ31" i="9"/>
  <c r="FA31" i="9"/>
  <c r="FE31" i="9" s="1"/>
  <c r="EZ26" i="9"/>
  <c r="FA26" i="9"/>
  <c r="FE26" i="9" s="1"/>
  <c r="FA29" i="9"/>
  <c r="FE29" i="9" s="1"/>
  <c r="EZ29" i="9"/>
  <c r="EZ24" i="9"/>
  <c r="FA30" i="9"/>
  <c r="FE30" i="9" s="1"/>
  <c r="FA25" i="9"/>
  <c r="FE25" i="9" s="1"/>
  <c r="CC17" i="8"/>
  <c r="EJ28" i="9" l="1"/>
  <c r="EI28" i="9"/>
  <c r="EH28" i="9"/>
  <c r="EF28" i="9"/>
  <c r="EE28" i="9"/>
  <c r="CC29" i="8"/>
  <c r="CC28" i="8"/>
  <c r="CC27" i="8"/>
  <c r="CC26" i="8"/>
  <c r="CC20" i="8"/>
  <c r="CC19" i="8"/>
  <c r="CC18" i="8"/>
  <c r="CB29" i="8"/>
  <c r="CB28" i="8"/>
  <c r="CB27" i="8"/>
  <c r="CB26" i="8"/>
  <c r="CB20" i="8"/>
  <c r="CB19" i="8"/>
  <c r="CB18" i="8"/>
  <c r="CB17" i="8"/>
  <c r="CA29" i="8"/>
  <c r="CA28" i="8"/>
  <c r="CA27" i="8"/>
  <c r="CA26" i="8"/>
  <c r="CA20" i="8"/>
  <c r="CA19" i="8"/>
  <c r="CA18" i="8"/>
  <c r="CA17" i="8"/>
  <c r="CL36" i="7"/>
  <c r="CK36" i="7"/>
  <c r="CJ36" i="7"/>
  <c r="CI36" i="7"/>
  <c r="CH36" i="7"/>
  <c r="BP2" i="6" l="1"/>
  <c r="BT2" i="6"/>
  <c r="BS2" i="6"/>
  <c r="BR2" i="6"/>
  <c r="BQ2" i="6"/>
  <c r="M5" i="2"/>
  <c r="N5" i="2" s="1"/>
  <c r="W5" i="2"/>
  <c r="X5" i="2"/>
  <c r="W4" i="2"/>
  <c r="X4" i="2"/>
  <c r="M3" i="2"/>
  <c r="N3" i="2" s="1"/>
  <c r="W3" i="2"/>
  <c r="X3" i="2"/>
  <c r="W2" i="2"/>
  <c r="X2" i="2"/>
  <c r="M9" i="2"/>
  <c r="N9" i="2" s="1"/>
  <c r="W9" i="2"/>
  <c r="X9" i="2"/>
  <c r="W8" i="2"/>
  <c r="X8" i="2"/>
  <c r="M7" i="2"/>
  <c r="N7" i="2" s="1"/>
  <c r="W7" i="2"/>
  <c r="X7" i="2"/>
  <c r="M6" i="2"/>
  <c r="N6" i="2" s="1"/>
  <c r="W6" i="2"/>
  <c r="X6" i="2"/>
  <c r="Y8" i="2" l="1"/>
  <c r="Z8" i="2" s="1"/>
  <c r="AA8" i="2" s="1"/>
  <c r="Y7" i="2"/>
  <c r="Z7" i="2" s="1"/>
  <c r="AA7" i="2" s="1"/>
  <c r="AC7" i="2" s="1"/>
  <c r="Y2" i="2"/>
  <c r="Z2" i="2" s="1"/>
  <c r="AA2" i="2" s="1"/>
  <c r="Y4" i="2"/>
  <c r="Z4" i="2" s="1"/>
  <c r="AA4" i="2" s="1"/>
  <c r="M8" i="2"/>
  <c r="N8" i="2" s="1"/>
  <c r="AC8" i="2" s="1"/>
  <c r="M2" i="2"/>
  <c r="N2" i="2" s="1"/>
  <c r="M4" i="2"/>
  <c r="N4" i="2" s="1"/>
  <c r="Y6" i="2"/>
  <c r="Z6" i="2" s="1"/>
  <c r="AA6" i="2" s="1"/>
  <c r="AC6" i="2" s="1"/>
  <c r="Y9" i="2"/>
  <c r="Z9" i="2" s="1"/>
  <c r="AA9" i="2" s="1"/>
  <c r="AC9" i="2" s="1"/>
  <c r="Y3" i="2"/>
  <c r="Z3" i="2" s="1"/>
  <c r="AA3" i="2" s="1"/>
  <c r="AC3" i="2" s="1"/>
  <c r="Y5" i="2"/>
  <c r="Z5" i="2" s="1"/>
  <c r="AA5" i="2" s="1"/>
  <c r="AC5" i="2" s="1"/>
  <c r="AC4" i="2" l="1"/>
  <c r="AC2" i="2"/>
</calcChain>
</file>

<file path=xl/sharedStrings.xml><?xml version="1.0" encoding="utf-8"?>
<sst xmlns="http://schemas.openxmlformats.org/spreadsheetml/2006/main" count="4106" uniqueCount="932">
  <si>
    <t>Sample:</t>
  </si>
  <si>
    <t>Count</t>
  </si>
  <si>
    <t>debris | Count</t>
  </si>
  <si>
    <t>debris- | Count</t>
  </si>
  <si>
    <t>F</t>
  </si>
  <si>
    <t>Sample 001</t>
  </si>
  <si>
    <t>preclin 1</t>
  </si>
  <si>
    <t>CD25+D</t>
  </si>
  <si>
    <t>Sample 003</t>
  </si>
  <si>
    <t>CD25-D</t>
  </si>
  <si>
    <t>Sample 005</t>
  </si>
  <si>
    <t>preclin 2</t>
  </si>
  <si>
    <t>Sample 007</t>
  </si>
  <si>
    <t>Sample 009</t>
  </si>
  <si>
    <t>preclin 3</t>
  </si>
  <si>
    <t>Sample 011</t>
  </si>
  <si>
    <t>Sample 013</t>
  </si>
  <si>
    <t>preclin 4</t>
  </si>
  <si>
    <t>Sample 015</t>
  </si>
  <si>
    <t>CD3 of CD45</t>
  </si>
  <si>
    <t>sample name</t>
  </si>
  <si>
    <t>Cord ID</t>
  </si>
  <si>
    <t>sample</t>
  </si>
  <si>
    <t>Total Cells</t>
  </si>
  <si>
    <t>Proportion (%)</t>
  </si>
  <si>
    <t>TpG_CD3</t>
  </si>
  <si>
    <t>CpG_CD3</t>
  </si>
  <si>
    <t>CD3/Total</t>
  </si>
  <si>
    <t>FOXP3/CD3</t>
  </si>
  <si>
    <t>pre clin 1 cd25-dynal</t>
  </si>
  <si>
    <t>pre clin 1 cd25+dynal</t>
  </si>
  <si>
    <t>pre clin 1 cd25-d 45pf</t>
  </si>
  <si>
    <t>pre clin 1 cd25-45pf-f</t>
  </si>
  <si>
    <t>pre clin 2 cd25-dynal</t>
  </si>
  <si>
    <t>pre clin 2 cd25+dynal</t>
  </si>
  <si>
    <t>pre clin 2 cd25-d 45pf</t>
  </si>
  <si>
    <t>pre clin 2 cd25-45pf-f</t>
  </si>
  <si>
    <t xml:space="preserve"> </t>
  </si>
  <si>
    <t>pre clin 3 cd25-dynal</t>
  </si>
  <si>
    <t>pre clin 3 cd25+dynal</t>
  </si>
  <si>
    <t>pre clin 3 cd25-d 45pf</t>
  </si>
  <si>
    <t>pre clin 3 cd25-ex</t>
  </si>
  <si>
    <t>cd25-45pf-f</t>
  </si>
  <si>
    <t>cd25-dynal</t>
  </si>
  <si>
    <t>cd25+dynal</t>
  </si>
  <si>
    <t>cd25-d 45pf</t>
  </si>
  <si>
    <t>cd25-ex</t>
  </si>
  <si>
    <t>CD3+CD4+ of CD45</t>
  </si>
  <si>
    <t>debris-/CD45 | Count</t>
  </si>
  <si>
    <t>debris-/CD45/CD4CD3 | Count</t>
  </si>
  <si>
    <t>debris-/CD45/CD4CD3/CD127lowCD25+ | Count</t>
  </si>
  <si>
    <t>debris-/CD45/CD4CD3/CD127lowCD25+/FOXP3hiHelioshi | Count</t>
  </si>
  <si>
    <t>debris-/CD45/CD4CD3/CD127lowCD25+/FOXP3hiHelioshi/CD62LhiCCR7hi | Count</t>
  </si>
  <si>
    <t>debris-/CD45/CD4CD3/CD127lowCD25+/HelioslowFOXP3low | Count</t>
  </si>
  <si>
    <t>debris-/CD45/CD4CD3/CD127lowCD25+/HelioslowFOXP3low/CD62LhiCCR7hi | Count</t>
  </si>
  <si>
    <t>debris-/CD45/CD4CD3/CD127lowCD25+/Q1: CD62L- , CCR7+ | Count</t>
  </si>
  <si>
    <t>debris-/CD45/CD4CD3/CD127lowCD25+/Q2: CD62L+ , CCR7+ | Count</t>
  </si>
  <si>
    <t>debris-/CD45/CD4CD3/CD127lowCD25+/Q3: CD62L+ , CCR7- | Count</t>
  </si>
  <si>
    <t>debris-/CD45/CD4CD3/CD127lowCD25+/Q4: CD62L- , CCR7- | Count</t>
  </si>
  <si>
    <t>debris-/CD45/CD4CD3/CD127lowCD25+/Q5: FOXP3- , Helios+ | Count</t>
  </si>
  <si>
    <t>debris-/CD45/CD4CD3/CD127lowCD25+/Q6: FOXP3+ , Helios+ | Count</t>
  </si>
  <si>
    <t>debris-/CD45/CD4CD3/CD127lowCD25+/Q7: FOXP3+ , Helios- | Count</t>
  </si>
  <si>
    <t>debris-/CD45/CD4CD3/CD127lowCD25+/Q8: FOXP3- , Helios- | Count</t>
  </si>
  <si>
    <t>debris-/CD45/Dead | Count</t>
  </si>
  <si>
    <t>debris-/CD4CD3 | Count</t>
  </si>
  <si>
    <t>preclin4 day18_panel 1_cd25- d a7_101.fcs</t>
  </si>
  <si>
    <t>preclin4 day18_panel 1_cd25- dynal_102.fcs</t>
  </si>
  <si>
    <t>preclin4 day18_panel 1_cd25+ dynal_103.fcs</t>
  </si>
  <si>
    <t>preclin4 day18_panel 1_cd25- ex_104.fcs</t>
  </si>
  <si>
    <t>preclin4 day18_panel 1_cd25+ ex_105.fcs</t>
  </si>
  <si>
    <t>preclin4 day18_panel 1_cd25- ex h,2f,f fmo_106.fcs</t>
  </si>
  <si>
    <t>preclin4 day18_panel 1_cd25- d a7 f_109.fcs</t>
  </si>
  <si>
    <t>preclin4</t>
  </si>
  <si>
    <t>preclin4 day18 cd25- d a7</t>
  </si>
  <si>
    <t>preclin4 day18 cd25- dynal</t>
  </si>
  <si>
    <t>preclin4 day18 cd25+ dynal</t>
  </si>
  <si>
    <t>cd25- d a7</t>
  </si>
  <si>
    <t>cd25- dynal</t>
  </si>
  <si>
    <t>cd25+ dynal</t>
  </si>
  <si>
    <t>cd25- d a7 f</t>
  </si>
  <si>
    <t>pre clin 3_panel 1_cd25- d a7_012.fcs</t>
  </si>
  <si>
    <t>pre clin 3_panel 1_cd25- d a7 f_013.fcs</t>
  </si>
  <si>
    <t>pre clin 3_panel 1_cd25- dynal_014.fcs</t>
  </si>
  <si>
    <t>pre clin 3_panel 1_cd25+ dynal_015.fcs</t>
  </si>
  <si>
    <t>pre clin 3_panel 1_cd25- ex_016.fcs</t>
  </si>
  <si>
    <t>pre clin 3_panel 1_cd25+ ex_017.fcs</t>
  </si>
  <si>
    <t>pre clin 3_panel 1_cd25- ex h,2f,f fmo_018.fcs</t>
  </si>
  <si>
    <t>pre clin 2_panel 1_cd25- d a7_012.fcs</t>
  </si>
  <si>
    <t>pre clin 2_panel 1_cd25- d a7 f_013.fcs</t>
  </si>
  <si>
    <t>pre clin 2_panel 1_cd25- dynal_015.fcs</t>
  </si>
  <si>
    <t>pre clin 2_panel 1_cd25+ dynal_016.fcs</t>
  </si>
  <si>
    <t>pre clin 2_panel 1_cd25- ex_017.fcs</t>
  </si>
  <si>
    <t>pre clin 2_panel 1_cd25+ ex_018.fcs</t>
  </si>
  <si>
    <t>pre clin 2_panel 1_cd25- ex h,2f,f fmo_019.fcs</t>
  </si>
  <si>
    <t>pre clin 1_panel 1 25- dynal2_003.fcs</t>
  </si>
  <si>
    <t>pre clin 1_panel 1_cd25- d a7_012.fcs</t>
  </si>
  <si>
    <t>pre clin 1_panel 1_cd25- d a7 f_013.fcs</t>
  </si>
  <si>
    <t>pre clin 1_panel 1_cd25- dynal_015.fcs</t>
  </si>
  <si>
    <t>pre clin 1_panel 1_cd25+ dynal_016.fcs</t>
  </si>
  <si>
    <t>pre clin 1_panel 1_cd25- ex_017.fcs</t>
  </si>
  <si>
    <t>pre clin 1_panel 1_cd25+ ex_018.fcs</t>
  </si>
  <si>
    <t>pre clin 1_panel 1_cd25- ex h,2f,f fmo_019.fcs</t>
  </si>
  <si>
    <t>pre clin 3 cd25- d a7</t>
  </si>
  <si>
    <t>pre clin 3 cd25- d a7 f</t>
  </si>
  <si>
    <t>pre clin 3 cd25- dynal</t>
  </si>
  <si>
    <t>pre clin 3 cd25+ dynal</t>
  </si>
  <si>
    <t>preclin4 day18 cd25- d a7 f</t>
  </si>
  <si>
    <t>pre clin 2 cd25- d a7</t>
  </si>
  <si>
    <t>pre clin 2 cd25- dynal</t>
  </si>
  <si>
    <t>pre clin 2 cd25- d a7 f</t>
  </si>
  <si>
    <t>pre clin 2 cd25+ dynal</t>
  </si>
  <si>
    <t>pre clin 1 25- dynal2</t>
  </si>
  <si>
    <t>pre clin 1 cd25- d a7</t>
  </si>
  <si>
    <t>pre clin 1 cd25- d a7 f</t>
  </si>
  <si>
    <t>pre clin 1 cd25- dynal</t>
  </si>
  <si>
    <t>pre clin 1 cd25+ dynal</t>
  </si>
  <si>
    <t>CD25- dynal2</t>
  </si>
  <si>
    <t>Foxp3(hi)Helios(hi) of CD45</t>
  </si>
  <si>
    <t>Foxp3(hi)Helios(lo) of CD45</t>
  </si>
  <si>
    <t>Foxp3(hi)Helios(hi)CD62hiCCR7hi of CD45</t>
  </si>
  <si>
    <t>debris-/CD45/CD4CD3/CD127lowCD25hi | Count</t>
  </si>
  <si>
    <t>debris-/CD45/CD4CD3/CD127lowCD25hi/CXCR4-, 2B4 | Count</t>
  </si>
  <si>
    <t>debris-/CD45/CD4CD3/CD127lowCD25hi/CXCR4hi2B4low | Count</t>
  </si>
  <si>
    <t>debris-/CD45/CD4CD3/CD127lowCD25hi/FOXP3+CXCR4+ | Count</t>
  </si>
  <si>
    <t>debris-/CD45/CD4CD3/CD127lowCD25hi/FOXP3lowCXCR4- | Count</t>
  </si>
  <si>
    <t>debris-/CD45/CD4CD3/CD127lowCD25hi/Q10: FOXP3+ , 2B4+ | Count</t>
  </si>
  <si>
    <t>debris-/CD45/CD4CD3/CD127lowCD25hi/Q11: FOXP3+ , 2B4- | Count</t>
  </si>
  <si>
    <t>debris-/CD45/CD4CD3/CD127lowCD25hi/Q12: FOXP3- , 2B4- | Count</t>
  </si>
  <si>
    <t>debris-/CD45/CD4CD3/CD127lowCD25hi/Q13: FOXP3- , CD127+ | Count</t>
  </si>
  <si>
    <t>debris-/CD45/CD4CD3/CD127lowCD25hi/Q14: FOXP3+ , CD127+ | Count</t>
  </si>
  <si>
    <t>debris-/CD45/CD4CD3/CD127lowCD25hi/Q15: FOXP3+ , CD127- | Count</t>
  </si>
  <si>
    <t>debris-/CD45/CD4CD3/CD127lowCD25hi/Q15: FOXP3+ , CD127-/CXCR4-, 2B4 | Count</t>
  </si>
  <si>
    <t>debris-/CD45/CD4CD3/CD127lowCD25hi/Q15: FOXP3+ , CD127-/CXCR4hi2B4low | Count</t>
  </si>
  <si>
    <t>debris-/CD45/CD4CD3/CD127lowCD25hi/Q16: FOXP3- , CD127- | Count</t>
  </si>
  <si>
    <t>debris-/CD45/CD4CD3/CD127lowCD25hi/Q1: CD25- , CD127+ | Count</t>
  </si>
  <si>
    <t>debris-/CD45/CD4CD3/CD127lowCD25hi/Q2: CD25+ , CD127+ | Count</t>
  </si>
  <si>
    <t>debris-/CD45/CD4CD3/CD127lowCD25hi/Q3: CD25+ , CD127- | Count</t>
  </si>
  <si>
    <t>debris-/CD45/CD4CD3/CD127lowCD25hi/Q4: CD25- , CD127- | Count</t>
  </si>
  <si>
    <t>debris-/CD45/CD4CD3/CD127lowCD25hi/Q5: FOXP3- , CXCR4+ | Count</t>
  </si>
  <si>
    <t>debris-/CD45/CD4CD3/CD127lowCD25hi/Q6: FOXP3+ , CXCR4+ | Count</t>
  </si>
  <si>
    <t>debris-/CD45/CD4CD3/CD127lowCD25hi/Q7: FOXP3+ , CXCR4- | Count</t>
  </si>
  <si>
    <t>debris-/CD45/CD4CD3/CD127lowCD25hi/Q8: FOXP3- , CXCR4- | Count</t>
  </si>
  <si>
    <t>debris-/CD45/CD4CD3/CD127lowCD25hi/Q9: FOXP3- , 2B4+ | Count</t>
  </si>
  <si>
    <t>debris-/CD45/dead | Count</t>
  </si>
  <si>
    <t>pre clin 1_panel 2_cd25- d pf_020.fcs</t>
  </si>
  <si>
    <t>pre clin 1_panel 2_cd25-dynal_021.fcs</t>
  </si>
  <si>
    <t>pre clin 1_panel 2_cd25+dynal_022.fcs</t>
  </si>
  <si>
    <t>pre clin 1_panel 2_cd25-d 45pf f_023.fcs</t>
  </si>
  <si>
    <t>pre clin 1_panel 2_cd25-ex_025.fcs</t>
  </si>
  <si>
    <t>pre clin 1_panel 2_cd25+ex_026.fcs</t>
  </si>
  <si>
    <t>pre clin 1_panel 2_cd25-ex fmo_027.fcs</t>
  </si>
  <si>
    <t>pre clin 1 cd25- d pf</t>
  </si>
  <si>
    <t>pre clin 1 cd25-d 45pf f</t>
  </si>
  <si>
    <t>pre clin 1 cd25-ex</t>
  </si>
  <si>
    <t>cd25- d pf</t>
  </si>
  <si>
    <t>cd25-d 45pf f</t>
  </si>
  <si>
    <t>pre clin 2_panel 2_cd25- d pf_020.fcs</t>
  </si>
  <si>
    <t>pre clin 2_panel 2_cd25-dynal_021.fcs</t>
  </si>
  <si>
    <t>pre clin 2_panel 2_cd25+dynal_022.fcs</t>
  </si>
  <si>
    <t>pre clin 2_panel 2_cd25-d 45pf f_023.fcs</t>
  </si>
  <si>
    <t>pre clin 2_panel 2_cd25-ex_025.fcs</t>
  </si>
  <si>
    <t>pre clin 2_panel 2_cd25+ex_026.fcs</t>
  </si>
  <si>
    <t>pre clin 2_panel 2_cd25-ex fmo_027.fcs</t>
  </si>
  <si>
    <t>pre clin 2 cd25- d pf</t>
  </si>
  <si>
    <t>pre clin 2 cd25-d 45pf f</t>
  </si>
  <si>
    <t>pre clin 2 cd25-ex</t>
  </si>
  <si>
    <t>pre clin 3_panel 2_cd25- d pf_019.fcs</t>
  </si>
  <si>
    <t>pre clin 3_panel 2_cd25-dynal_020.fcs</t>
  </si>
  <si>
    <t>pre clin 3_panel 2_cd25+dynal_021.fcs</t>
  </si>
  <si>
    <t>pre clin 3_panel 2_cd25-d 45pf f_022.fcs</t>
  </si>
  <si>
    <t>pre clin 3_panel 2_cd25-ex_023.fcs</t>
  </si>
  <si>
    <t>pre clin 3_panel 2_cd25+ex_024.fcs</t>
  </si>
  <si>
    <t>pre clin 3_panel 2_cd25-ex fmo_025.fcs</t>
  </si>
  <si>
    <t>pre clin 3 cd25- d pf</t>
  </si>
  <si>
    <t>pre clin 3 cd25-d 45pf f</t>
  </si>
  <si>
    <t>preclin4 day18_panel 2_cd25- d pf_107.fcs</t>
  </si>
  <si>
    <t>preclin4 day18_panel 2_cd25-dynal_108.fcs</t>
  </si>
  <si>
    <t>preclin4 day18_panel 2_cd25-d 45pf f_110.fcs</t>
  </si>
  <si>
    <t>preclin4 day18_panel 2_cd25+dynal_111.fcs</t>
  </si>
  <si>
    <t>preclin4 day18_panel 2_cd25-ex_112.fcs</t>
  </si>
  <si>
    <t>preclin4 day18_panel 2_cd25+ex_113.fcs</t>
  </si>
  <si>
    <t>preclin4 day18_panel 2_cd25-ex fmo_114.fcs</t>
  </si>
  <si>
    <t>preclin4 day18 cd25- d pf</t>
  </si>
  <si>
    <t>preclin4 day18 cd25-dynal</t>
  </si>
  <si>
    <t>preclin4 day18 cd25-d 45pf f</t>
  </si>
  <si>
    <t>preclin4 day18 cd25+dynal</t>
  </si>
  <si>
    <t>FOXP3+CD127- of CD45</t>
  </si>
  <si>
    <t>FOXP3+CXCR4+ of CD45</t>
  </si>
  <si>
    <t>FOXP3lowCXCR4- of CD45</t>
  </si>
  <si>
    <t>FOXP3+CXCR4(hi)2B4(low) of CD45</t>
  </si>
  <si>
    <t>CD45 | Count</t>
  </si>
  <si>
    <t>CD45/debris | Count</t>
  </si>
  <si>
    <t>debris-/CD45/CD4 | Count</t>
  </si>
  <si>
    <t>debris-/CD45/CD4/CD127LOWCD25+ | Count</t>
  </si>
  <si>
    <t>debris-/CD45/CD4/CD127LOWCD25+/HelioshiFOXP3hi | Count</t>
  </si>
  <si>
    <t>debris-/CD45/CD4/CD127LOWCD25+/HelioshiFOXP3hi/Q1: cd62l- , 41bb+ | Count</t>
  </si>
  <si>
    <t>debris-/CD45/CD4/CD127LOWCD25+/HelioshiFOXP3hi/Q2: cd62l+ , 41bb+ | Count</t>
  </si>
  <si>
    <t>debris-/CD45/CD4/CD127LOWCD25+/HelioshiFOXP3hi/Q3: cd62l+ , 41bb- | Count</t>
  </si>
  <si>
    <t>debris-/CD45/CD4/CD127LOWCD25+/HelioshiFOXP3hi/Q4: cd62l- , 41bb- | Count</t>
  </si>
  <si>
    <t>debris-/CD45/CD4/CD127LOWCD25+/HelioshiFOXP3hi/Q5: cd62l- , ox40+ | Count</t>
  </si>
  <si>
    <t>debris-/CD45/CD4/CD127LOWCD25+/HelioshiFOXP3hi/Q6: cd62l+ , ox40+ | Count</t>
  </si>
  <si>
    <t>debris-/CD45/CD4/CD127LOWCD25+/HelioshiFOXP3hi/Q7: cd62l+ , ox40- | Count</t>
  </si>
  <si>
    <t>debris-/CD45/CD4/CD127LOWCD25+/HelioshiFOXP3hi/Q8: cd62l- , ox40- | Count</t>
  </si>
  <si>
    <t>debris-/CD45/CD4/CD127LOWCD25+/HelioslowFOXP3low | Count</t>
  </si>
  <si>
    <t>debris-/CD45/CD4/CD127LOWCD25+/HelioslowFOXP3low/Q1: cd62l- , 41bb+ | Count</t>
  </si>
  <si>
    <t>debris-/CD45/CD4/CD127LOWCD25+/HelioslowFOXP3low/Q2: cd62l+ , 41bb+ | Count</t>
  </si>
  <si>
    <t>debris-/CD45/CD4/CD127LOWCD25+/HelioslowFOXP3low/Q3: cd62l+ , 41bb- | Count</t>
  </si>
  <si>
    <t>debris-/CD45/CD4/CD127LOWCD25+/HelioslowFOXP3low/Q4: cd62l- , 41bb- | Count</t>
  </si>
  <si>
    <t>debris-/CD45/CD4/CD127LOWCD25+/HelioslowFOXP3low/Q5: cd62l- , ox40+ | Count</t>
  </si>
  <si>
    <t>debris-/CD45/CD4/CD127LOWCD25+/HelioslowFOXP3low/Q6: cd62l+ , ox40+ | Count</t>
  </si>
  <si>
    <t>debris-/CD45/CD4/CD127LOWCD25+/HelioslowFOXP3low/Q7: cd62l+ , ox40- | Count</t>
  </si>
  <si>
    <t>debris-/CD45/CD4/CD127LOWCD25+/HelioslowFOXP3low/Q8: cd62l- , ox40- | Count</t>
  </si>
  <si>
    <t>debris-/CD45/CD4/CD127LOWCD25+/Q1: foxp3- , helios+ | Count</t>
  </si>
  <si>
    <t>debris-/CD45/CD4/CD127LOWCD25+/Q2: foxp3+ , helios+ | Count</t>
  </si>
  <si>
    <t>debris-/CD45/CD4/CD127LOWCD25+/Q3: foxp3+ , helios- | Count</t>
  </si>
  <si>
    <t>debris-/CD45/CD4/CD127LOWCD25+/Q4: foxp3- , helios- | Count</t>
  </si>
  <si>
    <t>debris-/CD45/Q1: cd62l- , 41bb+ | Count</t>
  </si>
  <si>
    <t>debris-/CD45/Q2: cd62l+ , 41bb+ | Count</t>
  </si>
  <si>
    <t>debris-/CD45/Q3: cd62l+ , 41bb- | Count</t>
  </si>
  <si>
    <t>debris-/CD45/Q4: cd62l- , 41bb- | Count</t>
  </si>
  <si>
    <t>debris-/CD45/Q5: cd62l- , ox40+ | Count</t>
  </si>
  <si>
    <t>debris-/CD45/Q6: cd62l+ , ox40+ | Count</t>
  </si>
  <si>
    <t>debris-/CD45/Q7: cd62l+ , ox40- | Count</t>
  </si>
  <si>
    <t>debris-/CD45/Q8: cd62l- , ox40- | Count</t>
  </si>
  <si>
    <t>pre clin 1_panel 5_cd25+ dynal_051.fcs</t>
  </si>
  <si>
    <t>pre clin 1_panel 5_cd25+ ex_052.fcs</t>
  </si>
  <si>
    <t>pre clin 1_panel 5_cd25- d_053.fcs</t>
  </si>
  <si>
    <t>pre clin 1_panel 5_cd25-ex_054.fcs</t>
  </si>
  <si>
    <t>pre clin 1_panel 5_cd25- d 45-a700_055.fcs</t>
  </si>
  <si>
    <t>pre clin 1_panel 5_cd25- ex fmo_056.fcs</t>
  </si>
  <si>
    <t>pre clin 1_panel 5_cd25- d 45-a7-f_057.fcs</t>
  </si>
  <si>
    <t>pre clin 2_panel 5_cd25- d 45-a7-f_057.fcs</t>
  </si>
  <si>
    <t>pre clin 2_panel 5_cd25- ex fmo_056.fcs</t>
  </si>
  <si>
    <t>pre clin 2_panel 5_cd25- d 45-a700_055.fcs</t>
  </si>
  <si>
    <t>pre clin 2_panel 5_cd25-ex_054.fcs</t>
  </si>
  <si>
    <t>pre clin 2_panel 5_cd25- d_053.fcs</t>
  </si>
  <si>
    <t>pre clin 2_panel 5_cd25+ ex_052.fcs</t>
  </si>
  <si>
    <t>pre clin 2_panel 5_cd25+ dynal_051.fcs</t>
  </si>
  <si>
    <t>pre clin 3_panel 5_cd25- d 45-a7-f_046.fcs</t>
  </si>
  <si>
    <t>pre clin 3_panel 5_cd25- ex fmo_045.fcs</t>
  </si>
  <si>
    <t>pre clin 3_panel 5_cd25- d 45-a700_044.fcs</t>
  </si>
  <si>
    <t>pre clin 3_panel 5_cd25- d_042.fcs</t>
  </si>
  <si>
    <t>pre clin 3_panel 5_cd25-ex_043.fcs</t>
  </si>
  <si>
    <t>pre clin 3_panel 5_cd25+ ex_041.fcs</t>
  </si>
  <si>
    <t>pre clin 3_panel 5_cd25+ dynal_040.fcs</t>
  </si>
  <si>
    <t>preclin4 day18_panel 5_cd25- d 4a7-25_136.fcs</t>
  </si>
  <si>
    <t>preclin4 day18_panel 5_cd25- ex fmo_135.fcs</t>
  </si>
  <si>
    <t>preclin4 day18_panel 5_cd25- d 45-a7-f_134.fcs</t>
  </si>
  <si>
    <t>preclin4 day18_panel 5_cd25- d 45-a700_133.fcs</t>
  </si>
  <si>
    <t>preclin4 day18_panel 5_cd25-ex_132.fcs</t>
  </si>
  <si>
    <t>preclin4 day18_panel 5_cd25+ ex_131.fcs</t>
  </si>
  <si>
    <t>preclin4 day18_panel 5_cd25- d_130.fcs</t>
  </si>
  <si>
    <t>preclin4 day18_panel 5_cd25+ dynal_129.fcs</t>
  </si>
  <si>
    <t>pre clin 1 cd25- d</t>
  </si>
  <si>
    <t>pre clin 1 cd25- d 45-a700</t>
  </si>
  <si>
    <t>pre clin 1 cd25- d 45-a7-f</t>
  </si>
  <si>
    <t>pre clin 2 cd25- d 45-a7-f</t>
  </si>
  <si>
    <t>pre clin 2 cd25- d 45-a700</t>
  </si>
  <si>
    <t>pre clin 2 cd25- d</t>
  </si>
  <si>
    <t>pre clin 3 cd25- d 45-a7-f</t>
  </si>
  <si>
    <t>pre clin 3 cd25- d 45-a700</t>
  </si>
  <si>
    <t>pre clin 3 cd25- d</t>
  </si>
  <si>
    <t>preclin4 cd25- d 4a7-25</t>
  </si>
  <si>
    <t>preclin4 cd25-ex</t>
  </si>
  <si>
    <t>preclin4 cd25- d 45-a7-f</t>
  </si>
  <si>
    <t>preclin4 cd25- d 45-a700</t>
  </si>
  <si>
    <t>preclin4 cd25- d</t>
  </si>
  <si>
    <t>preclin4 cd25+ dynal</t>
  </si>
  <si>
    <t>cd25- d</t>
  </si>
  <si>
    <t>cd25- d 45-a700</t>
  </si>
  <si>
    <t>cd25- d 45-a7-f</t>
  </si>
  <si>
    <t>cd25- d 4a7-25</t>
  </si>
  <si>
    <t>CD25- 45-a7-f</t>
  </si>
  <si>
    <t>debris-/CD45/CD4+CD3+ | Count</t>
  </si>
  <si>
    <t>debris-/CD45/CD4+CD3+/CD127-cd225+ | Count</t>
  </si>
  <si>
    <t>debris-/CD45/CD4+CD3+/CD127-cd225+/FOXP3hiCXCR3- | Count</t>
  </si>
  <si>
    <t>debris-/CD45/CD4+CD3+/CD127-cd225+/FOXP3lowCXCR3hi | Count</t>
  </si>
  <si>
    <t>debris-/CD45/CD4+CD3+/CD127-cd225+/Q1: FOXP3- , CXCR3+ | Count</t>
  </si>
  <si>
    <t>debris-/CD45/CD4+CD3+/CD127-cd225+/Q2: FOXP3+ , CXCR3+ | Count</t>
  </si>
  <si>
    <t>debris-/CD45/CD4+CD3+/CD127-cd225+/Q3: FOXP3+ , CXCR3- | Count</t>
  </si>
  <si>
    <t>debris-/CD45/CD4+CD3+/CD127-cd225+/Q4: FOXP3- , CXCR3- | Count</t>
  </si>
  <si>
    <t>debris-/CD45/CD4+CD3+/CD127-cd225+/Q5: FOXP3- , CD127+ | Count</t>
  </si>
  <si>
    <t>debris-/CD45/CD4+CD3+/CD127-cd225+/Q6: FOXP3+ , CD127+ | Count</t>
  </si>
  <si>
    <t>debris-/CD45/CD4+CD3+/CD127-cd225+/Q7: FOXP3+ , CD127- | Count</t>
  </si>
  <si>
    <t>debris-/CD45/CD4+CD3+/CD127-cd225+/Q7: FOXP3+ , CD127-/Q9: CXCR3- , PD-1+ | Count</t>
  </si>
  <si>
    <t>debris-/CD45/CD4+CD3+/CD127-cd225+/Q7: FOXP3+ , CD127-/Q10: CXCR3+ , PD-1+ | Count</t>
  </si>
  <si>
    <t>debris-/CD45/CD4+CD3+/CD127-cd225+/Q7: FOXP3+ , CD127-/Q11: CXCR3+ , PD-1- | Count</t>
  </si>
  <si>
    <t>debris-/CD45/CD4+CD3+/CD127-cd225+/Q7: FOXP3+ , CD127-/Q12: CXCR3- , PD-1- | Count</t>
  </si>
  <si>
    <t>debris-/CD45/CD4+CD3+/CD127-cd225+/Q8: FOXP3- , CD127- | Count</t>
  </si>
  <si>
    <t>debris-/CD45/CD4+CD3+/CD127-cd225+/Q13: FOXP3- , PD-1+ | Count</t>
  </si>
  <si>
    <t>debris-/CD45/CD4+CD3+/CD127-cd225+/Q14: FOXP3+ , PD-1+ | Count</t>
  </si>
  <si>
    <t>debris-/CD45/CD4+CD3+/CD127-cd225+/Q15: FOXP3+ , PD-1- | Count</t>
  </si>
  <si>
    <t>debris-/CD45/CD4+CD3+/CD127-cd225+/Q16: FOXP3- , PD-1- | Count</t>
  </si>
  <si>
    <t>debris-/CD45/Q1: FOXP3- , CXCR3+ | Count</t>
  </si>
  <si>
    <t>debris-/CD45/Q2: FOXP3+ , CXCR3+ | Count</t>
  </si>
  <si>
    <t>debris-/CD45/Q3: FOXP3+ , CXCR3- | Count</t>
  </si>
  <si>
    <t>debris-/CD45/Q4: FOXP3- , CXCR3- | Count</t>
  </si>
  <si>
    <t>debris-/CD45/Q5: FOXP3- , CD127+ | Count</t>
  </si>
  <si>
    <t>debris-/CD45/Q6: FOXP3+ , CD127+ | Count</t>
  </si>
  <si>
    <t>debris-/CD45/Q7: FOXP3+ , CD127- | Count</t>
  </si>
  <si>
    <t>debris-/CD45/Q8: FOXP3- , CD127- | Count</t>
  </si>
  <si>
    <t>debris-/CD45/Q9: CXCR3- , PD-1+ | Count</t>
  </si>
  <si>
    <t>debris-/CD45/Q10: CXCR3+ , PD-1+ | Count</t>
  </si>
  <si>
    <t>debris-/CD45/Q11: CXCR3+ , PD-1- | Count</t>
  </si>
  <si>
    <t>debris-/CD45/Q12: CXCR3- , PD-1- | Count</t>
  </si>
  <si>
    <t>debris-/CD45/Q13: FOXP3- , PD-1+ | Count</t>
  </si>
  <si>
    <t>debris-/CD45/Q14: FOXP3+ , PD-1+ | Count</t>
  </si>
  <si>
    <t>debris-/CD45/Q15: FOXP3+ , PD-1- | Count</t>
  </si>
  <si>
    <t>debris-/CD45/Q16: FOXP3- , PD-1- | Count</t>
  </si>
  <si>
    <t>preclin4 day18_panel 3_cd25-45pf-f_121.fcs</t>
  </si>
  <si>
    <t>preclin4 day18_panel 3_cd25-ex_117.fcs</t>
  </si>
  <si>
    <t>preclin4 day18_panel 3_cd25-ex fmo_119.fcs</t>
  </si>
  <si>
    <t>preclin4 day18_panel 3_cd25-dynal_115.fcs</t>
  </si>
  <si>
    <t>preclin4 day18_panel 3_cd25-d 45pf_120.fcs</t>
  </si>
  <si>
    <t>preclin4 day18_panel 3_cd25+ex_118.fcs</t>
  </si>
  <si>
    <t>preclin4 day18_panel 3_cd25+dynal_116.fcs</t>
  </si>
  <si>
    <t>pre clin 3_panel 3_cd25-45pf-f_029.fcs</t>
  </si>
  <si>
    <t>pre clin 3_panel 3_cd25-ex_030.fcs</t>
  </si>
  <si>
    <t>pre clin 3_panel 3_cd25-ex fmo_032.fcs</t>
  </si>
  <si>
    <t>pre clin 3_panel 3_cd25-dynal_026.fcs</t>
  </si>
  <si>
    <t>pre clin 3_panel 3_cd25-d 45pf_028.fcs</t>
  </si>
  <si>
    <t>pre clin 3_panel 3_cd25+ex_031.fcs</t>
  </si>
  <si>
    <t>pre clin 3_panel 3_cd25+dynal_027.fcs</t>
  </si>
  <si>
    <t>preclin4 cd25-45pf-f</t>
  </si>
  <si>
    <t>pre clin 3 cd25-45pf-f</t>
  </si>
  <si>
    <t>pre clin 2_panel 3_cd25-45pf-f_032.fcs</t>
  </si>
  <si>
    <t>pre clin 2_panel 3_cd25-ex_033.fcs</t>
  </si>
  <si>
    <t>pre clin 2_panel 3_cd25-ex fmo_035.fcs</t>
  </si>
  <si>
    <t>pre clin 2_panel 3_cd25-dynal_029.fcs</t>
  </si>
  <si>
    <t>pre clin 2_panel 3_cd25-d 45pf_031.fcs</t>
  </si>
  <si>
    <t>pre clin 2_panel 3_cd25+ex_034.fcs</t>
  </si>
  <si>
    <t>pre clin 2_panel 3_cd25+dynal_030.fcs</t>
  </si>
  <si>
    <t>pre clin 1_panel 3_cd25-45pf-f_032.fcs</t>
  </si>
  <si>
    <t>pre clin 1_panel 3_cd25-ex_033.fcs</t>
  </si>
  <si>
    <t>pre clin 1_panel 3_cd25-ex fmo_035.fcs</t>
  </si>
  <si>
    <t>pre clin 1_panel 3_cd25-dynal_029.fcs</t>
  </si>
  <si>
    <t>pre clin 1_panel 3_cd25-d 45pf_031.fcs</t>
  </si>
  <si>
    <t>pre clin 1_panel 3_cd25+ex_034.fcs</t>
  </si>
  <si>
    <t>pre clin 1_panel 3_cd25+dynal_030.fcs</t>
  </si>
  <si>
    <t>preclin4 cd25-dynal</t>
  </si>
  <si>
    <t>preclin4 cd25-d 45pf</t>
  </si>
  <si>
    <t>preclin4 cd25+dynal</t>
  </si>
  <si>
    <t>FOXP3+PD-1- of CD45</t>
  </si>
  <si>
    <t>FOXP3+CXCR3-- of CD45</t>
  </si>
  <si>
    <t>FOXP3(HI)CD127(LOW)CXCR3-PD-1- of CD45</t>
  </si>
  <si>
    <t>Debris | Count</t>
  </si>
  <si>
    <t>Debris- | Count</t>
  </si>
  <si>
    <t>Debris-/CD4+ | Count</t>
  </si>
  <si>
    <t>Debris-/CD4+/CD25hiCD127LOW | Count</t>
  </si>
  <si>
    <t>Debris-/CD4+/CD25hiCD127LOW/Helios(hi)FOXP3(hi) | Count</t>
  </si>
  <si>
    <t>Debris-/CD4+/CD25hiCD127LOW/Helios(hi)FOXP3(hi)/ccr4, ccr6 subset | Count</t>
  </si>
  <si>
    <t>Debris-/CD4+/CD25hiCD127LOW/Helios(hi)FOXP3(hi)/CXCR3-CCR4+ | Count</t>
  </si>
  <si>
    <t>Debris-/CD4+/CD25hiCD127LOW/Helios(hi)FOXP3(hi)/CXCR3-CCR4+/Q9: ccr10- , ccr6+ | Count</t>
  </si>
  <si>
    <t>Debris-/CD4+/CD25hiCD127LOW/Helios(hi)FOXP3(hi)/CXCR3-CCR4+/Q10: ccr10+ , ccr6+ | Count</t>
  </si>
  <si>
    <t>Debris-/CD4+/CD25hiCD127LOW/Helios(hi)FOXP3(hi)/CXCR3-CCR4+/Q11: ccr10+ , ccr6- | Count</t>
  </si>
  <si>
    <t>Debris-/CD4+/CD25hiCD127LOW/Helios(hi)FOXP3(hi)/CXCR3-CCR4+/Q12: ccr10- , ccr6- | Count</t>
  </si>
  <si>
    <t>Debris-/CD4+/CD25hiCD127LOW/Helios(hi)FOXP3(hi)/Q1: cxcr3- , ccr4+ | Count</t>
  </si>
  <si>
    <t>Debris-/CD4+/CD25hiCD127LOW/Helios(hi)FOXP3(hi)/Q2: cxcr3+ , ccr4+ | Count</t>
  </si>
  <si>
    <t>Debris-/CD4+/CD25hiCD127LOW/Helios(hi)FOXP3(hi)/Q3: cxcr3+ , ccr4- | Count</t>
  </si>
  <si>
    <t>Debris-/CD4+/CD25hiCD127LOW/Helios(hi)FOXP3(hi)/Q4: cxcr3- , ccr4- | Count</t>
  </si>
  <si>
    <t>Debris-/CD4+/CD25hiCD127LOW/Helios(hi)FOXP3(hi)/Q5: cxcr3- , ccr6+ | Count</t>
  </si>
  <si>
    <t>Debris-/CD4+/CD25hiCD127LOW/Helios(hi)FOXP3(hi)/Q6: cxcr3+ , ccr6+ | Count</t>
  </si>
  <si>
    <t>Debris-/CD4+/CD25hiCD127LOW/Helios(hi)FOXP3(hi)/Q7: cxcr3+ , ccr6- | Count</t>
  </si>
  <si>
    <t>Debris-/CD4+/CD25hiCD127LOW/Helios(hi)FOXP3(hi)/Q8: cxcr3- , ccr6- | Count</t>
  </si>
  <si>
    <t>Debris-/CD4+/CD25hiCD127LOW/Q1: foxp3- , helios+ | Count</t>
  </si>
  <si>
    <t>Debris-/CD4+/CD25hiCD127LOW/Q2: foxp3+ , helios+ | Count</t>
  </si>
  <si>
    <t>Debris-/CD4+/CD25hiCD127LOW/Q3: foxp3+ , helios- | Count</t>
  </si>
  <si>
    <t>Debris-/CD4+/CD25hiCD127LOW/Q4: foxp3- , helios- | Count</t>
  </si>
  <si>
    <t>Debris-/CD4+/CXCR3-CCR4+ | Count</t>
  </si>
  <si>
    <t>Debris-/CD4+/CXCR3-CCR4+/Q9: ccr10- , ccr6+ | Count</t>
  </si>
  <si>
    <t>Debris-/CD4+/CXCR3-CCR4+/Q10: ccr10+ , ccr6+ | Count</t>
  </si>
  <si>
    <t>Debris-/CD4+/CXCR3-CCR4+/Q11: ccr10+ , ccr6- | Count</t>
  </si>
  <si>
    <t>Debris-/CD4+/CXCR3-CCR4+/Q12: ccr10- , ccr6- | Count</t>
  </si>
  <si>
    <t>Debris-/CD4+/Q1: cxcr3- , ccr4+ | Count</t>
  </si>
  <si>
    <t>Debris-/CD4+/Q2: cxcr3+ , ccr4+ | Count</t>
  </si>
  <si>
    <t>Debris-/CD4+/Q3: cxcr3+ , ccr4- | Count</t>
  </si>
  <si>
    <t>Debris-/CD4+/Q4: cxcr3- , ccr4- | Count</t>
  </si>
  <si>
    <t>Debris-/CD4+/Q5: cxcr3- , ccr6+ | Count</t>
  </si>
  <si>
    <t>Debris-/CD4+/Q6: cxcr3+ , ccr6+ | Count</t>
  </si>
  <si>
    <t>Debris-/CD4+/Q7: cxcr3+ , ccr6- | Count</t>
  </si>
  <si>
    <t>Debris-/CD4+/Q8: cxcr3- , ccr6- | Count</t>
  </si>
  <si>
    <t>Debris-/CD4+/Q9: ccr10- , ccr6+ | Count</t>
  </si>
  <si>
    <t>Debris-/CD4+/Q10: ccr10+ , ccr6+ | Count</t>
  </si>
  <si>
    <t>Debris-/CD4+/Q11: ccr10+ , ccr6- | Count</t>
  </si>
  <si>
    <t>Debris-/CD4+/Q12: ccr10- , ccr6- | Count</t>
  </si>
  <si>
    <t>PANEL 6_cd25-ex_094.fcs</t>
  </si>
  <si>
    <t>PANEL 6_cd25-ex fmo_095.fcs</t>
  </si>
  <si>
    <t>PANEL 6_cd25-d_093.fcs</t>
  </si>
  <si>
    <t>PANEL 6_cd25-d 4-a7_096.fcs</t>
  </si>
  <si>
    <t>PANEL 6_cd25-d 4-a7-25_098.fcs</t>
  </si>
  <si>
    <t>PANEL 6_cd25-d 4-a7-f_097.fcs</t>
  </si>
  <si>
    <t>PANEL 6_cd25+ ex_092.fcs</t>
  </si>
  <si>
    <t>PANEL 6_cd25+ d_091.fcs</t>
  </si>
  <si>
    <t>TH2 like</t>
  </si>
  <si>
    <t xml:space="preserve">TH1 like </t>
  </si>
  <si>
    <t>TH2/TH17/TH22</t>
  </si>
  <si>
    <t>TH17</t>
  </si>
  <si>
    <t>TH22</t>
  </si>
  <si>
    <t>FOXP3(hi)Helios(hi) of CD4</t>
  </si>
  <si>
    <t>TH1 like of CD4</t>
  </si>
  <si>
    <t>TH2 like of CD4</t>
  </si>
  <si>
    <t>TH17 like of CD4</t>
  </si>
  <si>
    <t>TH22 like of CD4</t>
  </si>
  <si>
    <t>TH2 (not TH17 OR TH22 of CD4</t>
  </si>
  <si>
    <t>PANEL 6_cd25-ex_095.fcs</t>
  </si>
  <si>
    <t>PANEL 6_cd25-ex fmo_096.fcs</t>
  </si>
  <si>
    <t>PANEL 6_cd25-d_094.fcs</t>
  </si>
  <si>
    <t>PANEL 6_cd25-d 4-a7_097.fcs</t>
  </si>
  <si>
    <t>PANEL 6_cd25-d 4-a7-25_099.fcs</t>
  </si>
  <si>
    <t>PANEL 6_cd25-d 4-a7-f_098.fcs</t>
  </si>
  <si>
    <t>PANEL 6_cd25+ ex_093.fcs</t>
  </si>
  <si>
    <t>PANEL 6_cd25+ d_092.fcs</t>
  </si>
  <si>
    <t>PANEL 6_cd25-ex_083.fcs</t>
  </si>
  <si>
    <t>PANEL 6_cd25-ex fmo_084.fcs</t>
  </si>
  <si>
    <t>PANEL 6_cd25-d_082.fcs</t>
  </si>
  <si>
    <t>PANEL 6_cd25-d 4-a7_085.fcs</t>
  </si>
  <si>
    <t>PANEL 6_cd25-d 4-a7-25_087.fcs</t>
  </si>
  <si>
    <t>PANEL 6_cd25-d 4-a7-f_086.fcs</t>
  </si>
  <si>
    <t>PANEL 6_cd25+ ex_081.fcs</t>
  </si>
  <si>
    <t>PANEL 6_cd25+ d_080.fcs</t>
  </si>
  <si>
    <t>PANEL 6 preclin4_cd25-ex_083.fcs</t>
  </si>
  <si>
    <t>PANEL 6 preclin4_cd25-ex fmo_084.fcs</t>
  </si>
  <si>
    <t>PANEL 6 preclin4_cd25-d_082.fcs</t>
  </si>
  <si>
    <t>PANEL 6 preclin4_cd25-d 4-a7_085.fcs</t>
  </si>
  <si>
    <t>PANEL 6 preclin4_cd25-d 4-a7-25_087.fcs</t>
  </si>
  <si>
    <t>PANEL 6 preclin4_cd25-d 4-a7-f_086.fcs</t>
  </si>
  <si>
    <t>PANEL 6 preclin4_cd25+ ex_081.fcs</t>
  </si>
  <si>
    <t>PANEL 6 preclin4_cd25+ d_080.fcs</t>
  </si>
  <si>
    <t>PANEL 6_cd25-d</t>
  </si>
  <si>
    <t>PANEL 6_cd25-d 4-a7</t>
  </si>
  <si>
    <t>PANEL 6_cd25-d 4-a7-25</t>
  </si>
  <si>
    <t>PANEL 6_cd25-d 4-a7-f</t>
  </si>
  <si>
    <t>PANEL 6_cd25+ d</t>
  </si>
  <si>
    <t>PANEL 6 cd25-d</t>
  </si>
  <si>
    <t>PANEL 6 cd25-d 4-a7</t>
  </si>
  <si>
    <t>PANEL 6 cd25-d 4-a7-25</t>
  </si>
  <si>
    <t>PANEL 6 cd25-d 4-a7-f</t>
  </si>
  <si>
    <t>PANEL 6 cd25+ d</t>
  </si>
  <si>
    <t>cd25-d</t>
  </si>
  <si>
    <t>cd25-d 4-a7</t>
  </si>
  <si>
    <t>cd25-d 4-a7-25</t>
  </si>
  <si>
    <t>cd25-d 4-a7-f</t>
  </si>
  <si>
    <t>cd25+ d</t>
  </si>
  <si>
    <t>CD3+CD4+CD25+CD127low of CD45</t>
  </si>
  <si>
    <t>CXCR3+ of Tregs</t>
  </si>
  <si>
    <t>Mean</t>
  </si>
  <si>
    <t>SD</t>
  </si>
  <si>
    <t>CB_panel 1_cd25- 1in15_012.fcs</t>
  </si>
  <si>
    <t>CB_panel 1_cd25+ 1in15_013.fcs</t>
  </si>
  <si>
    <t>CB_panel 1_cd25- 1in15 ex_017.fcs</t>
  </si>
  <si>
    <t>CB_panel 1_cd25+ 1in15 ex_018.fcs</t>
  </si>
  <si>
    <t>line 1 CD25+ dynal</t>
  </si>
  <si>
    <t>CD62LhiCCR7low of FOXP3hi helios hi</t>
  </si>
  <si>
    <t>Foxp3(hi)Helios(lo) of CD3+CD4+</t>
  </si>
  <si>
    <t>line 1 CD25- dynal</t>
  </si>
  <si>
    <t>debris-/CD45/dead- | Count</t>
  </si>
  <si>
    <t>debris-/CD45/dead-/CD4CD3 | Count</t>
  </si>
  <si>
    <t>debris-/CD45/dead-/CD4CD3/CD127lowCD25hi | Count</t>
  </si>
  <si>
    <t>debris-/CD45/dead-/CD4CD3/CD127lowCD25hi/Q5: FOXP3- , CXCR4+ | Count</t>
  </si>
  <si>
    <t>debris-/CD45/dead-/CD4CD3/CD127lowCD25hi/Q6: FOXP3+ , CXCR4+ | Count</t>
  </si>
  <si>
    <t>debris-/CD45/dead-/CD4CD3/CD127lowCD25hi/Q7: FOXP3+ , CXCR4- | Count</t>
  </si>
  <si>
    <t>debris-/CD45/dead-/CD4CD3/CD127lowCD25hi/Q8: FOXP3- , CXCR4- | Count</t>
  </si>
  <si>
    <t>debris-/CD45/dead-/CD4CD3/CD127lowCD25hi/Q9: FOXP3- , 2B4+ | Count</t>
  </si>
  <si>
    <t>debris-/CD45/dead-/CD4CD3/CD127lowCD25hi/Q10: FOXP3+ , 2B4+ | Count</t>
  </si>
  <si>
    <t>debris-/CD45/dead-/CD4CD3/CD127lowCD25hi/Q11: FOXP3+ , 2B4- | Count</t>
  </si>
  <si>
    <t>debris-/CD45/dead-/CD4CD3/CD127lowCD25hi/Q12: FOXP3- , 2B4- | Count</t>
  </si>
  <si>
    <t>CB_panel 2_cd25-1in15_021.fcs</t>
  </si>
  <si>
    <t>CB_panel 2_cd25+1in15_022.fcs</t>
  </si>
  <si>
    <t>CB_panel 2_cd25-1in15 ex_025.fcs</t>
  </si>
  <si>
    <t>CB_panel 2_cd25+1in15 ex_026.fcs</t>
  </si>
  <si>
    <t>CB_panel 2_cd25-ex fmo_027.fcs</t>
  </si>
  <si>
    <t>live gated</t>
  </si>
  <si>
    <t>debris-/CD45/dead-/CD4CD3/CD127lowCD25hi/Q13: FOXP3- , CD127+ | Count</t>
  </si>
  <si>
    <t>debris-/CD45/dead-/CD4CD3/CD127lowCD25hi/Q14: FOXP3+ , CD127+ | Count</t>
  </si>
  <si>
    <t>debris-/CD45/dead-/CD4CD3/CD127lowCD25hi/Q15: FOXP3+ , CD127- | Count</t>
  </si>
  <si>
    <t>debris-/CD45/dead-/CD4CD3/CD127lowCD25hi/Q16: FOXP3- , CD127- | Count</t>
  </si>
  <si>
    <t>dead 45</t>
  </si>
  <si>
    <t>CXCR4+ of Tregs</t>
  </si>
  <si>
    <t>FOXP3+2B4+ of CD45</t>
  </si>
  <si>
    <t>2B4+ of Tregs</t>
  </si>
  <si>
    <t>CB_panel 2_cd25-ex 45-pf foxp per_046.fcs</t>
  </si>
  <si>
    <t>CB_panel 2_cd25-ex 45-pf2_047.fcs</t>
  </si>
  <si>
    <t>line 1 CD25+ Dynal</t>
  </si>
  <si>
    <t>Line 2 CD25+ Dynal</t>
  </si>
  <si>
    <t>Line 1 CD25- Dynal</t>
  </si>
  <si>
    <t>Line 2 CD25- Dynal</t>
  </si>
  <si>
    <t>a</t>
  </si>
  <si>
    <t>b</t>
  </si>
  <si>
    <t>line 3 day 20_panel 2_cd25-1in15 45-pf_089.fcs</t>
  </si>
  <si>
    <t>line 3 day 20_panel 2_cd25-ex 45-pf foxp per_090.fcs</t>
  </si>
  <si>
    <t>line 3 day 20_panel 2_cd25-ex fmo_088.fcs</t>
  </si>
  <si>
    <t>line 3 day 20_panel 2_cd25+1in15_087.fcs</t>
  </si>
  <si>
    <t>line 3 day 20_panel 2_cd25-1in15_073.fcs</t>
  </si>
  <si>
    <t>Line 3 CD25+ Dynal</t>
  </si>
  <si>
    <t>Line 3 CD25- Dynal</t>
  </si>
  <si>
    <t>line 4_panel 2_cd25-1in15_021.fcs</t>
  </si>
  <si>
    <t>line 4_panel 2_cd25+1in15_022.fcs</t>
  </si>
  <si>
    <t>line 4_panel 2_cd25-1in15 ex_025.fcs</t>
  </si>
  <si>
    <t>line 4_panel 2_cd25+1in15 ex_026.fcs</t>
  </si>
  <si>
    <t>line 4_panel 2_cd25-ex fmo_027.fcs</t>
  </si>
  <si>
    <t>line 4_panel 2_cd25-1in15 45-pf_028.fcs</t>
  </si>
  <si>
    <t>line 4_panel 2_cd25-ex 45-pf foxp per_046.fcs</t>
  </si>
  <si>
    <t>c</t>
  </si>
  <si>
    <t>d</t>
  </si>
  <si>
    <t>line 4 CD25- Dynal</t>
  </si>
  <si>
    <t>Line 4 CD25+ Dynal</t>
  </si>
  <si>
    <t>debris-/CD45/Dead-/CD4CD3/CD127lowCD25+/Q12: CD25- , CD127- | Count</t>
  </si>
  <si>
    <t>debris-/CD45/Dead-/CD4CD3/CD127lowCD25+/Q11: CD25+ , CD127- | Count</t>
  </si>
  <si>
    <t>debris-/CD45/Dead-/CD4CD3/CD127lowCD25+/Q10: CD25+ , CD127+ | Count</t>
  </si>
  <si>
    <t>debris-/CD45/Dead-/CD4CD3/CD127lowCD25+/Q9: CD25- , CD127+ | Count</t>
  </si>
  <si>
    <t>debris-/CD45/Dead-/CD4CD3/CD127lowCD25+/Q8: FOXP3- , Helios- | Count</t>
  </si>
  <si>
    <t>debris-/CD45/Dead-/CD4CD3/CD127lowCD25+/Q7: FOXP3+ , Helios- | Count</t>
  </si>
  <si>
    <t>debris-/CD45/Dead-/CD4CD3/CD127lowCD25+/Q6: FOXP3+ , Helios+ | Count</t>
  </si>
  <si>
    <t>debris-/CD45/Dead-/CD4CD3/CD127lowCD25+/Q5: FOXP3- , Helios+ | Count</t>
  </si>
  <si>
    <t>debris-/CD45/Dead-/CD4CD3/CD127lowCD25+/Q4: CD62L- , CCR7- | Count</t>
  </si>
  <si>
    <t>debris-/CD45/Dead-/CD4CD3/CD127lowCD25+/Q3: CD62L+ , CCR7- | Count</t>
  </si>
  <si>
    <t>debris-/CD45/Dead-/CD4CD3/CD127lowCD25+/Q2: CD62L+ , CCR7+ | Count</t>
  </si>
  <si>
    <t>debris-/CD45/Dead-/CD4CD3/CD127lowCD25+/Q1: CD62L- , CCR7+ | Count</t>
  </si>
  <si>
    <t>debris-/CD45/Dead-/CD4CD3/CD127lowCD25+/HelioslowFOXP3low/CD62LhiCCR7hi | Count</t>
  </si>
  <si>
    <t>debris-/CD45/Dead-/CD4CD3/CD127lowCD25+/HelioslowFOXP3low | Count</t>
  </si>
  <si>
    <t>debris-/CD45/Dead-/CD4CD3/CD127lowCD25+/FOXP3hiHelioshi/Q4: CD62L- , CCR7- | Count</t>
  </si>
  <si>
    <t>debris-/CD45/Dead-/CD4CD3/CD127lowCD25+/FOXP3hiHelioshi/Q3: CD62L+ , CCR7- | Count</t>
  </si>
  <si>
    <t>debris-/CD45/Dead-/CD4CD3/CD127lowCD25+/FOXP3hiHelioshi/Q2: CD62L+ , CCR7+ | Count</t>
  </si>
  <si>
    <t>debris-/CD45/Dead-/CD4CD3/CD127lowCD25+/FOXP3hiHelioshi/Q1: CD62L- , CCR7+ | Count</t>
  </si>
  <si>
    <t>debris-/CD45/Dead-/CD4CD3/CD127lowCD25+/FOXP3hiHelioshi/CD62LhiCCR7hi | Count</t>
  </si>
  <si>
    <t>debris-/CD45/Dead-/CD4CD3/CD127lowCD25+/FOXP3hiHelioshi | Count</t>
  </si>
  <si>
    <t>debris-/CD45/Dead-/CD4CD3/CD127lowCD25+ | Count</t>
  </si>
  <si>
    <t>debris-/CD45/Dead-/CD4CD3 | Count</t>
  </si>
  <si>
    <t>debris-/CD45/Dead- | Count</t>
  </si>
  <si>
    <t>live gate</t>
  </si>
  <si>
    <t>%live CD45</t>
  </si>
  <si>
    <t>%CD3+CD4+ of CD45</t>
  </si>
  <si>
    <t>%CD127lowCD25hi of CD45</t>
  </si>
  <si>
    <t>%CD127lowCD25+FOXP3+ of CD45</t>
  </si>
  <si>
    <t>%CD127lowCD25+FOXP3hiHelioshi of CD45</t>
  </si>
  <si>
    <t>%helioshi of Tregs</t>
  </si>
  <si>
    <t>%CD62LhiCCR7hi of Helios+Tregs</t>
  </si>
  <si>
    <t>debris-/CD45/Dead-/CD4CD3/CD127lowCD25+/CD127low FOXP3hi/CD62LhiCCR7hi | Count</t>
  </si>
  <si>
    <t>debris-/CD45/Dead-/CD4CD3/CD127lowCD25+/CD127low FOXP3hi | Count</t>
  </si>
  <si>
    <t>Line 2 CD25- dynal</t>
  </si>
  <si>
    <t>line 2 CD25+ dynal</t>
  </si>
  <si>
    <t>line 3 day 20_panel 1_cd25- 1in15_072.fcs</t>
  </si>
  <si>
    <t>line 3 day 20_panel 1_cd25+ 1in15_082.fcs</t>
  </si>
  <si>
    <t>line 3 CD25- dynal</t>
  </si>
  <si>
    <t>line 3 CD25+ Dynal</t>
  </si>
  <si>
    <t>line 4_panel 1_cd25- 1in15_012.fcs</t>
  </si>
  <si>
    <t>line 4_panel 1_cd25+ 1in15_013.fcs</t>
  </si>
  <si>
    <t>line 4_panel 1_cd25- 1in15 ex_017.fcs</t>
  </si>
  <si>
    <t>line 4_panel 1_cd25+ 1in15 ex_018.fcs</t>
  </si>
  <si>
    <t>Line 4 CD25- dynal</t>
  </si>
  <si>
    <t>debris-/CD45/Dead-/CD4CD3/CD127lowCD25+/CD127low FOXP3hi/FOXP3hiHelioshi | Count</t>
  </si>
  <si>
    <t>debris-/CD45/Dead-/CD4CD3/CD127lowCD25+/CD127low FOXP3hi/HelioslowFOXP3low | Count</t>
  </si>
  <si>
    <t>%HelioshiFOXP3hi Tregs of CD45 better</t>
  </si>
  <si>
    <t>Helios+ of Tregs better</t>
  </si>
  <si>
    <t>CD62LhiCCR7hi Treg of CD45</t>
  </si>
  <si>
    <t>Debris-/CD4+/Dead-/Q12: ccr10- , ccr6- | Count</t>
  </si>
  <si>
    <t>Debris-/CD4+/Dead-/Q11: ccr10+ , ccr6- | Count</t>
  </si>
  <si>
    <t>Debris-/CD4+/Dead-/Q10: ccr10+ , ccr6+ | Count</t>
  </si>
  <si>
    <t>Debris-/CD4+/Dead-/Q9: ccr10- , ccr6+ | Count</t>
  </si>
  <si>
    <t>Debris-/CD4+/Dead-/Q8: cxcr3- , ccr6- | Count</t>
  </si>
  <si>
    <t>Debris-/CD4+/Dead-/Q7: cxcr3+ , ccr6- | Count</t>
  </si>
  <si>
    <t>Debris-/CD4+/Dead-/Q6: cxcr3+ , ccr6+ | Count</t>
  </si>
  <si>
    <t>Debris-/CD4+/Dead-/Q5: cxcr3- , ccr6+ | Count</t>
  </si>
  <si>
    <t>Debris-/CD4+/Dead-/Q4: cxcr3- , ccr4- | Count</t>
  </si>
  <si>
    <t>Debris-/CD4+/Dead-/Q3: cxcr3+ , ccr4- | Count</t>
  </si>
  <si>
    <t>Debris-/CD4+/Dead-/Q2: cxcr3+ , ccr4+ | Count</t>
  </si>
  <si>
    <t>Debris-/CD4+/Dead-/Q1: cxcr3- , ccr4+ | Count</t>
  </si>
  <si>
    <t>Debris-/CD4+/Dead-/Dead | Count</t>
  </si>
  <si>
    <t>Debris-/CD4+/Dead-/CXCR3-CCR4+/Q12: ccr10- , ccr6- | Count</t>
  </si>
  <si>
    <t>Debris-/CD4+/Dead-/CXCR3-CCR4+/Q11: ccr10+ , ccr6- | Count</t>
  </si>
  <si>
    <t>Debris-/CD4+/Dead-/CXCR3-CCR4+/Q10: ccr10+ , ccr6+ | Count</t>
  </si>
  <si>
    <t>Debris-/CD4+/Dead-/CXCR3-CCR4+/Q9: ccr10- , ccr6+ | Count</t>
  </si>
  <si>
    <t>Debris-/CD4+/Dead-/CXCR3-CCR4+ | Count</t>
  </si>
  <si>
    <t>Debris-/CD4+/Dead-/CD25hiCD127LOW/Q4: foxp3- , helios- | Count</t>
  </si>
  <si>
    <t>Debris-/CD4+/Dead-/CD25hiCD127LOW/Q3: foxp3+ , helios- | Count</t>
  </si>
  <si>
    <t>Debris-/CD4+/Dead-/CD25hiCD127LOW/Q2: foxp3+ , helios+ | Count</t>
  </si>
  <si>
    <t>Debris-/CD4+/Dead-/CD25hiCD127LOW/Q1: foxp3- , helios+ | Count</t>
  </si>
  <si>
    <t>Debris-/CD4+/Dead-/CD25hiCD127LOW/Helios(hi)FOXP3(hi)/Q8: cxcr3- , ccr6- | Count</t>
  </si>
  <si>
    <t>Debris-/CD4+/Dead-/CD25hiCD127LOW/Helios(hi)FOXP3(hi)/Q7: cxcr3+ , ccr6- | Count</t>
  </si>
  <si>
    <t>Debris-/CD4+/Dead-/CD25hiCD127LOW/Helios(hi)FOXP3(hi)/Q6: cxcr3+ , ccr6+ | Count</t>
  </si>
  <si>
    <t>Debris-/CD4+/Dead-/CD25hiCD127LOW/Helios(hi)FOXP3(hi)/Q5: cxcr3- , ccr6+ | Count</t>
  </si>
  <si>
    <t>Debris-/CD4+/Dead-/CD25hiCD127LOW/Helios(hi)FOXP3(hi)/Q4: cxcr3- , ccr4- | Count</t>
  </si>
  <si>
    <t>Debris-/CD4+/Dead-/CD25hiCD127LOW/Helios(hi)FOXP3(hi)/Q3: cxcr3+ , ccr4- | Count</t>
  </si>
  <si>
    <t>Debris-/CD4+/Dead-/CD25hiCD127LOW/Helios(hi)FOXP3(hi)/Q2: cxcr3+ , ccr4+ | Count</t>
  </si>
  <si>
    <t>Debris-/CD4+/Dead-/CD25hiCD127LOW/Helios(hi)FOXP3(hi)/Q1: cxcr3- , ccr4+ | Count</t>
  </si>
  <si>
    <t>Debris-/CD4+/Dead-/CD25hiCD127LOW/Helios(hi)FOXP3(hi)/CXCR3-CCR4+/Q12: ccr10- , ccr6- | Count</t>
  </si>
  <si>
    <t>Debris-/CD4+/Dead-/CD25hiCD127LOW/Helios(hi)FOXP3(hi)/CXCR3-CCR4+/Q11: ccr10+ , ccr6- | Count</t>
  </si>
  <si>
    <t>Debris-/CD4+/Dead-/CD25hiCD127LOW/Helios(hi)FOXP3(hi)/CXCR3-CCR4+/Q10: ccr10+ , ccr6+ | Count</t>
  </si>
  <si>
    <t>Debris-/CD4+/Dead-/CD25hiCD127LOW/Helios(hi)FOXP3(hi)/CXCR3-CCR4+/Q9: ccr10- , ccr6+ | Count</t>
  </si>
  <si>
    <t>Debris-/CD4+/Dead-/CD25hiCD127LOW/Helios(hi)FOXP3(hi)/CXCR3-CCR4+ | Count</t>
  </si>
  <si>
    <t>Debris-/CD4+/Dead-/CD25hiCD127LOW/Helios(hi)FOXP3(hi)/ccr4, ccr6 subset | Count</t>
  </si>
  <si>
    <t>Debris-/CD4+/Dead-/CD25hiCD127LOW/Helios(hi)FOXP3(hi) | Count</t>
  </si>
  <si>
    <t>Debris-/CD4+/Dead-/CD25hiCD127LOW | Count</t>
  </si>
  <si>
    <t>Debris-/CD4+/Dead- | Count</t>
  </si>
  <si>
    <t>live</t>
  </si>
  <si>
    <t>Live CD4</t>
  </si>
  <si>
    <t>Helios(hi)FOXP3(hi) Tregs of CD4</t>
  </si>
  <si>
    <t>TH2 like Tregs of CD4</t>
  </si>
  <si>
    <t>TH1 like Tregs of CD4</t>
  </si>
  <si>
    <t>Th1 like (cxcr3+) Tregs of CD4</t>
  </si>
  <si>
    <t>Helios+FOXP3+Tregs</t>
  </si>
  <si>
    <t>Th1 like of Helios+Tregs</t>
  </si>
  <si>
    <t>Debris-/CD4+/Dead-/CD25hiCD127LOW/Helios(hi)FOXP3(hi)/Q5: cxcr3- , ccr6+ or Q8: cxcr3- , ccr6-+/CXCR3-CCR4+/Q12: ccr10- , ccr6- | Count</t>
  </si>
  <si>
    <t>Debris-/CD4+/Dead-/CD25hiCD127LOW/Helios(hi)FOXP3(hi)/Q5: cxcr3- , ccr6+ or Q8: cxcr3- , ccr6-+/CXCR3-CCR4+/Q11: ccr10+ , ccr6- | Count</t>
  </si>
  <si>
    <t>Debris-/CD4+/Dead-/CD25hiCD127LOW/Helios(hi)FOXP3(hi)/Q5: cxcr3- , ccr6+ or Q8: cxcr3- , ccr6-+/CXCR3-CCR4+/Q10: ccr10+ , ccr6+ | Count</t>
  </si>
  <si>
    <t>Debris-/CD4+/Dead-/CD25hiCD127LOW/Helios(hi)FOXP3(hi)/Q5: cxcr3- , ccr6+ or Q8: cxcr3- , ccr6-+/CXCR3-CCR4+/Q9: ccr10- , ccr6+ | Count</t>
  </si>
  <si>
    <t>Debris-/CD4+/Dead-/CD25hiCD127LOW/Helios(hi)FOXP3(hi)/Q5: cxcr3- , ccr6+ or Q8: cxcr3- , ccr6-+/CXCR3-CCR4+ | Count</t>
  </si>
  <si>
    <t>Debris-/CD4+/Dead-/CD25hiCD127LOW/Helios(hi)FOXP3(hi)/Q5: cxcr3- , ccr6+ or Q8: cxcr3- , ccr6-+ | Count</t>
  </si>
  <si>
    <t>CXCR3-CCR6- (TH2-like) of CD4</t>
  </si>
  <si>
    <t>TH2-like of Tregs</t>
  </si>
  <si>
    <t>Debris-/CD4+/Dead-/CD25hiCD127LOW/Helios(hi)FOXP3(hi)/Q5: cxcr3- , ccr6+/CXCR3-CCR4+/Th17 | Count</t>
  </si>
  <si>
    <t>Debris-/CD4+/Dead-/CD25hiCD127LOW/Helios(hi)FOXP3(hi)/Q5: cxcr3- , ccr6+/CXCR3-CCR4+/Q12: ccr10- , ccr6- | Count</t>
  </si>
  <si>
    <t>Debris-/CD4+/Dead-/CD25hiCD127LOW/Helios(hi)FOXP3(hi)/Q5: cxcr3- , ccr6+/CXCR3-CCR4+/Q11: ccr10+ , ccr6- | Count</t>
  </si>
  <si>
    <t>Debris-/CD4+/Dead-/CD25hiCD127LOW/Helios(hi)FOXP3(hi)/Q5: cxcr3- , ccr6+/CXCR3-CCR4+/Q10: ccr10+ , ccr6+ | Count</t>
  </si>
  <si>
    <t>Debris-/CD4+/Dead-/CD25hiCD127LOW/Helios(hi)FOXP3(hi)/Q5: cxcr3- , ccr6+/CXCR3-CCR4+/Q9: ccr10- , ccr6+ | Count</t>
  </si>
  <si>
    <t>Debris-/CD4+/Dead-/CD25hiCD127LOW/Helios(hi)FOXP3(hi)/Q5: cxcr3- , ccr6+/CXCR3-CCR4+ | Count</t>
  </si>
  <si>
    <t>CXCR3-CCR6+CCR4+CCR10- (Th17-like) of CD4</t>
  </si>
  <si>
    <t>CXCR3-CCR6+CCR4+CCR10- (Th17-like) of Tregs</t>
  </si>
  <si>
    <t>CXCR3-CCR6+CCR4+CCR10+ (Th22-like) of CD4</t>
  </si>
  <si>
    <t>TH17 gate =CCR10-</t>
  </si>
  <si>
    <t>CXCR3-CCR6+CCR4+CCR10+ (Th22-like) of Tregs</t>
  </si>
  <si>
    <t>total of CD4</t>
  </si>
  <si>
    <t>remaining of CD4</t>
  </si>
  <si>
    <t>total of Tregs</t>
  </si>
  <si>
    <t>remaining of Tregs</t>
  </si>
  <si>
    <t>debris-/CD45/dead-/CD4CD3/CD127lowCD25hi/CD127-FOXP3hi/Q12: FOXP3- , 2B4- | Count</t>
  </si>
  <si>
    <t>debris-/CD45/dead-/CD4CD3/CD127lowCD25hi/CD127-FOXP3hi/Q11: FOXP3+ , 2B4- | Count</t>
  </si>
  <si>
    <t>debris-/CD45/dead-/CD4CD3/CD127lowCD25hi/CD127-FOXP3hi/Q10: FOXP3+ , 2B4+ | Count</t>
  </si>
  <si>
    <t>debris-/CD45/dead-/CD4CD3/CD127lowCD25hi/CD127-FOXP3hi/Q9: FOXP3- , 2B4+ | Count</t>
  </si>
  <si>
    <t>debris-/CD45/dead-/CD4CD3/CD127lowCD25hi/CD127-FOXP3hi/Q8: FOXP3- , CXCR4- | Count</t>
  </si>
  <si>
    <t>debris-/CD45/dead-/CD4CD3/CD127lowCD25hi/CD127-FOXP3hi/Q7: FOXP3+ , CXCR4- | Count</t>
  </si>
  <si>
    <t>debris-/CD45/dead-/CD4CD3/CD127lowCD25hi/CD127-FOXP3hi/Q6: FOXP3+ , CXCR4+ | Count</t>
  </si>
  <si>
    <t>debris-/CD45/dead-/CD4CD3/CD127lowCD25hi/CD127-FOXP3hi/Q5: FOXP3- , CXCR4+ | Count</t>
  </si>
  <si>
    <t>debris-/CD45/dead-/CD4CD3/CD127lowCD25hi/CD127-FOXP3hi | Count</t>
  </si>
  <si>
    <t>Treg gating of CD45</t>
  </si>
  <si>
    <t>CXCR4+Tregs of CD45</t>
  </si>
  <si>
    <t>2B4+Tregs of CD45</t>
  </si>
  <si>
    <t>Treg gate added</t>
  </si>
  <si>
    <t>%gated Tregs of CD45</t>
  </si>
  <si>
    <t>%CD62LhiCCR7hi Tregs of CD45</t>
  </si>
  <si>
    <t>%Helios+ Tregs of CD45</t>
  </si>
  <si>
    <t>CD62LhiCCR7hi Treg of gated Tregs</t>
  </si>
  <si>
    <t>CD62LhiCCR7hi Helios+Tregs of CD45</t>
  </si>
  <si>
    <t>live gates</t>
  </si>
  <si>
    <t>live CD45</t>
  </si>
  <si>
    <t>CD3+CD4+ of Cd45</t>
  </si>
  <si>
    <t>gated Tregs of CD45</t>
  </si>
  <si>
    <t>CD127-CD25+FOXP3+</t>
  </si>
  <si>
    <t>PD-1+ Tregs of CD45</t>
  </si>
  <si>
    <t xml:space="preserve">%PD-1+Tregs of Tregs </t>
  </si>
  <si>
    <t>CXCr3+Tregs  of CD45</t>
  </si>
  <si>
    <t>CXCr3+Tregs  of Tregs</t>
  </si>
  <si>
    <t>debris-/CD45/dead-/CD4+CD3+/CD127-cd225+/CD127-FOXP3+/Q16: FOXP3- , PD-1- | Count</t>
  </si>
  <si>
    <t>debris-/CD45/dead-/CD4+CD3+/CD127-cd225+/CD127-FOXP3+/Q15: FOXP3+ , PD-1- | Count</t>
  </si>
  <si>
    <t>debris-/CD45/dead-/CD4+CD3+/CD127-cd225+/CD127-FOXP3+/Q14: FOXP3+ , PD-1+ | Count</t>
  </si>
  <si>
    <t>debris-/CD45/dead-/CD4+CD3+/CD127-cd225+/CD127-FOXP3+/Q13: FOXP3- , PD-1+ | Count</t>
  </si>
  <si>
    <t>debris-/CD45/dead-/CD4+CD3+/CD127-cd225+/CD127-FOXP3+/Q12: CXCR3- , PD-1- | Count</t>
  </si>
  <si>
    <t>debris-/CD45/dead-/CD4+CD3+/CD127-cd225+/CD127-FOXP3+/Q11: CXCR3+ , PD-1- | Count</t>
  </si>
  <si>
    <t>debris-/CD45/dead-/CD4+CD3+/CD127-cd225+/CD127-FOXP3+/Q10: CXCR3+ , PD-1+ | Count</t>
  </si>
  <si>
    <t>debris-/CD45/dead-/CD4+CD3+/CD127-cd225+/CD127-FOXP3+/Q9: CXCR3- , PD-1+ | Count</t>
  </si>
  <si>
    <t>debris-/CD45/dead-/CD4+CD3+/CD127-cd225+/CD127-FOXP3+/Q8: FOXP3- , CD127- | Count</t>
  </si>
  <si>
    <t>debris-/CD45/dead-/CD4+CD3+/CD127-cd225+/CD127-FOXP3+/Q7: FOXP3+ , CD127- | Count</t>
  </si>
  <si>
    <t>debris-/CD45/dead-/CD4+CD3+/CD127-cd225+/CD127-FOXP3+/Q6: FOXP3+ , CD127+ | Count</t>
  </si>
  <si>
    <t>debris-/CD45/dead-/CD4+CD3+/CD127-cd225+/CD127-FOXP3+/Q5: FOXP3- , CD127+ | Count</t>
  </si>
  <si>
    <t>debris-/CD45/dead-/CD4+CD3+/CD127-cd225+/CD127-FOXP3+/Q4: FOXP3- , CXCR3- | Count</t>
  </si>
  <si>
    <t>debris-/CD45/dead-/CD4+CD3+/CD127-cd225+/CD127-FOXP3+/Q3: FOXP3+ , CXCR3- | Count</t>
  </si>
  <si>
    <t>debris-/CD45/dead-/CD4+CD3+/CD127-cd225+/CD127-FOXP3+/Q2: FOXP3+ , CXCR3+ | Count</t>
  </si>
  <si>
    <t>debris-/CD45/dead-/CD4+CD3+/CD127-cd225+/CD127-FOXP3+/Q1: FOXP3- , CXCR3+ | Count</t>
  </si>
  <si>
    <t>debris-/CD45/dead-/CD4+CD3+/CD127-cd225+/CD127-FOXP3+/FOXP3lowCXCR3hi | Count</t>
  </si>
  <si>
    <t>debris-/CD45/dead-/CD4+CD3+/CD127-cd225+/CD127-FOXP3+/FOXP3hiCXCR3- | Count</t>
  </si>
  <si>
    <t>debris-/CD45/dead-/CD4+CD3+/CD127-cd225+/CD127-FOXP3+/FOXP3+PD-1+ | Count</t>
  </si>
  <si>
    <t>debris-/CD45/dead-/CD4+CD3+/CD127-cd225+/CD127-FOXP3+/FOXP3+CXCR3hi | Count</t>
  </si>
  <si>
    <t>debris-/CD45/dead-/CD4+CD3+/CD127-cd225+/CD127-FOXP3+ | Count</t>
  </si>
  <si>
    <t>debris-/CD45/dead-/CD4+CD3+/CD127-cd225+ | Count</t>
  </si>
  <si>
    <t>debris-/CD45/dead-/CD4+CD3+ | Count</t>
  </si>
  <si>
    <t>CB_panel 3_cd25-1in35_031.fcs</t>
  </si>
  <si>
    <t>CB_panel 3_cd25-1in15_029.fcs</t>
  </si>
  <si>
    <t>CB_panel 3_cd25-1in15 ex_033.fcs</t>
  </si>
  <si>
    <t>CB_panel 3_cd25-ex fmo_035.fcs</t>
  </si>
  <si>
    <t>CB_panel 3_cd25+1in35_032.fcs</t>
  </si>
  <si>
    <t>CB_panel 3_cd25+1in15_030.fcs</t>
  </si>
  <si>
    <t>CB_panel 3_cd25+1in15 ex_034.fcs</t>
  </si>
  <si>
    <t>Line 1 CD25-Dyna</t>
  </si>
  <si>
    <t>Line 1 CD25+dyna</t>
  </si>
  <si>
    <t>Line 2 CD25-Dyna</t>
  </si>
  <si>
    <t>Line 2 CD25+dyna</t>
  </si>
  <si>
    <t>line 3 day 20_panel 3_cd25-1in15_074.fcs</t>
  </si>
  <si>
    <t>line 3 day 20_panel 3_cd25+1in15_091.fcs</t>
  </si>
  <si>
    <t>Line 3 CD25-Dyna</t>
  </si>
  <si>
    <t>Line 3 CD25+dyna</t>
  </si>
  <si>
    <t>line 4_panel 3_cd25-1in15_029.fcs</t>
  </si>
  <si>
    <t>line 4_panel 3_cd25-1in15 ex_033.fcs</t>
  </si>
  <si>
    <t>line 4_panel 3_cd25+1in15_030.fcs</t>
  </si>
  <si>
    <t>line 4_panel 3_cd25+1in15 ex_034.fcs</t>
  </si>
  <si>
    <t>Line 4 CD25-Dyna</t>
  </si>
  <si>
    <t>Line 4 CD25+dyna</t>
  </si>
  <si>
    <t>debris-/CD4/dead-/Q11: cd25+ , cd127-+ or Q12: cd25- , cd127-+/HelioslowFOXP3low | Count</t>
  </si>
  <si>
    <t>debris-/CD4/dead-/Q11: cd25+ , cd127-+ or Q12: cd25- , cd127-+/HelioshiFOXP3hi/Q8: cd62l- , ox40- | Count</t>
  </si>
  <si>
    <t>debris-/CD4/dead-/Q11: cd25+ , cd127-+ or Q12: cd25- , cd127-+/HelioshiFOXP3hi/Q7: cd62l+ , ox40- | Count</t>
  </si>
  <si>
    <t>debris-/CD4/dead-/Q11: cd25+ , cd127-+ or Q12: cd25- , cd127-+/HelioshiFOXP3hi/Q6: cd62l+ , ox40+ | Count</t>
  </si>
  <si>
    <t>debris-/CD4/dead-/Q11: cd25+ , cd127-+ or Q12: cd25- , cd127-+/HelioshiFOXP3hi/Q5: cd62l- , ox40+ | Count</t>
  </si>
  <si>
    <t>debris-/CD4/dead-/Q11: cd25+ , cd127-+ or Q12: cd25- , cd127-+/HelioshiFOXP3hi/Q4: cd62l- , 41bb- | Count</t>
  </si>
  <si>
    <t>debris-/CD4/dead-/Q11: cd25+ , cd127-+ or Q12: cd25- , cd127-+/HelioshiFOXP3hi/Q3: cd62l+ , 41bb- | Count</t>
  </si>
  <si>
    <t>debris-/CD4/dead-/Q11: cd25+ , cd127-+ or Q12: cd25- , cd127-+/HelioshiFOXP3hi/Q2: cd62l+ , 41bb+ | Count</t>
  </si>
  <si>
    <t>debris-/CD4/dead-/Q11: cd25+ , cd127-+ or Q12: cd25- , cd127-+/HelioshiFOXP3hi/Q1: cd62l- , 41bb+ | Count</t>
  </si>
  <si>
    <t>debris-/CD4/dead-/Q11: cd25+ , cd127-+ or Q12: cd25- , cd127-+/HelioshiFOXP3hi | Count</t>
  </si>
  <si>
    <t>debris-/CD4/dead-/Q11: cd25+ , cd127-+ or Q12: cd25- , cd127-+ | Count</t>
  </si>
  <si>
    <t>debris-/CD4/dead-/Q12: cd25- , cd127- | Count</t>
  </si>
  <si>
    <t>debris-/CD4/dead-/Q11: cd25+ , cd127- | Count</t>
  </si>
  <si>
    <t>debris-/CD4/dead-/Q10: cd25+ , cd127+ | Count</t>
  </si>
  <si>
    <t>debris-/CD4/dead-/Q9: cd25- , cd127+ | Count</t>
  </si>
  <si>
    <t>debris-/CD4/dead-/CD127LOWCD25+/HelioslowFOXP3low | Count</t>
  </si>
  <si>
    <t>debris-/CD4/dead-/CD127LOWCD25+/HelioshiFOXP3hi/Q8: cd62l- , ox40- | Count</t>
  </si>
  <si>
    <t>debris-/CD4/dead-/CD127LOWCD25+/HelioshiFOXP3hi/Q7: cd62l+ , ox40- | Count</t>
  </si>
  <si>
    <t>debris-/CD4/dead-/CD127LOWCD25+/HelioshiFOXP3hi/Q6: cd62l+ , ox40+ | Count</t>
  </si>
  <si>
    <t>debris-/CD4/dead-/CD127LOWCD25+/HelioshiFOXP3hi/Q5: cd62l- , ox40+ | Count</t>
  </si>
  <si>
    <t>debris-/CD4/dead-/CD127LOWCD25+/HelioshiFOXP3hi/Q4: cd62l- , 41bb- | Count</t>
  </si>
  <si>
    <t>debris-/CD4/dead-/CD127LOWCD25+/HelioshiFOXP3hi/Q3: cd62l+ , 41bb- | Count</t>
  </si>
  <si>
    <t>debris-/CD4/dead-/CD127LOWCD25+/HelioshiFOXP3hi/Q2: cd62l+ , 41bb+ | Count</t>
  </si>
  <si>
    <t>debris-/CD4/dead-/CD127LOWCD25+/HelioshiFOXP3hi/Q1: cd62l- , 41bb+ | Count</t>
  </si>
  <si>
    <t>debris-/CD4/dead-/CD127LOWCD25+/HelioshiFOXP3hi | Count</t>
  </si>
  <si>
    <t>debris-/CD4/dead-/CD127LOWCD25+ | Count</t>
  </si>
  <si>
    <t>debris-/CD4/dead- | Count</t>
  </si>
  <si>
    <t>debris-/CD4/dead | Count</t>
  </si>
  <si>
    <t>debris-/CD4 | Count</t>
  </si>
  <si>
    <t>live gateing CD4</t>
  </si>
  <si>
    <t>CD4+CD127-cd25hihelios+FOXP3+ Tregs</t>
  </si>
  <si>
    <t>41bb+ of helios+Tresgs</t>
  </si>
  <si>
    <t>OX40+ of Helios+Tregs</t>
  </si>
  <si>
    <t>CD62L+ of Helios+Tregs</t>
  </si>
  <si>
    <t>CD4+CD127-FOXP3+Helios+ Tregs</t>
  </si>
  <si>
    <t>debris-/CD45/Dead-/CD4CD3/Q12: CD25- , CD127- | Count</t>
  </si>
  <si>
    <t>debris-/CD45/Dead-/CD4CD3/Q11: CD25+ , CD127- | Count</t>
  </si>
  <si>
    <t>debris-/CD45/Dead-/CD4CD3/Q10: CD25+ , CD127+ | Count</t>
  </si>
  <si>
    <t>debris-/CD45/Dead-/CD4CD3/Q9: CD25- , CD127+ | Count</t>
  </si>
  <si>
    <t>CB_panel 1_cd25- 1in35_015.fcs</t>
  </si>
  <si>
    <t>CB_panel 1_cd25+ 1in35_016.fcs</t>
  </si>
  <si>
    <t>CB_panel 1_cd25- ex h,2f,f fmo_019.fcs</t>
  </si>
  <si>
    <t>CB_panel 1_cd25- ex5 45-a700_020.fcs</t>
  </si>
  <si>
    <t>CB_panel 1_cd25- ex ccr7 fmo_045.fcs</t>
  </si>
  <si>
    <t>line 3 day 20_panel 5_cd25+ 1in15_093.fcs</t>
  </si>
  <si>
    <t>line 3 day 20_panel 5_cd25- 1in15_075.fcs</t>
  </si>
  <si>
    <t>line 4_panel 5_cd25- 1in15 ex_054.fcs</t>
  </si>
  <si>
    <t>line 4_panel 5_cd25+ 1in15 ex_052.fcs</t>
  </si>
  <si>
    <t>line 4_panel 5_cd25- 1in15_049.fcs</t>
  </si>
  <si>
    <t>line 4_panel 5_cd25+ 1in15_048.fcs</t>
  </si>
  <si>
    <t>CB_panel 2_cd25-ex 45-pf_028.fcs</t>
  </si>
  <si>
    <t>Debris-/CD4+/Dead-/Q15: cd25+ , cd127-+ or Q16: cd25- , cd127-+/Helios(hi)FOXP3(hi)/Q8: cxcr3- , ccr6- | Count</t>
  </si>
  <si>
    <t>Debris-/CD4+/Dead-/Q15: cd25+ , cd127-+ or Q16: cd25- , cd127-+/Helios(hi)FOXP3(hi)/Q7: cxcr3+ , ccr6- | Count</t>
  </si>
  <si>
    <t>Debris-/CD4+/Dead-/Q15: cd25+ , cd127-+ or Q16: cd25- , cd127-+/Helios(hi)FOXP3(hi)/Q6: cxcr3+ , ccr6+ | Count</t>
  </si>
  <si>
    <t>Debris-/CD4+/Dead-/Q15: cd25+ , cd127-+ or Q16: cd25- , cd127-+/Helios(hi)FOXP3(hi)/Q5: cxcr3- , ccr6+/CXCR3-CCR4+/Th17 | Count</t>
  </si>
  <si>
    <t>Debris-/CD4+/Dead-/Q15: cd25+ , cd127-+ or Q16: cd25- , cd127-+/Helios(hi)FOXP3(hi)/Q5: cxcr3- , ccr6+/CXCR3-CCR4+/Q12: ccr10- , ccr6- | Count</t>
  </si>
  <si>
    <t>Debris-/CD4+/Dead-/Q15: cd25+ , cd127-+ or Q16: cd25- , cd127-+/Helios(hi)FOXP3(hi)/Q5: cxcr3- , ccr6+/CXCR3-CCR4+/Q11: ccr10+ , ccr6- | Count</t>
  </si>
  <si>
    <t>Debris-/CD4+/Dead-/Q15: cd25+ , cd127-+ or Q16: cd25- , cd127-+/Helios(hi)FOXP3(hi)/Q5: cxcr3- , ccr6+/CXCR3-CCR4+/Q10: ccr10+ , ccr6+ | Count</t>
  </si>
  <si>
    <t>Debris-/CD4+/Dead-/Q15: cd25+ , cd127-+ or Q16: cd25- , cd127-+/Helios(hi)FOXP3(hi)/Q5: cxcr3- , ccr6+/CXCR3-CCR4+/Q9: ccr10- , ccr6+ | Count</t>
  </si>
  <si>
    <t>Debris-/CD4+/Dead-/Q15: cd25+ , cd127-+ or Q16: cd25- , cd127-+/Helios(hi)FOXP3(hi)/Q5: cxcr3- , ccr6+/CXCR3-CCR4+/Q8: cxcr3- , ccr6- | Count</t>
  </si>
  <si>
    <t>Debris-/CD4+/Dead-/Q15: cd25+ , cd127-+ or Q16: cd25- , cd127-+/Helios(hi)FOXP3(hi)/Q5: cxcr3- , ccr6+/CXCR3-CCR4+/Q7: cxcr3+ , ccr6- | Count</t>
  </si>
  <si>
    <t>Debris-/CD4+/Dead-/Q15: cd25+ , cd127-+ or Q16: cd25- , cd127-+/Helios(hi)FOXP3(hi)/Q5: cxcr3- , ccr6+/CXCR3-CCR4+/Q6: cxcr3+ , ccr6+ | Count</t>
  </si>
  <si>
    <t>Debris-/CD4+/Dead-/Q15: cd25+ , cd127-+ or Q16: cd25- , cd127-+/Helios(hi)FOXP3(hi)/Q5: cxcr3- , ccr6+/CXCR3-CCR4+/Q5: cxcr3- , ccr6+ | Count</t>
  </si>
  <si>
    <t>Debris-/CD4+/Dead-/Q15: cd25+ , cd127-+ or Q16: cd25- , cd127-+/Helios(hi)FOXP3(hi)/Q5: cxcr3- , ccr6+/CXCR3-CCR4+ | Count</t>
  </si>
  <si>
    <t>Debris-/CD4+/Dead-/Q15: cd25+ , cd127-+ or Q16: cd25- , cd127-+/Helios(hi)FOXP3(hi)/Q5: cxcr3- , ccr6+ | Count</t>
  </si>
  <si>
    <t>Debris-/CD4+/Dead-/Q15: cd25+ , cd127-+ or Q16: cd25- , cd127-+/Helios(hi)FOXP3(hi) | Count</t>
  </si>
  <si>
    <t>Debris-/CD4+/Dead-/Q15: cd25+ , cd127-+ or Q16: cd25- , cd127-+ | Count</t>
  </si>
  <si>
    <t>Debris-/CD4+/Dead-/Q16: cd25- , cd127- | Count</t>
  </si>
  <si>
    <t>Debris-/CD4+/Dead-/Q15: cd25+ , cd127- | Count</t>
  </si>
  <si>
    <t>Debris-/CD4+/Dead-/Q14: cd25+ , cd127+ | Count</t>
  </si>
  <si>
    <t>Debris-/CD4+/Dead-/Q13: cd25- , cd127+ | Count</t>
  </si>
  <si>
    <t>CD4+CD127-FOXP3+Helios+ of CD4</t>
  </si>
  <si>
    <t>TH1-like (CXCR3+) of Tregs</t>
  </si>
  <si>
    <t>TH2-like (CXCR3-CCR6-) of Tregs</t>
  </si>
  <si>
    <t>TH17-like (CXCR3-CCR6+CCR4+CCR10-) of Tregs</t>
  </si>
  <si>
    <t>TH22-like (CXCR3-CCR6+CCR4+CCR10+) of Tregs</t>
  </si>
  <si>
    <t>debris-/CD45/dead-/Q4: CD4- , CD3- | Count</t>
  </si>
  <si>
    <t>debris-/CD45/dead-/Q3: CD4+ , CD3- | Count</t>
  </si>
  <si>
    <t>debris-/CD45/dead-/Q2: CD4+ , CD3+ | Count</t>
  </si>
  <si>
    <t>debris-/CD45/dead-/Q1: CD4- , CD3+ | Count</t>
  </si>
  <si>
    <t>CD3+ of CD45</t>
  </si>
  <si>
    <t>CD127lowCD25(hi) of CD45</t>
  </si>
  <si>
    <t>debris-/CD45/dead-/CD4CD3/Q4: CD25- , CD127- | Count</t>
  </si>
  <si>
    <t>debris-/CD45/dead-/CD4CD3/Q3: CD25+ , CD127- | Count</t>
  </si>
  <si>
    <t>debris-/CD45/dead-/CD4CD3/Q2: CD25+ , CD127+ | Count</t>
  </si>
  <si>
    <t>debris-/CD45/dead-/CD4CD3/Q1: CD25- , CD127+ | Count</t>
  </si>
  <si>
    <t>CD3+CD4+CD25(hi) OF CD45</t>
  </si>
  <si>
    <t>CD4+CD127-helios+FOXP3+ Tregs of CD4</t>
  </si>
  <si>
    <t>debris-/CD45/Dead-/Q16: CD4- , CD3- | Count</t>
  </si>
  <si>
    <t>debris-/CD45/Dead-/Q15: CD4+ , CD3- | Count</t>
  </si>
  <si>
    <t>debris-/CD45/Dead-/Q14: CD4+ , CD3+ | Count</t>
  </si>
  <si>
    <t>debris-/CD45/Dead-/Q13: CD4- , CD3+ | Count</t>
  </si>
  <si>
    <t>%CD3+ of CD45</t>
  </si>
  <si>
    <t>%CD3+CD4+CD25(hi) of CD45</t>
  </si>
  <si>
    <t>debris-/CD45/dead-/CD4+CD3+/Q24: CD25- , CD127- | Count</t>
  </si>
  <si>
    <t>debris-/CD45/dead-/CD4+CD3+/Q22: CD25+ , CD127+ | Count</t>
  </si>
  <si>
    <t>debris-/CD45/dead-/CD4+CD3+/Q23: CD25+ , CD127- | Count</t>
  </si>
  <si>
    <t>debris-/CD45/dead-/CD4+CD3+/Q21: CD25- , CD127+ | Count</t>
  </si>
  <si>
    <t>debris-/CD45/dead-/Q20: CD4- , CD3- | Count</t>
  </si>
  <si>
    <t>debris-/CD45/dead-/Q19: CD4+ , CD3- | Count</t>
  </si>
  <si>
    <t>debris-/CD45/dead-/Q18: CD4+ , CD3+ | Count</t>
  </si>
  <si>
    <t>debris-/CD45/dead-/Q17: CD4- , CD3+ | Count</t>
  </si>
  <si>
    <t>CD3+CD4+CD25(HI)</t>
  </si>
  <si>
    <t>debris-/CD4+/Dead-/Q11: CD25+ , CD127-+ or Q12: CD25- , CD127-+/Q8: FOXP3- , Helios- | Count</t>
  </si>
  <si>
    <t>debris-/CD4+/Dead-/Q11: CD25+ , CD127-+ or Q12: CD25- , CD127-+/Q7: FOXP3+ , Helios- | Count</t>
  </si>
  <si>
    <t>debris-/CD4+/Dead-/Q11: CD25+ , CD127-+ or Q12: CD25- , CD127-+/Q6: FOXP3+ , Helios+ | Count</t>
  </si>
  <si>
    <t>debris-/CD4+/Dead-/Q11: CD25+ , CD127-+ or Q12: CD25- , CD127-+/Q5: FOXP3- , Helios+ | Count</t>
  </si>
  <si>
    <t>debris-/CD4+/Dead-/Q11: CD25+ , CD127-+ or Q12: CD25- , CD127-+/HelioslowFOXP3low | Count</t>
  </si>
  <si>
    <t>debris-/CD4+/Dead-/Q11: CD25+ , CD127-+ or Q12: CD25- , CD127-+/FOXP3hiHelioshi | Count</t>
  </si>
  <si>
    <t>debris-/CD4+/Dead-/Q11: CD25+ , CD127-+ or Q12: CD25- , CD127-+ | Count</t>
  </si>
  <si>
    <t>debris-/CD4+/Dead-/Q12: CD25- , CD127- | Count</t>
  </si>
  <si>
    <t>debris-/CD4+/Dead-/Q11: CD25+ , CD127- | Count</t>
  </si>
  <si>
    <t>debris-/CD4+/Dead-/Q10: CD25+ , CD127+ | Count</t>
  </si>
  <si>
    <t>debris-/CD4+/Dead-/Q9: CD25- , CD127+ | Count</t>
  </si>
  <si>
    <t>debris-/CD4+/Dead-/CD127lowCD25+ | Count</t>
  </si>
  <si>
    <t>debris-/CD4+/Dead- | Count</t>
  </si>
  <si>
    <t>debris-/CD4+/Dead | Count</t>
  </si>
  <si>
    <t>debris-/CD4+ | Count</t>
  </si>
  <si>
    <t>live CD4</t>
  </si>
  <si>
    <t>CD4+CD127- of CD4</t>
  </si>
  <si>
    <t>CD4+CD127-FOXP3(hi)Helios(hi) of CD4</t>
  </si>
  <si>
    <t>CD4+CD127-  of CD4</t>
  </si>
  <si>
    <t>debris-/CD45/Dead-/CD4CD3/CD127lowCD25+/CD127low FOXP3hi/FOXP3hiHelioshi/CD62LhiCCR7hi | Count</t>
  </si>
  <si>
    <t>CD62LhiCCR7hi Helios+Tregs of CD45 better</t>
  </si>
  <si>
    <t>Debris-/CD4+/Dead-/CD127(lo)FOXP3(hi)/Helios(hi)FOXP3(hi)/Q8: cxcr3- , ccr6- | Count</t>
  </si>
  <si>
    <t>Debris-/CD4+/Dead-/CD127(lo)FOXP3(hi)/Helios(hi)FOXP3(hi)/Q7: cxcr3+ , ccr6- | Count</t>
  </si>
  <si>
    <t>Debris-/CD4+/Dead-/CD127(lo)FOXP3(hi)/Helios(hi)FOXP3(hi)/Q6: cxcr3+ , ccr6+ | Count</t>
  </si>
  <si>
    <t>Debris-/CD4+/Dead-/CD127(lo)FOXP3(hi)/Helios(hi)FOXP3(hi)/Q5: cxcr3- , ccr6+/Q4: cxcr3- , ccr4- | Count</t>
  </si>
  <si>
    <t>Debris-/CD4+/Dead-/CD127(lo)FOXP3(hi)/Helios(hi)FOXP3(hi)/Q5: cxcr3- , ccr6+/Q3: cxcr3+ , ccr4- | Count</t>
  </si>
  <si>
    <t>Debris-/CD4+/Dead-/CD127(lo)FOXP3(hi)/Helios(hi)FOXP3(hi)/Q5: cxcr3- , ccr6+/Q2: cxcr3+ , ccr4+ | Count</t>
  </si>
  <si>
    <t>Debris-/CD4+/Dead-/CD127(lo)FOXP3(hi)/Helios(hi)FOXP3(hi)/Q5: cxcr3- , ccr6+/Q1: cxcr3- , ccr4+ | Count</t>
  </si>
  <si>
    <t>Debris-/CD4+/Dead-/CD127(lo)FOXP3(hi)/Helios(hi)FOXP3(hi)/Q5: cxcr3- , ccr6+/CXCR3-CCR4+/Th17 | Count</t>
  </si>
  <si>
    <t>Debris-/CD4+/Dead-/CD127(lo)FOXP3(hi)/Helios(hi)FOXP3(hi)/Q5: cxcr3- , ccr6+/CXCR3-CCR4+/Q12: ccr10- , ccr6- | Count</t>
  </si>
  <si>
    <t>Debris-/CD4+/Dead-/CD127(lo)FOXP3(hi)/Helios(hi)FOXP3(hi)/Q5: cxcr3- , ccr6+/CXCR3-CCR4+/Q11: ccr10+ , ccr6- | Count</t>
  </si>
  <si>
    <t>Debris-/CD4+/Dead-/CD127(lo)FOXP3(hi)/Helios(hi)FOXP3(hi)/Q5: cxcr3- , ccr6+/CXCR3-CCR4+/Q10: ccr10+ , ccr6+ | Count</t>
  </si>
  <si>
    <t>Debris-/CD4+/Dead-/CD127(lo)FOXP3(hi)/Helios(hi)FOXP3(hi)/Q5: cxcr3- , ccr6+/CXCR3-CCR4+/Q9: ccr10- , ccr6+ | Count</t>
  </si>
  <si>
    <t>Debris-/CD4+/Dead-/CD127(lo)FOXP3(hi)/Helios(hi)FOXP3(hi)/Q5: cxcr3- , ccr6+/CXCR3-CCR4+ | Count</t>
  </si>
  <si>
    <t>Debris-/CD4+/Dead-/CD127(lo)FOXP3(hi)/Helios(hi)FOXP3(hi)/Q5: cxcr3- , ccr6+ | Count</t>
  </si>
  <si>
    <t>Debris-/CD4+/Dead-/CD127(lo)FOXP3(hi)/Helios(hi)FOXP3(hi) | Count</t>
  </si>
  <si>
    <t>Debris-/CD4+/Dead-/CD127(lo)FOXP3(hi) | Count</t>
  </si>
  <si>
    <t>CD4+CD127loFOXP3(hi) of CD4+</t>
  </si>
  <si>
    <t>CD4+CD127-Helios+FOXP3+ of CD4</t>
  </si>
  <si>
    <t>debris-/CD4/dead-/CD127lowFOXP3hi/HelioslowFOXP3low | Count</t>
  </si>
  <si>
    <t>debris-/CD4/dead-/CD127lowFOXP3hi/HelioshiFOXP3hi/Q8: cd62l- , ox40- | Count</t>
  </si>
  <si>
    <t>debris-/CD4/dead-/CD127lowFOXP3hi/HelioshiFOXP3hi/Q7: cd62l+ , ox40- | Count</t>
  </si>
  <si>
    <t>debris-/CD4/dead-/CD127lowFOXP3hi/HelioshiFOXP3hi/Q6: cd62l+ , ox40+ | Count</t>
  </si>
  <si>
    <t>debris-/CD4/dead-/CD127lowFOXP3hi/HelioshiFOXP3hi/Q5: cd62l- , ox40+ | Count</t>
  </si>
  <si>
    <t>debris-/CD4/dead-/CD127lowFOXP3hi/HelioshiFOXP3hi/Q4: cd62l- , 41bb- | Count</t>
  </si>
  <si>
    <t>debris-/CD4/dead-/CD127lowFOXP3hi/HelioshiFOXP3hi/Q3: cd62l+ , 41bb- | Count</t>
  </si>
  <si>
    <t>debris-/CD4/dead-/CD127lowFOXP3hi/HelioshiFOXP3hi/Q2: cd62l+ , 41bb+ | Count</t>
  </si>
  <si>
    <t>debris-/CD4/dead-/CD127lowFOXP3hi/HelioshiFOXP3hi/Q1: cd62l- , 41bb+ | Count</t>
  </si>
  <si>
    <t>debris-/CD4/dead-/CD127lowFOXP3hi/HelioshiFOXP3hi | Count</t>
  </si>
  <si>
    <t>debris-/CD4/dead-/CD127lowFOXP3hi | Count</t>
  </si>
  <si>
    <t>CD4+CD127lowFOXP3hi of CD4</t>
  </si>
  <si>
    <t>CD62L+ of Helios+Tregs (ox40)</t>
  </si>
  <si>
    <t>CD62L+ of Helios+Tregs (41bb)</t>
  </si>
  <si>
    <t>line 3 day 20_panel 1_cd25- 1in15 45-a700_083.fcs</t>
  </si>
  <si>
    <t>line 3 day 20_panel 1_cd25- 1in15 45-a700 -f-per_084.fcs</t>
  </si>
  <si>
    <t>line 3 day 20_panel 5_cd25- 1in15 fmo_094.fcs</t>
  </si>
  <si>
    <t>Sex</t>
  </si>
  <si>
    <t>FOXP3</t>
  </si>
  <si>
    <t>CD3</t>
  </si>
  <si>
    <t>(sex*TpG)/(TpG+CpG)</t>
  </si>
  <si>
    <t>TpG/ul</t>
  </si>
  <si>
    <t>TpG Copies</t>
  </si>
  <si>
    <t>CpG Copies</t>
  </si>
  <si>
    <t>TpG/ul DNA</t>
  </si>
  <si>
    <t>CpG/ul DNA</t>
  </si>
  <si>
    <t>TpG_FOXP3 (sex correction)</t>
  </si>
  <si>
    <t>CpG/ul</t>
  </si>
  <si>
    <t>Total(TpG+CpG)</t>
  </si>
  <si>
    <t>CD3+</t>
  </si>
  <si>
    <t>CD4+CD3+</t>
  </si>
  <si>
    <t>CD3+CD4+CD25(hi)</t>
  </si>
  <si>
    <t>Tregs</t>
  </si>
  <si>
    <t>Helios(hi)Tregs</t>
  </si>
  <si>
    <t>CXCR4+Tregs</t>
  </si>
  <si>
    <t>CB_panel 2_cd25-1in35_023.fcs</t>
  </si>
  <si>
    <t>CB_panel 2_cd25+1in35_024.fcs</t>
  </si>
  <si>
    <t>CB_panel 1_cd25- ex 45-fox_014.fcs</t>
  </si>
  <si>
    <t>line 3 day 20_panel 1_cd25- 1in15 fmo_086.fcs</t>
  </si>
  <si>
    <t>line 4_panel 1_cd25- 1in15 45-a700-f_014.fcs</t>
  </si>
  <si>
    <t>line 4_panel 1_cd25- 1in35_015.fcs</t>
  </si>
  <si>
    <t>line 4_panel 1_cd25+ 1in35_016.fcs</t>
  </si>
  <si>
    <t>line 4_panel 1_cd25- ex h,2f,f fmo_019.fcs</t>
  </si>
  <si>
    <t>line 4_panel 1_cd25- 1in15 45-a700_020.fcs</t>
  </si>
  <si>
    <t>pre clin 1</t>
  </si>
  <si>
    <t>pre clin 2</t>
  </si>
  <si>
    <t>pre clin 3</t>
  </si>
  <si>
    <t>pre clin 4</t>
  </si>
  <si>
    <t>CD62L(hi)CCR7(hi) Tregs</t>
  </si>
  <si>
    <t>line 4_panel 2_cd25-1in35_023.fcs</t>
  </si>
  <si>
    <t>line 4_panel 2_cd25+1in35_024.fcs</t>
  </si>
  <si>
    <t>Pre-clin 1</t>
  </si>
  <si>
    <t>Pre-clin 2</t>
  </si>
  <si>
    <t>Pre-clin 3</t>
  </si>
  <si>
    <t>Pre-clin 4</t>
  </si>
  <si>
    <t>eff</t>
  </si>
  <si>
    <t>line 3 day 20_panel 3_cd25-ex fmo_092.fcs</t>
  </si>
  <si>
    <t>line 4_panel 3_cd25-1in35_031.fcs</t>
  </si>
  <si>
    <t>line 4_panel 3_cd25-ex fmo_035.fcs</t>
  </si>
  <si>
    <t>line 4_panel 3_cd25+1in35_032.fcs</t>
  </si>
  <si>
    <t>2B4+</t>
  </si>
  <si>
    <t>PD-1+</t>
  </si>
  <si>
    <t>CXCR3+</t>
  </si>
  <si>
    <t>Tregs panel 2</t>
  </si>
  <si>
    <t>Tregs panel 3</t>
  </si>
  <si>
    <t>OX40+</t>
  </si>
  <si>
    <t>41BB+</t>
  </si>
  <si>
    <t>CD62L+</t>
  </si>
  <si>
    <t>line 4_panel 5_cd25- 1in15 ex fmo_050.fcs</t>
  </si>
  <si>
    <t>line 4_panel 5_cd25+ 1in35_051.fcs</t>
  </si>
  <si>
    <t>line 4_panel 5_cd25- 1in35_053.fcs</t>
  </si>
  <si>
    <t>PreClin 3</t>
  </si>
  <si>
    <t>PreClin 4</t>
  </si>
  <si>
    <t>TH1-like</t>
  </si>
  <si>
    <t>TH2-like</t>
  </si>
  <si>
    <t>TH17-like</t>
  </si>
  <si>
    <t>TH22-like</t>
  </si>
  <si>
    <t>PreClin 1</t>
  </si>
  <si>
    <t>PreClin 2</t>
  </si>
  <si>
    <t>CD3+CD4+ panel 1</t>
  </si>
  <si>
    <t>CD3+CD4+CD25(hi) panel 1</t>
  </si>
  <si>
    <t>Tregs panel 1</t>
  </si>
  <si>
    <t>CD3+CD4+ panel 2</t>
  </si>
  <si>
    <t>CD3+ panel 2</t>
  </si>
  <si>
    <t>CD3+CD4+CD25(hi) panel 2</t>
  </si>
  <si>
    <t>CD3+ panel 3</t>
  </si>
  <si>
    <t>CD3+CD4+ panel 3</t>
  </si>
  <si>
    <t>CD3+CD4+CD25(hi) panel 3</t>
  </si>
  <si>
    <t>median</t>
  </si>
  <si>
    <t>max</t>
  </si>
  <si>
    <t>min</t>
  </si>
  <si>
    <t>effector</t>
  </si>
  <si>
    <t>CD3+ panel 1</t>
  </si>
  <si>
    <t>25hi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</si>
</sst>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000000"/>
    <numFmt numFmtId="167" formatCode="0.0"/>
  </numFmts>
  <fonts count="4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2" fontId="1" fillId="0" borderId="1" xfId="1" applyNumberFormat="1" applyBorder="1"/>
    <xf numFmtId="164" fontId="1" fillId="0" borderId="1" xfId="1" applyNumberFormat="1" applyBorder="1"/>
    <xf numFmtId="2" fontId="2" fillId="0" borderId="1" xfId="1" applyNumberFormat="1" applyFont="1" applyBorder="1"/>
    <xf numFmtId="17" fontId="0" fillId="0" borderId="0" xfId="0" applyNumberFormat="1"/>
    <xf numFmtId="165" fontId="0" fillId="0" borderId="0" xfId="0" applyNumberFormat="1"/>
    <xf numFmtId="2" fontId="1" fillId="0" borderId="0" xfId="1" applyNumberFormat="1" applyBorder="1"/>
    <xf numFmtId="49" fontId="1" fillId="0" borderId="0" xfId="1" applyNumberFormat="1" applyBorder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/>
    </xf>
    <xf numFmtId="166" fontId="0" fillId="0" borderId="0" xfId="0" applyNumberFormat="1"/>
    <xf numFmtId="0" fontId="3" fillId="0" borderId="0" xfId="0" applyFont="1" applyAlignment="1">
      <alignment horizontal="center"/>
    </xf>
    <xf numFmtId="167" fontId="3" fillId="0" borderId="0" xfId="0" applyNumberFormat="1" applyFont="1"/>
    <xf numFmtId="0" fontId="0" fillId="0" borderId="0" xfId="0" applyAlignment="1">
      <alignment horizontal="center"/>
    </xf>
  </cellXfs>
  <cellStyles count="2">
    <cellStyle name="Normal" xfId="0" builtinId="0"/>
    <cellStyle name="Normal 2" xfId="1" xr:uid="{208F37C8-5B41-0045-B092-8AFCD9FA5C0C}"/>
  </cellStyles>
  <dxfs count="116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636A8-DDFE-C44F-B89E-44C2AD640A24}">
  <dimension ref="A2:DE139"/>
  <sheetViews>
    <sheetView tabSelected="1" topLeftCell="BU5" workbookViewId="0">
      <selection activeCell="CK27" sqref="CK27"/>
    </sheetView>
  </sheetViews>
  <sheetFormatPr baseColWidth="10" defaultRowHeight="16" x14ac:dyDescent="0.2"/>
  <cols>
    <col min="2" max="2" width="18.5" customWidth="1"/>
    <col min="4" max="4" width="31.83203125" customWidth="1"/>
    <col min="5" max="5" width="43" customWidth="1"/>
    <col min="10" max="10" width="14.83203125" customWidth="1"/>
    <col min="12" max="12" width="22.5" customWidth="1"/>
    <col min="13" max="13" width="21.5" customWidth="1"/>
    <col min="14" max="14" width="15.6640625" customWidth="1"/>
    <col min="25" max="25" width="15.6640625" customWidth="1"/>
    <col min="26" max="26" width="23" customWidth="1"/>
    <col min="27" max="27" width="24" customWidth="1"/>
    <col min="28" max="28" width="22.5" customWidth="1"/>
    <col min="29" max="29" width="18" customWidth="1"/>
    <col min="30" max="30" width="23.33203125" customWidth="1"/>
    <col min="31" max="31" width="24.1640625" customWidth="1"/>
    <col min="32" max="32" width="18.1640625" customWidth="1"/>
    <col min="37" max="37" width="19.1640625" customWidth="1"/>
    <col min="42" max="42" width="19.5" customWidth="1"/>
    <col min="43" max="43" width="36.5" customWidth="1"/>
    <col min="44" max="44" width="22.83203125" customWidth="1"/>
    <col min="45" max="45" width="24.33203125" customWidth="1"/>
    <col min="49" max="49" width="37.83203125" customWidth="1"/>
    <col min="50" max="50" width="40.5" customWidth="1"/>
    <col min="51" max="51" width="34.6640625" customWidth="1"/>
    <col min="76" max="76" width="23.5" customWidth="1"/>
    <col min="82" max="82" width="17.5" customWidth="1"/>
    <col min="83" max="83" width="14.6640625" customWidth="1"/>
    <col min="84" max="85" width="28.83203125" customWidth="1"/>
    <col min="86" max="87" width="29" customWidth="1"/>
    <col min="88" max="88" width="15.5" customWidth="1"/>
    <col min="90" max="90" width="17.83203125" customWidth="1"/>
    <col min="91" max="91" width="14" customWidth="1"/>
    <col min="92" max="93" width="25.83203125" customWidth="1"/>
    <col min="94" max="94" width="22.33203125" customWidth="1"/>
    <col min="95" max="96" width="16.6640625" customWidth="1"/>
    <col min="99" max="99" width="15.5" customWidth="1"/>
    <col min="102" max="102" width="15" customWidth="1"/>
    <col min="103" max="103" width="14.33203125" customWidth="1"/>
    <col min="104" max="104" width="13.6640625" customWidth="1"/>
  </cols>
  <sheetData>
    <row r="2" spans="2:109" s="1" customFormat="1" ht="135" customHeight="1" x14ac:dyDescent="0.2">
      <c r="D2" s="1" t="s">
        <v>72</v>
      </c>
      <c r="E2" s="1" t="s">
        <v>0</v>
      </c>
      <c r="F2" s="1" t="s">
        <v>1</v>
      </c>
      <c r="G2" s="1" t="s">
        <v>2</v>
      </c>
      <c r="H2" s="1" t="s">
        <v>3</v>
      </c>
      <c r="I2" s="1" t="s">
        <v>48</v>
      </c>
      <c r="J2" s="1" t="s">
        <v>49</v>
      </c>
      <c r="K2" s="1" t="s">
        <v>50</v>
      </c>
      <c r="L2" s="1" t="s">
        <v>51</v>
      </c>
      <c r="M2" s="1" t="s">
        <v>52</v>
      </c>
      <c r="N2" s="1" t="s">
        <v>53</v>
      </c>
      <c r="O2" s="1" t="s">
        <v>54</v>
      </c>
      <c r="P2" s="1" t="s">
        <v>55</v>
      </c>
      <c r="Q2" s="1" t="s">
        <v>56</v>
      </c>
      <c r="R2" s="1" t="s">
        <v>57</v>
      </c>
      <c r="S2" s="1" t="s">
        <v>58</v>
      </c>
      <c r="T2" s="1" t="s">
        <v>59</v>
      </c>
      <c r="U2" s="1" t="s">
        <v>60</v>
      </c>
      <c r="V2" s="1" t="s">
        <v>61</v>
      </c>
      <c r="W2" s="1" t="s">
        <v>62</v>
      </c>
      <c r="X2" s="1" t="s">
        <v>63</v>
      </c>
      <c r="Y2" s="1" t="s">
        <v>506</v>
      </c>
      <c r="Z2" s="1" t="s">
        <v>507</v>
      </c>
      <c r="AA2" s="1" t="s">
        <v>508</v>
      </c>
      <c r="AB2" s="1" t="s">
        <v>509</v>
      </c>
      <c r="AC2" s="1" t="s">
        <v>510</v>
      </c>
      <c r="AD2" s="1" t="s">
        <v>511</v>
      </c>
      <c r="AE2" s="1" t="s">
        <v>512</v>
      </c>
      <c r="AF2" s="1" t="s">
        <v>513</v>
      </c>
      <c r="AG2" s="1" t="s">
        <v>514</v>
      </c>
      <c r="AH2" s="1" t="s">
        <v>515</v>
      </c>
      <c r="AI2" s="1" t="s">
        <v>516</v>
      </c>
      <c r="AJ2" s="1" t="s">
        <v>517</v>
      </c>
      <c r="AK2" s="1" t="s">
        <v>518</v>
      </c>
      <c r="AL2" s="1" t="s">
        <v>519</v>
      </c>
      <c r="AM2" s="1" t="s">
        <v>520</v>
      </c>
      <c r="AN2" s="1" t="s">
        <v>521</v>
      </c>
      <c r="AO2" s="1" t="s">
        <v>522</v>
      </c>
      <c r="AP2" s="1" t="s">
        <v>523</v>
      </c>
      <c r="AQ2" s="1" t="s">
        <v>524</v>
      </c>
      <c r="AR2" s="1" t="s">
        <v>525</v>
      </c>
      <c r="AS2" s="1" t="s">
        <v>526</v>
      </c>
      <c r="AT2" s="1" t="s">
        <v>527</v>
      </c>
      <c r="AU2" s="1" t="s">
        <v>528</v>
      </c>
      <c r="AV2" s="1" t="s">
        <v>64</v>
      </c>
      <c r="AW2" s="1" t="s">
        <v>537</v>
      </c>
      <c r="AX2" s="1" t="s">
        <v>538</v>
      </c>
      <c r="AY2" s="1" t="s">
        <v>550</v>
      </c>
      <c r="AZ2" s="1" t="s">
        <v>551</v>
      </c>
      <c r="BA2" s="1" t="s">
        <v>731</v>
      </c>
      <c r="BB2" s="1" t="s">
        <v>732</v>
      </c>
      <c r="BC2" s="1" t="s">
        <v>733</v>
      </c>
      <c r="BD2" s="1" t="s">
        <v>734</v>
      </c>
      <c r="BE2" s="1" t="s">
        <v>784</v>
      </c>
      <c r="BF2" s="1" t="s">
        <v>785</v>
      </c>
      <c r="BG2" s="1" t="s">
        <v>786</v>
      </c>
      <c r="BH2" s="1" t="s">
        <v>787</v>
      </c>
      <c r="BI2" s="1" t="s">
        <v>799</v>
      </c>
      <c r="BJ2" s="1" t="s">
        <v>800</v>
      </c>
      <c r="BK2" s="1" t="s">
        <v>801</v>
      </c>
      <c r="BL2" s="1" t="s">
        <v>802</v>
      </c>
      <c r="BM2" s="1" t="s">
        <v>803</v>
      </c>
      <c r="BN2" s="1" t="s">
        <v>804</v>
      </c>
      <c r="BO2" s="1" t="s">
        <v>805</v>
      </c>
      <c r="BP2" s="1" t="s">
        <v>806</v>
      </c>
      <c r="BQ2" s="1" t="s">
        <v>807</v>
      </c>
      <c r="BR2" s="1" t="s">
        <v>808</v>
      </c>
      <c r="BS2" s="1" t="s">
        <v>809</v>
      </c>
      <c r="BT2" s="1" t="s">
        <v>810</v>
      </c>
      <c r="BU2" s="1" t="s">
        <v>811</v>
      </c>
      <c r="BV2" s="1" t="s">
        <v>812</v>
      </c>
      <c r="BW2" s="1" t="s">
        <v>813</v>
      </c>
      <c r="BX2" s="1" t="s">
        <v>818</v>
      </c>
      <c r="BZ2" s="1" t="s">
        <v>19</v>
      </c>
      <c r="CA2" s="1" t="s">
        <v>117</v>
      </c>
      <c r="CB2" s="1" t="s">
        <v>118</v>
      </c>
      <c r="CC2" s="1" t="s">
        <v>119</v>
      </c>
      <c r="CD2" s="1" t="s">
        <v>443</v>
      </c>
      <c r="CE2" s="1" t="s">
        <v>452</v>
      </c>
      <c r="CF2" s="1" t="s">
        <v>453</v>
      </c>
      <c r="CG2" s="1" t="s">
        <v>529</v>
      </c>
      <c r="CH2" s="1" t="s">
        <v>530</v>
      </c>
      <c r="CI2" s="1" t="s">
        <v>788</v>
      </c>
      <c r="CJ2" s="1" t="s">
        <v>531</v>
      </c>
      <c r="CK2" s="1" t="s">
        <v>532</v>
      </c>
      <c r="CL2" s="1" t="s">
        <v>533</v>
      </c>
      <c r="CM2" s="1" t="s">
        <v>534</v>
      </c>
      <c r="CN2" s="1" t="s">
        <v>535</v>
      </c>
      <c r="CO2" s="1" t="s">
        <v>552</v>
      </c>
      <c r="CP2" s="1" t="s">
        <v>553</v>
      </c>
      <c r="CQ2" s="1" t="s">
        <v>554</v>
      </c>
      <c r="CR2" s="1" t="s">
        <v>819</v>
      </c>
      <c r="CS2" s="1" t="s">
        <v>641</v>
      </c>
      <c r="CT2" s="1" t="s">
        <v>642</v>
      </c>
      <c r="CU2" s="1" t="s">
        <v>536</v>
      </c>
      <c r="CW2" s="1" t="s">
        <v>638</v>
      </c>
      <c r="CX2" s="1" t="s">
        <v>639</v>
      </c>
      <c r="CY2" s="1" t="s">
        <v>640</v>
      </c>
      <c r="DA2" s="1" t="s">
        <v>789</v>
      </c>
      <c r="DC2" s="1" t="s">
        <v>814</v>
      </c>
      <c r="DD2" s="1" t="s">
        <v>815</v>
      </c>
      <c r="DE2" s="1" t="s">
        <v>816</v>
      </c>
    </row>
    <row r="3" spans="2:109" x14ac:dyDescent="0.2">
      <c r="B3" t="s">
        <v>77</v>
      </c>
      <c r="C3" t="s">
        <v>486</v>
      </c>
      <c r="D3" t="s">
        <v>454</v>
      </c>
      <c r="E3" t="s">
        <v>447</v>
      </c>
      <c r="F3">
        <v>12494</v>
      </c>
      <c r="G3">
        <v>0</v>
      </c>
      <c r="H3">
        <v>12494</v>
      </c>
      <c r="I3">
        <v>10110</v>
      </c>
      <c r="J3">
        <v>9956</v>
      </c>
      <c r="K3">
        <v>9660</v>
      </c>
      <c r="L3">
        <v>1445</v>
      </c>
      <c r="M3">
        <v>222</v>
      </c>
      <c r="N3">
        <v>7869</v>
      </c>
      <c r="O3">
        <v>778</v>
      </c>
      <c r="P3">
        <v>1135</v>
      </c>
      <c r="Q3">
        <v>1515</v>
      </c>
      <c r="R3">
        <v>3684</v>
      </c>
      <c r="S3">
        <v>3326</v>
      </c>
      <c r="T3">
        <v>193</v>
      </c>
      <c r="U3">
        <v>9110</v>
      </c>
      <c r="V3">
        <v>135</v>
      </c>
      <c r="W3">
        <v>222</v>
      </c>
      <c r="X3">
        <v>378</v>
      </c>
      <c r="Y3">
        <v>0</v>
      </c>
      <c r="Z3">
        <v>8860</v>
      </c>
      <c r="AA3">
        <v>0</v>
      </c>
      <c r="AB3">
        <v>0</v>
      </c>
      <c r="AC3">
        <v>34</v>
      </c>
      <c r="AD3">
        <v>112</v>
      </c>
      <c r="AE3">
        <v>8605</v>
      </c>
      <c r="AF3">
        <v>109</v>
      </c>
      <c r="AG3">
        <v>2968</v>
      </c>
      <c r="AH3">
        <v>3599</v>
      </c>
      <c r="AI3">
        <v>1429</v>
      </c>
      <c r="AJ3">
        <v>864</v>
      </c>
      <c r="AK3">
        <v>748</v>
      </c>
      <c r="AL3">
        <v>7324</v>
      </c>
      <c r="AM3">
        <v>430</v>
      </c>
      <c r="AN3">
        <v>610</v>
      </c>
      <c r="AO3">
        <v>232</v>
      </c>
      <c r="AP3">
        <v>119</v>
      </c>
      <c r="AQ3">
        <v>212</v>
      </c>
      <c r="AR3">
        <v>1391</v>
      </c>
      <c r="AS3">
        <v>8860</v>
      </c>
      <c r="AT3">
        <v>9180</v>
      </c>
      <c r="AU3">
        <v>9732</v>
      </c>
      <c r="AV3">
        <v>10504</v>
      </c>
      <c r="AW3">
        <v>1268</v>
      </c>
      <c r="AX3">
        <v>8757</v>
      </c>
      <c r="AY3">
        <v>1391</v>
      </c>
      <c r="AZ3">
        <v>7252</v>
      </c>
      <c r="BA3">
        <v>116</v>
      </c>
      <c r="BB3">
        <v>8899</v>
      </c>
      <c r="BC3">
        <v>163</v>
      </c>
      <c r="BD3">
        <v>2</v>
      </c>
      <c r="BE3">
        <v>2</v>
      </c>
      <c r="BF3">
        <v>539</v>
      </c>
      <c r="BG3">
        <v>9186</v>
      </c>
      <c r="BH3">
        <v>5</v>
      </c>
      <c r="BI3">
        <v>180</v>
      </c>
      <c r="BJ3">
        <v>174</v>
      </c>
      <c r="BK3">
        <v>9518</v>
      </c>
      <c r="BL3">
        <v>137</v>
      </c>
      <c r="BM3">
        <v>8140</v>
      </c>
      <c r="BN3">
        <v>1523</v>
      </c>
      <c r="BO3">
        <v>10009</v>
      </c>
      <c r="BP3">
        <v>208</v>
      </c>
      <c r="BQ3">
        <v>9801</v>
      </c>
      <c r="BR3">
        <v>165</v>
      </c>
      <c r="BS3">
        <v>23</v>
      </c>
      <c r="BT3">
        <v>7793</v>
      </c>
      <c r="BU3">
        <v>10197</v>
      </c>
      <c r="BV3">
        <v>1299</v>
      </c>
      <c r="BW3">
        <v>11496</v>
      </c>
      <c r="BX3">
        <v>212</v>
      </c>
      <c r="BZ3">
        <f t="shared" ref="BZ3:BZ10" si="0">(J3/I3)*100</f>
        <v>98.476755687438171</v>
      </c>
      <c r="CA3">
        <f t="shared" ref="CA3:CA10" si="1">(L3/I3)*100</f>
        <v>14.292779426310585</v>
      </c>
      <c r="CB3">
        <f t="shared" ref="CB3:CB10" si="2">(N3/I3)*100</f>
        <v>77.833827893175084</v>
      </c>
      <c r="CC3">
        <f t="shared" ref="CC3:CC10" si="3">(M3/I3)*100</f>
        <v>2.1958456973293772</v>
      </c>
      <c r="CD3">
        <f t="shared" ref="CD3:CD10" si="4">(K3/I3)*100</f>
        <v>95.548961424332347</v>
      </c>
      <c r="CE3">
        <f t="shared" ref="CE3:CE10" si="5">(M3/L3)*100</f>
        <v>15.363321799307958</v>
      </c>
      <c r="CF3">
        <f t="shared" ref="CF3:CF10" si="6">(L3/J3)*100</f>
        <v>14.513860988348734</v>
      </c>
      <c r="CH3">
        <f t="shared" ref="CH3:CH10" si="7">(AU3/I3)*100</f>
        <v>96.261127596439167</v>
      </c>
      <c r="CI3">
        <f>(BG3+BH3)/AU3*100</f>
        <v>94.441019317714762</v>
      </c>
      <c r="CJ3">
        <f t="shared" ref="CJ3:CJ10" si="8">(AT3/AU3)*100</f>
        <v>94.327990135635019</v>
      </c>
      <c r="CK3">
        <f t="shared" ref="CK3:CK10" si="9">(AS3/AU3)*100</f>
        <v>91.039868475133574</v>
      </c>
      <c r="CL3">
        <f t="shared" ref="CL3:CL10" si="10">(AD3+AE3)/AU3*100</f>
        <v>89.570489108096993</v>
      </c>
      <c r="CM3">
        <f t="shared" ref="CM3:CM10" si="11">AR3/AU3*100</f>
        <v>14.29305384299219</v>
      </c>
      <c r="CN3">
        <f t="shared" ref="CN3:CN10" si="12">AR3/(AD3+AE3)*100</f>
        <v>15.957324767695308</v>
      </c>
      <c r="CO3">
        <f t="shared" ref="CO3:CO10" si="13">AY3/AU3*100</f>
        <v>14.29305384299219</v>
      </c>
      <c r="CP3">
        <f t="shared" ref="CP3:CP10" si="14">AY3/AX3*100</f>
        <v>15.884435308895743</v>
      </c>
      <c r="CQ3">
        <f t="shared" ref="CQ3:CQ10" si="15">AW3/AU3*100</f>
        <v>13.02918207973695</v>
      </c>
      <c r="CR3">
        <f>BX3/AU3*100</f>
        <v>2.1783806000822028</v>
      </c>
      <c r="CS3">
        <f t="shared" ref="CS3:CS10" si="16">AW3/AX3*100</f>
        <v>14.479844695672034</v>
      </c>
      <c r="CT3">
        <f t="shared" ref="CT3:CT10" si="17">AQ3/AU3*100</f>
        <v>2.1783806000822028</v>
      </c>
      <c r="CU3">
        <f t="shared" ref="CU3:CU10" si="18">(AQ3/AR3)*100</f>
        <v>15.240833932422717</v>
      </c>
      <c r="CW3">
        <f t="shared" ref="CW3:CW10" si="19">AX3/AU3*100</f>
        <v>89.981504315659677</v>
      </c>
      <c r="CX3">
        <f t="shared" ref="CX3:CX10" si="20">AW3/AU3*100</f>
        <v>13.02918207973695</v>
      </c>
      <c r="CY3">
        <f t="shared" ref="CY3:CY10" si="21">AY3/AU3*100</f>
        <v>14.29305384299219</v>
      </c>
      <c r="DA3">
        <f t="shared" ref="DA3:DA6" si="22">(BB3+BC3)/AU3*100</f>
        <v>93.115495273325109</v>
      </c>
      <c r="DD3">
        <f t="shared" ref="DD3:DD10" si="23">BO3/BU3*100</f>
        <v>98.15632048641757</v>
      </c>
      <c r="DE3">
        <f t="shared" ref="DE3:DE6" si="24">BN3/BU3*100</f>
        <v>14.935765421202316</v>
      </c>
    </row>
    <row r="4" spans="2:109" x14ac:dyDescent="0.2">
      <c r="C4" t="s">
        <v>487</v>
      </c>
      <c r="D4" t="s">
        <v>539</v>
      </c>
      <c r="E4" t="s">
        <v>447</v>
      </c>
      <c r="F4">
        <v>15196</v>
      </c>
      <c r="G4">
        <v>0</v>
      </c>
      <c r="H4">
        <v>15196</v>
      </c>
      <c r="I4">
        <v>11747</v>
      </c>
      <c r="J4">
        <v>11482</v>
      </c>
      <c r="K4">
        <v>10144</v>
      </c>
      <c r="L4">
        <v>3456</v>
      </c>
      <c r="M4">
        <v>1516</v>
      </c>
      <c r="N4">
        <v>5139</v>
      </c>
      <c r="O4">
        <v>1577</v>
      </c>
      <c r="P4">
        <v>348</v>
      </c>
      <c r="Q4">
        <v>4304</v>
      </c>
      <c r="R4">
        <v>4938</v>
      </c>
      <c r="S4">
        <v>554</v>
      </c>
      <c r="T4">
        <v>2307</v>
      </c>
      <c r="U4">
        <v>6195</v>
      </c>
      <c r="V4">
        <v>234</v>
      </c>
      <c r="W4">
        <v>1408</v>
      </c>
      <c r="X4">
        <v>2013</v>
      </c>
      <c r="Y4">
        <v>0</v>
      </c>
      <c r="Z4">
        <v>8793</v>
      </c>
      <c r="AA4">
        <v>0</v>
      </c>
      <c r="AB4">
        <v>0</v>
      </c>
      <c r="AC4">
        <v>238</v>
      </c>
      <c r="AD4">
        <v>227</v>
      </c>
      <c r="AE4">
        <v>6091</v>
      </c>
      <c r="AF4">
        <v>2237</v>
      </c>
      <c r="AG4">
        <v>166</v>
      </c>
      <c r="AH4">
        <v>4650</v>
      </c>
      <c r="AI4">
        <v>3922</v>
      </c>
      <c r="AJ4">
        <v>55</v>
      </c>
      <c r="AK4">
        <v>1563</v>
      </c>
      <c r="AL4">
        <v>4729</v>
      </c>
      <c r="AM4">
        <v>318</v>
      </c>
      <c r="AN4">
        <v>960</v>
      </c>
      <c r="AO4">
        <v>1753</v>
      </c>
      <c r="AP4">
        <v>375</v>
      </c>
      <c r="AQ4">
        <v>1506</v>
      </c>
      <c r="AR4">
        <v>3406</v>
      </c>
      <c r="AS4">
        <v>8793</v>
      </c>
      <c r="AT4">
        <v>9503</v>
      </c>
      <c r="AU4">
        <v>9734</v>
      </c>
      <c r="AV4">
        <v>10551</v>
      </c>
      <c r="AW4">
        <v>2841</v>
      </c>
      <c r="AX4">
        <v>6675</v>
      </c>
      <c r="AY4">
        <v>3097</v>
      </c>
      <c r="AZ4">
        <v>3463</v>
      </c>
      <c r="BA4">
        <v>539</v>
      </c>
      <c r="BB4">
        <v>8809</v>
      </c>
      <c r="BC4">
        <v>153</v>
      </c>
      <c r="BD4">
        <v>2</v>
      </c>
      <c r="BE4">
        <v>4</v>
      </c>
      <c r="BF4">
        <v>205</v>
      </c>
      <c r="BG4">
        <v>9516</v>
      </c>
      <c r="BH4">
        <v>9</v>
      </c>
      <c r="BI4">
        <v>327</v>
      </c>
      <c r="BJ4">
        <v>256</v>
      </c>
      <c r="BK4">
        <v>6744</v>
      </c>
      <c r="BL4">
        <v>2467</v>
      </c>
      <c r="BM4">
        <v>5250</v>
      </c>
      <c r="BN4">
        <v>3770</v>
      </c>
      <c r="BO4">
        <v>9794</v>
      </c>
      <c r="BP4">
        <v>668</v>
      </c>
      <c r="BQ4">
        <v>9126</v>
      </c>
      <c r="BR4">
        <v>149</v>
      </c>
      <c r="BS4">
        <v>2</v>
      </c>
      <c r="BT4">
        <v>9110</v>
      </c>
      <c r="BU4">
        <v>9945</v>
      </c>
      <c r="BV4">
        <v>3268</v>
      </c>
      <c r="BW4">
        <v>13213</v>
      </c>
      <c r="BX4">
        <v>1375</v>
      </c>
      <c r="BZ4">
        <f t="shared" si="0"/>
        <v>97.744104877841153</v>
      </c>
      <c r="CA4">
        <f t="shared" si="1"/>
        <v>29.420277517664083</v>
      </c>
      <c r="CB4">
        <f t="shared" si="2"/>
        <v>43.747339746318211</v>
      </c>
      <c r="CC4">
        <f t="shared" si="3"/>
        <v>12.905422661104963</v>
      </c>
      <c r="CD4">
        <f t="shared" si="4"/>
        <v>86.353962713884385</v>
      </c>
      <c r="CE4">
        <f t="shared" si="5"/>
        <v>43.86574074074074</v>
      </c>
      <c r="CF4">
        <f t="shared" si="6"/>
        <v>30.099285838704059</v>
      </c>
      <c r="CH4">
        <f t="shared" si="7"/>
        <v>82.863709883374483</v>
      </c>
      <c r="CI4">
        <f t="shared" ref="CI4:CI10" si="25">(BG4+BH4)/AU4*100</f>
        <v>97.852886788576114</v>
      </c>
      <c r="CJ4">
        <f t="shared" si="8"/>
        <v>97.626874871584135</v>
      </c>
      <c r="CK4">
        <f t="shared" si="9"/>
        <v>90.332853914115475</v>
      </c>
      <c r="CL4">
        <f t="shared" si="10"/>
        <v>64.906513252516945</v>
      </c>
      <c r="CM4">
        <f t="shared" si="11"/>
        <v>34.990754057941238</v>
      </c>
      <c r="CN4">
        <f t="shared" si="12"/>
        <v>53.909465020576128</v>
      </c>
      <c r="CO4">
        <f t="shared" si="13"/>
        <v>31.816313951099239</v>
      </c>
      <c r="CP4">
        <f t="shared" si="14"/>
        <v>46.397003745318358</v>
      </c>
      <c r="CQ4">
        <f t="shared" si="15"/>
        <v>29.186357098828847</v>
      </c>
      <c r="CR4">
        <f t="shared" ref="CR4:CR10" si="26">BX4/AU4*100</f>
        <v>14.125744811999178</v>
      </c>
      <c r="CS4">
        <f t="shared" si="16"/>
        <v>42.561797752808985</v>
      </c>
      <c r="CT4">
        <f t="shared" si="17"/>
        <v>15.471543044996919</v>
      </c>
      <c r="CU4">
        <f t="shared" si="18"/>
        <v>44.216089254257199</v>
      </c>
      <c r="CW4">
        <f t="shared" si="19"/>
        <v>68.574070269159648</v>
      </c>
      <c r="CX4">
        <f t="shared" si="20"/>
        <v>29.186357098828847</v>
      </c>
      <c r="CY4">
        <f t="shared" si="21"/>
        <v>31.816313951099239</v>
      </c>
      <c r="DA4">
        <f t="shared" si="22"/>
        <v>92.069036367372092</v>
      </c>
      <c r="DD4">
        <f t="shared" si="23"/>
        <v>98.481649069884369</v>
      </c>
      <c r="DE4">
        <f t="shared" si="24"/>
        <v>37.908496732026144</v>
      </c>
    </row>
    <row r="5" spans="2:109" x14ac:dyDescent="0.2">
      <c r="C5" t="s">
        <v>502</v>
      </c>
      <c r="D5" t="s">
        <v>543</v>
      </c>
      <c r="E5" t="s">
        <v>541</v>
      </c>
      <c r="F5">
        <v>11478</v>
      </c>
      <c r="G5">
        <v>0</v>
      </c>
      <c r="H5">
        <v>11478</v>
      </c>
      <c r="I5">
        <v>8336</v>
      </c>
      <c r="J5">
        <v>7715</v>
      </c>
      <c r="K5">
        <v>7520</v>
      </c>
      <c r="L5">
        <v>754</v>
      </c>
      <c r="M5">
        <v>241</v>
      </c>
      <c r="N5">
        <v>5112</v>
      </c>
      <c r="O5">
        <v>1779</v>
      </c>
      <c r="P5">
        <v>735</v>
      </c>
      <c r="Q5">
        <v>1978</v>
      </c>
      <c r="R5">
        <v>3061</v>
      </c>
      <c r="S5">
        <v>1746</v>
      </c>
      <c r="T5">
        <v>703</v>
      </c>
      <c r="U5">
        <v>5536</v>
      </c>
      <c r="V5">
        <v>10</v>
      </c>
      <c r="W5">
        <v>1271</v>
      </c>
      <c r="X5">
        <v>4054</v>
      </c>
      <c r="Y5">
        <v>10</v>
      </c>
      <c r="Z5">
        <v>3722</v>
      </c>
      <c r="AA5">
        <v>0</v>
      </c>
      <c r="AB5">
        <v>0</v>
      </c>
      <c r="AC5">
        <v>48</v>
      </c>
      <c r="AD5">
        <v>5</v>
      </c>
      <c r="AE5">
        <v>3492</v>
      </c>
      <c r="AF5">
        <v>187</v>
      </c>
      <c r="AG5">
        <v>515</v>
      </c>
      <c r="AH5">
        <v>1946</v>
      </c>
      <c r="AI5">
        <v>1182</v>
      </c>
      <c r="AJ5">
        <v>89</v>
      </c>
      <c r="AK5">
        <v>856</v>
      </c>
      <c r="AL5">
        <v>2319</v>
      </c>
      <c r="AM5">
        <v>217</v>
      </c>
      <c r="AN5">
        <v>740</v>
      </c>
      <c r="AO5">
        <v>401</v>
      </c>
      <c r="AP5">
        <v>27</v>
      </c>
      <c r="AQ5">
        <v>465</v>
      </c>
      <c r="AR5">
        <v>1385</v>
      </c>
      <c r="AS5">
        <v>3732</v>
      </c>
      <c r="AT5">
        <v>3900</v>
      </c>
      <c r="AU5">
        <v>4282</v>
      </c>
      <c r="AV5">
        <v>8366</v>
      </c>
      <c r="AW5">
        <v>1371</v>
      </c>
      <c r="AX5">
        <v>3588</v>
      </c>
      <c r="AY5">
        <v>1385</v>
      </c>
      <c r="AZ5">
        <v>2244</v>
      </c>
      <c r="BA5">
        <v>124</v>
      </c>
      <c r="BB5">
        <v>3728</v>
      </c>
      <c r="BC5">
        <v>46</v>
      </c>
      <c r="BD5">
        <v>2</v>
      </c>
      <c r="BE5">
        <v>104</v>
      </c>
      <c r="BF5">
        <v>162</v>
      </c>
      <c r="BG5">
        <v>3903</v>
      </c>
      <c r="BH5">
        <v>113</v>
      </c>
      <c r="BI5">
        <v>64</v>
      </c>
      <c r="BJ5">
        <v>6</v>
      </c>
      <c r="BK5">
        <v>3471</v>
      </c>
      <c r="BL5">
        <v>179</v>
      </c>
      <c r="BM5">
        <v>2292</v>
      </c>
      <c r="BN5">
        <v>1389</v>
      </c>
      <c r="BO5">
        <v>3720</v>
      </c>
      <c r="BP5">
        <v>109</v>
      </c>
      <c r="BQ5">
        <v>3611</v>
      </c>
      <c r="BR5">
        <v>40</v>
      </c>
      <c r="BS5">
        <v>2</v>
      </c>
      <c r="BT5">
        <v>3606</v>
      </c>
      <c r="BU5">
        <v>3762</v>
      </c>
      <c r="BV5">
        <v>5344</v>
      </c>
      <c r="BW5">
        <v>9106</v>
      </c>
      <c r="BX5">
        <v>465</v>
      </c>
      <c r="BZ5">
        <f t="shared" si="0"/>
        <v>92.550383877159305</v>
      </c>
      <c r="CA5">
        <f t="shared" si="1"/>
        <v>9.04510556621881</v>
      </c>
      <c r="CB5">
        <f t="shared" si="2"/>
        <v>61.324376199616125</v>
      </c>
      <c r="CC5">
        <f t="shared" si="3"/>
        <v>2.8910748560460653</v>
      </c>
      <c r="CD5">
        <f t="shared" si="4"/>
        <v>90.211132437619952</v>
      </c>
      <c r="CE5">
        <f t="shared" si="5"/>
        <v>31.962864721485413</v>
      </c>
      <c r="CF5">
        <f t="shared" si="6"/>
        <v>9.7731691510045362</v>
      </c>
      <c r="CH5">
        <f t="shared" si="7"/>
        <v>51.367562380038393</v>
      </c>
      <c r="CI5">
        <f t="shared" si="25"/>
        <v>93.787949556282115</v>
      </c>
      <c r="CJ5">
        <f t="shared" si="8"/>
        <v>91.078935077066788</v>
      </c>
      <c r="CK5">
        <f t="shared" si="9"/>
        <v>87.155534796823915</v>
      </c>
      <c r="CL5">
        <f t="shared" si="10"/>
        <v>81.66744511910322</v>
      </c>
      <c r="CM5">
        <f t="shared" si="11"/>
        <v>32.344698738907049</v>
      </c>
      <c r="CN5">
        <f t="shared" si="12"/>
        <v>39.605376036602799</v>
      </c>
      <c r="CO5">
        <f t="shared" si="13"/>
        <v>32.344698738907049</v>
      </c>
      <c r="CP5">
        <f t="shared" si="14"/>
        <v>38.600891861761426</v>
      </c>
      <c r="CQ5">
        <f t="shared" si="15"/>
        <v>32.017748715553481</v>
      </c>
      <c r="CR5">
        <f t="shared" si="26"/>
        <v>10.859411489957964</v>
      </c>
      <c r="CS5">
        <f t="shared" si="16"/>
        <v>38.210702341137129</v>
      </c>
      <c r="CT5">
        <f t="shared" si="17"/>
        <v>10.859411489957964</v>
      </c>
      <c r="CU5">
        <f t="shared" si="18"/>
        <v>33.574007220216608</v>
      </c>
      <c r="CW5">
        <f t="shared" si="19"/>
        <v>83.792620270901452</v>
      </c>
      <c r="CX5">
        <f t="shared" si="20"/>
        <v>32.017748715553481</v>
      </c>
      <c r="CY5">
        <f t="shared" si="21"/>
        <v>32.344698738907049</v>
      </c>
      <c r="DA5">
        <f t="shared" si="22"/>
        <v>88.136384866884626</v>
      </c>
      <c r="DD5">
        <f t="shared" si="23"/>
        <v>98.883572567783091</v>
      </c>
      <c r="DE5">
        <f t="shared" si="24"/>
        <v>36.921850079744814</v>
      </c>
    </row>
    <row r="6" spans="2:109" x14ac:dyDescent="0.2">
      <c r="C6" t="s">
        <v>503</v>
      </c>
      <c r="D6" t="s">
        <v>549</v>
      </c>
      <c r="E6" t="s">
        <v>545</v>
      </c>
      <c r="F6">
        <v>7782</v>
      </c>
      <c r="G6">
        <v>0</v>
      </c>
      <c r="H6">
        <v>7782</v>
      </c>
      <c r="I6">
        <v>6116</v>
      </c>
      <c r="J6">
        <v>5855</v>
      </c>
      <c r="K6">
        <v>5832</v>
      </c>
      <c r="L6">
        <v>705</v>
      </c>
      <c r="M6">
        <v>105</v>
      </c>
      <c r="N6">
        <v>5028</v>
      </c>
      <c r="O6">
        <v>703</v>
      </c>
      <c r="P6">
        <v>234</v>
      </c>
      <c r="Q6">
        <v>812</v>
      </c>
      <c r="R6">
        <v>3040</v>
      </c>
      <c r="S6">
        <v>1746</v>
      </c>
      <c r="T6">
        <v>42</v>
      </c>
      <c r="U6">
        <v>5705</v>
      </c>
      <c r="V6">
        <v>14</v>
      </c>
      <c r="W6">
        <v>71</v>
      </c>
      <c r="X6">
        <v>322</v>
      </c>
      <c r="Y6">
        <v>0</v>
      </c>
      <c r="Z6">
        <v>4930</v>
      </c>
      <c r="AA6">
        <v>0</v>
      </c>
      <c r="AB6">
        <v>0</v>
      </c>
      <c r="AC6">
        <v>0</v>
      </c>
      <c r="AD6">
        <v>3</v>
      </c>
      <c r="AE6">
        <v>4925</v>
      </c>
      <c r="AF6">
        <v>2</v>
      </c>
      <c r="AG6">
        <v>1306</v>
      </c>
      <c r="AH6">
        <v>2801</v>
      </c>
      <c r="AI6">
        <v>698</v>
      </c>
      <c r="AJ6">
        <v>125</v>
      </c>
      <c r="AK6">
        <v>501</v>
      </c>
      <c r="AL6">
        <v>3338</v>
      </c>
      <c r="AM6">
        <v>413</v>
      </c>
      <c r="AN6">
        <v>925</v>
      </c>
      <c r="AO6">
        <v>192</v>
      </c>
      <c r="AP6">
        <v>28</v>
      </c>
      <c r="AQ6">
        <v>240</v>
      </c>
      <c r="AR6">
        <v>1558</v>
      </c>
      <c r="AS6">
        <v>4930</v>
      </c>
      <c r="AT6">
        <v>5098</v>
      </c>
      <c r="AU6">
        <v>5794</v>
      </c>
      <c r="AV6">
        <v>6213</v>
      </c>
      <c r="AW6">
        <v>843</v>
      </c>
      <c r="AX6">
        <v>4930</v>
      </c>
      <c r="AY6">
        <v>1558</v>
      </c>
      <c r="AZ6">
        <v>3338</v>
      </c>
      <c r="BA6">
        <v>156</v>
      </c>
      <c r="BB6">
        <v>4936</v>
      </c>
      <c r="BC6">
        <v>6</v>
      </c>
      <c r="BD6">
        <v>0</v>
      </c>
      <c r="BE6">
        <v>6</v>
      </c>
      <c r="BF6">
        <v>645</v>
      </c>
      <c r="BG6">
        <v>5143</v>
      </c>
      <c r="BH6">
        <v>0</v>
      </c>
      <c r="BI6">
        <v>62</v>
      </c>
      <c r="BJ6">
        <v>241</v>
      </c>
      <c r="BK6">
        <v>5020</v>
      </c>
      <c r="BL6">
        <v>49</v>
      </c>
      <c r="BM6">
        <v>3642</v>
      </c>
      <c r="BN6">
        <v>1659</v>
      </c>
      <c r="BO6">
        <v>5372</v>
      </c>
      <c r="BP6">
        <v>240</v>
      </c>
      <c r="BQ6">
        <v>5132</v>
      </c>
      <c r="BR6">
        <v>8</v>
      </c>
      <c r="BS6">
        <v>0</v>
      </c>
      <c r="BT6">
        <v>5132</v>
      </c>
      <c r="BU6">
        <v>5380</v>
      </c>
      <c r="BV6">
        <v>537</v>
      </c>
      <c r="BW6">
        <v>5917</v>
      </c>
      <c r="BX6">
        <v>240</v>
      </c>
      <c r="BZ6">
        <f t="shared" si="0"/>
        <v>95.732504905166778</v>
      </c>
      <c r="CA6">
        <f t="shared" si="1"/>
        <v>11.527141922825376</v>
      </c>
      <c r="CB6">
        <f t="shared" si="2"/>
        <v>82.210595160235442</v>
      </c>
      <c r="CC6">
        <f t="shared" si="3"/>
        <v>1.7168083714846305</v>
      </c>
      <c r="CD6">
        <f t="shared" si="4"/>
        <v>95.356442119032053</v>
      </c>
      <c r="CE6">
        <f t="shared" si="5"/>
        <v>14.893617021276595</v>
      </c>
      <c r="CF6">
        <f t="shared" si="6"/>
        <v>12.040990606319385</v>
      </c>
      <c r="CH6">
        <f t="shared" si="7"/>
        <v>94.735120994113799</v>
      </c>
      <c r="CI6">
        <f t="shared" si="25"/>
        <v>88.764238867794262</v>
      </c>
      <c r="CJ6">
        <f t="shared" si="8"/>
        <v>87.98757335174318</v>
      </c>
      <c r="CK6">
        <f t="shared" si="9"/>
        <v>85.088022091819127</v>
      </c>
      <c r="CL6">
        <f t="shared" si="10"/>
        <v>85.053503624439074</v>
      </c>
      <c r="CM6">
        <f t="shared" si="11"/>
        <v>26.889886089057647</v>
      </c>
      <c r="CN6">
        <f t="shared" si="12"/>
        <v>31.615259740259738</v>
      </c>
      <c r="CO6">
        <f t="shared" si="13"/>
        <v>26.889886089057647</v>
      </c>
      <c r="CP6">
        <f t="shared" si="14"/>
        <v>31.602434077079106</v>
      </c>
      <c r="CQ6">
        <f t="shared" si="15"/>
        <v>14.54953400069037</v>
      </c>
      <c r="CR6">
        <f t="shared" si="26"/>
        <v>4.1422160856057992</v>
      </c>
      <c r="CS6">
        <f t="shared" si="16"/>
        <v>17.099391480730223</v>
      </c>
      <c r="CT6">
        <f t="shared" si="17"/>
        <v>4.1422160856057992</v>
      </c>
      <c r="CU6">
        <f t="shared" si="18"/>
        <v>15.404364569961491</v>
      </c>
      <c r="CW6">
        <f t="shared" si="19"/>
        <v>85.088022091819127</v>
      </c>
      <c r="CX6">
        <f t="shared" si="20"/>
        <v>14.54953400069037</v>
      </c>
      <c r="CY6">
        <f t="shared" si="21"/>
        <v>26.889886089057647</v>
      </c>
      <c r="DA6">
        <f t="shared" si="22"/>
        <v>85.295132896099418</v>
      </c>
      <c r="DD6">
        <f t="shared" si="23"/>
        <v>99.851301115241625</v>
      </c>
      <c r="DE6">
        <f t="shared" si="24"/>
        <v>30.836431226765797</v>
      </c>
    </row>
    <row r="7" spans="2:109" x14ac:dyDescent="0.2">
      <c r="B7" t="s">
        <v>116</v>
      </c>
      <c r="C7">
        <v>1</v>
      </c>
      <c r="D7" t="s">
        <v>111</v>
      </c>
      <c r="E7" t="s">
        <v>94</v>
      </c>
      <c r="F7">
        <v>5219</v>
      </c>
      <c r="G7">
        <v>818</v>
      </c>
      <c r="H7">
        <v>4401</v>
      </c>
      <c r="I7">
        <v>1232</v>
      </c>
      <c r="J7">
        <v>1218</v>
      </c>
      <c r="K7">
        <v>1208</v>
      </c>
      <c r="L7">
        <v>257</v>
      </c>
      <c r="M7">
        <v>95</v>
      </c>
      <c r="N7">
        <v>912</v>
      </c>
      <c r="O7">
        <v>347</v>
      </c>
      <c r="P7">
        <v>34</v>
      </c>
      <c r="Q7">
        <v>108</v>
      </c>
      <c r="R7">
        <v>904</v>
      </c>
      <c r="S7">
        <v>162</v>
      </c>
      <c r="T7">
        <v>189</v>
      </c>
      <c r="U7">
        <v>884</v>
      </c>
      <c r="V7">
        <v>17</v>
      </c>
      <c r="W7">
        <v>118</v>
      </c>
      <c r="X7">
        <v>106</v>
      </c>
      <c r="Y7">
        <v>0</v>
      </c>
      <c r="Z7">
        <v>419</v>
      </c>
      <c r="AA7">
        <v>601</v>
      </c>
      <c r="AB7">
        <v>0</v>
      </c>
      <c r="AC7">
        <v>31</v>
      </c>
      <c r="AD7">
        <v>16</v>
      </c>
      <c r="AE7">
        <v>825</v>
      </c>
      <c r="AF7">
        <v>148</v>
      </c>
      <c r="AG7">
        <v>85</v>
      </c>
      <c r="AH7">
        <v>834</v>
      </c>
      <c r="AI7">
        <v>96</v>
      </c>
      <c r="AJ7">
        <v>5</v>
      </c>
      <c r="AK7">
        <v>220</v>
      </c>
      <c r="AL7">
        <v>748</v>
      </c>
      <c r="AM7">
        <v>9</v>
      </c>
      <c r="AN7">
        <v>203</v>
      </c>
      <c r="AO7">
        <v>30</v>
      </c>
      <c r="AP7">
        <v>0</v>
      </c>
      <c r="AQ7">
        <v>89</v>
      </c>
      <c r="AR7">
        <v>242</v>
      </c>
      <c r="AS7">
        <v>1020</v>
      </c>
      <c r="AT7">
        <v>1115</v>
      </c>
      <c r="AU7">
        <v>1126</v>
      </c>
      <c r="AV7">
        <v>2842</v>
      </c>
      <c r="AW7">
        <v>288</v>
      </c>
      <c r="AX7">
        <v>917</v>
      </c>
      <c r="AY7">
        <v>242</v>
      </c>
      <c r="AZ7">
        <v>663</v>
      </c>
      <c r="BA7">
        <v>24</v>
      </c>
      <c r="BB7">
        <v>1024</v>
      </c>
      <c r="BC7">
        <v>66</v>
      </c>
      <c r="BD7">
        <v>1</v>
      </c>
      <c r="BE7">
        <v>0</v>
      </c>
      <c r="BF7">
        <v>3</v>
      </c>
      <c r="BG7">
        <v>1117</v>
      </c>
      <c r="BH7">
        <v>6</v>
      </c>
      <c r="BI7">
        <v>124</v>
      </c>
      <c r="BJ7">
        <v>22</v>
      </c>
      <c r="BK7">
        <v>1619</v>
      </c>
      <c r="BL7">
        <v>442</v>
      </c>
      <c r="BM7">
        <v>1605</v>
      </c>
      <c r="BN7">
        <v>500</v>
      </c>
      <c r="BO7">
        <v>2207</v>
      </c>
      <c r="BP7">
        <v>37</v>
      </c>
      <c r="BQ7">
        <v>2170</v>
      </c>
      <c r="BR7">
        <v>92</v>
      </c>
      <c r="BS7">
        <v>1</v>
      </c>
      <c r="BT7">
        <v>2167</v>
      </c>
      <c r="BU7">
        <v>2300</v>
      </c>
      <c r="BV7">
        <v>478</v>
      </c>
      <c r="BW7">
        <v>2778</v>
      </c>
      <c r="BX7">
        <v>89</v>
      </c>
      <c r="BZ7">
        <f t="shared" si="0"/>
        <v>98.86363636363636</v>
      </c>
      <c r="CA7">
        <f t="shared" si="1"/>
        <v>20.86038961038961</v>
      </c>
      <c r="CB7">
        <f t="shared" si="2"/>
        <v>74.025974025974023</v>
      </c>
      <c r="CC7">
        <f t="shared" si="3"/>
        <v>7.7110389610389616</v>
      </c>
      <c r="CD7">
        <f t="shared" si="4"/>
        <v>98.05194805194806</v>
      </c>
      <c r="CE7">
        <f t="shared" si="5"/>
        <v>36.964980544747085</v>
      </c>
      <c r="CF7">
        <f t="shared" si="6"/>
        <v>21.100164203612479</v>
      </c>
      <c r="CH7">
        <f t="shared" si="7"/>
        <v>91.396103896103895</v>
      </c>
      <c r="CI7">
        <f t="shared" si="25"/>
        <v>99.733570159857905</v>
      </c>
      <c r="CJ7">
        <f t="shared" si="8"/>
        <v>99.023090586145642</v>
      </c>
      <c r="CK7">
        <f t="shared" si="9"/>
        <v>90.586145648312609</v>
      </c>
      <c r="CL7">
        <f t="shared" si="10"/>
        <v>74.689165186500887</v>
      </c>
      <c r="CM7">
        <f t="shared" si="11"/>
        <v>21.492007104795739</v>
      </c>
      <c r="CN7">
        <f t="shared" si="12"/>
        <v>28.775267538644471</v>
      </c>
      <c r="CO7">
        <f t="shared" si="13"/>
        <v>21.492007104795739</v>
      </c>
      <c r="CP7">
        <f t="shared" si="14"/>
        <v>26.390403489640128</v>
      </c>
      <c r="CQ7">
        <f t="shared" si="15"/>
        <v>25.577264653641208</v>
      </c>
      <c r="CR7">
        <f t="shared" si="26"/>
        <v>7.9040852575488456</v>
      </c>
      <c r="CS7">
        <f t="shared" si="16"/>
        <v>31.406761177753545</v>
      </c>
      <c r="CT7">
        <f t="shared" si="17"/>
        <v>7.9040852575488456</v>
      </c>
      <c r="CU7">
        <f t="shared" si="18"/>
        <v>36.776859504132233</v>
      </c>
      <c r="CW7">
        <f t="shared" si="19"/>
        <v>81.438721136767327</v>
      </c>
      <c r="CX7">
        <f t="shared" si="20"/>
        <v>25.577264653641208</v>
      </c>
      <c r="CY7">
        <f t="shared" si="21"/>
        <v>21.492007104795739</v>
      </c>
      <c r="DA7">
        <f>(BB7+BC7)/AU7*100</f>
        <v>96.802841918294845</v>
      </c>
      <c r="DD7">
        <f t="shared" si="23"/>
        <v>95.956521739130423</v>
      </c>
      <c r="DE7">
        <f>BN7/BU7*100</f>
        <v>21.739130434782609</v>
      </c>
    </row>
    <row r="8" spans="2:109" x14ac:dyDescent="0.2">
      <c r="B8" t="s">
        <v>77</v>
      </c>
      <c r="C8">
        <v>2</v>
      </c>
      <c r="D8" t="s">
        <v>108</v>
      </c>
      <c r="E8" t="s">
        <v>89</v>
      </c>
      <c r="F8">
        <v>9417</v>
      </c>
      <c r="G8">
        <v>33</v>
      </c>
      <c r="H8">
        <v>9384</v>
      </c>
      <c r="I8">
        <v>9173</v>
      </c>
      <c r="J8">
        <v>9083</v>
      </c>
      <c r="K8">
        <v>8274</v>
      </c>
      <c r="L8">
        <v>229</v>
      </c>
      <c r="M8">
        <v>129</v>
      </c>
      <c r="N8">
        <v>4880</v>
      </c>
      <c r="O8">
        <v>3245</v>
      </c>
      <c r="P8">
        <v>106</v>
      </c>
      <c r="Q8">
        <v>2706</v>
      </c>
      <c r="R8">
        <v>5202</v>
      </c>
      <c r="S8">
        <v>260</v>
      </c>
      <c r="T8">
        <v>754</v>
      </c>
      <c r="U8">
        <v>5684</v>
      </c>
      <c r="V8">
        <v>1028</v>
      </c>
      <c r="W8">
        <v>808</v>
      </c>
      <c r="X8">
        <v>157</v>
      </c>
      <c r="Y8">
        <v>35</v>
      </c>
      <c r="Z8">
        <v>4748</v>
      </c>
      <c r="AA8">
        <v>2529</v>
      </c>
      <c r="AB8">
        <v>19</v>
      </c>
      <c r="AC8">
        <v>616</v>
      </c>
      <c r="AD8">
        <v>931</v>
      </c>
      <c r="AE8">
        <v>5136</v>
      </c>
      <c r="AF8">
        <v>648</v>
      </c>
      <c r="AG8">
        <v>106</v>
      </c>
      <c r="AH8">
        <v>4611</v>
      </c>
      <c r="AI8">
        <v>2545</v>
      </c>
      <c r="AJ8">
        <v>69</v>
      </c>
      <c r="AK8">
        <v>2783</v>
      </c>
      <c r="AL8">
        <v>5202</v>
      </c>
      <c r="AM8">
        <v>49</v>
      </c>
      <c r="AN8">
        <v>819</v>
      </c>
      <c r="AO8">
        <v>641</v>
      </c>
      <c r="AP8">
        <v>32</v>
      </c>
      <c r="AQ8">
        <v>863</v>
      </c>
      <c r="AR8">
        <v>1541</v>
      </c>
      <c r="AS8">
        <v>7331</v>
      </c>
      <c r="AT8">
        <v>8946</v>
      </c>
      <c r="AU8">
        <v>9016</v>
      </c>
      <c r="AV8">
        <v>9244</v>
      </c>
      <c r="AW8">
        <v>3409</v>
      </c>
      <c r="AX8">
        <v>6334</v>
      </c>
      <c r="AY8">
        <v>1522</v>
      </c>
      <c r="AZ8">
        <v>4615</v>
      </c>
      <c r="BA8">
        <v>1153</v>
      </c>
      <c r="BB8">
        <v>7321</v>
      </c>
      <c r="BC8">
        <v>400</v>
      </c>
      <c r="BD8">
        <v>72</v>
      </c>
      <c r="BE8">
        <v>1</v>
      </c>
      <c r="BF8">
        <v>34</v>
      </c>
      <c r="BG8">
        <v>8954</v>
      </c>
      <c r="BH8">
        <v>27</v>
      </c>
      <c r="BI8">
        <v>766</v>
      </c>
      <c r="BJ8">
        <v>1066</v>
      </c>
      <c r="BK8">
        <v>5898</v>
      </c>
      <c r="BL8">
        <v>786</v>
      </c>
      <c r="BM8">
        <v>6081</v>
      </c>
      <c r="BN8">
        <v>1758</v>
      </c>
      <c r="BO8">
        <v>8516</v>
      </c>
      <c r="BP8">
        <v>1150</v>
      </c>
      <c r="BQ8">
        <v>7366</v>
      </c>
      <c r="BR8">
        <v>412</v>
      </c>
      <c r="BS8">
        <v>75</v>
      </c>
      <c r="BT8">
        <v>7367</v>
      </c>
      <c r="BU8">
        <v>9003</v>
      </c>
      <c r="BV8">
        <v>170</v>
      </c>
      <c r="BW8">
        <v>9173</v>
      </c>
      <c r="BX8">
        <v>851</v>
      </c>
      <c r="BZ8">
        <f t="shared" si="0"/>
        <v>99.018859696936673</v>
      </c>
      <c r="CA8">
        <f t="shared" si="1"/>
        <v>2.4964569933500491</v>
      </c>
      <c r="CB8">
        <f t="shared" si="2"/>
        <v>53.199607543878777</v>
      </c>
      <c r="CC8">
        <f t="shared" si="3"/>
        <v>1.4063011010574511</v>
      </c>
      <c r="CD8">
        <f t="shared" si="4"/>
        <v>90.199498528289553</v>
      </c>
      <c r="CE8">
        <f t="shared" si="5"/>
        <v>56.331877729257641</v>
      </c>
      <c r="CF8">
        <f t="shared" si="6"/>
        <v>2.5211934382913133</v>
      </c>
      <c r="CH8">
        <f t="shared" si="7"/>
        <v>98.288455249100622</v>
      </c>
      <c r="CI8">
        <f t="shared" si="25"/>
        <v>99.611801242236027</v>
      </c>
      <c r="CJ8">
        <f t="shared" si="8"/>
        <v>99.223602484472053</v>
      </c>
      <c r="CK8">
        <f t="shared" si="9"/>
        <v>81.311002661934339</v>
      </c>
      <c r="CL8">
        <f t="shared" si="10"/>
        <v>67.291481810115357</v>
      </c>
      <c r="CM8">
        <f t="shared" si="11"/>
        <v>17.091836734693878</v>
      </c>
      <c r="CN8">
        <f t="shared" si="12"/>
        <v>25.399703313004778</v>
      </c>
      <c r="CO8">
        <f t="shared" si="13"/>
        <v>16.881100266193432</v>
      </c>
      <c r="CP8">
        <f t="shared" si="14"/>
        <v>24.029049573729079</v>
      </c>
      <c r="CQ8">
        <f t="shared" si="15"/>
        <v>37.810559006211179</v>
      </c>
      <c r="CR8">
        <f t="shared" si="26"/>
        <v>9.4387755102040813</v>
      </c>
      <c r="CS8">
        <f t="shared" si="16"/>
        <v>53.82065045784654</v>
      </c>
      <c r="CT8">
        <f t="shared" si="17"/>
        <v>9.5718722271517294</v>
      </c>
      <c r="CU8">
        <f t="shared" si="18"/>
        <v>56.002595717066839</v>
      </c>
      <c r="CW8">
        <f t="shared" si="19"/>
        <v>70.25288376220054</v>
      </c>
      <c r="CX8">
        <f t="shared" si="20"/>
        <v>37.810559006211179</v>
      </c>
      <c r="CY8">
        <f t="shared" si="21"/>
        <v>16.881100266193432</v>
      </c>
      <c r="DA8">
        <f t="shared" ref="DA8:DA10" si="27">(BB8+BC8)/AU8*100</f>
        <v>85.636645962732914</v>
      </c>
      <c r="DD8">
        <f t="shared" si="23"/>
        <v>94.590691991558373</v>
      </c>
      <c r="DE8">
        <f t="shared" ref="DE8:DE10" si="28">BN8/BU8*100</f>
        <v>19.526824391869376</v>
      </c>
    </row>
    <row r="9" spans="2:109" x14ac:dyDescent="0.2">
      <c r="B9" t="s">
        <v>77</v>
      </c>
      <c r="C9">
        <v>3</v>
      </c>
      <c r="D9" t="s">
        <v>104</v>
      </c>
      <c r="E9" t="s">
        <v>82</v>
      </c>
      <c r="F9">
        <v>8322</v>
      </c>
      <c r="G9">
        <v>172</v>
      </c>
      <c r="H9">
        <v>8150</v>
      </c>
      <c r="I9">
        <v>7608</v>
      </c>
      <c r="J9">
        <v>7490</v>
      </c>
      <c r="K9">
        <v>6920</v>
      </c>
      <c r="L9">
        <v>634</v>
      </c>
      <c r="M9">
        <v>310</v>
      </c>
      <c r="N9">
        <v>3930</v>
      </c>
      <c r="O9">
        <v>2677</v>
      </c>
      <c r="P9">
        <v>131</v>
      </c>
      <c r="Q9">
        <v>1938</v>
      </c>
      <c r="R9">
        <v>4111</v>
      </c>
      <c r="S9">
        <v>740</v>
      </c>
      <c r="T9">
        <v>2517</v>
      </c>
      <c r="U9">
        <v>2707</v>
      </c>
      <c r="V9">
        <v>344</v>
      </c>
      <c r="W9">
        <v>1352</v>
      </c>
      <c r="X9">
        <v>779</v>
      </c>
      <c r="Y9">
        <v>12</v>
      </c>
      <c r="Z9">
        <v>2896</v>
      </c>
      <c r="AA9">
        <v>2906</v>
      </c>
      <c r="AB9">
        <v>3</v>
      </c>
      <c r="AC9">
        <v>617</v>
      </c>
      <c r="AD9">
        <v>338</v>
      </c>
      <c r="AE9">
        <v>2551</v>
      </c>
      <c r="AF9">
        <v>2311</v>
      </c>
      <c r="AG9">
        <v>154</v>
      </c>
      <c r="AH9">
        <v>3794</v>
      </c>
      <c r="AI9">
        <v>1848</v>
      </c>
      <c r="AJ9">
        <v>21</v>
      </c>
      <c r="AK9">
        <v>2689</v>
      </c>
      <c r="AL9">
        <v>4417</v>
      </c>
      <c r="AM9">
        <v>39</v>
      </c>
      <c r="AN9">
        <v>355</v>
      </c>
      <c r="AO9">
        <v>195</v>
      </c>
      <c r="AP9">
        <v>3</v>
      </c>
      <c r="AQ9">
        <v>318</v>
      </c>
      <c r="AR9">
        <v>592</v>
      </c>
      <c r="AS9">
        <v>5817</v>
      </c>
      <c r="AT9">
        <v>6752</v>
      </c>
      <c r="AU9">
        <v>6829</v>
      </c>
      <c r="AV9">
        <v>7953</v>
      </c>
      <c r="AW9">
        <v>2226</v>
      </c>
      <c r="AX9">
        <v>3699</v>
      </c>
      <c r="AY9">
        <v>560</v>
      </c>
      <c r="AZ9">
        <v>3151</v>
      </c>
      <c r="BA9">
        <v>299</v>
      </c>
      <c r="BB9">
        <v>5883</v>
      </c>
      <c r="BC9">
        <v>566</v>
      </c>
      <c r="BD9">
        <v>4</v>
      </c>
      <c r="BE9">
        <v>2</v>
      </c>
      <c r="BF9">
        <v>49</v>
      </c>
      <c r="BG9">
        <v>6770</v>
      </c>
      <c r="BH9">
        <v>8</v>
      </c>
      <c r="BI9">
        <v>662</v>
      </c>
      <c r="BJ9">
        <v>346</v>
      </c>
      <c r="BK9">
        <v>2724</v>
      </c>
      <c r="BL9">
        <v>2516</v>
      </c>
      <c r="BM9">
        <v>4733</v>
      </c>
      <c r="BN9">
        <v>667</v>
      </c>
      <c r="BO9">
        <v>6248</v>
      </c>
      <c r="BP9">
        <v>310</v>
      </c>
      <c r="BQ9">
        <v>5938</v>
      </c>
      <c r="BR9">
        <v>575</v>
      </c>
      <c r="BS9">
        <v>4</v>
      </c>
      <c r="BT9">
        <v>5873</v>
      </c>
      <c r="BU9">
        <v>6827</v>
      </c>
      <c r="BV9">
        <v>897</v>
      </c>
      <c r="BW9">
        <v>7724</v>
      </c>
      <c r="BX9">
        <v>300</v>
      </c>
      <c r="BZ9">
        <f t="shared" si="0"/>
        <v>98.449001051524704</v>
      </c>
      <c r="CA9">
        <f t="shared" si="1"/>
        <v>8.3333333333333321</v>
      </c>
      <c r="CB9">
        <f t="shared" si="2"/>
        <v>51.656151419558363</v>
      </c>
      <c r="CC9">
        <f t="shared" si="3"/>
        <v>4.0746582544689804</v>
      </c>
      <c r="CD9">
        <f t="shared" si="4"/>
        <v>90.956887486855948</v>
      </c>
      <c r="CE9">
        <f t="shared" si="5"/>
        <v>48.895899053627758</v>
      </c>
      <c r="CF9">
        <f t="shared" si="6"/>
        <v>8.4646194926568761</v>
      </c>
      <c r="CH9">
        <f t="shared" si="7"/>
        <v>89.760778128286006</v>
      </c>
      <c r="CI9">
        <f t="shared" si="25"/>
        <v>99.253184946551471</v>
      </c>
      <c r="CJ9">
        <f t="shared" si="8"/>
        <v>98.872455703616922</v>
      </c>
      <c r="CK9">
        <f t="shared" si="9"/>
        <v>85.18084639039391</v>
      </c>
      <c r="CL9">
        <f t="shared" si="10"/>
        <v>42.304876262996046</v>
      </c>
      <c r="CM9">
        <f t="shared" si="11"/>
        <v>8.668911992971152</v>
      </c>
      <c r="CN9">
        <f t="shared" si="12"/>
        <v>20.491519556940119</v>
      </c>
      <c r="CO9">
        <f t="shared" si="13"/>
        <v>8.2003221555132519</v>
      </c>
      <c r="CP9">
        <f t="shared" si="14"/>
        <v>15.139226818058935</v>
      </c>
      <c r="CQ9">
        <f t="shared" si="15"/>
        <v>32.596280568165177</v>
      </c>
      <c r="CR9">
        <f t="shared" si="26"/>
        <v>4.3930297261678142</v>
      </c>
      <c r="CS9">
        <f t="shared" si="16"/>
        <v>60.17842660178426</v>
      </c>
      <c r="CT9">
        <f t="shared" si="17"/>
        <v>4.6566115097378828</v>
      </c>
      <c r="CU9">
        <f t="shared" si="18"/>
        <v>53.716216216216218</v>
      </c>
      <c r="CW9">
        <f t="shared" si="19"/>
        <v>54.166056523649139</v>
      </c>
      <c r="CX9">
        <f t="shared" si="20"/>
        <v>32.596280568165177</v>
      </c>
      <c r="CY9">
        <f t="shared" si="21"/>
        <v>8.2003221555132519</v>
      </c>
      <c r="DA9">
        <f t="shared" si="27"/>
        <v>94.435495680187429</v>
      </c>
      <c r="DD9">
        <f t="shared" si="23"/>
        <v>91.518968800351544</v>
      </c>
      <c r="DE9">
        <f t="shared" si="28"/>
        <v>9.7700307602167857</v>
      </c>
    </row>
    <row r="10" spans="2:109" x14ac:dyDescent="0.2">
      <c r="B10" t="s">
        <v>77</v>
      </c>
      <c r="C10">
        <v>4</v>
      </c>
      <c r="D10" t="s">
        <v>74</v>
      </c>
      <c r="E10" t="s">
        <v>66</v>
      </c>
      <c r="F10">
        <v>6975</v>
      </c>
      <c r="G10">
        <v>168</v>
      </c>
      <c r="H10">
        <v>6807</v>
      </c>
      <c r="I10">
        <v>6235</v>
      </c>
      <c r="J10">
        <v>6120</v>
      </c>
      <c r="K10">
        <v>5441</v>
      </c>
      <c r="L10">
        <v>43</v>
      </c>
      <c r="M10">
        <v>16</v>
      </c>
      <c r="N10">
        <v>4826</v>
      </c>
      <c r="O10">
        <v>2079</v>
      </c>
      <c r="P10">
        <v>38</v>
      </c>
      <c r="Q10">
        <v>921</v>
      </c>
      <c r="R10">
        <v>4065</v>
      </c>
      <c r="S10">
        <v>417</v>
      </c>
      <c r="T10">
        <v>431</v>
      </c>
      <c r="U10">
        <v>4617</v>
      </c>
      <c r="V10">
        <v>254</v>
      </c>
      <c r="W10">
        <v>139</v>
      </c>
      <c r="X10">
        <v>134</v>
      </c>
      <c r="Y10">
        <v>0</v>
      </c>
      <c r="Z10">
        <v>3465</v>
      </c>
      <c r="AA10">
        <v>688</v>
      </c>
      <c r="AB10">
        <v>0</v>
      </c>
      <c r="AC10">
        <v>63</v>
      </c>
      <c r="AD10">
        <v>142</v>
      </c>
      <c r="AE10">
        <v>3650</v>
      </c>
      <c r="AF10">
        <v>298</v>
      </c>
      <c r="AG10">
        <v>253</v>
      </c>
      <c r="AH10">
        <v>3072</v>
      </c>
      <c r="AI10">
        <v>813</v>
      </c>
      <c r="AJ10">
        <v>15</v>
      </c>
      <c r="AK10">
        <v>1714</v>
      </c>
      <c r="AL10">
        <v>3757</v>
      </c>
      <c r="AM10">
        <v>32</v>
      </c>
      <c r="AN10">
        <v>104</v>
      </c>
      <c r="AO10">
        <v>41</v>
      </c>
      <c r="AP10">
        <v>3</v>
      </c>
      <c r="AQ10">
        <v>70</v>
      </c>
      <c r="AR10">
        <v>180</v>
      </c>
      <c r="AS10">
        <v>4153</v>
      </c>
      <c r="AT10">
        <v>5993</v>
      </c>
      <c r="AU10">
        <v>6101</v>
      </c>
      <c r="AV10">
        <v>6449</v>
      </c>
      <c r="AW10">
        <v>1778</v>
      </c>
      <c r="AX10">
        <v>4007</v>
      </c>
      <c r="AY10">
        <v>178</v>
      </c>
      <c r="AZ10">
        <v>3629</v>
      </c>
      <c r="BA10">
        <v>1170</v>
      </c>
      <c r="BB10">
        <v>4152</v>
      </c>
      <c r="BC10">
        <v>472</v>
      </c>
      <c r="BD10">
        <v>199</v>
      </c>
      <c r="BE10">
        <v>0</v>
      </c>
      <c r="BF10">
        <v>96</v>
      </c>
      <c r="BG10">
        <v>5997</v>
      </c>
      <c r="BH10">
        <v>8</v>
      </c>
      <c r="BI10">
        <v>100</v>
      </c>
      <c r="BJ10">
        <v>269</v>
      </c>
      <c r="BK10">
        <v>4667</v>
      </c>
      <c r="BL10">
        <v>393</v>
      </c>
      <c r="BM10">
        <v>4945</v>
      </c>
      <c r="BN10">
        <v>193</v>
      </c>
      <c r="BO10">
        <v>5429</v>
      </c>
      <c r="BP10">
        <v>1197</v>
      </c>
      <c r="BQ10">
        <v>4232</v>
      </c>
      <c r="BR10">
        <v>476</v>
      </c>
      <c r="BS10">
        <v>200</v>
      </c>
      <c r="BT10">
        <v>4233</v>
      </c>
      <c r="BU10">
        <v>6105</v>
      </c>
      <c r="BV10">
        <v>268</v>
      </c>
      <c r="BW10">
        <v>6373</v>
      </c>
      <c r="BX10">
        <v>68</v>
      </c>
      <c r="BZ10">
        <f t="shared" si="0"/>
        <v>98.155573376102652</v>
      </c>
      <c r="CA10">
        <f t="shared" si="1"/>
        <v>0.68965517241379315</v>
      </c>
      <c r="CB10">
        <f t="shared" si="2"/>
        <v>77.401764234161988</v>
      </c>
      <c r="CC10">
        <f t="shared" si="3"/>
        <v>0.2566158781074579</v>
      </c>
      <c r="CD10">
        <f t="shared" si="4"/>
        <v>87.265437048917406</v>
      </c>
      <c r="CE10">
        <f t="shared" si="5"/>
        <v>37.209302325581397</v>
      </c>
      <c r="CF10">
        <f t="shared" si="6"/>
        <v>0.70261437908496738</v>
      </c>
      <c r="CH10">
        <f t="shared" si="7"/>
        <v>97.850842020850038</v>
      </c>
      <c r="CI10">
        <f t="shared" si="25"/>
        <v>98.426487461071957</v>
      </c>
      <c r="CJ10">
        <f t="shared" si="8"/>
        <v>98.229798393705948</v>
      </c>
      <c r="CK10">
        <f t="shared" si="9"/>
        <v>68.070808064251764</v>
      </c>
      <c r="CL10">
        <f t="shared" si="10"/>
        <v>62.153745287657756</v>
      </c>
      <c r="CM10">
        <f t="shared" si="11"/>
        <v>2.9503360104900835</v>
      </c>
      <c r="CN10">
        <f t="shared" si="12"/>
        <v>4.7468354430379751</v>
      </c>
      <c r="CO10">
        <f t="shared" si="13"/>
        <v>2.9175544992624163</v>
      </c>
      <c r="CP10">
        <f t="shared" si="14"/>
        <v>4.4422261043174451</v>
      </c>
      <c r="CQ10">
        <f t="shared" si="15"/>
        <v>29.142763481396493</v>
      </c>
      <c r="CR10">
        <f t="shared" si="26"/>
        <v>1.1145713817406981</v>
      </c>
      <c r="CS10">
        <f t="shared" si="16"/>
        <v>44.372348390316944</v>
      </c>
      <c r="CT10">
        <f t="shared" si="17"/>
        <v>1.1473528929683658</v>
      </c>
      <c r="CU10">
        <f t="shared" si="18"/>
        <v>38.888888888888893</v>
      </c>
      <c r="CW10">
        <f t="shared" si="19"/>
        <v>65.677757744632032</v>
      </c>
      <c r="CX10">
        <f t="shared" si="20"/>
        <v>29.142763481396493</v>
      </c>
      <c r="CY10">
        <f t="shared" si="21"/>
        <v>2.9175544992624163</v>
      </c>
      <c r="DA10">
        <f t="shared" si="27"/>
        <v>75.790853958367478</v>
      </c>
      <c r="DD10">
        <f t="shared" si="23"/>
        <v>88.927108927108918</v>
      </c>
      <c r="DE10">
        <f t="shared" si="28"/>
        <v>3.1613431613431615</v>
      </c>
    </row>
    <row r="13" spans="2:109" x14ac:dyDescent="0.2">
      <c r="B13" t="s">
        <v>78</v>
      </c>
      <c r="C13" t="s">
        <v>486</v>
      </c>
      <c r="D13" t="s">
        <v>451</v>
      </c>
      <c r="E13" t="s">
        <v>448</v>
      </c>
      <c r="F13">
        <v>10852</v>
      </c>
      <c r="G13">
        <v>0</v>
      </c>
      <c r="H13">
        <v>10852</v>
      </c>
      <c r="I13">
        <v>10427</v>
      </c>
      <c r="J13">
        <v>10166</v>
      </c>
      <c r="K13">
        <v>10073</v>
      </c>
      <c r="L13">
        <v>9504</v>
      </c>
      <c r="M13">
        <v>5646</v>
      </c>
      <c r="N13">
        <v>320</v>
      </c>
      <c r="O13">
        <v>135</v>
      </c>
      <c r="P13">
        <v>116</v>
      </c>
      <c r="Q13">
        <v>4633</v>
      </c>
      <c r="R13">
        <v>5129</v>
      </c>
      <c r="S13">
        <v>195</v>
      </c>
      <c r="T13">
        <v>18</v>
      </c>
      <c r="U13">
        <v>9826</v>
      </c>
      <c r="V13">
        <v>7</v>
      </c>
      <c r="W13">
        <v>222</v>
      </c>
      <c r="X13">
        <v>373</v>
      </c>
      <c r="Y13">
        <v>0</v>
      </c>
      <c r="Z13">
        <v>9792</v>
      </c>
      <c r="AA13">
        <v>0</v>
      </c>
      <c r="AB13">
        <v>0</v>
      </c>
      <c r="AC13">
        <v>6</v>
      </c>
      <c r="AD13">
        <v>2</v>
      </c>
      <c r="AE13">
        <v>9778</v>
      </c>
      <c r="AF13">
        <v>6</v>
      </c>
      <c r="AG13">
        <v>40</v>
      </c>
      <c r="AH13">
        <v>5108</v>
      </c>
      <c r="AI13">
        <v>4627</v>
      </c>
      <c r="AJ13">
        <v>17</v>
      </c>
      <c r="AK13">
        <v>136</v>
      </c>
      <c r="AL13">
        <v>287</v>
      </c>
      <c r="AM13">
        <v>26</v>
      </c>
      <c r="AN13">
        <v>4948</v>
      </c>
      <c r="AO13">
        <v>4492</v>
      </c>
      <c r="AP13">
        <v>8</v>
      </c>
      <c r="AQ13">
        <v>5639</v>
      </c>
      <c r="AR13">
        <v>9474</v>
      </c>
      <c r="AS13">
        <v>9792</v>
      </c>
      <c r="AT13">
        <v>9866</v>
      </c>
      <c r="AU13">
        <v>10054</v>
      </c>
      <c r="AV13">
        <v>10449</v>
      </c>
      <c r="AW13">
        <v>5793</v>
      </c>
      <c r="AX13">
        <v>9782</v>
      </c>
      <c r="AY13">
        <v>9474</v>
      </c>
      <c r="AZ13">
        <v>287</v>
      </c>
      <c r="BA13">
        <v>14</v>
      </c>
      <c r="BB13">
        <v>9801</v>
      </c>
      <c r="BC13">
        <v>51</v>
      </c>
      <c r="BD13">
        <v>0</v>
      </c>
      <c r="BE13">
        <v>5</v>
      </c>
      <c r="BF13">
        <v>172</v>
      </c>
      <c r="BG13">
        <v>9869</v>
      </c>
      <c r="BH13">
        <v>8</v>
      </c>
      <c r="BI13">
        <v>15</v>
      </c>
      <c r="BJ13">
        <v>6</v>
      </c>
      <c r="BK13">
        <v>9994</v>
      </c>
      <c r="BL13">
        <v>7</v>
      </c>
      <c r="BM13">
        <v>284</v>
      </c>
      <c r="BN13">
        <v>9697</v>
      </c>
      <c r="BO13">
        <v>10022</v>
      </c>
      <c r="BP13">
        <v>21</v>
      </c>
      <c r="BQ13">
        <v>10001</v>
      </c>
      <c r="BR13">
        <v>52</v>
      </c>
      <c r="BS13">
        <v>0</v>
      </c>
      <c r="BT13">
        <v>8667</v>
      </c>
      <c r="BU13">
        <v>10074</v>
      </c>
      <c r="BV13">
        <v>447</v>
      </c>
      <c r="BW13">
        <v>10521</v>
      </c>
      <c r="BX13">
        <v>5639</v>
      </c>
      <c r="BZ13">
        <f t="shared" ref="BZ13:BZ20" si="29">(J13/I13)*100</f>
        <v>97.496883091972762</v>
      </c>
      <c r="CA13">
        <f t="shared" ref="CA13:CA20" si="30">(L13/I13)*100</f>
        <v>91.147981202646974</v>
      </c>
      <c r="CB13">
        <f t="shared" ref="CB13:CB20" si="31">(N13/I13)*100</f>
        <v>3.0689555960487196</v>
      </c>
      <c r="CC13">
        <f t="shared" ref="CC13:CC20" si="32">(M13/I13)*100</f>
        <v>54.14788529778459</v>
      </c>
      <c r="CD13">
        <f t="shared" ref="CD13:CD20" si="33">(K13/I13)*100</f>
        <v>96.604967871871111</v>
      </c>
      <c r="CE13">
        <f t="shared" ref="CE13:CE20" si="34">(M13/L13)*100</f>
        <v>59.406565656565661</v>
      </c>
      <c r="CF13">
        <f t="shared" ref="CF13:CF20" si="35">(L13/J13)*100</f>
        <v>93.488097580169196</v>
      </c>
      <c r="CH13">
        <f t="shared" ref="CH13:CH20" si="36">(AU13/I13)*100</f>
        <v>96.42274863335571</v>
      </c>
      <c r="CI13">
        <f t="shared" ref="CI13:CI20" si="37">(BG13+BH13)/AU13*100</f>
        <v>98.239506664014314</v>
      </c>
      <c r="CJ13">
        <f t="shared" ref="CJ13:CJ20" si="38">(AT13/AU13)*100</f>
        <v>98.130097473642337</v>
      </c>
      <c r="CK13">
        <f t="shared" ref="CK13:CK20" si="39">(AS13/AU13)*100</f>
        <v>97.394072011139841</v>
      </c>
      <c r="CL13">
        <f t="shared" ref="CL13:CL20" si="40">(AD13+AE13)/AU13*100</f>
        <v>97.27471653073404</v>
      </c>
      <c r="CM13">
        <f>AR13/AU13*100</f>
        <v>94.231151780385915</v>
      </c>
      <c r="CN13">
        <f t="shared" ref="CN13:CN20" si="41">AR13/(AD13+AE13)*100</f>
        <v>96.871165644171782</v>
      </c>
      <c r="CO13">
        <f t="shared" ref="CO13:CO20" si="42">AY13/AU13*100</f>
        <v>94.231151780385915</v>
      </c>
      <c r="CP13">
        <f t="shared" ref="CP13:CP20" si="43">AY13/AX13*100</f>
        <v>96.851359640155394</v>
      </c>
      <c r="CQ13">
        <f t="shared" ref="CQ13:CQ20" si="44">AW13/AU13*100</f>
        <v>57.618858165904122</v>
      </c>
      <c r="CR13">
        <f t="shared" ref="CR13:CR20" si="45">BX13/AU13*100</f>
        <v>56.087129500696243</v>
      </c>
      <c r="CS13">
        <f t="shared" ref="CS13:CS20" si="46">AW13/AX13*100</f>
        <v>59.221018196687794</v>
      </c>
      <c r="CT13">
        <f t="shared" ref="CT13:CT20" si="47">AQ13/AU13*100</f>
        <v>56.087129500696243</v>
      </c>
      <c r="CU13">
        <f t="shared" ref="CU13:CU20" si="48">(AQ13/AR13)*100</f>
        <v>59.520793751319403</v>
      </c>
      <c r="CW13">
        <f t="shared" ref="CW13:CW20" si="49">AX13/AU13*100</f>
        <v>97.294609110801673</v>
      </c>
      <c r="CX13">
        <f t="shared" ref="CX13:CX20" si="50">AW13/AU13*100</f>
        <v>57.618858165904122</v>
      </c>
      <c r="CY13">
        <f t="shared" ref="CY13:CY20" si="51">AY13/AU13*100</f>
        <v>94.231151780385915</v>
      </c>
      <c r="DA13">
        <f>(BB13+BC13)/AU13*100</f>
        <v>97.990849413168888</v>
      </c>
      <c r="DD13">
        <f t="shared" ref="DD13:DD16" si="52">BO13/BU13*100</f>
        <v>99.48381973396863</v>
      </c>
      <c r="DE13">
        <f t="shared" ref="DE13:DE20" si="53">BN13/BU13*100</f>
        <v>96.257693071272584</v>
      </c>
    </row>
    <row r="14" spans="2:109" x14ac:dyDescent="0.2">
      <c r="C14" t="s">
        <v>487</v>
      </c>
      <c r="D14" t="s">
        <v>540</v>
      </c>
      <c r="E14" t="s">
        <v>448</v>
      </c>
      <c r="F14">
        <v>11904</v>
      </c>
      <c r="G14">
        <v>9</v>
      </c>
      <c r="H14">
        <v>11895</v>
      </c>
      <c r="I14">
        <v>5556</v>
      </c>
      <c r="J14">
        <v>5516</v>
      </c>
      <c r="K14">
        <v>4788</v>
      </c>
      <c r="L14">
        <v>4170</v>
      </c>
      <c r="M14">
        <v>1943</v>
      </c>
      <c r="N14">
        <v>397</v>
      </c>
      <c r="O14">
        <v>84</v>
      </c>
      <c r="P14">
        <v>67</v>
      </c>
      <c r="Q14">
        <v>3657</v>
      </c>
      <c r="R14">
        <v>1000</v>
      </c>
      <c r="S14">
        <v>64</v>
      </c>
      <c r="T14">
        <v>339</v>
      </c>
      <c r="U14">
        <v>4356</v>
      </c>
      <c r="V14">
        <v>1</v>
      </c>
      <c r="W14">
        <v>92</v>
      </c>
      <c r="X14">
        <v>507</v>
      </c>
      <c r="Y14">
        <v>0</v>
      </c>
      <c r="Z14">
        <v>4459</v>
      </c>
      <c r="AA14">
        <v>0</v>
      </c>
      <c r="AB14">
        <v>0</v>
      </c>
      <c r="AC14">
        <v>3</v>
      </c>
      <c r="AD14">
        <v>0</v>
      </c>
      <c r="AE14">
        <v>4214</v>
      </c>
      <c r="AF14">
        <v>242</v>
      </c>
      <c r="AG14">
        <v>31</v>
      </c>
      <c r="AH14">
        <v>967</v>
      </c>
      <c r="AI14">
        <v>3434</v>
      </c>
      <c r="AJ14">
        <v>27</v>
      </c>
      <c r="AK14">
        <v>83</v>
      </c>
      <c r="AL14">
        <v>306</v>
      </c>
      <c r="AM14">
        <v>237</v>
      </c>
      <c r="AN14">
        <v>424</v>
      </c>
      <c r="AO14">
        <v>2671</v>
      </c>
      <c r="AP14">
        <v>692</v>
      </c>
      <c r="AQ14">
        <v>1926</v>
      </c>
      <c r="AR14">
        <v>4024</v>
      </c>
      <c r="AS14">
        <v>4459</v>
      </c>
      <c r="AT14">
        <v>5026</v>
      </c>
      <c r="AU14">
        <v>5049</v>
      </c>
      <c r="AV14">
        <v>5168</v>
      </c>
      <c r="AW14">
        <v>1989</v>
      </c>
      <c r="AX14">
        <v>4261</v>
      </c>
      <c r="AY14">
        <v>3949</v>
      </c>
      <c r="AZ14">
        <v>288</v>
      </c>
      <c r="BA14">
        <v>491</v>
      </c>
      <c r="BB14">
        <v>4472</v>
      </c>
      <c r="BC14">
        <v>62</v>
      </c>
      <c r="BD14">
        <v>1</v>
      </c>
      <c r="BE14">
        <v>0</v>
      </c>
      <c r="BF14">
        <v>12</v>
      </c>
      <c r="BG14">
        <v>5025</v>
      </c>
      <c r="BH14">
        <v>12</v>
      </c>
      <c r="BI14">
        <v>86</v>
      </c>
      <c r="BJ14">
        <v>8</v>
      </c>
      <c r="BK14">
        <v>4707</v>
      </c>
      <c r="BL14">
        <v>293</v>
      </c>
      <c r="BM14">
        <v>371</v>
      </c>
      <c r="BN14">
        <v>4510</v>
      </c>
      <c r="BO14">
        <v>5094</v>
      </c>
      <c r="BP14">
        <v>576</v>
      </c>
      <c r="BQ14">
        <v>4518</v>
      </c>
      <c r="BR14">
        <v>64</v>
      </c>
      <c r="BS14">
        <v>1</v>
      </c>
      <c r="BT14">
        <v>4505</v>
      </c>
      <c r="BU14">
        <v>5159</v>
      </c>
      <c r="BV14">
        <v>2620</v>
      </c>
      <c r="BW14">
        <v>7779</v>
      </c>
      <c r="BX14">
        <v>1884</v>
      </c>
      <c r="BZ14">
        <f t="shared" si="29"/>
        <v>99.280057595392364</v>
      </c>
      <c r="CA14">
        <f t="shared" si="30"/>
        <v>75.053995680345579</v>
      </c>
      <c r="CB14">
        <f t="shared" si="31"/>
        <v>7.1454283657307407</v>
      </c>
      <c r="CC14">
        <f t="shared" si="32"/>
        <v>34.971202303815694</v>
      </c>
      <c r="CD14">
        <f t="shared" si="33"/>
        <v>86.177105831533467</v>
      </c>
      <c r="CE14">
        <f t="shared" si="34"/>
        <v>46.594724220623505</v>
      </c>
      <c r="CF14">
        <f t="shared" si="35"/>
        <v>75.598259608411894</v>
      </c>
      <c r="CH14">
        <f t="shared" si="36"/>
        <v>90.874730021598268</v>
      </c>
      <c r="CI14">
        <f t="shared" si="37"/>
        <v>99.762329174093878</v>
      </c>
      <c r="CJ14">
        <f t="shared" si="38"/>
        <v>99.544464250346593</v>
      </c>
      <c r="CK14">
        <f t="shared" si="39"/>
        <v>88.314517726282432</v>
      </c>
      <c r="CL14">
        <f t="shared" si="40"/>
        <v>83.462071697365815</v>
      </c>
      <c r="CM14">
        <f t="shared" ref="CM14:CM20" si="54">AR14/AU14*100</f>
        <v>79.698950287185582</v>
      </c>
      <c r="CN14">
        <f t="shared" si="41"/>
        <v>95.49121974371144</v>
      </c>
      <c r="CO14">
        <f t="shared" si="42"/>
        <v>78.213507625272328</v>
      </c>
      <c r="CP14">
        <f t="shared" si="43"/>
        <v>92.677775170147854</v>
      </c>
      <c r="CQ14">
        <f t="shared" si="44"/>
        <v>39.393939393939391</v>
      </c>
      <c r="CR14">
        <f t="shared" si="45"/>
        <v>37.31431966726084</v>
      </c>
      <c r="CS14">
        <f t="shared" si="46"/>
        <v>46.679183290307442</v>
      </c>
      <c r="CT14">
        <f t="shared" si="47"/>
        <v>38.146167557932266</v>
      </c>
      <c r="CU14">
        <f t="shared" si="48"/>
        <v>47.862823061630216</v>
      </c>
      <c r="CW14">
        <f t="shared" si="49"/>
        <v>84.392949098831451</v>
      </c>
      <c r="CX14">
        <f t="shared" si="50"/>
        <v>39.393939393939391</v>
      </c>
      <c r="CY14">
        <f>AY14/AU14*100</f>
        <v>78.213507625272328</v>
      </c>
      <c r="DA14">
        <f t="shared" ref="DA14:DA20" si="55">(BB14+BC14)/AU14*100</f>
        <v>89.799960388195686</v>
      </c>
      <c r="DD14">
        <f t="shared" si="52"/>
        <v>98.740065904245014</v>
      </c>
      <c r="DE14">
        <f t="shared" si="53"/>
        <v>87.420042643923239</v>
      </c>
    </row>
    <row r="15" spans="2:109" x14ac:dyDescent="0.2">
      <c r="C15" t="s">
        <v>502</v>
      </c>
      <c r="D15" t="s">
        <v>544</v>
      </c>
      <c r="E15" t="s">
        <v>542</v>
      </c>
      <c r="F15">
        <v>6096</v>
      </c>
      <c r="G15">
        <v>0</v>
      </c>
      <c r="H15">
        <v>6096</v>
      </c>
      <c r="I15">
        <v>5580</v>
      </c>
      <c r="J15">
        <v>5514</v>
      </c>
      <c r="K15">
        <v>5447</v>
      </c>
      <c r="L15">
        <v>3815</v>
      </c>
      <c r="M15">
        <v>2167</v>
      </c>
      <c r="N15">
        <v>1413</v>
      </c>
      <c r="O15">
        <v>702</v>
      </c>
      <c r="P15">
        <v>63</v>
      </c>
      <c r="Q15">
        <v>2413</v>
      </c>
      <c r="R15">
        <v>2841</v>
      </c>
      <c r="S15">
        <v>130</v>
      </c>
      <c r="T15">
        <v>51</v>
      </c>
      <c r="U15">
        <v>5287</v>
      </c>
      <c r="V15">
        <v>1</v>
      </c>
      <c r="W15">
        <v>108</v>
      </c>
      <c r="X15">
        <v>1627</v>
      </c>
      <c r="Y15">
        <v>2</v>
      </c>
      <c r="Z15">
        <v>3863</v>
      </c>
      <c r="AA15">
        <v>0</v>
      </c>
      <c r="AB15">
        <v>0</v>
      </c>
      <c r="AC15">
        <v>32</v>
      </c>
      <c r="AD15">
        <v>0</v>
      </c>
      <c r="AE15">
        <v>3823</v>
      </c>
      <c r="AF15">
        <v>10</v>
      </c>
      <c r="AG15">
        <v>61</v>
      </c>
      <c r="AH15">
        <v>2062</v>
      </c>
      <c r="AI15">
        <v>1730</v>
      </c>
      <c r="AJ15">
        <v>12</v>
      </c>
      <c r="AK15">
        <v>90</v>
      </c>
      <c r="AL15">
        <v>216</v>
      </c>
      <c r="AM15">
        <v>28</v>
      </c>
      <c r="AN15">
        <v>1936</v>
      </c>
      <c r="AO15">
        <v>1655</v>
      </c>
      <c r="AP15">
        <v>2</v>
      </c>
      <c r="AQ15">
        <v>2002</v>
      </c>
      <c r="AR15">
        <v>3621</v>
      </c>
      <c r="AS15">
        <v>3865</v>
      </c>
      <c r="AT15">
        <v>3905</v>
      </c>
      <c r="AU15">
        <v>3953</v>
      </c>
      <c r="AV15">
        <v>5631</v>
      </c>
      <c r="AW15">
        <v>2099</v>
      </c>
      <c r="AX15">
        <v>3830</v>
      </c>
      <c r="AY15">
        <v>3621</v>
      </c>
      <c r="AZ15">
        <v>201</v>
      </c>
      <c r="BA15">
        <v>31</v>
      </c>
      <c r="BB15">
        <v>3869</v>
      </c>
      <c r="BC15">
        <v>5</v>
      </c>
      <c r="BD15">
        <v>0</v>
      </c>
      <c r="BE15">
        <v>6</v>
      </c>
      <c r="BF15">
        <v>10</v>
      </c>
      <c r="BG15">
        <v>3906</v>
      </c>
      <c r="BH15">
        <v>31</v>
      </c>
      <c r="BI15">
        <v>123</v>
      </c>
      <c r="BJ15">
        <v>1</v>
      </c>
      <c r="BK15">
        <v>4235</v>
      </c>
      <c r="BL15">
        <v>30</v>
      </c>
      <c r="BM15">
        <v>281</v>
      </c>
      <c r="BN15">
        <v>4012</v>
      </c>
      <c r="BO15">
        <v>4389</v>
      </c>
      <c r="BP15">
        <v>67</v>
      </c>
      <c r="BQ15">
        <v>4322</v>
      </c>
      <c r="BR15">
        <v>5</v>
      </c>
      <c r="BS15">
        <v>0</v>
      </c>
      <c r="BT15">
        <v>4315</v>
      </c>
      <c r="BU15">
        <v>4394</v>
      </c>
      <c r="BV15">
        <v>1242</v>
      </c>
      <c r="BW15">
        <v>5636</v>
      </c>
      <c r="BX15">
        <v>2002</v>
      </c>
      <c r="BZ15">
        <f t="shared" si="29"/>
        <v>98.817204301075265</v>
      </c>
      <c r="CA15">
        <f t="shared" si="30"/>
        <v>68.369175627240139</v>
      </c>
      <c r="CB15">
        <f t="shared" si="31"/>
        <v>25.322580645161292</v>
      </c>
      <c r="CC15">
        <f t="shared" si="32"/>
        <v>38.835125448028677</v>
      </c>
      <c r="CD15">
        <f t="shared" si="33"/>
        <v>97.616487455197131</v>
      </c>
      <c r="CE15">
        <f t="shared" si="34"/>
        <v>56.802096985583226</v>
      </c>
      <c r="CF15">
        <f t="shared" si="35"/>
        <v>69.187522669568366</v>
      </c>
      <c r="CH15">
        <f t="shared" si="36"/>
        <v>70.842293906810042</v>
      </c>
      <c r="CI15">
        <f t="shared" si="37"/>
        <v>99.595244118391093</v>
      </c>
      <c r="CJ15">
        <f t="shared" si="38"/>
        <v>98.78573235517328</v>
      </c>
      <c r="CK15">
        <f t="shared" si="39"/>
        <v>97.773842651151028</v>
      </c>
      <c r="CL15">
        <f t="shared" si="40"/>
        <v>96.711358461927659</v>
      </c>
      <c r="CM15">
        <f t="shared" si="54"/>
        <v>91.601315456615225</v>
      </c>
      <c r="CN15">
        <f t="shared" si="41"/>
        <v>94.716191472665443</v>
      </c>
      <c r="CO15">
        <f t="shared" si="42"/>
        <v>91.601315456615225</v>
      </c>
      <c r="CP15">
        <f t="shared" si="43"/>
        <v>94.543080939947771</v>
      </c>
      <c r="CQ15">
        <f t="shared" si="44"/>
        <v>53.098912218568174</v>
      </c>
      <c r="CR15">
        <f t="shared" si="45"/>
        <v>50.64507968631419</v>
      </c>
      <c r="CS15">
        <f t="shared" si="46"/>
        <v>54.8041775456919</v>
      </c>
      <c r="CT15">
        <f t="shared" si="47"/>
        <v>50.64507968631419</v>
      </c>
      <c r="CU15">
        <f t="shared" si="48"/>
        <v>55.288594310963823</v>
      </c>
      <c r="CW15">
        <f t="shared" si="49"/>
        <v>96.88843916013154</v>
      </c>
      <c r="CX15">
        <f t="shared" si="50"/>
        <v>53.098912218568174</v>
      </c>
      <c r="CY15">
        <f t="shared" si="51"/>
        <v>91.601315456615225</v>
      </c>
      <c r="DA15">
        <f t="shared" si="55"/>
        <v>98.001517834556026</v>
      </c>
      <c r="DD15">
        <f t="shared" si="52"/>
        <v>99.886208466090125</v>
      </c>
      <c r="DE15">
        <f t="shared" si="53"/>
        <v>91.306326809285395</v>
      </c>
    </row>
    <row r="16" spans="2:109" x14ac:dyDescent="0.2">
      <c r="C16" t="s">
        <v>503</v>
      </c>
      <c r="D16" t="s">
        <v>505</v>
      </c>
      <c r="E16" t="s">
        <v>546</v>
      </c>
      <c r="F16">
        <v>8699</v>
      </c>
      <c r="G16">
        <v>0</v>
      </c>
      <c r="H16">
        <v>8699</v>
      </c>
      <c r="I16">
        <v>7254</v>
      </c>
      <c r="J16">
        <v>6978</v>
      </c>
      <c r="K16">
        <v>6933</v>
      </c>
      <c r="L16">
        <v>5848</v>
      </c>
      <c r="M16">
        <v>2664</v>
      </c>
      <c r="N16">
        <v>608</v>
      </c>
      <c r="O16">
        <v>191</v>
      </c>
      <c r="P16">
        <v>88</v>
      </c>
      <c r="Q16">
        <v>2170</v>
      </c>
      <c r="R16">
        <v>4065</v>
      </c>
      <c r="S16">
        <v>610</v>
      </c>
      <c r="T16">
        <v>181</v>
      </c>
      <c r="U16">
        <v>6342</v>
      </c>
      <c r="V16">
        <v>6</v>
      </c>
      <c r="W16">
        <v>404</v>
      </c>
      <c r="X16">
        <v>931</v>
      </c>
      <c r="Y16">
        <v>0</v>
      </c>
      <c r="Z16">
        <v>6173</v>
      </c>
      <c r="AA16">
        <v>0</v>
      </c>
      <c r="AB16">
        <v>0</v>
      </c>
      <c r="AC16">
        <v>3</v>
      </c>
      <c r="AD16">
        <v>0</v>
      </c>
      <c r="AE16">
        <v>6170</v>
      </c>
      <c r="AF16">
        <v>0</v>
      </c>
      <c r="AG16">
        <v>31</v>
      </c>
      <c r="AH16">
        <v>4022</v>
      </c>
      <c r="AI16">
        <v>2114</v>
      </c>
      <c r="AJ16">
        <v>6</v>
      </c>
      <c r="AK16">
        <v>38</v>
      </c>
      <c r="AL16">
        <v>100</v>
      </c>
      <c r="AM16">
        <v>25</v>
      </c>
      <c r="AN16">
        <v>3941</v>
      </c>
      <c r="AO16">
        <v>2088</v>
      </c>
      <c r="AP16">
        <v>6</v>
      </c>
      <c r="AQ16">
        <v>2768</v>
      </c>
      <c r="AR16">
        <v>6060</v>
      </c>
      <c r="AS16">
        <v>6173</v>
      </c>
      <c r="AT16">
        <v>6228</v>
      </c>
      <c r="AU16">
        <v>6323</v>
      </c>
      <c r="AV16">
        <v>7059</v>
      </c>
      <c r="AW16">
        <v>2809</v>
      </c>
      <c r="AX16">
        <v>6171</v>
      </c>
      <c r="AY16">
        <v>6060</v>
      </c>
      <c r="AZ16">
        <v>100</v>
      </c>
      <c r="BA16">
        <v>48</v>
      </c>
      <c r="BB16">
        <v>6180</v>
      </c>
      <c r="BC16">
        <v>0</v>
      </c>
      <c r="BD16">
        <v>0</v>
      </c>
      <c r="BE16">
        <v>6</v>
      </c>
      <c r="BF16">
        <v>77</v>
      </c>
      <c r="BG16">
        <v>6236</v>
      </c>
      <c r="BH16">
        <v>4</v>
      </c>
      <c r="BI16">
        <v>41</v>
      </c>
      <c r="BJ16">
        <v>6</v>
      </c>
      <c r="BK16">
        <v>6318</v>
      </c>
      <c r="BL16">
        <v>1</v>
      </c>
      <c r="BM16">
        <v>110</v>
      </c>
      <c r="BN16">
        <v>6205</v>
      </c>
      <c r="BO16">
        <v>6366</v>
      </c>
      <c r="BP16">
        <v>77</v>
      </c>
      <c r="BQ16">
        <v>6289</v>
      </c>
      <c r="BR16">
        <v>0</v>
      </c>
      <c r="BS16">
        <v>0</v>
      </c>
      <c r="BT16">
        <v>6285</v>
      </c>
      <c r="BU16">
        <v>6366</v>
      </c>
      <c r="BV16">
        <v>1287</v>
      </c>
      <c r="BW16">
        <v>7653</v>
      </c>
      <c r="BX16">
        <v>2768</v>
      </c>
      <c r="BZ16">
        <f t="shared" si="29"/>
        <v>96.195202646815545</v>
      </c>
      <c r="CA16">
        <f t="shared" si="30"/>
        <v>80.617590295009649</v>
      </c>
      <c r="CB16">
        <f t="shared" si="31"/>
        <v>8.3815825751309614</v>
      </c>
      <c r="CC16">
        <f t="shared" si="32"/>
        <v>36.724565756823822</v>
      </c>
      <c r="CD16">
        <f t="shared" si="33"/>
        <v>95.574855252274602</v>
      </c>
      <c r="CE16">
        <f t="shared" si="34"/>
        <v>45.554035567715459</v>
      </c>
      <c r="CF16">
        <f t="shared" si="35"/>
        <v>83.806248208655774</v>
      </c>
      <c r="CH16">
        <f t="shared" si="36"/>
        <v>87.165701681830711</v>
      </c>
      <c r="CI16">
        <f t="shared" si="37"/>
        <v>98.687331962675955</v>
      </c>
      <c r="CJ16">
        <f t="shared" si="38"/>
        <v>98.497548631978489</v>
      </c>
      <c r="CK16">
        <f t="shared" si="39"/>
        <v>97.627708366281823</v>
      </c>
      <c r="CL16">
        <f t="shared" si="40"/>
        <v>97.580262533607467</v>
      </c>
      <c r="CM16">
        <f t="shared" si="54"/>
        <v>95.840582002214134</v>
      </c>
      <c r="CN16">
        <f t="shared" si="41"/>
        <v>98.217179902755277</v>
      </c>
      <c r="CO16">
        <f t="shared" si="42"/>
        <v>95.840582002214134</v>
      </c>
      <c r="CP16">
        <f t="shared" si="43"/>
        <v>98.201263976665047</v>
      </c>
      <c r="CQ16">
        <f t="shared" si="44"/>
        <v>44.425114660762297</v>
      </c>
      <c r="CR16">
        <f t="shared" si="45"/>
        <v>43.776688280879327</v>
      </c>
      <c r="CS16">
        <f t="shared" si="46"/>
        <v>45.519364770701671</v>
      </c>
      <c r="CT16">
        <f t="shared" si="47"/>
        <v>43.776688280879327</v>
      </c>
      <c r="CU16">
        <f t="shared" si="48"/>
        <v>45.676567656765677</v>
      </c>
      <c r="CW16">
        <f t="shared" si="49"/>
        <v>97.596077811165586</v>
      </c>
      <c r="CX16">
        <f t="shared" si="50"/>
        <v>44.425114660762297</v>
      </c>
      <c r="CY16">
        <f t="shared" si="51"/>
        <v>95.840582002214134</v>
      </c>
      <c r="DA16">
        <f t="shared" si="55"/>
        <v>97.738415309188682</v>
      </c>
      <c r="DD16">
        <f t="shared" si="52"/>
        <v>100</v>
      </c>
      <c r="DE16">
        <f t="shared" si="53"/>
        <v>97.47093936537857</v>
      </c>
    </row>
    <row r="17" spans="2:109" x14ac:dyDescent="0.2">
      <c r="B17" t="s">
        <v>78</v>
      </c>
      <c r="C17">
        <v>1</v>
      </c>
      <c r="D17" t="s">
        <v>115</v>
      </c>
      <c r="E17" t="s">
        <v>98</v>
      </c>
      <c r="F17">
        <v>11960</v>
      </c>
      <c r="G17">
        <v>131</v>
      </c>
      <c r="H17">
        <v>11829</v>
      </c>
      <c r="I17">
        <v>10562</v>
      </c>
      <c r="J17">
        <v>8172</v>
      </c>
      <c r="K17">
        <v>8147</v>
      </c>
      <c r="L17">
        <v>7773</v>
      </c>
      <c r="M17">
        <v>6125</v>
      </c>
      <c r="N17">
        <v>317</v>
      </c>
      <c r="O17">
        <v>93</v>
      </c>
      <c r="P17">
        <v>73</v>
      </c>
      <c r="Q17">
        <v>4797</v>
      </c>
      <c r="R17">
        <v>3127</v>
      </c>
      <c r="S17">
        <v>150</v>
      </c>
      <c r="T17">
        <v>113</v>
      </c>
      <c r="U17">
        <v>7868</v>
      </c>
      <c r="V17">
        <v>9</v>
      </c>
      <c r="W17">
        <v>157</v>
      </c>
      <c r="X17">
        <v>360</v>
      </c>
      <c r="Y17">
        <v>0</v>
      </c>
      <c r="Z17">
        <v>2036</v>
      </c>
      <c r="AA17">
        <v>5792</v>
      </c>
      <c r="AB17">
        <v>0</v>
      </c>
      <c r="AC17">
        <v>8</v>
      </c>
      <c r="AD17">
        <v>2</v>
      </c>
      <c r="AE17">
        <v>7752</v>
      </c>
      <c r="AF17">
        <v>66</v>
      </c>
      <c r="AG17">
        <v>16</v>
      </c>
      <c r="AH17">
        <v>3095</v>
      </c>
      <c r="AI17">
        <v>4716</v>
      </c>
      <c r="AJ17">
        <v>1</v>
      </c>
      <c r="AK17">
        <v>86</v>
      </c>
      <c r="AL17">
        <v>118</v>
      </c>
      <c r="AM17">
        <v>5</v>
      </c>
      <c r="AN17">
        <v>3045</v>
      </c>
      <c r="AO17">
        <v>4611</v>
      </c>
      <c r="AP17">
        <v>0</v>
      </c>
      <c r="AQ17">
        <v>6022</v>
      </c>
      <c r="AR17">
        <v>7661</v>
      </c>
      <c r="AS17">
        <v>7828</v>
      </c>
      <c r="AT17">
        <v>7938</v>
      </c>
      <c r="AU17">
        <v>10202</v>
      </c>
      <c r="AV17">
        <v>8892</v>
      </c>
      <c r="AW17">
        <v>6124</v>
      </c>
      <c r="AX17">
        <v>7791</v>
      </c>
      <c r="AY17">
        <v>7661</v>
      </c>
      <c r="AZ17">
        <v>110</v>
      </c>
      <c r="BA17">
        <v>9</v>
      </c>
      <c r="BB17">
        <v>7834</v>
      </c>
      <c r="BC17">
        <v>95</v>
      </c>
      <c r="BD17">
        <v>0</v>
      </c>
      <c r="BE17">
        <v>1491</v>
      </c>
      <c r="BF17">
        <v>31</v>
      </c>
      <c r="BG17">
        <v>7948</v>
      </c>
      <c r="BH17">
        <v>732</v>
      </c>
      <c r="BI17">
        <v>19</v>
      </c>
      <c r="BJ17">
        <v>7</v>
      </c>
      <c r="BK17">
        <v>7886</v>
      </c>
      <c r="BL17">
        <v>68</v>
      </c>
      <c r="BM17">
        <v>130</v>
      </c>
      <c r="BN17">
        <v>7794</v>
      </c>
      <c r="BO17">
        <v>7980</v>
      </c>
      <c r="BP17">
        <v>18</v>
      </c>
      <c r="BQ17">
        <v>7962</v>
      </c>
      <c r="BR17">
        <v>100</v>
      </c>
      <c r="BS17">
        <v>0</v>
      </c>
      <c r="BT17">
        <v>7957</v>
      </c>
      <c r="BU17">
        <v>8080</v>
      </c>
      <c r="BV17">
        <v>488</v>
      </c>
      <c r="BW17">
        <v>8568</v>
      </c>
      <c r="BX17">
        <v>6022</v>
      </c>
      <c r="BZ17">
        <f t="shared" si="29"/>
        <v>77.371709903427373</v>
      </c>
      <c r="CA17">
        <f t="shared" si="30"/>
        <v>73.594016284794549</v>
      </c>
      <c r="CB17">
        <f t="shared" si="31"/>
        <v>3.0013255065328535</v>
      </c>
      <c r="CC17">
        <f t="shared" si="32"/>
        <v>57.990910812346144</v>
      </c>
      <c r="CD17">
        <f t="shared" si="33"/>
        <v>77.135012308274952</v>
      </c>
      <c r="CE17">
        <f t="shared" si="34"/>
        <v>78.798404734336799</v>
      </c>
      <c r="CF17">
        <f t="shared" si="35"/>
        <v>95.117474302496333</v>
      </c>
      <c r="CH17">
        <f t="shared" si="36"/>
        <v>96.591554629804961</v>
      </c>
      <c r="CI17">
        <f t="shared" si="37"/>
        <v>85.081356596745735</v>
      </c>
      <c r="CJ17">
        <f t="shared" si="38"/>
        <v>77.808272887669077</v>
      </c>
      <c r="CK17">
        <f t="shared" si="39"/>
        <v>76.730052930797882</v>
      </c>
      <c r="CL17">
        <f t="shared" si="40"/>
        <v>76.004704959811804</v>
      </c>
      <c r="CM17">
        <f t="shared" si="54"/>
        <v>75.093118996275237</v>
      </c>
      <c r="CN17">
        <f t="shared" si="41"/>
        <v>98.800619035336595</v>
      </c>
      <c r="CO17">
        <f t="shared" si="42"/>
        <v>75.093118996275237</v>
      </c>
      <c r="CP17">
        <f t="shared" si="43"/>
        <v>98.331408034912087</v>
      </c>
      <c r="CQ17">
        <f t="shared" si="44"/>
        <v>60.027445598902176</v>
      </c>
      <c r="CR17">
        <f t="shared" si="45"/>
        <v>59.027641638894337</v>
      </c>
      <c r="CS17">
        <f t="shared" si="46"/>
        <v>78.603516878449497</v>
      </c>
      <c r="CT17">
        <f t="shared" si="47"/>
        <v>59.027641638894337</v>
      </c>
      <c r="CU17">
        <f t="shared" si="48"/>
        <v>78.605926119305565</v>
      </c>
      <c r="CW17">
        <f t="shared" si="49"/>
        <v>76.367378945304836</v>
      </c>
      <c r="CX17">
        <f t="shared" si="50"/>
        <v>60.027445598902176</v>
      </c>
      <c r="CY17">
        <f t="shared" si="51"/>
        <v>75.093118996275237</v>
      </c>
      <c r="DA17">
        <f t="shared" si="55"/>
        <v>77.720054891197805</v>
      </c>
      <c r="DD17">
        <f>BO17/BU17*100</f>
        <v>98.762376237623755</v>
      </c>
      <c r="DE17">
        <f t="shared" si="53"/>
        <v>96.460396039603964</v>
      </c>
    </row>
    <row r="18" spans="2:109" x14ac:dyDescent="0.2">
      <c r="B18" t="s">
        <v>78</v>
      </c>
      <c r="C18">
        <v>2</v>
      </c>
      <c r="D18" t="s">
        <v>110</v>
      </c>
      <c r="E18" t="s">
        <v>90</v>
      </c>
      <c r="F18">
        <v>10902</v>
      </c>
      <c r="G18">
        <v>72</v>
      </c>
      <c r="H18">
        <v>10830</v>
      </c>
      <c r="I18">
        <v>9961</v>
      </c>
      <c r="J18">
        <v>9892</v>
      </c>
      <c r="K18">
        <v>9764</v>
      </c>
      <c r="L18">
        <v>9204</v>
      </c>
      <c r="M18">
        <v>6985</v>
      </c>
      <c r="N18">
        <v>315</v>
      </c>
      <c r="O18">
        <v>93</v>
      </c>
      <c r="P18">
        <v>58</v>
      </c>
      <c r="Q18">
        <v>5245</v>
      </c>
      <c r="R18">
        <v>4204</v>
      </c>
      <c r="S18">
        <v>257</v>
      </c>
      <c r="T18">
        <v>1189</v>
      </c>
      <c r="U18">
        <v>8342</v>
      </c>
      <c r="V18">
        <v>25</v>
      </c>
      <c r="W18">
        <v>208</v>
      </c>
      <c r="X18">
        <v>273</v>
      </c>
      <c r="Y18">
        <v>2</v>
      </c>
      <c r="Z18">
        <v>7664</v>
      </c>
      <c r="AA18">
        <v>1838</v>
      </c>
      <c r="AB18">
        <v>0</v>
      </c>
      <c r="AC18">
        <v>10</v>
      </c>
      <c r="AD18">
        <v>23</v>
      </c>
      <c r="AE18">
        <v>8317</v>
      </c>
      <c r="AF18">
        <v>1154</v>
      </c>
      <c r="AG18">
        <v>66</v>
      </c>
      <c r="AH18">
        <v>4195</v>
      </c>
      <c r="AI18">
        <v>5226</v>
      </c>
      <c r="AJ18">
        <v>17</v>
      </c>
      <c r="AK18">
        <v>235</v>
      </c>
      <c r="AL18">
        <v>394</v>
      </c>
      <c r="AM18">
        <v>57</v>
      </c>
      <c r="AN18">
        <v>3912</v>
      </c>
      <c r="AO18">
        <v>4960</v>
      </c>
      <c r="AP18">
        <v>16</v>
      </c>
      <c r="AQ18">
        <v>6381</v>
      </c>
      <c r="AR18">
        <v>8945</v>
      </c>
      <c r="AS18">
        <v>9504</v>
      </c>
      <c r="AT18">
        <v>9655</v>
      </c>
      <c r="AU18">
        <v>9688</v>
      </c>
      <c r="AV18">
        <v>10600</v>
      </c>
      <c r="AW18">
        <v>6182</v>
      </c>
      <c r="AX18">
        <v>8749</v>
      </c>
      <c r="AY18">
        <v>8373</v>
      </c>
      <c r="AZ18">
        <v>357</v>
      </c>
      <c r="BA18">
        <v>59</v>
      </c>
      <c r="BB18">
        <v>9509</v>
      </c>
      <c r="BC18">
        <v>86</v>
      </c>
      <c r="BD18">
        <v>1</v>
      </c>
      <c r="BE18">
        <v>2</v>
      </c>
      <c r="BF18">
        <v>17</v>
      </c>
      <c r="BG18">
        <v>9656</v>
      </c>
      <c r="BH18">
        <v>13</v>
      </c>
      <c r="BI18">
        <v>19</v>
      </c>
      <c r="BJ18">
        <v>25</v>
      </c>
      <c r="BK18">
        <v>8389</v>
      </c>
      <c r="BL18">
        <v>1181</v>
      </c>
      <c r="BM18">
        <v>419</v>
      </c>
      <c r="BN18">
        <v>9020</v>
      </c>
      <c r="BO18">
        <v>9614</v>
      </c>
      <c r="BP18">
        <v>66</v>
      </c>
      <c r="BQ18">
        <v>9548</v>
      </c>
      <c r="BR18">
        <v>89</v>
      </c>
      <c r="BS18">
        <v>1</v>
      </c>
      <c r="BT18">
        <v>9544</v>
      </c>
      <c r="BU18">
        <v>9704</v>
      </c>
      <c r="BV18">
        <v>430</v>
      </c>
      <c r="BW18">
        <v>10134</v>
      </c>
      <c r="BX18">
        <v>5955</v>
      </c>
      <c r="BZ18">
        <f t="shared" si="29"/>
        <v>99.307298464009648</v>
      </c>
      <c r="CA18">
        <f t="shared" si="30"/>
        <v>92.400361409497037</v>
      </c>
      <c r="CB18">
        <f t="shared" si="31"/>
        <v>3.1623330990864367</v>
      </c>
      <c r="CC18">
        <f t="shared" si="32"/>
        <v>70.123481578154795</v>
      </c>
      <c r="CD18">
        <f t="shared" si="33"/>
        <v>98.022286918984037</v>
      </c>
      <c r="CE18">
        <f t="shared" si="34"/>
        <v>75.890916992611906</v>
      </c>
      <c r="CF18">
        <f t="shared" si="35"/>
        <v>93.044884755357856</v>
      </c>
      <c r="CH18">
        <f t="shared" si="36"/>
        <v>97.259311314125085</v>
      </c>
      <c r="CI18">
        <f t="shared" si="37"/>
        <v>99.803881090008261</v>
      </c>
      <c r="CJ18">
        <f t="shared" si="38"/>
        <v>99.659372419488022</v>
      </c>
      <c r="CK18">
        <f t="shared" si="39"/>
        <v>98.100743187448387</v>
      </c>
      <c r="CL18">
        <f t="shared" si="40"/>
        <v>86.085879438480589</v>
      </c>
      <c r="CM18">
        <f t="shared" si="54"/>
        <v>92.330718414533436</v>
      </c>
      <c r="CN18">
        <f t="shared" si="41"/>
        <v>107.25419664268586</v>
      </c>
      <c r="CO18">
        <f t="shared" si="42"/>
        <v>86.426507018992567</v>
      </c>
      <c r="CP18">
        <f t="shared" si="43"/>
        <v>95.702365984683965</v>
      </c>
      <c r="CQ18">
        <f t="shared" si="44"/>
        <v>63.810900082576381</v>
      </c>
      <c r="CR18">
        <f t="shared" si="45"/>
        <v>61.467795210569776</v>
      </c>
      <c r="CS18">
        <f t="shared" si="46"/>
        <v>70.659503943307811</v>
      </c>
      <c r="CT18">
        <f t="shared" si="47"/>
        <v>65.864987613542525</v>
      </c>
      <c r="CU18">
        <f t="shared" si="48"/>
        <v>71.335941866964774</v>
      </c>
      <c r="CW18">
        <f t="shared" si="49"/>
        <v>90.30759702725021</v>
      </c>
      <c r="CX18">
        <f t="shared" si="50"/>
        <v>63.810900082576381</v>
      </c>
      <c r="CY18">
        <f t="shared" si="51"/>
        <v>86.426507018992567</v>
      </c>
      <c r="DA18">
        <f t="shared" si="55"/>
        <v>99.040049545829888</v>
      </c>
      <c r="DD18">
        <f t="shared" ref="DD18:DD20" si="56">BO18/BU18*100</f>
        <v>99.072547403132731</v>
      </c>
      <c r="DE18">
        <f t="shared" si="53"/>
        <v>92.951360263808738</v>
      </c>
    </row>
    <row r="19" spans="2:109" x14ac:dyDescent="0.2">
      <c r="B19" t="s">
        <v>78</v>
      </c>
      <c r="C19">
        <v>3</v>
      </c>
      <c r="D19" t="s">
        <v>105</v>
      </c>
      <c r="E19" t="s">
        <v>83</v>
      </c>
      <c r="F19">
        <v>7332</v>
      </c>
      <c r="G19">
        <v>50</v>
      </c>
      <c r="H19">
        <v>7282</v>
      </c>
      <c r="I19">
        <v>6847</v>
      </c>
      <c r="J19">
        <v>6796</v>
      </c>
      <c r="K19">
        <v>6666</v>
      </c>
      <c r="L19">
        <v>6080</v>
      </c>
      <c r="M19">
        <v>5012</v>
      </c>
      <c r="N19">
        <v>245</v>
      </c>
      <c r="O19">
        <v>154</v>
      </c>
      <c r="P19">
        <v>59</v>
      </c>
      <c r="Q19">
        <v>4000</v>
      </c>
      <c r="R19">
        <v>2450</v>
      </c>
      <c r="S19">
        <v>157</v>
      </c>
      <c r="T19">
        <v>1168</v>
      </c>
      <c r="U19">
        <v>5320</v>
      </c>
      <c r="V19">
        <v>7</v>
      </c>
      <c r="W19">
        <v>171</v>
      </c>
      <c r="X19">
        <v>248</v>
      </c>
      <c r="Y19">
        <v>2</v>
      </c>
      <c r="Z19">
        <v>2942</v>
      </c>
      <c r="AA19">
        <v>3468</v>
      </c>
      <c r="AB19">
        <v>0</v>
      </c>
      <c r="AC19">
        <v>2</v>
      </c>
      <c r="AD19">
        <v>6</v>
      </c>
      <c r="AE19">
        <v>5252</v>
      </c>
      <c r="AF19">
        <v>1152</v>
      </c>
      <c r="AG19">
        <v>30</v>
      </c>
      <c r="AH19">
        <v>2431</v>
      </c>
      <c r="AI19">
        <v>3946</v>
      </c>
      <c r="AJ19">
        <v>5</v>
      </c>
      <c r="AK19">
        <v>203</v>
      </c>
      <c r="AL19">
        <v>277</v>
      </c>
      <c r="AM19">
        <v>17</v>
      </c>
      <c r="AN19">
        <v>2247</v>
      </c>
      <c r="AO19">
        <v>3606</v>
      </c>
      <c r="AP19">
        <v>4</v>
      </c>
      <c r="AQ19">
        <v>4832</v>
      </c>
      <c r="AR19">
        <v>5874</v>
      </c>
      <c r="AS19">
        <v>6412</v>
      </c>
      <c r="AT19">
        <v>6574</v>
      </c>
      <c r="AU19">
        <v>6599</v>
      </c>
      <c r="AV19">
        <v>7120</v>
      </c>
      <c r="AW19">
        <v>4818</v>
      </c>
      <c r="AX19">
        <v>5893</v>
      </c>
      <c r="AY19">
        <v>5656</v>
      </c>
      <c r="AZ19">
        <v>261</v>
      </c>
      <c r="BA19">
        <v>8</v>
      </c>
      <c r="BB19">
        <v>6452</v>
      </c>
      <c r="BC19">
        <v>114</v>
      </c>
      <c r="BD19">
        <v>0</v>
      </c>
      <c r="BE19">
        <v>2</v>
      </c>
      <c r="BF19">
        <v>14</v>
      </c>
      <c r="BG19">
        <v>6582</v>
      </c>
      <c r="BH19">
        <v>1</v>
      </c>
      <c r="BI19">
        <v>3</v>
      </c>
      <c r="BJ19">
        <v>6</v>
      </c>
      <c r="BK19">
        <v>5388</v>
      </c>
      <c r="BL19">
        <v>1195</v>
      </c>
      <c r="BM19">
        <v>287</v>
      </c>
      <c r="BN19">
        <v>6034</v>
      </c>
      <c r="BO19">
        <v>6592</v>
      </c>
      <c r="BP19">
        <v>9</v>
      </c>
      <c r="BQ19">
        <v>6583</v>
      </c>
      <c r="BR19">
        <v>121</v>
      </c>
      <c r="BS19">
        <v>0</v>
      </c>
      <c r="BT19">
        <v>6537</v>
      </c>
      <c r="BU19">
        <v>6713</v>
      </c>
      <c r="BV19">
        <v>229</v>
      </c>
      <c r="BW19">
        <v>6942</v>
      </c>
      <c r="BX19">
        <v>4645</v>
      </c>
      <c r="BZ19">
        <f t="shared" si="29"/>
        <v>99.255148240105157</v>
      </c>
      <c r="CA19">
        <f t="shared" si="30"/>
        <v>88.798013728640285</v>
      </c>
      <c r="CB19">
        <f t="shared" si="31"/>
        <v>3.5782094347889584</v>
      </c>
      <c r="CC19">
        <f t="shared" si="32"/>
        <v>73.199941580254119</v>
      </c>
      <c r="CD19">
        <f t="shared" si="33"/>
        <v>97.356506499196726</v>
      </c>
      <c r="CE19">
        <f t="shared" si="34"/>
        <v>82.43421052631578</v>
      </c>
      <c r="CF19">
        <f t="shared" si="35"/>
        <v>89.464390818128308</v>
      </c>
      <c r="CH19">
        <f t="shared" si="36"/>
        <v>96.377975755805465</v>
      </c>
      <c r="CI19">
        <f t="shared" si="37"/>
        <v>99.757539021063806</v>
      </c>
      <c r="CJ19">
        <f t="shared" si="38"/>
        <v>99.621154720412193</v>
      </c>
      <c r="CK19">
        <f t="shared" si="39"/>
        <v>97.166237308683137</v>
      </c>
      <c r="CL19">
        <f t="shared" si="40"/>
        <v>79.678739202909526</v>
      </c>
      <c r="CM19">
        <f t="shared" si="54"/>
        <v>89.013486891953335</v>
      </c>
      <c r="CN19">
        <f t="shared" si="41"/>
        <v>111.71548117154812</v>
      </c>
      <c r="CO19">
        <f t="shared" si="42"/>
        <v>85.709956053947565</v>
      </c>
      <c r="CP19">
        <f t="shared" si="43"/>
        <v>95.978279314440869</v>
      </c>
      <c r="CQ19">
        <f t="shared" si="44"/>
        <v>73.011062282163962</v>
      </c>
      <c r="CR19">
        <f t="shared" si="45"/>
        <v>70.389452947416274</v>
      </c>
      <c r="CS19">
        <f t="shared" si="46"/>
        <v>81.758017987442727</v>
      </c>
      <c r="CT19">
        <f t="shared" si="47"/>
        <v>73.223215638733137</v>
      </c>
      <c r="CU19">
        <f t="shared" si="48"/>
        <v>82.260810350697994</v>
      </c>
      <c r="CW19">
        <f t="shared" si="49"/>
        <v>89.301409304440071</v>
      </c>
      <c r="CX19">
        <f t="shared" si="50"/>
        <v>73.011062282163962</v>
      </c>
      <c r="CY19">
        <f t="shared" si="51"/>
        <v>85.709956053947565</v>
      </c>
      <c r="DA19">
        <f t="shared" si="55"/>
        <v>99.499924230944075</v>
      </c>
      <c r="DD19">
        <f t="shared" si="56"/>
        <v>98.197527186056917</v>
      </c>
      <c r="DE19">
        <f t="shared" si="53"/>
        <v>89.885297184567264</v>
      </c>
    </row>
    <row r="20" spans="2:109" x14ac:dyDescent="0.2">
      <c r="B20" t="s">
        <v>78</v>
      </c>
      <c r="C20">
        <v>4</v>
      </c>
      <c r="D20" t="s">
        <v>75</v>
      </c>
      <c r="E20" t="s">
        <v>67</v>
      </c>
      <c r="F20">
        <v>8271</v>
      </c>
      <c r="G20">
        <v>115</v>
      </c>
      <c r="H20">
        <v>8156</v>
      </c>
      <c r="I20">
        <v>7438</v>
      </c>
      <c r="J20">
        <v>7234</v>
      </c>
      <c r="K20">
        <v>7017</v>
      </c>
      <c r="L20">
        <v>5330</v>
      </c>
      <c r="M20">
        <v>3823</v>
      </c>
      <c r="N20">
        <v>1706</v>
      </c>
      <c r="O20">
        <v>1280</v>
      </c>
      <c r="P20">
        <v>32</v>
      </c>
      <c r="Q20">
        <v>3108</v>
      </c>
      <c r="R20">
        <v>3681</v>
      </c>
      <c r="S20">
        <v>196</v>
      </c>
      <c r="T20">
        <v>567</v>
      </c>
      <c r="U20">
        <v>6255</v>
      </c>
      <c r="V20">
        <v>19</v>
      </c>
      <c r="W20">
        <v>176</v>
      </c>
      <c r="X20">
        <v>229</v>
      </c>
      <c r="Y20">
        <v>0</v>
      </c>
      <c r="Z20">
        <v>5852</v>
      </c>
      <c r="AA20">
        <v>1044</v>
      </c>
      <c r="AB20">
        <v>0</v>
      </c>
      <c r="AC20">
        <v>8</v>
      </c>
      <c r="AD20">
        <v>20</v>
      </c>
      <c r="AE20">
        <v>6324</v>
      </c>
      <c r="AF20">
        <v>544</v>
      </c>
      <c r="AG20">
        <v>25</v>
      </c>
      <c r="AH20">
        <v>3716</v>
      </c>
      <c r="AI20">
        <v>3148</v>
      </c>
      <c r="AJ20">
        <v>7</v>
      </c>
      <c r="AK20">
        <v>939</v>
      </c>
      <c r="AL20">
        <v>1366</v>
      </c>
      <c r="AM20">
        <v>20</v>
      </c>
      <c r="AN20">
        <v>2838</v>
      </c>
      <c r="AO20">
        <v>2525</v>
      </c>
      <c r="AP20">
        <v>2</v>
      </c>
      <c r="AQ20">
        <v>3878</v>
      </c>
      <c r="AR20">
        <v>5385</v>
      </c>
      <c r="AS20">
        <v>6896</v>
      </c>
      <c r="AT20">
        <v>7021</v>
      </c>
      <c r="AU20">
        <v>7209</v>
      </c>
      <c r="AV20">
        <v>7775</v>
      </c>
      <c r="AW20">
        <v>4714</v>
      </c>
      <c r="AX20">
        <v>6621</v>
      </c>
      <c r="AY20">
        <v>5304</v>
      </c>
      <c r="AZ20">
        <v>1227</v>
      </c>
      <c r="BA20">
        <v>15</v>
      </c>
      <c r="BB20">
        <v>6903</v>
      </c>
      <c r="BC20">
        <v>103</v>
      </c>
      <c r="BD20">
        <v>0</v>
      </c>
      <c r="BE20">
        <v>1</v>
      </c>
      <c r="BF20">
        <v>171</v>
      </c>
      <c r="BG20">
        <v>7031</v>
      </c>
      <c r="BH20">
        <v>6</v>
      </c>
      <c r="BI20">
        <v>17</v>
      </c>
      <c r="BJ20">
        <v>22</v>
      </c>
      <c r="BK20">
        <v>6503</v>
      </c>
      <c r="BL20">
        <v>569</v>
      </c>
      <c r="BM20">
        <v>1411</v>
      </c>
      <c r="BN20">
        <v>5318</v>
      </c>
      <c r="BO20">
        <v>7111</v>
      </c>
      <c r="BP20">
        <v>21</v>
      </c>
      <c r="BQ20">
        <v>7090</v>
      </c>
      <c r="BR20">
        <v>106</v>
      </c>
      <c r="BS20">
        <v>1</v>
      </c>
      <c r="BT20">
        <v>7083</v>
      </c>
      <c r="BU20">
        <v>7218</v>
      </c>
      <c r="BV20">
        <v>398</v>
      </c>
      <c r="BW20">
        <v>7616</v>
      </c>
      <c r="BX20">
        <v>3817</v>
      </c>
      <c r="BZ20">
        <f t="shared" si="29"/>
        <v>97.257327238504971</v>
      </c>
      <c r="CA20">
        <f t="shared" si="30"/>
        <v>71.659048131218071</v>
      </c>
      <c r="CB20">
        <f t="shared" si="31"/>
        <v>22.936273191718204</v>
      </c>
      <c r="CC20">
        <f t="shared" si="32"/>
        <v>51.398225329389625</v>
      </c>
      <c r="CD20">
        <f t="shared" si="33"/>
        <v>94.339876310836246</v>
      </c>
      <c r="CE20">
        <f t="shared" si="34"/>
        <v>71.726078799249521</v>
      </c>
      <c r="CF20">
        <f t="shared" si="35"/>
        <v>73.679845175559848</v>
      </c>
      <c r="CH20">
        <f t="shared" si="36"/>
        <v>96.921215380478614</v>
      </c>
      <c r="CI20">
        <f t="shared" si="37"/>
        <v>97.614093494243306</v>
      </c>
      <c r="CJ20">
        <f t="shared" si="38"/>
        <v>97.392148703010122</v>
      </c>
      <c r="CK20">
        <f t="shared" si="39"/>
        <v>95.658205021500891</v>
      </c>
      <c r="CL20">
        <f t="shared" si="40"/>
        <v>88.001109723956162</v>
      </c>
      <c r="CM20">
        <f t="shared" si="54"/>
        <v>74.698293799417399</v>
      </c>
      <c r="CN20">
        <f t="shared" si="41"/>
        <v>84.883354350567458</v>
      </c>
      <c r="CO20">
        <f t="shared" si="42"/>
        <v>73.574698293799415</v>
      </c>
      <c r="CP20">
        <f t="shared" si="43"/>
        <v>80.1087449025827</v>
      </c>
      <c r="CQ20">
        <f t="shared" si="44"/>
        <v>65.390484117075871</v>
      </c>
      <c r="CR20">
        <f t="shared" si="45"/>
        <v>52.947704258565686</v>
      </c>
      <c r="CS20">
        <f t="shared" si="46"/>
        <v>71.197704274278806</v>
      </c>
      <c r="CT20">
        <f t="shared" si="47"/>
        <v>53.793868775142187</v>
      </c>
      <c r="CU20">
        <f t="shared" si="48"/>
        <v>72.014856081708444</v>
      </c>
      <c r="CW20">
        <f t="shared" si="49"/>
        <v>91.84352892218061</v>
      </c>
      <c r="CX20">
        <f t="shared" si="50"/>
        <v>65.390484117075871</v>
      </c>
      <c r="CY20">
        <f t="shared" si="51"/>
        <v>73.574698293799415</v>
      </c>
      <c r="DA20">
        <f t="shared" si="55"/>
        <v>97.184075461229028</v>
      </c>
      <c r="DD20">
        <f t="shared" si="56"/>
        <v>98.517594901634794</v>
      </c>
      <c r="DE20">
        <f t="shared" si="53"/>
        <v>73.676918814075918</v>
      </c>
    </row>
    <row r="22" spans="2:109" x14ac:dyDescent="0.2">
      <c r="B22" t="s">
        <v>77</v>
      </c>
      <c r="C22">
        <v>1</v>
      </c>
      <c r="D22" t="s">
        <v>114</v>
      </c>
      <c r="E22" t="s">
        <v>97</v>
      </c>
      <c r="F22">
        <v>13720</v>
      </c>
      <c r="G22">
        <v>281</v>
      </c>
      <c r="H22">
        <v>13439</v>
      </c>
      <c r="I22">
        <v>11995</v>
      </c>
      <c r="J22">
        <v>11612</v>
      </c>
      <c r="K22">
        <v>11529</v>
      </c>
      <c r="L22">
        <v>2614</v>
      </c>
      <c r="M22">
        <v>723</v>
      </c>
      <c r="N22">
        <v>8167</v>
      </c>
      <c r="O22">
        <v>2922</v>
      </c>
      <c r="P22">
        <v>306</v>
      </c>
      <c r="Q22">
        <v>983</v>
      </c>
      <c r="R22">
        <v>8620</v>
      </c>
      <c r="S22">
        <v>1620</v>
      </c>
      <c r="T22">
        <v>3005</v>
      </c>
      <c r="U22">
        <v>7500</v>
      </c>
      <c r="V22">
        <v>92</v>
      </c>
      <c r="W22">
        <v>932</v>
      </c>
      <c r="X22">
        <v>11923</v>
      </c>
      <c r="Y22">
        <v>0</v>
      </c>
      <c r="Z22">
        <v>30</v>
      </c>
      <c r="AA22">
        <v>10</v>
      </c>
      <c r="AB22">
        <v>0</v>
      </c>
      <c r="AC22">
        <v>38</v>
      </c>
      <c r="AD22">
        <v>1</v>
      </c>
      <c r="AE22">
        <v>0</v>
      </c>
      <c r="AF22">
        <v>1</v>
      </c>
      <c r="AG22">
        <v>39</v>
      </c>
      <c r="AH22">
        <v>0</v>
      </c>
      <c r="AI22">
        <v>0</v>
      </c>
      <c r="AJ22">
        <v>1</v>
      </c>
      <c r="AK22">
        <v>0</v>
      </c>
      <c r="AL22">
        <v>26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40</v>
      </c>
      <c r="AT22">
        <v>60</v>
      </c>
      <c r="AU22">
        <v>72</v>
      </c>
      <c r="AV22">
        <v>12812</v>
      </c>
      <c r="AW22">
        <v>0</v>
      </c>
      <c r="AX22">
        <v>10</v>
      </c>
      <c r="BZ22">
        <f>(J22/I22)*100</f>
        <v>96.807002917882457</v>
      </c>
      <c r="CA22">
        <f>(L22/I22)*100</f>
        <v>21.792413505627344</v>
      </c>
      <c r="CB22">
        <f>(N22/I22)*100</f>
        <v>68.086702792830351</v>
      </c>
      <c r="CC22">
        <f>(M22/I22)*100</f>
        <v>6.0275114631096294</v>
      </c>
      <c r="CD22">
        <f>(K22/I22)*100</f>
        <v>96.115047936640266</v>
      </c>
      <c r="CE22">
        <f>(M22/L22)*100</f>
        <v>27.65876052027544</v>
      </c>
      <c r="CF22">
        <f>(L22/J22)*100</f>
        <v>22.511195315191181</v>
      </c>
      <c r="CH22">
        <f>(AU22/I22)*100</f>
        <v>0.60025010421008751</v>
      </c>
      <c r="CJ22">
        <f>(AT22/AU22)*100</f>
        <v>83.333333333333343</v>
      </c>
      <c r="CK22">
        <f>(AS22/AU22)*100</f>
        <v>55.555555555555557</v>
      </c>
      <c r="CL22">
        <f>(AD22+AE22)/AU22*100</f>
        <v>1.3888888888888888</v>
      </c>
      <c r="CM22">
        <f>AR22/AU22*100</f>
        <v>0</v>
      </c>
      <c r="CN22">
        <f>AR22/(AD22+AE22)*100</f>
        <v>0</v>
      </c>
      <c r="CT22">
        <f>AQ22/AU22*100</f>
        <v>0</v>
      </c>
      <c r="CU22">
        <f>(AW22/AX22)*100</f>
        <v>0</v>
      </c>
    </row>
    <row r="23" spans="2:109" x14ac:dyDescent="0.2">
      <c r="B23" t="s">
        <v>76</v>
      </c>
      <c r="C23">
        <v>4</v>
      </c>
      <c r="D23" t="s">
        <v>73</v>
      </c>
      <c r="E23" t="s">
        <v>65</v>
      </c>
      <c r="F23">
        <v>6028</v>
      </c>
      <c r="G23">
        <v>190</v>
      </c>
      <c r="H23">
        <v>5838</v>
      </c>
      <c r="I23">
        <v>5292</v>
      </c>
      <c r="J23">
        <v>1</v>
      </c>
      <c r="K23">
        <v>1</v>
      </c>
      <c r="L23">
        <v>0</v>
      </c>
      <c r="M23">
        <v>0</v>
      </c>
      <c r="N23">
        <v>1</v>
      </c>
      <c r="O23">
        <v>0</v>
      </c>
      <c r="P23">
        <v>0</v>
      </c>
      <c r="Q23">
        <v>0</v>
      </c>
      <c r="R23">
        <v>0</v>
      </c>
      <c r="S23">
        <v>1</v>
      </c>
      <c r="T23">
        <v>1</v>
      </c>
      <c r="U23">
        <v>0</v>
      </c>
      <c r="V23">
        <v>0</v>
      </c>
      <c r="W23">
        <v>0</v>
      </c>
      <c r="X23">
        <v>212</v>
      </c>
      <c r="Y23">
        <v>49</v>
      </c>
    </row>
    <row r="24" spans="2:109" x14ac:dyDescent="0.2">
      <c r="B24" t="s">
        <v>76</v>
      </c>
      <c r="C24">
        <v>3</v>
      </c>
      <c r="D24" t="s">
        <v>102</v>
      </c>
      <c r="E24" t="s">
        <v>80</v>
      </c>
      <c r="F24">
        <v>6715</v>
      </c>
      <c r="G24">
        <v>201</v>
      </c>
      <c r="H24">
        <v>6514</v>
      </c>
      <c r="I24">
        <v>5999</v>
      </c>
      <c r="J24">
        <v>3</v>
      </c>
      <c r="K24">
        <v>3</v>
      </c>
      <c r="L24">
        <v>0</v>
      </c>
      <c r="M24">
        <v>0</v>
      </c>
      <c r="N24">
        <v>2</v>
      </c>
      <c r="O24">
        <v>0</v>
      </c>
      <c r="P24">
        <v>1</v>
      </c>
      <c r="Q24">
        <v>0</v>
      </c>
      <c r="R24">
        <v>0</v>
      </c>
      <c r="S24">
        <v>2</v>
      </c>
      <c r="T24">
        <v>1</v>
      </c>
      <c r="U24">
        <v>2</v>
      </c>
      <c r="V24">
        <v>0</v>
      </c>
      <c r="W24">
        <v>0</v>
      </c>
      <c r="X24">
        <v>737</v>
      </c>
      <c r="Y24">
        <v>10</v>
      </c>
    </row>
    <row r="25" spans="2:109" x14ac:dyDescent="0.2">
      <c r="B25" t="s">
        <v>76</v>
      </c>
      <c r="C25">
        <v>2</v>
      </c>
      <c r="D25" t="s">
        <v>107</v>
      </c>
      <c r="E25" t="s">
        <v>87</v>
      </c>
      <c r="F25">
        <v>9647</v>
      </c>
      <c r="G25">
        <v>34</v>
      </c>
      <c r="H25">
        <v>9613</v>
      </c>
      <c r="I25">
        <v>9388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109</v>
      </c>
      <c r="Y25">
        <v>9</v>
      </c>
    </row>
    <row r="26" spans="2:109" x14ac:dyDescent="0.2">
      <c r="B26" t="s">
        <v>76</v>
      </c>
      <c r="C26">
        <v>1</v>
      </c>
      <c r="D26" t="s">
        <v>112</v>
      </c>
      <c r="E26" t="s">
        <v>95</v>
      </c>
      <c r="F26">
        <v>16716</v>
      </c>
      <c r="G26">
        <v>531</v>
      </c>
      <c r="H26">
        <v>16185</v>
      </c>
      <c r="I26">
        <v>13903</v>
      </c>
      <c r="J26">
        <v>5</v>
      </c>
      <c r="K26">
        <v>5</v>
      </c>
      <c r="L26">
        <v>0</v>
      </c>
      <c r="M26">
        <v>0</v>
      </c>
      <c r="N26">
        <v>1</v>
      </c>
      <c r="O26">
        <v>0</v>
      </c>
      <c r="P26">
        <v>4</v>
      </c>
      <c r="Q26">
        <v>1</v>
      </c>
      <c r="R26">
        <v>0</v>
      </c>
      <c r="S26">
        <v>0</v>
      </c>
      <c r="T26">
        <v>0</v>
      </c>
      <c r="U26">
        <v>3</v>
      </c>
      <c r="V26">
        <v>2</v>
      </c>
      <c r="W26">
        <v>0</v>
      </c>
      <c r="X26">
        <v>1325</v>
      </c>
      <c r="Y26">
        <v>28</v>
      </c>
      <c r="CA26" s="13" t="s">
        <v>918</v>
      </c>
      <c r="CB26" s="13" t="s">
        <v>930</v>
      </c>
      <c r="CE26" t="s">
        <v>857</v>
      </c>
      <c r="CF26" s="13" t="s">
        <v>917</v>
      </c>
      <c r="CG26" s="13" t="s">
        <v>918</v>
      </c>
      <c r="CK26" t="s">
        <v>931</v>
      </c>
    </row>
    <row r="27" spans="2:109" x14ac:dyDescent="0.2">
      <c r="B27" t="s">
        <v>79</v>
      </c>
      <c r="C27">
        <v>4</v>
      </c>
      <c r="D27" t="s">
        <v>106</v>
      </c>
      <c r="E27" t="s">
        <v>71</v>
      </c>
      <c r="F27">
        <v>6038</v>
      </c>
      <c r="G27">
        <v>153</v>
      </c>
      <c r="H27">
        <v>5885</v>
      </c>
      <c r="I27">
        <v>5494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154</v>
      </c>
      <c r="Y27">
        <v>51</v>
      </c>
      <c r="CA27" s="10">
        <v>97.990849400000002</v>
      </c>
      <c r="CB27" s="10">
        <v>98.239506660000004</v>
      </c>
      <c r="CE27" s="10">
        <v>98.239506660000004</v>
      </c>
      <c r="CF27" s="10">
        <v>98.130097469999995</v>
      </c>
      <c r="CG27" s="10">
        <v>97.990849400000002</v>
      </c>
      <c r="CI27">
        <v>98.239506660000004</v>
      </c>
      <c r="CJ27">
        <v>98.130097469999995</v>
      </c>
      <c r="CK27">
        <v>97.990849413168888</v>
      </c>
    </row>
    <row r="28" spans="2:109" x14ac:dyDescent="0.2">
      <c r="B28" t="s">
        <v>79</v>
      </c>
      <c r="C28">
        <v>3</v>
      </c>
      <c r="D28" t="s">
        <v>103</v>
      </c>
      <c r="E28" t="s">
        <v>81</v>
      </c>
      <c r="F28">
        <v>6359</v>
      </c>
      <c r="G28">
        <v>159</v>
      </c>
      <c r="H28">
        <v>6200</v>
      </c>
      <c r="I28">
        <v>5754</v>
      </c>
      <c r="J28">
        <v>3</v>
      </c>
      <c r="K28">
        <v>3</v>
      </c>
      <c r="L28">
        <v>0</v>
      </c>
      <c r="M28">
        <v>0</v>
      </c>
      <c r="N28">
        <v>1</v>
      </c>
      <c r="O28">
        <v>0</v>
      </c>
      <c r="P28">
        <v>1</v>
      </c>
      <c r="Q28">
        <v>0</v>
      </c>
      <c r="R28">
        <v>0</v>
      </c>
      <c r="S28">
        <v>2</v>
      </c>
      <c r="T28">
        <v>0</v>
      </c>
      <c r="U28">
        <v>3</v>
      </c>
      <c r="V28">
        <v>0</v>
      </c>
      <c r="W28">
        <v>0</v>
      </c>
      <c r="X28">
        <v>674</v>
      </c>
      <c r="Y28">
        <v>28</v>
      </c>
      <c r="CA28" s="10">
        <v>89.799960400000003</v>
      </c>
      <c r="CB28" s="10">
        <v>99.762329170000001</v>
      </c>
      <c r="CE28" s="10">
        <v>99.762329170000001</v>
      </c>
      <c r="CF28" s="10">
        <v>99.544464250000004</v>
      </c>
      <c r="CG28" s="10">
        <v>89.493322899999995</v>
      </c>
      <c r="CI28">
        <v>99.762329170000001</v>
      </c>
      <c r="CJ28">
        <v>99.544464250000004</v>
      </c>
      <c r="CK28">
        <v>89.799960388195686</v>
      </c>
    </row>
    <row r="29" spans="2:109" x14ac:dyDescent="0.2">
      <c r="B29" t="s">
        <v>79</v>
      </c>
      <c r="C29">
        <v>2</v>
      </c>
      <c r="D29" t="s">
        <v>109</v>
      </c>
      <c r="E29" t="s">
        <v>88</v>
      </c>
      <c r="F29">
        <v>9464</v>
      </c>
      <c r="G29">
        <v>57</v>
      </c>
      <c r="H29">
        <v>9407</v>
      </c>
      <c r="I29">
        <v>9176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100</v>
      </c>
      <c r="Y29">
        <v>6</v>
      </c>
      <c r="CA29" s="10">
        <v>98.001517800000002</v>
      </c>
      <c r="CB29" s="10">
        <v>99.595244120000004</v>
      </c>
      <c r="CE29" s="10">
        <v>99.595244120000004</v>
      </c>
      <c r="CF29" s="10">
        <v>98.785732359999997</v>
      </c>
      <c r="CG29" s="10">
        <v>98.001517800000002</v>
      </c>
      <c r="CI29">
        <v>99.595244120000004</v>
      </c>
      <c r="CJ29">
        <v>98.785732359999997</v>
      </c>
      <c r="CK29">
        <v>98.001517834556026</v>
      </c>
    </row>
    <row r="30" spans="2:109" x14ac:dyDescent="0.2">
      <c r="B30" t="s">
        <v>79</v>
      </c>
      <c r="C30">
        <v>1</v>
      </c>
      <c r="D30" t="s">
        <v>113</v>
      </c>
      <c r="E30" t="s">
        <v>96</v>
      </c>
      <c r="F30">
        <v>11109</v>
      </c>
      <c r="G30">
        <v>532</v>
      </c>
      <c r="H30">
        <v>10577</v>
      </c>
      <c r="I30">
        <v>9562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1542</v>
      </c>
      <c r="Y30">
        <v>29</v>
      </c>
      <c r="CA30" s="10">
        <v>97.7384153</v>
      </c>
      <c r="CB30" s="10">
        <v>98.687331959999995</v>
      </c>
      <c r="CE30" s="10">
        <v>98.687331959999995</v>
      </c>
      <c r="CF30" s="10">
        <v>98.497548629999997</v>
      </c>
      <c r="CG30" s="10">
        <v>97.7384153</v>
      </c>
      <c r="CI30">
        <v>98.687331959999995</v>
      </c>
      <c r="CJ30">
        <v>98.497548629999997</v>
      </c>
      <c r="CK30">
        <v>97.738415309188682</v>
      </c>
      <c r="CU30" s="11" t="s">
        <v>871</v>
      </c>
      <c r="CV30" s="11" t="s">
        <v>886</v>
      </c>
    </row>
    <row r="31" spans="2:109" x14ac:dyDescent="0.2">
      <c r="CA31" s="10">
        <v>77.720054899999994</v>
      </c>
      <c r="CB31" s="10">
        <v>85.081356600000007</v>
      </c>
      <c r="CE31" s="10">
        <v>85.081356600000007</v>
      </c>
      <c r="CF31" s="10">
        <v>77.808272889999998</v>
      </c>
      <c r="CG31" s="10">
        <v>77.720054899999994</v>
      </c>
      <c r="CI31">
        <v>85.081356600000007</v>
      </c>
      <c r="CJ31">
        <v>77.808272889999998</v>
      </c>
      <c r="CK31">
        <v>77.720054891197805</v>
      </c>
      <c r="CU31" s="10">
        <v>94.231151780000005</v>
      </c>
      <c r="CV31" s="10">
        <v>57.618858170000003</v>
      </c>
      <c r="CY31">
        <v>94.231151780000005</v>
      </c>
      <c r="CZ31">
        <v>57.618858170000003</v>
      </c>
    </row>
    <row r="32" spans="2:109" x14ac:dyDescent="0.2">
      <c r="CA32" s="10">
        <v>99.040049499999995</v>
      </c>
      <c r="CB32" s="10">
        <v>99.803881090000004</v>
      </c>
      <c r="CE32" s="10">
        <v>99.803881090000004</v>
      </c>
      <c r="CF32" s="10">
        <v>99.659372419999997</v>
      </c>
      <c r="CG32" s="10">
        <v>99.040049499999995</v>
      </c>
      <c r="CI32">
        <v>99.803881090000004</v>
      </c>
      <c r="CJ32">
        <v>99.659372419999997</v>
      </c>
      <c r="CK32">
        <v>99.040049545829888</v>
      </c>
      <c r="CU32" s="10">
        <v>78.213507629999995</v>
      </c>
      <c r="CV32" s="10">
        <v>39.39393939</v>
      </c>
      <c r="CY32">
        <v>78.213507629999995</v>
      </c>
      <c r="CZ32">
        <v>39.39393939</v>
      </c>
    </row>
    <row r="33" spans="1:105" x14ac:dyDescent="0.2">
      <c r="CA33" s="10">
        <v>99.499924199999995</v>
      </c>
      <c r="CB33" s="10">
        <v>99.757539019999996</v>
      </c>
      <c r="CE33" s="10">
        <v>99.757539019999996</v>
      </c>
      <c r="CF33" s="10">
        <v>99.621154720000007</v>
      </c>
      <c r="CG33" s="10">
        <v>99.499924199999995</v>
      </c>
      <c r="CI33">
        <v>99.757539019999996</v>
      </c>
      <c r="CJ33">
        <v>99.621154720000007</v>
      </c>
      <c r="CK33">
        <v>99.499924230944075</v>
      </c>
      <c r="CU33" s="10">
        <v>91.601315459999995</v>
      </c>
      <c r="CV33" s="10">
        <v>53.098912220000003</v>
      </c>
      <c r="CY33">
        <v>91.601315459999995</v>
      </c>
      <c r="CZ33">
        <v>53.098912220000003</v>
      </c>
    </row>
    <row r="34" spans="1:105" x14ac:dyDescent="0.2">
      <c r="CA34" s="10">
        <v>97.184075500000006</v>
      </c>
      <c r="CB34" s="10">
        <v>97.614093490000002</v>
      </c>
      <c r="CE34" s="10">
        <v>97.614093490000002</v>
      </c>
      <c r="CF34" s="10">
        <v>97.392148700000007</v>
      </c>
      <c r="CG34" s="10">
        <v>97.184075500000006</v>
      </c>
      <c r="CI34">
        <v>97.614093490000002</v>
      </c>
      <c r="CJ34">
        <v>97.392148700000007</v>
      </c>
      <c r="CK34">
        <v>97.184075461229028</v>
      </c>
      <c r="CU34" s="10">
        <v>95.840581999999998</v>
      </c>
      <c r="CV34" s="10">
        <v>44.425114659999998</v>
      </c>
      <c r="CY34">
        <v>95.840581999999998</v>
      </c>
      <c r="CZ34">
        <v>44.425114659999998</v>
      </c>
    </row>
    <row r="35" spans="1:105" x14ac:dyDescent="0.2">
      <c r="CU35" s="10">
        <v>75.093119000000002</v>
      </c>
      <c r="CV35" s="10">
        <v>60.0274456</v>
      </c>
      <c r="CY35">
        <v>75.093119000000002</v>
      </c>
      <c r="CZ35">
        <v>60.0274456</v>
      </c>
    </row>
    <row r="36" spans="1:105" x14ac:dyDescent="0.2">
      <c r="B36" t="s">
        <v>486</v>
      </c>
      <c r="C36" t="s">
        <v>487</v>
      </c>
      <c r="D36" t="s">
        <v>502</v>
      </c>
      <c r="E36" t="s">
        <v>503</v>
      </c>
      <c r="F36">
        <v>1</v>
      </c>
      <c r="G36">
        <v>2</v>
      </c>
      <c r="H36">
        <v>3</v>
      </c>
      <c r="I36">
        <v>4</v>
      </c>
      <c r="CU36" s="10">
        <v>86.426507020000003</v>
      </c>
      <c r="CV36" s="10">
        <v>63.810900080000003</v>
      </c>
      <c r="CY36">
        <v>86.426507020000003</v>
      </c>
      <c r="CZ36">
        <v>63.810900080000003</v>
      </c>
    </row>
    <row r="37" spans="1:105" x14ac:dyDescent="0.2">
      <c r="A37" s="11" t="s">
        <v>871</v>
      </c>
      <c r="B37" s="10">
        <v>94.231151780000005</v>
      </c>
      <c r="C37" s="10">
        <v>78.213507629999995</v>
      </c>
      <c r="D37" s="10">
        <v>91.601315459999995</v>
      </c>
      <c r="E37" s="10">
        <v>95.840581999999998</v>
      </c>
      <c r="F37" s="10">
        <v>75.093119000000002</v>
      </c>
      <c r="G37" s="10">
        <v>86.426507020000003</v>
      </c>
      <c r="H37" s="10">
        <v>85.709956050000002</v>
      </c>
      <c r="I37" s="10">
        <v>73.574698290000001</v>
      </c>
      <c r="CU37" s="10">
        <v>85.709956050000002</v>
      </c>
      <c r="CV37" s="10">
        <v>73.011062280000004</v>
      </c>
      <c r="CY37">
        <v>85.709956050000002</v>
      </c>
      <c r="CZ37">
        <v>73.011062280000004</v>
      </c>
    </row>
    <row r="38" spans="1:105" x14ac:dyDescent="0.2">
      <c r="A38" s="11" t="s">
        <v>886</v>
      </c>
      <c r="B38" s="10">
        <v>57.618858170000003</v>
      </c>
      <c r="C38" s="10">
        <v>39.39393939</v>
      </c>
      <c r="D38" s="10">
        <v>53.098912220000003</v>
      </c>
      <c r="E38" s="10">
        <v>44.425114659999998</v>
      </c>
      <c r="F38" s="10">
        <v>60.0274456</v>
      </c>
      <c r="G38" s="10">
        <v>63.810900080000003</v>
      </c>
      <c r="H38" s="10">
        <v>73.011062280000004</v>
      </c>
      <c r="I38" s="10">
        <v>65.390484119999996</v>
      </c>
      <c r="CU38" s="10">
        <v>73.574698290000001</v>
      </c>
      <c r="CV38" s="10">
        <v>65.390484119999996</v>
      </c>
      <c r="CY38">
        <v>73.574698290000001</v>
      </c>
      <c r="CZ38">
        <v>65.390484119999996</v>
      </c>
    </row>
    <row r="40" spans="1:105" x14ac:dyDescent="0.2">
      <c r="A40" s="11" t="s">
        <v>871</v>
      </c>
      <c r="B40" s="10">
        <v>14.293053840000001</v>
      </c>
      <c r="C40" s="10">
        <v>31.816313950000001</v>
      </c>
      <c r="D40" s="10">
        <v>32.344698739999998</v>
      </c>
      <c r="E40" s="10">
        <v>26.889886090000001</v>
      </c>
      <c r="F40" s="10">
        <v>21.492007099999999</v>
      </c>
      <c r="G40" s="10">
        <v>16.881100270000001</v>
      </c>
      <c r="H40" s="10">
        <v>8.2003221560000004</v>
      </c>
      <c r="I40" s="10">
        <v>2.917554499</v>
      </c>
      <c r="CR40" s="13" t="s">
        <v>918</v>
      </c>
      <c r="CS40" s="13" t="s">
        <v>919</v>
      </c>
      <c r="CU40" s="11" t="s">
        <v>871</v>
      </c>
      <c r="CV40" s="11" t="s">
        <v>886</v>
      </c>
    </row>
    <row r="41" spans="1:105" x14ac:dyDescent="0.2">
      <c r="A41" s="11" t="s">
        <v>886</v>
      </c>
      <c r="B41" s="10">
        <v>13.02918208</v>
      </c>
      <c r="C41" s="10">
        <v>29.186357099999999</v>
      </c>
      <c r="D41" s="10">
        <v>32.01774872</v>
      </c>
      <c r="E41" s="10">
        <v>14.549534</v>
      </c>
      <c r="F41" s="10">
        <v>25.57726465</v>
      </c>
      <c r="G41" s="10">
        <v>37.810559009999999</v>
      </c>
      <c r="H41" s="10">
        <v>32.596280569999998</v>
      </c>
      <c r="I41" s="10">
        <v>29.142763479999999</v>
      </c>
      <c r="CR41" s="10">
        <v>97.990849400000002</v>
      </c>
      <c r="CS41" s="10">
        <v>97.294609100000002</v>
      </c>
      <c r="CU41" s="10">
        <v>14.293053840000001</v>
      </c>
      <c r="CV41" s="10">
        <v>13.02918208</v>
      </c>
      <c r="CW41">
        <v>97.294609100000002</v>
      </c>
      <c r="CY41">
        <v>14.293053840000001</v>
      </c>
      <c r="CZ41">
        <v>13.02918208</v>
      </c>
      <c r="DA41">
        <v>97.990849400000002</v>
      </c>
    </row>
    <row r="42" spans="1:105" x14ac:dyDescent="0.2">
      <c r="CR42" s="10">
        <v>89.799960400000003</v>
      </c>
      <c r="CS42" s="10">
        <v>84.392949099999996</v>
      </c>
      <c r="CU42" s="10">
        <v>31.816313950000001</v>
      </c>
      <c r="CV42" s="10">
        <v>29.186357099999999</v>
      </c>
      <c r="CW42">
        <v>84.392949099999996</v>
      </c>
      <c r="CY42">
        <v>31.816313950000001</v>
      </c>
      <c r="CZ42">
        <v>29.186357099999999</v>
      </c>
      <c r="DA42">
        <v>89.799960400000003</v>
      </c>
    </row>
    <row r="43" spans="1:105" x14ac:dyDescent="0.2">
      <c r="CR43" s="10">
        <v>98.001517800000002</v>
      </c>
      <c r="CS43" s="10">
        <v>96.888439199999993</v>
      </c>
      <c r="CU43" s="10">
        <v>32.344698739999998</v>
      </c>
      <c r="CV43" s="10">
        <v>32.01774872</v>
      </c>
      <c r="CW43">
        <v>96.888439199999993</v>
      </c>
      <c r="CY43">
        <v>32.344698739999998</v>
      </c>
      <c r="CZ43">
        <v>32.01774872</v>
      </c>
      <c r="DA43">
        <v>98.001517800000002</v>
      </c>
    </row>
    <row r="44" spans="1:105" x14ac:dyDescent="0.2">
      <c r="CR44" s="10">
        <v>97.7384153</v>
      </c>
      <c r="CS44" s="10">
        <v>97.596077800000003</v>
      </c>
      <c r="CU44" s="10">
        <v>26.889886090000001</v>
      </c>
      <c r="CV44" s="10">
        <v>14.549534</v>
      </c>
      <c r="CW44">
        <v>97.596077800000003</v>
      </c>
      <c r="CY44">
        <v>26.889886090000001</v>
      </c>
      <c r="CZ44">
        <v>14.549534</v>
      </c>
      <c r="DA44">
        <v>97.7384153</v>
      </c>
    </row>
    <row r="45" spans="1:105" x14ac:dyDescent="0.2">
      <c r="CR45" s="10">
        <v>77.720054899999994</v>
      </c>
      <c r="CS45" s="10">
        <v>76.367378900000006</v>
      </c>
      <c r="CU45" s="10">
        <v>21.492007099999999</v>
      </c>
      <c r="CV45" s="10">
        <v>25.57726465</v>
      </c>
      <c r="CW45">
        <v>76.367378900000006</v>
      </c>
      <c r="CY45">
        <v>21.492007099999999</v>
      </c>
      <c r="CZ45">
        <v>25.57726465</v>
      </c>
      <c r="DA45">
        <v>77.720054899999994</v>
      </c>
    </row>
    <row r="46" spans="1:105" x14ac:dyDescent="0.2">
      <c r="CR46" s="10">
        <v>99.040049499999995</v>
      </c>
      <c r="CS46" s="10">
        <v>90.307597000000001</v>
      </c>
      <c r="CU46" s="10">
        <v>16.881100270000001</v>
      </c>
      <c r="CV46" s="10">
        <v>37.810559009999999</v>
      </c>
      <c r="CW46">
        <v>90.307597000000001</v>
      </c>
      <c r="CY46">
        <v>16.881100270000001</v>
      </c>
      <c r="CZ46">
        <v>37.810559009999999</v>
      </c>
      <c r="DA46">
        <v>99.040049499999995</v>
      </c>
    </row>
    <row r="47" spans="1:105" x14ac:dyDescent="0.2">
      <c r="CR47" s="10">
        <v>99.499924199999995</v>
      </c>
      <c r="CS47" s="10">
        <v>89.301409300000003</v>
      </c>
      <c r="CU47" s="10">
        <v>8.2003221560000004</v>
      </c>
      <c r="CV47" s="10">
        <v>32.596280569999998</v>
      </c>
      <c r="CW47">
        <v>89.301409300000003</v>
      </c>
      <c r="CY47">
        <v>8.2003221560000004</v>
      </c>
      <c r="CZ47">
        <v>32.596280569999998</v>
      </c>
      <c r="DA47">
        <v>99.499924199999995</v>
      </c>
    </row>
    <row r="48" spans="1:105" x14ac:dyDescent="0.2">
      <c r="D48">
        <v>1</v>
      </c>
      <c r="E48" t="s">
        <v>0</v>
      </c>
      <c r="F48" t="s">
        <v>1</v>
      </c>
      <c r="G48" t="s">
        <v>2</v>
      </c>
      <c r="H48" t="s">
        <v>3</v>
      </c>
      <c r="I48" t="s">
        <v>48</v>
      </c>
      <c r="J48" t="s">
        <v>49</v>
      </c>
      <c r="K48" t="s">
        <v>50</v>
      </c>
      <c r="L48" t="s">
        <v>51</v>
      </c>
      <c r="M48" t="s">
        <v>52</v>
      </c>
      <c r="N48" t="s">
        <v>53</v>
      </c>
      <c r="O48" t="s">
        <v>54</v>
      </c>
      <c r="P48" t="s">
        <v>55</v>
      </c>
      <c r="Q48" t="s">
        <v>56</v>
      </c>
      <c r="R48" t="s">
        <v>57</v>
      </c>
      <c r="S48" t="s">
        <v>58</v>
      </c>
      <c r="T48" t="s">
        <v>59</v>
      </c>
      <c r="U48" t="s">
        <v>60</v>
      </c>
      <c r="V48" t="s">
        <v>61</v>
      </c>
      <c r="W48" t="s">
        <v>62</v>
      </c>
      <c r="X48" t="s">
        <v>63</v>
      </c>
      <c r="Y48" t="s">
        <v>506</v>
      </c>
      <c r="Z48" t="s">
        <v>507</v>
      </c>
      <c r="AA48" t="s">
        <v>508</v>
      </c>
      <c r="AB48" t="s">
        <v>509</v>
      </c>
      <c r="AC48" t="s">
        <v>510</v>
      </c>
      <c r="AD48" t="s">
        <v>511</v>
      </c>
      <c r="AE48" t="s">
        <v>512</v>
      </c>
      <c r="AF48" t="s">
        <v>513</v>
      </c>
      <c r="AG48" t="s">
        <v>514</v>
      </c>
      <c r="AH48" t="s">
        <v>515</v>
      </c>
      <c r="AI48" t="s">
        <v>516</v>
      </c>
      <c r="AJ48" t="s">
        <v>517</v>
      </c>
      <c r="AK48" t="s">
        <v>518</v>
      </c>
      <c r="AL48" t="s">
        <v>519</v>
      </c>
      <c r="AM48" t="s">
        <v>520</v>
      </c>
      <c r="AN48" t="s">
        <v>521</v>
      </c>
      <c r="AO48" t="s">
        <v>522</v>
      </c>
      <c r="AP48" t="s">
        <v>523</v>
      </c>
      <c r="AQ48" t="s">
        <v>524</v>
      </c>
      <c r="AR48" t="s">
        <v>525</v>
      </c>
      <c r="AS48" t="s">
        <v>526</v>
      </c>
      <c r="AT48" t="s">
        <v>527</v>
      </c>
      <c r="AU48" t="s">
        <v>528</v>
      </c>
      <c r="AV48" t="s">
        <v>64</v>
      </c>
      <c r="AW48" t="s">
        <v>537</v>
      </c>
      <c r="AX48" t="s">
        <v>538</v>
      </c>
      <c r="AY48" t="s">
        <v>550</v>
      </c>
      <c r="AZ48" t="s">
        <v>551</v>
      </c>
      <c r="BA48" t="s">
        <v>731</v>
      </c>
      <c r="BB48" t="s">
        <v>732</v>
      </c>
      <c r="BC48" t="s">
        <v>733</v>
      </c>
      <c r="BD48" t="s">
        <v>734</v>
      </c>
      <c r="BE48" t="s">
        <v>784</v>
      </c>
      <c r="BF48" t="s">
        <v>785</v>
      </c>
      <c r="BG48" t="s">
        <v>786</v>
      </c>
      <c r="BH48" t="s">
        <v>787</v>
      </c>
      <c r="BI48" t="s">
        <v>799</v>
      </c>
      <c r="BJ48" t="s">
        <v>800</v>
      </c>
      <c r="BK48" t="s">
        <v>801</v>
      </c>
      <c r="BL48" t="s">
        <v>802</v>
      </c>
      <c r="BM48" t="s">
        <v>803</v>
      </c>
      <c r="BN48" t="s">
        <v>804</v>
      </c>
      <c r="BO48" t="s">
        <v>805</v>
      </c>
      <c r="BP48" t="s">
        <v>806</v>
      </c>
      <c r="BQ48" t="s">
        <v>807</v>
      </c>
      <c r="BR48" t="s">
        <v>808</v>
      </c>
      <c r="BS48" t="s">
        <v>809</v>
      </c>
      <c r="BT48" t="s">
        <v>810</v>
      </c>
      <c r="BU48" t="s">
        <v>811</v>
      </c>
      <c r="BV48" t="s">
        <v>812</v>
      </c>
      <c r="BW48" t="s">
        <v>813</v>
      </c>
      <c r="BX48" t="s">
        <v>818</v>
      </c>
      <c r="CR48" s="10">
        <v>97.184075500000006</v>
      </c>
      <c r="CS48" s="10">
        <v>91.843528899999995</v>
      </c>
      <c r="CU48" s="10">
        <v>2.917554499</v>
      </c>
      <c r="CV48" s="10">
        <v>29.142763479999999</v>
      </c>
      <c r="CW48">
        <v>91.843528899999995</v>
      </c>
      <c r="CY48">
        <v>2.917554499</v>
      </c>
      <c r="CZ48">
        <v>29.142763479999999</v>
      </c>
      <c r="DA48">
        <v>97.184075500000006</v>
      </c>
    </row>
    <row r="49" spans="4:103" x14ac:dyDescent="0.2">
      <c r="E49" t="s">
        <v>447</v>
      </c>
      <c r="F49">
        <v>12494</v>
      </c>
      <c r="G49">
        <v>0</v>
      </c>
      <c r="H49">
        <v>12494</v>
      </c>
      <c r="I49">
        <v>10110</v>
      </c>
      <c r="J49">
        <v>9956</v>
      </c>
      <c r="K49">
        <v>9660</v>
      </c>
      <c r="L49">
        <v>1445</v>
      </c>
      <c r="M49">
        <v>222</v>
      </c>
      <c r="N49">
        <v>7869</v>
      </c>
      <c r="O49">
        <v>778</v>
      </c>
      <c r="P49">
        <v>1135</v>
      </c>
      <c r="Q49">
        <v>1515</v>
      </c>
      <c r="R49">
        <v>3684</v>
      </c>
      <c r="S49">
        <v>3326</v>
      </c>
      <c r="T49">
        <v>193</v>
      </c>
      <c r="U49">
        <v>9110</v>
      </c>
      <c r="V49">
        <v>135</v>
      </c>
      <c r="W49">
        <v>222</v>
      </c>
      <c r="X49">
        <v>378</v>
      </c>
      <c r="Y49">
        <v>0</v>
      </c>
      <c r="Z49">
        <v>8860</v>
      </c>
      <c r="AA49">
        <v>0</v>
      </c>
      <c r="AB49">
        <v>0</v>
      </c>
      <c r="AC49">
        <v>34</v>
      </c>
      <c r="AD49">
        <v>112</v>
      </c>
      <c r="AE49">
        <v>8605</v>
      </c>
      <c r="AF49">
        <v>109</v>
      </c>
      <c r="AG49">
        <v>2968</v>
      </c>
      <c r="AH49">
        <v>3599</v>
      </c>
      <c r="AI49">
        <v>1429</v>
      </c>
      <c r="AJ49">
        <v>864</v>
      </c>
      <c r="AK49">
        <v>748</v>
      </c>
      <c r="AL49">
        <v>7324</v>
      </c>
      <c r="AM49">
        <v>430</v>
      </c>
      <c r="AN49">
        <v>610</v>
      </c>
      <c r="AO49">
        <v>232</v>
      </c>
      <c r="AP49">
        <v>119</v>
      </c>
      <c r="AQ49">
        <v>212</v>
      </c>
      <c r="AR49">
        <v>1391</v>
      </c>
      <c r="AS49">
        <v>8860</v>
      </c>
      <c r="AT49">
        <v>9180</v>
      </c>
      <c r="AU49">
        <v>9732</v>
      </c>
      <c r="AV49">
        <v>10504</v>
      </c>
      <c r="AW49">
        <v>1268</v>
      </c>
      <c r="AX49">
        <v>8757</v>
      </c>
      <c r="AY49">
        <v>1391</v>
      </c>
      <c r="AZ49">
        <v>7252</v>
      </c>
      <c r="BA49">
        <v>116</v>
      </c>
      <c r="BB49">
        <v>8899</v>
      </c>
      <c r="BC49">
        <v>163</v>
      </c>
      <c r="BD49">
        <v>2</v>
      </c>
      <c r="BE49">
        <v>2</v>
      </c>
      <c r="BF49">
        <v>539</v>
      </c>
      <c r="BG49">
        <v>9186</v>
      </c>
      <c r="BH49">
        <v>5</v>
      </c>
      <c r="BI49">
        <v>180</v>
      </c>
      <c r="BJ49">
        <v>174</v>
      </c>
      <c r="BK49">
        <v>9518</v>
      </c>
      <c r="BL49">
        <v>137</v>
      </c>
      <c r="BM49">
        <v>8140</v>
      </c>
      <c r="BN49">
        <v>1523</v>
      </c>
      <c r="BO49">
        <v>10009</v>
      </c>
      <c r="BP49">
        <v>208</v>
      </c>
      <c r="BQ49">
        <v>9801</v>
      </c>
      <c r="BR49">
        <v>165</v>
      </c>
      <c r="BS49">
        <v>23</v>
      </c>
      <c r="BT49">
        <v>7793</v>
      </c>
      <c r="BU49">
        <v>10197</v>
      </c>
      <c r="BV49">
        <v>1299</v>
      </c>
      <c r="BW49">
        <v>11496</v>
      </c>
      <c r="BX49">
        <v>212</v>
      </c>
    </row>
    <row r="50" spans="4:103" x14ac:dyDescent="0.2">
      <c r="E50" t="s">
        <v>448</v>
      </c>
      <c r="F50">
        <v>10852</v>
      </c>
      <c r="G50">
        <v>0</v>
      </c>
      <c r="H50">
        <v>10852</v>
      </c>
      <c r="I50">
        <v>10427</v>
      </c>
      <c r="J50">
        <v>10166</v>
      </c>
      <c r="K50">
        <v>10073</v>
      </c>
      <c r="L50">
        <v>9504</v>
      </c>
      <c r="M50">
        <v>5646</v>
      </c>
      <c r="N50">
        <v>320</v>
      </c>
      <c r="O50">
        <v>135</v>
      </c>
      <c r="P50">
        <v>116</v>
      </c>
      <c r="Q50">
        <v>4633</v>
      </c>
      <c r="R50">
        <v>5129</v>
      </c>
      <c r="S50">
        <v>195</v>
      </c>
      <c r="T50">
        <v>18</v>
      </c>
      <c r="U50">
        <v>9826</v>
      </c>
      <c r="V50">
        <v>7</v>
      </c>
      <c r="W50">
        <v>222</v>
      </c>
      <c r="X50">
        <v>373</v>
      </c>
      <c r="Y50">
        <v>0</v>
      </c>
      <c r="Z50">
        <v>9792</v>
      </c>
      <c r="AA50">
        <v>0</v>
      </c>
      <c r="AB50">
        <v>0</v>
      </c>
      <c r="AC50">
        <v>6</v>
      </c>
      <c r="AD50">
        <v>2</v>
      </c>
      <c r="AE50">
        <v>9778</v>
      </c>
      <c r="AF50">
        <v>6</v>
      </c>
      <c r="AG50">
        <v>40</v>
      </c>
      <c r="AH50">
        <v>5108</v>
      </c>
      <c r="AI50">
        <v>4627</v>
      </c>
      <c r="AJ50">
        <v>17</v>
      </c>
      <c r="AK50">
        <v>136</v>
      </c>
      <c r="AL50">
        <v>287</v>
      </c>
      <c r="AM50">
        <v>26</v>
      </c>
      <c r="AN50">
        <v>4948</v>
      </c>
      <c r="AO50">
        <v>4492</v>
      </c>
      <c r="AP50">
        <v>8</v>
      </c>
      <c r="AQ50">
        <v>5639</v>
      </c>
      <c r="AR50">
        <v>9474</v>
      </c>
      <c r="AS50">
        <v>9792</v>
      </c>
      <c r="AT50">
        <v>9866</v>
      </c>
      <c r="AU50">
        <v>10054</v>
      </c>
      <c r="AV50">
        <v>10449</v>
      </c>
      <c r="AW50">
        <v>5793</v>
      </c>
      <c r="AX50">
        <v>9782</v>
      </c>
      <c r="AY50">
        <v>9474</v>
      </c>
      <c r="AZ50">
        <v>287</v>
      </c>
      <c r="BA50">
        <v>14</v>
      </c>
      <c r="BB50">
        <v>9801</v>
      </c>
      <c r="BC50">
        <v>51</v>
      </c>
      <c r="BD50">
        <v>0</v>
      </c>
      <c r="BE50">
        <v>5</v>
      </c>
      <c r="BF50">
        <v>172</v>
      </c>
      <c r="BG50">
        <v>9869</v>
      </c>
      <c r="BH50">
        <v>8</v>
      </c>
      <c r="BI50">
        <v>15</v>
      </c>
      <c r="BJ50">
        <v>6</v>
      </c>
      <c r="BK50">
        <v>9994</v>
      </c>
      <c r="BL50">
        <v>7</v>
      </c>
      <c r="BM50">
        <v>284</v>
      </c>
      <c r="BN50">
        <v>9697</v>
      </c>
      <c r="BO50">
        <v>10022</v>
      </c>
      <c r="BP50">
        <v>21</v>
      </c>
      <c r="BQ50">
        <v>10001</v>
      </c>
      <c r="BR50">
        <v>52</v>
      </c>
      <c r="BS50">
        <v>0</v>
      </c>
      <c r="BT50">
        <v>8667</v>
      </c>
      <c r="BU50">
        <v>10074</v>
      </c>
      <c r="BV50">
        <v>447</v>
      </c>
      <c r="BW50">
        <v>10521</v>
      </c>
      <c r="BX50">
        <v>5639</v>
      </c>
    </row>
    <row r="51" spans="4:103" x14ac:dyDescent="0.2">
      <c r="E51" t="s">
        <v>735</v>
      </c>
      <c r="F51">
        <v>9567</v>
      </c>
      <c r="G51">
        <v>0</v>
      </c>
      <c r="H51">
        <v>9567</v>
      </c>
      <c r="I51">
        <v>7858</v>
      </c>
      <c r="J51">
        <v>7624</v>
      </c>
      <c r="K51">
        <v>7071</v>
      </c>
      <c r="L51">
        <v>1251</v>
      </c>
      <c r="M51">
        <v>247</v>
      </c>
      <c r="N51">
        <v>5623</v>
      </c>
      <c r="O51">
        <v>713</v>
      </c>
      <c r="P51">
        <v>905</v>
      </c>
      <c r="Q51">
        <v>1597</v>
      </c>
      <c r="R51">
        <v>2742</v>
      </c>
      <c r="S51">
        <v>1827</v>
      </c>
      <c r="T51">
        <v>164</v>
      </c>
      <c r="U51">
        <v>6725</v>
      </c>
      <c r="V51">
        <v>53</v>
      </c>
      <c r="W51">
        <v>129</v>
      </c>
      <c r="X51">
        <v>333</v>
      </c>
      <c r="Y51">
        <v>0</v>
      </c>
      <c r="Z51">
        <v>6736</v>
      </c>
      <c r="AA51">
        <v>0</v>
      </c>
      <c r="AB51">
        <v>0</v>
      </c>
      <c r="AC51">
        <v>29</v>
      </c>
      <c r="AD51">
        <v>38</v>
      </c>
      <c r="AE51">
        <v>6614</v>
      </c>
      <c r="AF51">
        <v>55</v>
      </c>
      <c r="AG51">
        <v>1702</v>
      </c>
      <c r="AH51">
        <v>2746</v>
      </c>
      <c r="AI51">
        <v>1569</v>
      </c>
      <c r="AJ51">
        <v>719</v>
      </c>
      <c r="AK51">
        <v>710</v>
      </c>
      <c r="AL51">
        <v>5389</v>
      </c>
      <c r="AM51">
        <v>287</v>
      </c>
      <c r="AN51">
        <v>598</v>
      </c>
      <c r="AO51">
        <v>275</v>
      </c>
      <c r="AP51">
        <v>101</v>
      </c>
      <c r="AQ51">
        <v>248</v>
      </c>
      <c r="AR51">
        <v>1261</v>
      </c>
      <c r="AS51">
        <v>6736</v>
      </c>
      <c r="AT51">
        <v>7171</v>
      </c>
      <c r="AU51">
        <v>7525</v>
      </c>
      <c r="AV51">
        <v>8512</v>
      </c>
      <c r="AW51">
        <v>1267</v>
      </c>
      <c r="AX51">
        <v>6679</v>
      </c>
      <c r="AY51">
        <v>1261</v>
      </c>
      <c r="AZ51">
        <v>5352</v>
      </c>
      <c r="BA51">
        <v>26</v>
      </c>
      <c r="BB51">
        <v>6796</v>
      </c>
      <c r="BC51">
        <v>349</v>
      </c>
      <c r="BD51">
        <v>0</v>
      </c>
      <c r="BE51">
        <v>0</v>
      </c>
      <c r="BF51">
        <v>340</v>
      </c>
      <c r="BG51">
        <v>7176</v>
      </c>
      <c r="BH51">
        <v>9</v>
      </c>
      <c r="BI51">
        <v>120</v>
      </c>
      <c r="BJ51">
        <v>72</v>
      </c>
      <c r="BK51">
        <v>7057</v>
      </c>
      <c r="BL51">
        <v>74</v>
      </c>
      <c r="BM51">
        <v>5795</v>
      </c>
      <c r="BN51">
        <v>1329</v>
      </c>
      <c r="BO51">
        <v>7323</v>
      </c>
      <c r="BP51">
        <v>47</v>
      </c>
      <c r="BQ51">
        <v>7276</v>
      </c>
      <c r="BR51">
        <v>360</v>
      </c>
      <c r="BS51">
        <v>0</v>
      </c>
      <c r="BT51">
        <v>6473</v>
      </c>
      <c r="BU51">
        <v>7683</v>
      </c>
      <c r="BV51">
        <v>1127</v>
      </c>
      <c r="BW51">
        <v>8810</v>
      </c>
      <c r="BX51">
        <v>248</v>
      </c>
    </row>
    <row r="52" spans="4:103" x14ac:dyDescent="0.2">
      <c r="E52" t="s">
        <v>736</v>
      </c>
      <c r="F52">
        <v>10821</v>
      </c>
      <c r="G52">
        <v>0</v>
      </c>
      <c r="H52">
        <v>10821</v>
      </c>
      <c r="I52">
        <v>10358</v>
      </c>
      <c r="J52">
        <v>10212</v>
      </c>
      <c r="K52">
        <v>10132</v>
      </c>
      <c r="L52">
        <v>9288</v>
      </c>
      <c r="M52">
        <v>5861</v>
      </c>
      <c r="N52">
        <v>659</v>
      </c>
      <c r="O52">
        <v>334</v>
      </c>
      <c r="P52">
        <v>110</v>
      </c>
      <c r="Q52">
        <v>5147</v>
      </c>
      <c r="R52">
        <v>4684</v>
      </c>
      <c r="S52">
        <v>191</v>
      </c>
      <c r="T52">
        <v>22</v>
      </c>
      <c r="U52">
        <v>9940</v>
      </c>
      <c r="V52">
        <v>5</v>
      </c>
      <c r="W52">
        <v>165</v>
      </c>
      <c r="X52">
        <v>263</v>
      </c>
      <c r="Y52">
        <v>0</v>
      </c>
      <c r="Z52">
        <v>9833</v>
      </c>
      <c r="AA52">
        <v>0</v>
      </c>
      <c r="AB52">
        <v>0</v>
      </c>
      <c r="AC52">
        <v>4</v>
      </c>
      <c r="AD52">
        <v>2</v>
      </c>
      <c r="AE52">
        <v>9827</v>
      </c>
      <c r="AF52">
        <v>0</v>
      </c>
      <c r="AG52">
        <v>64</v>
      </c>
      <c r="AH52">
        <v>4643</v>
      </c>
      <c r="AI52">
        <v>5102</v>
      </c>
      <c r="AJ52">
        <v>24</v>
      </c>
      <c r="AK52">
        <v>328</v>
      </c>
      <c r="AL52">
        <v>605</v>
      </c>
      <c r="AM52">
        <v>31</v>
      </c>
      <c r="AN52">
        <v>4346</v>
      </c>
      <c r="AO52">
        <v>4813</v>
      </c>
      <c r="AP52">
        <v>10</v>
      </c>
      <c r="AQ52">
        <v>5823</v>
      </c>
      <c r="AR52">
        <v>9200</v>
      </c>
      <c r="AS52">
        <v>9833</v>
      </c>
      <c r="AT52">
        <v>9928</v>
      </c>
      <c r="AU52">
        <v>10095</v>
      </c>
      <c r="AV52">
        <v>10530</v>
      </c>
      <c r="AW52">
        <v>6173</v>
      </c>
      <c r="AX52">
        <v>9830</v>
      </c>
      <c r="AY52">
        <v>9200</v>
      </c>
      <c r="AZ52">
        <v>605</v>
      </c>
      <c r="BA52">
        <v>35</v>
      </c>
      <c r="BB52">
        <v>9851</v>
      </c>
      <c r="BC52">
        <v>42</v>
      </c>
      <c r="BD52">
        <v>0</v>
      </c>
      <c r="BE52">
        <v>3</v>
      </c>
      <c r="BF52">
        <v>159</v>
      </c>
      <c r="BG52">
        <v>9928</v>
      </c>
      <c r="BH52">
        <v>5</v>
      </c>
      <c r="BI52">
        <v>9</v>
      </c>
      <c r="BJ52">
        <v>5</v>
      </c>
      <c r="BK52">
        <v>10042</v>
      </c>
      <c r="BL52">
        <v>0</v>
      </c>
      <c r="BM52">
        <v>609</v>
      </c>
      <c r="BN52">
        <v>9410</v>
      </c>
      <c r="BO52">
        <v>10056</v>
      </c>
      <c r="BP52">
        <v>41</v>
      </c>
      <c r="BQ52">
        <v>10015</v>
      </c>
      <c r="BR52">
        <v>41</v>
      </c>
      <c r="BS52">
        <v>1</v>
      </c>
      <c r="BT52">
        <v>8262</v>
      </c>
      <c r="BU52">
        <v>10098</v>
      </c>
      <c r="BV52">
        <v>390</v>
      </c>
      <c r="BW52">
        <v>10488</v>
      </c>
      <c r="BX52">
        <v>5823</v>
      </c>
    </row>
    <row r="53" spans="4:103" x14ac:dyDescent="0.2">
      <c r="E53" t="s">
        <v>449</v>
      </c>
      <c r="F53">
        <v>14528</v>
      </c>
      <c r="G53">
        <v>0</v>
      </c>
      <c r="H53">
        <v>14528</v>
      </c>
      <c r="I53">
        <v>11483</v>
      </c>
      <c r="J53">
        <v>11145</v>
      </c>
      <c r="K53">
        <v>11064</v>
      </c>
      <c r="L53">
        <v>1391</v>
      </c>
      <c r="M53">
        <v>231</v>
      </c>
      <c r="N53">
        <v>8771</v>
      </c>
      <c r="O53">
        <v>839</v>
      </c>
      <c r="P53">
        <v>2451</v>
      </c>
      <c r="Q53">
        <v>1981</v>
      </c>
      <c r="R53">
        <v>3112</v>
      </c>
      <c r="S53">
        <v>3520</v>
      </c>
      <c r="T53">
        <v>543</v>
      </c>
      <c r="U53">
        <v>9687</v>
      </c>
      <c r="V53">
        <v>144</v>
      </c>
      <c r="W53">
        <v>690</v>
      </c>
      <c r="X53">
        <v>1262</v>
      </c>
      <c r="Y53">
        <v>0</v>
      </c>
      <c r="Z53">
        <v>8759</v>
      </c>
      <c r="AA53">
        <v>0</v>
      </c>
      <c r="AB53">
        <v>0</v>
      </c>
      <c r="AC53">
        <v>96</v>
      </c>
      <c r="AD53">
        <v>89</v>
      </c>
      <c r="AE53">
        <v>8428</v>
      </c>
      <c r="AF53">
        <v>146</v>
      </c>
      <c r="AG53">
        <v>2794</v>
      </c>
      <c r="AH53">
        <v>2935</v>
      </c>
      <c r="AI53">
        <v>1731</v>
      </c>
      <c r="AJ53">
        <v>1299</v>
      </c>
      <c r="AK53">
        <v>776</v>
      </c>
      <c r="AL53">
        <v>7199</v>
      </c>
      <c r="AM53">
        <v>381</v>
      </c>
      <c r="AN53">
        <v>524</v>
      </c>
      <c r="AO53">
        <v>260</v>
      </c>
      <c r="AP53">
        <v>124</v>
      </c>
      <c r="AQ53">
        <v>218</v>
      </c>
      <c r="AR53">
        <v>1289</v>
      </c>
      <c r="AS53">
        <v>8759</v>
      </c>
      <c r="AT53">
        <v>8928</v>
      </c>
      <c r="AU53">
        <v>10221</v>
      </c>
      <c r="AV53">
        <v>11898</v>
      </c>
      <c r="AW53">
        <v>1309</v>
      </c>
      <c r="AX53">
        <v>8577</v>
      </c>
      <c r="AY53">
        <v>1289</v>
      </c>
      <c r="AZ53">
        <v>7103</v>
      </c>
      <c r="BA53">
        <v>117</v>
      </c>
      <c r="BB53">
        <v>8773</v>
      </c>
      <c r="BC53">
        <v>38</v>
      </c>
      <c r="BD53">
        <v>0</v>
      </c>
      <c r="BE53">
        <v>8</v>
      </c>
      <c r="BF53">
        <v>1256</v>
      </c>
      <c r="BG53">
        <v>8933</v>
      </c>
      <c r="BH53">
        <v>24</v>
      </c>
      <c r="BI53">
        <v>339</v>
      </c>
      <c r="BJ53">
        <v>127</v>
      </c>
      <c r="BK53">
        <v>9861</v>
      </c>
      <c r="BL53">
        <v>188</v>
      </c>
      <c r="BM53">
        <v>8550</v>
      </c>
      <c r="BN53">
        <v>1414</v>
      </c>
      <c r="BO53">
        <v>10515</v>
      </c>
      <c r="BP53">
        <v>203</v>
      </c>
      <c r="BQ53">
        <v>10312</v>
      </c>
      <c r="BR53">
        <v>39</v>
      </c>
      <c r="BS53">
        <v>1</v>
      </c>
      <c r="BT53">
        <v>8634</v>
      </c>
      <c r="BU53">
        <v>10555</v>
      </c>
      <c r="BV53">
        <v>2470</v>
      </c>
      <c r="BW53">
        <v>13025</v>
      </c>
      <c r="BX53">
        <v>218</v>
      </c>
    </row>
    <row r="54" spans="4:103" x14ac:dyDescent="0.2">
      <c r="E54" t="s">
        <v>450</v>
      </c>
      <c r="F54">
        <v>13112</v>
      </c>
      <c r="G54">
        <v>0</v>
      </c>
      <c r="H54">
        <v>13112</v>
      </c>
      <c r="I54">
        <v>11001</v>
      </c>
      <c r="J54">
        <v>10830</v>
      </c>
      <c r="K54">
        <v>10640</v>
      </c>
      <c r="L54">
        <v>8611</v>
      </c>
      <c r="M54">
        <v>4452</v>
      </c>
      <c r="N54">
        <v>1621</v>
      </c>
      <c r="O54">
        <v>658</v>
      </c>
      <c r="P54">
        <v>294</v>
      </c>
      <c r="Q54">
        <v>4181</v>
      </c>
      <c r="R54">
        <v>5762</v>
      </c>
      <c r="S54">
        <v>403</v>
      </c>
      <c r="T54">
        <v>109</v>
      </c>
      <c r="U54">
        <v>10131</v>
      </c>
      <c r="V54">
        <v>36</v>
      </c>
      <c r="W54">
        <v>364</v>
      </c>
      <c r="X54">
        <v>546</v>
      </c>
      <c r="Y54">
        <v>0</v>
      </c>
      <c r="Z54">
        <v>10114</v>
      </c>
      <c r="AA54">
        <v>0</v>
      </c>
      <c r="AB54">
        <v>0</v>
      </c>
      <c r="AC54">
        <v>34</v>
      </c>
      <c r="AD54">
        <v>29</v>
      </c>
      <c r="AE54">
        <v>10041</v>
      </c>
      <c r="AF54">
        <v>10</v>
      </c>
      <c r="AG54">
        <v>176</v>
      </c>
      <c r="AH54">
        <v>5746</v>
      </c>
      <c r="AI54">
        <v>4132</v>
      </c>
      <c r="AJ54">
        <v>60</v>
      </c>
      <c r="AK54">
        <v>649</v>
      </c>
      <c r="AL54">
        <v>1480</v>
      </c>
      <c r="AM54">
        <v>44</v>
      </c>
      <c r="AN54">
        <v>4929</v>
      </c>
      <c r="AO54">
        <v>3574</v>
      </c>
      <c r="AP54">
        <v>16</v>
      </c>
      <c r="AQ54">
        <v>4417</v>
      </c>
      <c r="AR54">
        <v>8563</v>
      </c>
      <c r="AS54">
        <v>10114</v>
      </c>
      <c r="AT54">
        <v>10277</v>
      </c>
      <c r="AU54">
        <v>10455</v>
      </c>
      <c r="AV54">
        <v>11618</v>
      </c>
      <c r="AW54">
        <v>5111</v>
      </c>
      <c r="AX54">
        <v>10081</v>
      </c>
      <c r="AY54">
        <v>8563</v>
      </c>
      <c r="AZ54">
        <v>1475</v>
      </c>
      <c r="BA54">
        <v>23</v>
      </c>
      <c r="BB54">
        <v>10136</v>
      </c>
      <c r="BC54">
        <v>118</v>
      </c>
      <c r="BD54">
        <v>0</v>
      </c>
      <c r="BE54">
        <v>2</v>
      </c>
      <c r="BF54">
        <v>168</v>
      </c>
      <c r="BG54">
        <v>10278</v>
      </c>
      <c r="BH54">
        <v>7</v>
      </c>
      <c r="BI54">
        <v>118</v>
      </c>
      <c r="BJ54">
        <v>34</v>
      </c>
      <c r="BK54">
        <v>10037</v>
      </c>
      <c r="BL54">
        <v>14</v>
      </c>
      <c r="BM54">
        <v>1406</v>
      </c>
      <c r="BN54">
        <v>8634</v>
      </c>
      <c r="BO54">
        <v>10203</v>
      </c>
      <c r="BP54">
        <v>49</v>
      </c>
      <c r="BQ54">
        <v>10154</v>
      </c>
      <c r="BR54">
        <v>117</v>
      </c>
      <c r="BS54">
        <v>0</v>
      </c>
      <c r="BT54">
        <v>9085</v>
      </c>
      <c r="BU54">
        <v>10320</v>
      </c>
      <c r="BV54">
        <v>1321</v>
      </c>
      <c r="BW54">
        <v>11641</v>
      </c>
      <c r="BX54">
        <v>4417</v>
      </c>
    </row>
    <row r="55" spans="4:103" x14ac:dyDescent="0.2">
      <c r="E55" t="s">
        <v>737</v>
      </c>
      <c r="F55">
        <v>15756</v>
      </c>
      <c r="G55">
        <v>0</v>
      </c>
      <c r="H55">
        <v>15756</v>
      </c>
      <c r="I55">
        <v>12847</v>
      </c>
      <c r="J55">
        <v>12110</v>
      </c>
      <c r="K55">
        <v>12008</v>
      </c>
      <c r="L55">
        <v>0</v>
      </c>
      <c r="M55">
        <v>0</v>
      </c>
      <c r="N55">
        <v>902</v>
      </c>
      <c r="O55">
        <v>146</v>
      </c>
      <c r="P55">
        <v>3293</v>
      </c>
      <c r="Q55">
        <v>2195</v>
      </c>
      <c r="R55">
        <v>3014</v>
      </c>
      <c r="S55">
        <v>3506</v>
      </c>
      <c r="T55">
        <v>683</v>
      </c>
      <c r="U55">
        <v>80</v>
      </c>
      <c r="V55">
        <v>413</v>
      </c>
      <c r="W55">
        <v>10832</v>
      </c>
      <c r="X55">
        <v>2096</v>
      </c>
      <c r="Y55">
        <v>0</v>
      </c>
      <c r="Z55">
        <v>9211</v>
      </c>
      <c r="AA55">
        <v>0</v>
      </c>
      <c r="AB55">
        <v>0</v>
      </c>
      <c r="AC55">
        <v>8247</v>
      </c>
      <c r="AD55">
        <v>408</v>
      </c>
      <c r="AE55">
        <v>72</v>
      </c>
      <c r="AF55">
        <v>484</v>
      </c>
      <c r="AG55">
        <v>2763</v>
      </c>
      <c r="AH55">
        <v>2869</v>
      </c>
      <c r="AI55">
        <v>1928</v>
      </c>
      <c r="AJ55">
        <v>1651</v>
      </c>
      <c r="AK55">
        <v>136</v>
      </c>
      <c r="AL55">
        <v>680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9211</v>
      </c>
      <c r="AT55">
        <v>9416</v>
      </c>
      <c r="AU55">
        <v>10751</v>
      </c>
      <c r="AV55">
        <v>13082</v>
      </c>
      <c r="AW55">
        <v>255</v>
      </c>
      <c r="AX55">
        <v>602</v>
      </c>
      <c r="AY55">
        <v>0</v>
      </c>
      <c r="AZ55">
        <v>145</v>
      </c>
      <c r="BA55">
        <v>140</v>
      </c>
      <c r="BB55">
        <v>9221</v>
      </c>
      <c r="BC55">
        <v>54</v>
      </c>
      <c r="BD55">
        <v>1</v>
      </c>
      <c r="BE55">
        <v>16</v>
      </c>
      <c r="BF55">
        <v>1266</v>
      </c>
      <c r="BG55">
        <v>9424</v>
      </c>
      <c r="BH55">
        <v>45</v>
      </c>
      <c r="BI55">
        <v>9936</v>
      </c>
      <c r="BJ55">
        <v>421</v>
      </c>
      <c r="BK55">
        <v>78</v>
      </c>
      <c r="BL55">
        <v>572</v>
      </c>
      <c r="BM55">
        <v>778</v>
      </c>
      <c r="BN55">
        <v>0</v>
      </c>
      <c r="BO55">
        <v>11007</v>
      </c>
      <c r="BP55">
        <v>259</v>
      </c>
      <c r="BQ55">
        <v>10748</v>
      </c>
      <c r="BR55">
        <v>57</v>
      </c>
      <c r="BS55">
        <v>2</v>
      </c>
      <c r="BT55">
        <v>8815</v>
      </c>
      <c r="BU55">
        <v>11066</v>
      </c>
      <c r="BV55">
        <v>2868</v>
      </c>
      <c r="BW55">
        <v>13934</v>
      </c>
      <c r="BX55">
        <v>0</v>
      </c>
    </row>
    <row r="56" spans="4:103" x14ac:dyDescent="0.2">
      <c r="E56" t="s">
        <v>738</v>
      </c>
      <c r="F56">
        <v>16446</v>
      </c>
      <c r="G56">
        <v>0</v>
      </c>
      <c r="H56">
        <v>16446</v>
      </c>
      <c r="I56">
        <v>13431</v>
      </c>
      <c r="J56">
        <v>4</v>
      </c>
      <c r="K56">
        <v>4</v>
      </c>
      <c r="L56">
        <v>0</v>
      </c>
      <c r="M56">
        <v>0</v>
      </c>
      <c r="N56">
        <v>0</v>
      </c>
      <c r="O56">
        <v>0</v>
      </c>
      <c r="P56">
        <v>0</v>
      </c>
      <c r="Q56">
        <v>4</v>
      </c>
      <c r="R56">
        <v>0</v>
      </c>
      <c r="S56">
        <v>0</v>
      </c>
      <c r="T56">
        <v>0</v>
      </c>
      <c r="U56">
        <v>0</v>
      </c>
      <c r="V56">
        <v>1</v>
      </c>
      <c r="W56">
        <v>3</v>
      </c>
      <c r="X56">
        <v>137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1</v>
      </c>
      <c r="AU56">
        <v>13294</v>
      </c>
      <c r="AV56">
        <v>81</v>
      </c>
      <c r="AW56">
        <v>0</v>
      </c>
      <c r="AX56">
        <v>0</v>
      </c>
      <c r="AY56">
        <v>0</v>
      </c>
      <c r="AZ56">
        <v>0</v>
      </c>
      <c r="BA56">
        <v>1</v>
      </c>
      <c r="BB56">
        <v>0</v>
      </c>
      <c r="BC56">
        <v>0</v>
      </c>
      <c r="BD56">
        <v>0</v>
      </c>
      <c r="BE56">
        <v>9650</v>
      </c>
      <c r="BF56">
        <v>3</v>
      </c>
      <c r="BG56">
        <v>1</v>
      </c>
      <c r="BH56">
        <v>3640</v>
      </c>
      <c r="BI56">
        <v>3</v>
      </c>
      <c r="BJ56">
        <v>1</v>
      </c>
      <c r="BK56">
        <v>0</v>
      </c>
      <c r="BL56">
        <v>0</v>
      </c>
      <c r="BM56">
        <v>0</v>
      </c>
      <c r="BN56">
        <v>0</v>
      </c>
      <c r="BO56">
        <v>4</v>
      </c>
      <c r="BP56">
        <v>4</v>
      </c>
      <c r="BQ56">
        <v>0</v>
      </c>
      <c r="BR56">
        <v>0</v>
      </c>
      <c r="BS56">
        <v>0</v>
      </c>
      <c r="BT56">
        <v>0</v>
      </c>
      <c r="BU56">
        <v>4</v>
      </c>
      <c r="BV56">
        <v>0</v>
      </c>
      <c r="BW56">
        <v>4</v>
      </c>
      <c r="BX56">
        <v>0</v>
      </c>
    </row>
    <row r="57" spans="4:103" x14ac:dyDescent="0.2">
      <c r="E57" t="s">
        <v>739</v>
      </c>
      <c r="F57">
        <v>13861</v>
      </c>
      <c r="G57">
        <v>0</v>
      </c>
      <c r="H57">
        <v>13861</v>
      </c>
      <c r="I57">
        <v>11376</v>
      </c>
      <c r="J57">
        <v>10778</v>
      </c>
      <c r="K57">
        <v>10718</v>
      </c>
      <c r="L57">
        <v>724</v>
      </c>
      <c r="M57">
        <v>82</v>
      </c>
      <c r="N57">
        <v>8774</v>
      </c>
      <c r="O57">
        <v>494</v>
      </c>
      <c r="P57">
        <v>1585</v>
      </c>
      <c r="Q57">
        <v>1277</v>
      </c>
      <c r="R57">
        <v>2655</v>
      </c>
      <c r="S57">
        <v>5201</v>
      </c>
      <c r="T57">
        <v>1291</v>
      </c>
      <c r="U57">
        <v>8425</v>
      </c>
      <c r="V57">
        <v>175</v>
      </c>
      <c r="W57">
        <v>827</v>
      </c>
      <c r="X57">
        <v>1158</v>
      </c>
      <c r="Y57">
        <v>0</v>
      </c>
      <c r="Z57">
        <v>8754</v>
      </c>
      <c r="AA57">
        <v>0</v>
      </c>
      <c r="AB57">
        <v>0</v>
      </c>
      <c r="AC57">
        <v>176</v>
      </c>
      <c r="AD57">
        <v>142</v>
      </c>
      <c r="AE57">
        <v>7584</v>
      </c>
      <c r="AF57">
        <v>852</v>
      </c>
      <c r="AG57">
        <v>3908</v>
      </c>
      <c r="AH57">
        <v>2509</v>
      </c>
      <c r="AI57">
        <v>1173</v>
      </c>
      <c r="AJ57">
        <v>1164</v>
      </c>
      <c r="AK57">
        <v>474</v>
      </c>
      <c r="AL57">
        <v>7548</v>
      </c>
      <c r="AM57">
        <v>258</v>
      </c>
      <c r="AN57">
        <v>236</v>
      </c>
      <c r="AO57">
        <v>101</v>
      </c>
      <c r="AP57">
        <v>81</v>
      </c>
      <c r="AQ57">
        <v>78</v>
      </c>
      <c r="AR57">
        <v>676</v>
      </c>
      <c r="AS57">
        <v>8754</v>
      </c>
      <c r="AT57">
        <v>8895</v>
      </c>
      <c r="AU57">
        <v>10218</v>
      </c>
      <c r="AV57">
        <v>11172</v>
      </c>
      <c r="AW57">
        <v>785</v>
      </c>
      <c r="AX57">
        <v>8019</v>
      </c>
      <c r="AY57">
        <v>676</v>
      </c>
      <c r="AZ57">
        <v>7025</v>
      </c>
      <c r="BA57">
        <v>107</v>
      </c>
      <c r="BB57">
        <v>8756</v>
      </c>
      <c r="BC57">
        <v>32</v>
      </c>
      <c r="BD57">
        <v>0</v>
      </c>
      <c r="BE57">
        <v>10</v>
      </c>
      <c r="BF57">
        <v>1277</v>
      </c>
      <c r="BG57">
        <v>8901</v>
      </c>
      <c r="BH57">
        <v>30</v>
      </c>
      <c r="BI57">
        <v>352</v>
      </c>
      <c r="BJ57">
        <v>182</v>
      </c>
      <c r="BK57">
        <v>8809</v>
      </c>
      <c r="BL57">
        <v>1044</v>
      </c>
      <c r="BM57">
        <v>8879</v>
      </c>
      <c r="BN57">
        <v>744</v>
      </c>
      <c r="BO57">
        <v>10387</v>
      </c>
      <c r="BP57">
        <v>172</v>
      </c>
      <c r="BQ57">
        <v>10215</v>
      </c>
      <c r="BR57">
        <v>35</v>
      </c>
      <c r="BS57">
        <v>0</v>
      </c>
      <c r="BT57">
        <v>8757</v>
      </c>
      <c r="BU57">
        <v>10422</v>
      </c>
      <c r="BV57">
        <v>1927</v>
      </c>
      <c r="BW57">
        <v>12349</v>
      </c>
      <c r="BX57">
        <v>78</v>
      </c>
    </row>
    <row r="58" spans="4:103" x14ac:dyDescent="0.2">
      <c r="E58" t="s">
        <v>445</v>
      </c>
      <c r="F58">
        <v>13049</v>
      </c>
      <c r="G58">
        <v>0</v>
      </c>
      <c r="H58">
        <v>13049</v>
      </c>
      <c r="I58">
        <v>10988</v>
      </c>
      <c r="J58">
        <v>9203</v>
      </c>
      <c r="K58">
        <v>9041</v>
      </c>
      <c r="L58">
        <v>3579</v>
      </c>
      <c r="M58">
        <v>1860</v>
      </c>
      <c r="N58">
        <v>3838</v>
      </c>
      <c r="O58">
        <v>455</v>
      </c>
      <c r="P58">
        <v>1099</v>
      </c>
      <c r="Q58">
        <v>2503</v>
      </c>
      <c r="R58">
        <v>3420</v>
      </c>
      <c r="S58">
        <v>2019</v>
      </c>
      <c r="T58">
        <v>336</v>
      </c>
      <c r="U58">
        <v>7103</v>
      </c>
      <c r="V58">
        <v>108</v>
      </c>
      <c r="W58">
        <v>1495</v>
      </c>
      <c r="X58">
        <v>727</v>
      </c>
      <c r="Y58">
        <v>0</v>
      </c>
      <c r="Z58">
        <v>8007</v>
      </c>
      <c r="AA58">
        <v>0</v>
      </c>
      <c r="AB58">
        <v>0</v>
      </c>
      <c r="AC58">
        <v>958</v>
      </c>
      <c r="AD58">
        <v>91.3</v>
      </c>
      <c r="AE58">
        <v>6772</v>
      </c>
      <c r="AF58">
        <v>185</v>
      </c>
      <c r="AG58">
        <v>1602</v>
      </c>
      <c r="AH58">
        <v>3351</v>
      </c>
      <c r="AI58">
        <v>2410</v>
      </c>
      <c r="AJ58">
        <v>644</v>
      </c>
      <c r="AK58">
        <v>440</v>
      </c>
      <c r="AL58">
        <v>3390</v>
      </c>
      <c r="AM58">
        <v>162</v>
      </c>
      <c r="AN58">
        <v>1799</v>
      </c>
      <c r="AO58">
        <v>1527</v>
      </c>
      <c r="AP58">
        <v>51</v>
      </c>
      <c r="AQ58">
        <v>1848</v>
      </c>
      <c r="AR58">
        <v>3539</v>
      </c>
      <c r="AS58">
        <v>8007</v>
      </c>
      <c r="AT58">
        <v>8185</v>
      </c>
      <c r="AU58">
        <v>10261</v>
      </c>
      <c r="AV58">
        <v>9761</v>
      </c>
      <c r="AW58">
        <v>2440</v>
      </c>
      <c r="AX58">
        <v>6925</v>
      </c>
      <c r="AY58">
        <v>3539</v>
      </c>
      <c r="AZ58">
        <v>3249</v>
      </c>
      <c r="BA58">
        <v>64.3</v>
      </c>
      <c r="BB58">
        <v>8026</v>
      </c>
      <c r="BC58">
        <v>94.1</v>
      </c>
      <c r="BD58">
        <v>0.33</v>
      </c>
      <c r="BE58">
        <v>1077</v>
      </c>
      <c r="BF58">
        <v>576</v>
      </c>
      <c r="BG58">
        <v>8188</v>
      </c>
      <c r="BH58">
        <v>419</v>
      </c>
      <c r="BI58">
        <v>1230</v>
      </c>
      <c r="BJ58">
        <v>114</v>
      </c>
      <c r="BK58">
        <v>7266</v>
      </c>
      <c r="BL58">
        <v>226</v>
      </c>
      <c r="BM58">
        <v>3827</v>
      </c>
      <c r="BN58">
        <v>3639</v>
      </c>
      <c r="BO58">
        <v>8836</v>
      </c>
      <c r="BP58">
        <v>112</v>
      </c>
      <c r="BQ58">
        <v>8725</v>
      </c>
      <c r="BR58">
        <v>96.2</v>
      </c>
      <c r="BS58">
        <v>3</v>
      </c>
      <c r="BT58">
        <v>7387</v>
      </c>
      <c r="BU58">
        <v>8935</v>
      </c>
      <c r="BV58">
        <v>1317</v>
      </c>
      <c r="BW58">
        <v>10252</v>
      </c>
      <c r="BX58">
        <v>1848</v>
      </c>
    </row>
    <row r="59" spans="4:103" x14ac:dyDescent="0.2">
      <c r="E59" t="s">
        <v>446</v>
      </c>
      <c r="F59">
        <v>2344</v>
      </c>
      <c r="G59">
        <v>0</v>
      </c>
      <c r="H59">
        <v>2344</v>
      </c>
      <c r="I59">
        <v>1624</v>
      </c>
      <c r="J59">
        <v>3657</v>
      </c>
      <c r="K59">
        <v>3648</v>
      </c>
      <c r="L59">
        <v>4206</v>
      </c>
      <c r="M59">
        <v>2624</v>
      </c>
      <c r="N59">
        <v>3855</v>
      </c>
      <c r="O59">
        <v>312</v>
      </c>
      <c r="P59">
        <v>1157</v>
      </c>
      <c r="Q59">
        <v>1741</v>
      </c>
      <c r="R59">
        <v>1698</v>
      </c>
      <c r="S59">
        <v>1926</v>
      </c>
      <c r="T59">
        <v>431</v>
      </c>
      <c r="U59">
        <v>4138</v>
      </c>
      <c r="V59">
        <v>132</v>
      </c>
      <c r="W59">
        <v>3512</v>
      </c>
      <c r="X59">
        <v>647</v>
      </c>
      <c r="Y59">
        <v>0</v>
      </c>
      <c r="Z59">
        <v>3162</v>
      </c>
      <c r="AA59">
        <v>0</v>
      </c>
      <c r="AB59">
        <v>0</v>
      </c>
      <c r="AC59">
        <v>2734</v>
      </c>
      <c r="AD59">
        <v>130</v>
      </c>
      <c r="AE59">
        <v>3978</v>
      </c>
      <c r="AF59">
        <v>294</v>
      </c>
      <c r="AG59">
        <v>1556</v>
      </c>
      <c r="AH59">
        <v>1705</v>
      </c>
      <c r="AI59">
        <v>1762</v>
      </c>
      <c r="AJ59">
        <v>642</v>
      </c>
      <c r="AK59">
        <v>299</v>
      </c>
      <c r="AL59">
        <v>3375</v>
      </c>
      <c r="AM59">
        <v>176</v>
      </c>
      <c r="AN59">
        <v>2225</v>
      </c>
      <c r="AO59">
        <v>2101</v>
      </c>
      <c r="AP59">
        <v>54</v>
      </c>
      <c r="AQ59">
        <v>2613</v>
      </c>
      <c r="AR59">
        <v>4193</v>
      </c>
      <c r="AS59">
        <v>3162</v>
      </c>
      <c r="AT59">
        <v>3198</v>
      </c>
      <c r="AU59">
        <v>1471</v>
      </c>
      <c r="AV59">
        <v>3839</v>
      </c>
      <c r="AW59">
        <v>2495</v>
      </c>
      <c r="AX59">
        <v>3903</v>
      </c>
      <c r="AY59">
        <v>4193</v>
      </c>
      <c r="AZ59">
        <v>3329</v>
      </c>
      <c r="BA59">
        <v>54.3</v>
      </c>
      <c r="BB59">
        <v>3165</v>
      </c>
      <c r="BC59">
        <v>107</v>
      </c>
      <c r="BD59">
        <v>0.71</v>
      </c>
      <c r="BE59">
        <v>3215</v>
      </c>
      <c r="BF59">
        <v>538</v>
      </c>
      <c r="BG59">
        <v>3199</v>
      </c>
      <c r="BH59">
        <v>1208</v>
      </c>
      <c r="BI59">
        <v>3267</v>
      </c>
      <c r="BJ59">
        <v>136</v>
      </c>
      <c r="BK59">
        <v>4206</v>
      </c>
      <c r="BL59">
        <v>356</v>
      </c>
      <c r="BM59">
        <v>3921</v>
      </c>
      <c r="BN59">
        <v>4251</v>
      </c>
      <c r="BO59">
        <v>3471</v>
      </c>
      <c r="BP59">
        <v>97.4</v>
      </c>
      <c r="BQ59">
        <v>3420</v>
      </c>
      <c r="BR59">
        <v>110</v>
      </c>
      <c r="BS59">
        <v>7.53</v>
      </c>
      <c r="BT59">
        <v>2879</v>
      </c>
      <c r="BU59">
        <v>3480</v>
      </c>
      <c r="BV59">
        <v>968</v>
      </c>
      <c r="BW59">
        <v>4128</v>
      </c>
      <c r="BX59">
        <v>2613</v>
      </c>
      <c r="CR59" t="s">
        <v>870</v>
      </c>
      <c r="CW59" t="s">
        <v>929</v>
      </c>
    </row>
    <row r="60" spans="4:103" x14ac:dyDescent="0.2">
      <c r="CS60" t="s">
        <v>926</v>
      </c>
      <c r="CT60" t="s">
        <v>927</v>
      </c>
      <c r="CU60" t="s">
        <v>928</v>
      </c>
    </row>
    <row r="61" spans="4:103" x14ac:dyDescent="0.2">
      <c r="D61">
        <v>2</v>
      </c>
      <c r="E61" t="s">
        <v>0</v>
      </c>
      <c r="F61" t="s">
        <v>1</v>
      </c>
      <c r="G61" t="s">
        <v>2</v>
      </c>
      <c r="H61" t="s">
        <v>3</v>
      </c>
      <c r="I61" t="s">
        <v>48</v>
      </c>
      <c r="J61" t="s">
        <v>49</v>
      </c>
      <c r="K61" t="s">
        <v>50</v>
      </c>
      <c r="L61" t="s">
        <v>51</v>
      </c>
      <c r="M61" t="s">
        <v>52</v>
      </c>
      <c r="N61" t="s">
        <v>53</v>
      </c>
      <c r="O61" t="s">
        <v>54</v>
      </c>
      <c r="P61" t="s">
        <v>55</v>
      </c>
      <c r="Q61" t="s">
        <v>56</v>
      </c>
      <c r="R61" t="s">
        <v>57</v>
      </c>
      <c r="S61" t="s">
        <v>58</v>
      </c>
      <c r="T61" t="s">
        <v>59</v>
      </c>
      <c r="U61" t="s">
        <v>60</v>
      </c>
      <c r="V61" t="s">
        <v>61</v>
      </c>
      <c r="W61" t="s">
        <v>62</v>
      </c>
      <c r="X61" t="s">
        <v>63</v>
      </c>
      <c r="Y61" t="s">
        <v>506</v>
      </c>
      <c r="Z61" t="s">
        <v>507</v>
      </c>
      <c r="AA61" t="s">
        <v>508</v>
      </c>
      <c r="AB61" t="s">
        <v>509</v>
      </c>
      <c r="AC61" t="s">
        <v>510</v>
      </c>
      <c r="AD61" t="s">
        <v>511</v>
      </c>
      <c r="AE61" t="s">
        <v>512</v>
      </c>
      <c r="AF61" t="s">
        <v>513</v>
      </c>
      <c r="AG61" t="s">
        <v>514</v>
      </c>
      <c r="AH61" t="s">
        <v>515</v>
      </c>
      <c r="AI61" t="s">
        <v>516</v>
      </c>
      <c r="AJ61" t="s">
        <v>517</v>
      </c>
      <c r="AK61" t="s">
        <v>518</v>
      </c>
      <c r="AL61" t="s">
        <v>519</v>
      </c>
      <c r="AM61" t="s">
        <v>520</v>
      </c>
      <c r="AN61" t="s">
        <v>521</v>
      </c>
      <c r="AO61" t="s">
        <v>522</v>
      </c>
      <c r="AP61" t="s">
        <v>523</v>
      </c>
      <c r="AQ61" t="s">
        <v>524</v>
      </c>
      <c r="AR61" t="s">
        <v>525</v>
      </c>
      <c r="AS61" t="s">
        <v>526</v>
      </c>
      <c r="AT61" t="s">
        <v>527</v>
      </c>
      <c r="AU61" t="s">
        <v>528</v>
      </c>
      <c r="AV61" t="s">
        <v>64</v>
      </c>
      <c r="AW61" t="s">
        <v>537</v>
      </c>
      <c r="AX61" t="s">
        <v>538</v>
      </c>
      <c r="AY61" t="s">
        <v>550</v>
      </c>
      <c r="AZ61" t="s">
        <v>551</v>
      </c>
      <c r="BA61" t="s">
        <v>731</v>
      </c>
      <c r="BB61" t="s">
        <v>732</v>
      </c>
      <c r="BC61" t="s">
        <v>733</v>
      </c>
      <c r="BD61" t="s">
        <v>734</v>
      </c>
      <c r="BE61" t="s">
        <v>784</v>
      </c>
      <c r="BF61" t="s">
        <v>785</v>
      </c>
      <c r="BG61" t="s">
        <v>786</v>
      </c>
      <c r="BH61" t="s">
        <v>787</v>
      </c>
      <c r="BI61" t="s">
        <v>799</v>
      </c>
      <c r="BJ61" t="s">
        <v>800</v>
      </c>
      <c r="BK61" t="s">
        <v>801</v>
      </c>
      <c r="BL61" t="s">
        <v>802</v>
      </c>
      <c r="BM61" t="s">
        <v>803</v>
      </c>
      <c r="BN61" t="s">
        <v>804</v>
      </c>
      <c r="BO61" t="s">
        <v>805</v>
      </c>
      <c r="BP61" t="s">
        <v>806</v>
      </c>
      <c r="BQ61" t="s">
        <v>807</v>
      </c>
      <c r="BR61" t="s">
        <v>808</v>
      </c>
      <c r="BS61" t="s">
        <v>809</v>
      </c>
      <c r="BT61" t="s">
        <v>810</v>
      </c>
      <c r="BU61" t="s">
        <v>811</v>
      </c>
      <c r="BV61" t="s">
        <v>812</v>
      </c>
      <c r="BW61" t="s">
        <v>813</v>
      </c>
      <c r="BX61" t="s">
        <v>818</v>
      </c>
      <c r="CR61" s="11" t="s">
        <v>867</v>
      </c>
      <c r="CS61" s="14">
        <v>99.400884649999995</v>
      </c>
      <c r="CT61" s="14">
        <v>99.954312900000005</v>
      </c>
      <c r="CU61" s="14">
        <v>76.806164300000006</v>
      </c>
      <c r="CW61" s="14">
        <v>98.842279349999998</v>
      </c>
      <c r="CX61" s="14">
        <v>99.905491999999995</v>
      </c>
      <c r="CY61" s="14">
        <v>96.882294099999996</v>
      </c>
    </row>
    <row r="62" spans="4:103" x14ac:dyDescent="0.2">
      <c r="E62" t="s">
        <v>447</v>
      </c>
      <c r="F62">
        <v>15196</v>
      </c>
      <c r="G62">
        <v>0</v>
      </c>
      <c r="H62">
        <v>15196</v>
      </c>
      <c r="I62">
        <v>11747</v>
      </c>
      <c r="J62">
        <v>11482</v>
      </c>
      <c r="K62">
        <v>10144</v>
      </c>
      <c r="L62">
        <v>3456</v>
      </c>
      <c r="M62">
        <v>1516</v>
      </c>
      <c r="N62">
        <v>5139</v>
      </c>
      <c r="O62">
        <v>1577</v>
      </c>
      <c r="P62">
        <v>348</v>
      </c>
      <c r="Q62">
        <v>4304</v>
      </c>
      <c r="R62">
        <v>4938</v>
      </c>
      <c r="S62">
        <v>554</v>
      </c>
      <c r="T62">
        <v>2307</v>
      </c>
      <c r="U62">
        <v>6195</v>
      </c>
      <c r="V62">
        <v>234</v>
      </c>
      <c r="W62">
        <v>1408</v>
      </c>
      <c r="X62">
        <v>2013</v>
      </c>
      <c r="Y62">
        <v>0</v>
      </c>
      <c r="Z62">
        <v>8793</v>
      </c>
      <c r="AA62">
        <v>0</v>
      </c>
      <c r="AB62">
        <v>0</v>
      </c>
      <c r="AC62">
        <v>238</v>
      </c>
      <c r="AD62">
        <v>227</v>
      </c>
      <c r="AE62">
        <v>6091</v>
      </c>
      <c r="AF62">
        <v>2237</v>
      </c>
      <c r="AG62">
        <v>166</v>
      </c>
      <c r="AH62">
        <v>4650</v>
      </c>
      <c r="AI62">
        <v>3922</v>
      </c>
      <c r="AJ62">
        <v>55</v>
      </c>
      <c r="AK62">
        <v>1563</v>
      </c>
      <c r="AL62">
        <v>4729</v>
      </c>
      <c r="AM62">
        <v>318</v>
      </c>
      <c r="AN62">
        <v>960</v>
      </c>
      <c r="AO62">
        <v>1753</v>
      </c>
      <c r="AP62">
        <v>375</v>
      </c>
      <c r="AQ62">
        <v>1506</v>
      </c>
      <c r="AR62">
        <v>3406</v>
      </c>
      <c r="AS62">
        <v>8793</v>
      </c>
      <c r="AT62">
        <v>9503</v>
      </c>
      <c r="AU62">
        <v>9734</v>
      </c>
      <c r="AV62">
        <v>10551</v>
      </c>
      <c r="AW62">
        <v>2841</v>
      </c>
      <c r="AX62">
        <v>6675</v>
      </c>
      <c r="AY62">
        <v>3097</v>
      </c>
      <c r="AZ62">
        <v>3463</v>
      </c>
      <c r="BA62">
        <v>539</v>
      </c>
      <c r="BB62">
        <v>8809</v>
      </c>
      <c r="BC62">
        <v>153</v>
      </c>
      <c r="BD62">
        <v>2</v>
      </c>
      <c r="BE62">
        <v>4</v>
      </c>
      <c r="BF62">
        <v>205</v>
      </c>
      <c r="BG62">
        <v>9516</v>
      </c>
      <c r="BH62">
        <v>9</v>
      </c>
      <c r="BI62">
        <v>327</v>
      </c>
      <c r="BJ62">
        <v>256</v>
      </c>
      <c r="BK62">
        <v>6744</v>
      </c>
      <c r="BL62">
        <v>2467</v>
      </c>
      <c r="BM62">
        <v>5250</v>
      </c>
      <c r="BN62">
        <v>3770</v>
      </c>
      <c r="BO62">
        <v>9794</v>
      </c>
      <c r="BP62">
        <v>668</v>
      </c>
      <c r="BQ62">
        <v>9126</v>
      </c>
      <c r="BR62">
        <v>149</v>
      </c>
      <c r="BS62">
        <v>2</v>
      </c>
      <c r="BT62">
        <v>9110</v>
      </c>
      <c r="BU62">
        <v>9945</v>
      </c>
      <c r="BV62">
        <v>3268</v>
      </c>
      <c r="BW62">
        <v>13213</v>
      </c>
      <c r="BX62">
        <v>1375</v>
      </c>
      <c r="CR62" s="11" t="s">
        <v>868</v>
      </c>
      <c r="CS62" s="14">
        <v>99.216787100000005</v>
      </c>
      <c r="CT62" s="14">
        <v>99.936037999999996</v>
      </c>
      <c r="CU62" s="14">
        <v>75.208539500000001</v>
      </c>
      <c r="CW62" s="14">
        <v>98.7744474</v>
      </c>
      <c r="CX62" s="14">
        <v>99.842486600000001</v>
      </c>
      <c r="CY62" s="14">
        <v>96.482160699999994</v>
      </c>
    </row>
    <row r="63" spans="4:103" x14ac:dyDescent="0.2">
      <c r="E63" t="s">
        <v>448</v>
      </c>
      <c r="F63">
        <v>11904</v>
      </c>
      <c r="G63">
        <v>9</v>
      </c>
      <c r="H63">
        <v>11895</v>
      </c>
      <c r="I63">
        <v>5556</v>
      </c>
      <c r="J63">
        <v>5516</v>
      </c>
      <c r="K63">
        <v>4788</v>
      </c>
      <c r="L63">
        <v>4170</v>
      </c>
      <c r="M63">
        <v>1943</v>
      </c>
      <c r="N63">
        <v>397</v>
      </c>
      <c r="O63">
        <v>84</v>
      </c>
      <c r="P63">
        <v>67</v>
      </c>
      <c r="Q63">
        <v>3657</v>
      </c>
      <c r="R63">
        <v>1000</v>
      </c>
      <c r="S63">
        <v>64</v>
      </c>
      <c r="T63">
        <v>339</v>
      </c>
      <c r="U63">
        <v>4356</v>
      </c>
      <c r="V63">
        <v>1</v>
      </c>
      <c r="W63">
        <v>92</v>
      </c>
      <c r="X63">
        <v>507</v>
      </c>
      <c r="Y63">
        <v>0</v>
      </c>
      <c r="Z63">
        <v>4459</v>
      </c>
      <c r="AA63">
        <v>0</v>
      </c>
      <c r="AB63">
        <v>0</v>
      </c>
      <c r="AC63">
        <v>3</v>
      </c>
      <c r="AD63">
        <v>0</v>
      </c>
      <c r="AE63">
        <v>4214</v>
      </c>
      <c r="AF63">
        <v>242</v>
      </c>
      <c r="AG63">
        <v>31</v>
      </c>
      <c r="AH63">
        <v>967</v>
      </c>
      <c r="AI63">
        <v>3434</v>
      </c>
      <c r="AJ63">
        <v>27</v>
      </c>
      <c r="AK63">
        <v>83</v>
      </c>
      <c r="AL63">
        <v>306</v>
      </c>
      <c r="AM63">
        <v>237</v>
      </c>
      <c r="AN63">
        <v>424</v>
      </c>
      <c r="AO63">
        <v>2671</v>
      </c>
      <c r="AP63">
        <v>692</v>
      </c>
      <c r="AQ63">
        <v>1926</v>
      </c>
      <c r="AR63">
        <v>4024</v>
      </c>
      <c r="AS63">
        <v>4459</v>
      </c>
      <c r="AT63">
        <v>5026</v>
      </c>
      <c r="AU63">
        <v>5049</v>
      </c>
      <c r="AV63">
        <v>5168</v>
      </c>
      <c r="AW63">
        <v>1989</v>
      </c>
      <c r="AX63">
        <v>4261</v>
      </c>
      <c r="AY63">
        <v>3949</v>
      </c>
      <c r="AZ63">
        <v>288</v>
      </c>
      <c r="BA63">
        <v>491</v>
      </c>
      <c r="BB63">
        <v>4472</v>
      </c>
      <c r="BC63">
        <v>62</v>
      </c>
      <c r="BD63">
        <v>1</v>
      </c>
      <c r="BE63">
        <v>0</v>
      </c>
      <c r="BF63">
        <v>12</v>
      </c>
      <c r="BG63">
        <v>5025</v>
      </c>
      <c r="BH63">
        <v>12</v>
      </c>
      <c r="BI63">
        <v>86</v>
      </c>
      <c r="BJ63">
        <v>8</v>
      </c>
      <c r="BK63">
        <v>4707</v>
      </c>
      <c r="BL63">
        <v>293</v>
      </c>
      <c r="BM63">
        <v>371</v>
      </c>
      <c r="BN63">
        <v>4510</v>
      </c>
      <c r="BO63">
        <v>5094</v>
      </c>
      <c r="BP63">
        <v>576</v>
      </c>
      <c r="BQ63">
        <v>4518</v>
      </c>
      <c r="BR63">
        <v>64</v>
      </c>
      <c r="BS63">
        <v>1</v>
      </c>
      <c r="BT63">
        <v>4505</v>
      </c>
      <c r="BU63">
        <v>5159</v>
      </c>
      <c r="BV63">
        <v>2620</v>
      </c>
      <c r="BW63">
        <v>7779</v>
      </c>
      <c r="BX63">
        <v>1884</v>
      </c>
      <c r="CR63" s="11" t="s">
        <v>869</v>
      </c>
      <c r="CS63" s="14">
        <v>97.655559374999996</v>
      </c>
      <c r="CT63" s="14">
        <v>99.303395940000001</v>
      </c>
      <c r="CU63" s="14">
        <v>66.760921819999993</v>
      </c>
      <c r="CW63" s="14">
        <v>87.277100375000003</v>
      </c>
      <c r="CX63" s="14">
        <v>95.744879830000002</v>
      </c>
      <c r="CY63" s="14">
        <v>65.35751415</v>
      </c>
    </row>
    <row r="64" spans="4:103" x14ac:dyDescent="0.2">
      <c r="E64" t="s">
        <v>875</v>
      </c>
      <c r="F64">
        <v>11047</v>
      </c>
      <c r="G64">
        <v>2</v>
      </c>
      <c r="H64">
        <v>11045</v>
      </c>
      <c r="I64">
        <v>8934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4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8930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6268</v>
      </c>
      <c r="BF64">
        <v>0</v>
      </c>
      <c r="BG64">
        <v>0</v>
      </c>
      <c r="BH64">
        <v>2662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CR64" s="11" t="s">
        <v>870</v>
      </c>
      <c r="CS64" s="14">
        <v>96.297074699999996</v>
      </c>
      <c r="CT64" s="14">
        <v>98.495467700000006</v>
      </c>
      <c r="CU64" s="14">
        <v>65.438993400000001</v>
      </c>
      <c r="CW64" s="14">
        <v>70.647807099999994</v>
      </c>
      <c r="CX64" s="14">
        <v>93.135696199999998</v>
      </c>
      <c r="CY64" s="14">
        <v>53.218523599999997</v>
      </c>
    </row>
    <row r="65" spans="4:103" x14ac:dyDescent="0.2">
      <c r="E65" t="s">
        <v>735</v>
      </c>
      <c r="F65">
        <v>13129</v>
      </c>
      <c r="G65">
        <v>0</v>
      </c>
      <c r="H65">
        <v>13129</v>
      </c>
      <c r="I65">
        <v>10700</v>
      </c>
      <c r="J65">
        <v>10531</v>
      </c>
      <c r="K65">
        <v>9492</v>
      </c>
      <c r="L65">
        <v>3347</v>
      </c>
      <c r="M65">
        <v>1758</v>
      </c>
      <c r="N65">
        <v>4594</v>
      </c>
      <c r="O65">
        <v>1826</v>
      </c>
      <c r="P65">
        <v>139</v>
      </c>
      <c r="Q65">
        <v>3982</v>
      </c>
      <c r="R65">
        <v>5063</v>
      </c>
      <c r="S65">
        <v>308</v>
      </c>
      <c r="T65">
        <v>2638</v>
      </c>
      <c r="U65">
        <v>5874</v>
      </c>
      <c r="V65">
        <v>137</v>
      </c>
      <c r="W65">
        <v>843</v>
      </c>
      <c r="X65">
        <v>1017</v>
      </c>
      <c r="Y65">
        <v>0</v>
      </c>
      <c r="Z65">
        <v>8816</v>
      </c>
      <c r="AA65">
        <v>0</v>
      </c>
      <c r="AB65">
        <v>0</v>
      </c>
      <c r="AC65">
        <v>265</v>
      </c>
      <c r="AD65">
        <v>136</v>
      </c>
      <c r="AE65">
        <v>5823</v>
      </c>
      <c r="AF65">
        <v>2592</v>
      </c>
      <c r="AG65">
        <v>114</v>
      </c>
      <c r="AH65">
        <v>4904</v>
      </c>
      <c r="AI65">
        <v>3766</v>
      </c>
      <c r="AJ65">
        <v>32</v>
      </c>
      <c r="AK65">
        <v>1808</v>
      </c>
      <c r="AL65">
        <v>4418</v>
      </c>
      <c r="AM65">
        <v>224</v>
      </c>
      <c r="AN65">
        <v>1120</v>
      </c>
      <c r="AO65">
        <v>1781</v>
      </c>
      <c r="AP65">
        <v>192</v>
      </c>
      <c r="AQ65">
        <v>1739</v>
      </c>
      <c r="AR65">
        <v>3317</v>
      </c>
      <c r="AS65">
        <v>8816</v>
      </c>
      <c r="AT65">
        <v>9535</v>
      </c>
      <c r="AU65">
        <v>9683</v>
      </c>
      <c r="AV65">
        <v>10140</v>
      </c>
      <c r="AW65">
        <v>3152</v>
      </c>
      <c r="AX65">
        <v>6292</v>
      </c>
      <c r="AY65">
        <v>3070</v>
      </c>
      <c r="AZ65">
        <v>3104</v>
      </c>
      <c r="BA65">
        <v>564</v>
      </c>
      <c r="BB65">
        <v>8825</v>
      </c>
      <c r="BC65">
        <v>144</v>
      </c>
      <c r="BD65">
        <v>2</v>
      </c>
      <c r="BE65">
        <v>1</v>
      </c>
      <c r="BF65">
        <v>138</v>
      </c>
      <c r="BG65">
        <v>9544</v>
      </c>
      <c r="BH65">
        <v>0</v>
      </c>
      <c r="BI65">
        <v>395</v>
      </c>
      <c r="BJ65">
        <v>163</v>
      </c>
      <c r="BK65">
        <v>6404</v>
      </c>
      <c r="BL65">
        <v>2868</v>
      </c>
      <c r="BM65">
        <v>4924</v>
      </c>
      <c r="BN65">
        <v>3665</v>
      </c>
      <c r="BO65">
        <v>9830</v>
      </c>
      <c r="BP65">
        <v>682</v>
      </c>
      <c r="BQ65">
        <v>9148</v>
      </c>
      <c r="BR65">
        <v>148</v>
      </c>
      <c r="BS65">
        <v>2</v>
      </c>
      <c r="BT65">
        <v>9138</v>
      </c>
      <c r="BU65">
        <v>9980</v>
      </c>
      <c r="BV65">
        <v>2001</v>
      </c>
      <c r="BW65">
        <v>11981</v>
      </c>
      <c r="BX65">
        <v>1614</v>
      </c>
      <c r="CR65" s="11" t="s">
        <v>871</v>
      </c>
      <c r="CS65" s="14">
        <v>86.068231534999995</v>
      </c>
      <c r="CT65" s="14">
        <v>95.840581999999998</v>
      </c>
      <c r="CU65" s="14">
        <v>73.574698290000001</v>
      </c>
      <c r="CW65" s="14">
        <v>19.186553685</v>
      </c>
      <c r="CX65" s="14">
        <v>32.344698739999998</v>
      </c>
      <c r="CY65" s="14">
        <v>2.917554499</v>
      </c>
    </row>
    <row r="66" spans="4:103" x14ac:dyDescent="0.2">
      <c r="E66" t="s">
        <v>736</v>
      </c>
      <c r="F66">
        <v>15725</v>
      </c>
      <c r="G66">
        <v>7</v>
      </c>
      <c r="H66">
        <v>15718</v>
      </c>
      <c r="I66">
        <v>6469</v>
      </c>
      <c r="J66">
        <v>6352</v>
      </c>
      <c r="K66">
        <v>5362</v>
      </c>
      <c r="L66">
        <v>4941</v>
      </c>
      <c r="M66">
        <v>1757</v>
      </c>
      <c r="N66">
        <v>261</v>
      </c>
      <c r="O66">
        <v>39</v>
      </c>
      <c r="P66">
        <v>70</v>
      </c>
      <c r="Q66">
        <v>4040</v>
      </c>
      <c r="R66">
        <v>1202</v>
      </c>
      <c r="S66">
        <v>50</v>
      </c>
      <c r="T66">
        <v>298</v>
      </c>
      <c r="U66">
        <v>4991</v>
      </c>
      <c r="V66">
        <v>3</v>
      </c>
      <c r="W66">
        <v>70</v>
      </c>
      <c r="X66">
        <v>221</v>
      </c>
      <c r="Y66">
        <v>0</v>
      </c>
      <c r="Z66">
        <v>5219</v>
      </c>
      <c r="AA66">
        <v>0</v>
      </c>
      <c r="AB66">
        <v>0</v>
      </c>
      <c r="AC66">
        <v>8</v>
      </c>
      <c r="AD66">
        <v>3</v>
      </c>
      <c r="AE66">
        <v>4961</v>
      </c>
      <c r="AF66">
        <v>247</v>
      </c>
      <c r="AG66">
        <v>38</v>
      </c>
      <c r="AH66">
        <v>1183</v>
      </c>
      <c r="AI66">
        <v>3952</v>
      </c>
      <c r="AJ66">
        <v>46</v>
      </c>
      <c r="AK66">
        <v>39</v>
      </c>
      <c r="AL66">
        <v>202</v>
      </c>
      <c r="AM66">
        <v>324</v>
      </c>
      <c r="AN66">
        <v>476</v>
      </c>
      <c r="AO66">
        <v>2883</v>
      </c>
      <c r="AP66">
        <v>1230</v>
      </c>
      <c r="AQ66">
        <v>1753</v>
      </c>
      <c r="AR66">
        <v>4913</v>
      </c>
      <c r="AS66">
        <v>5219</v>
      </c>
      <c r="AT66">
        <v>6143</v>
      </c>
      <c r="AU66">
        <v>6248</v>
      </c>
      <c r="AV66">
        <v>6454</v>
      </c>
      <c r="AW66">
        <v>1785</v>
      </c>
      <c r="AX66">
        <v>5039</v>
      </c>
      <c r="AY66">
        <v>4839</v>
      </c>
      <c r="AZ66">
        <v>186</v>
      </c>
      <c r="BA66">
        <v>877</v>
      </c>
      <c r="BB66">
        <v>5235</v>
      </c>
      <c r="BC66">
        <v>31</v>
      </c>
      <c r="BD66">
        <v>0</v>
      </c>
      <c r="BE66">
        <v>0</v>
      </c>
      <c r="BF66">
        <v>20</v>
      </c>
      <c r="BG66">
        <v>6144</v>
      </c>
      <c r="BH66">
        <v>84</v>
      </c>
      <c r="BI66">
        <v>141</v>
      </c>
      <c r="BJ66">
        <v>13</v>
      </c>
      <c r="BK66">
        <v>5985</v>
      </c>
      <c r="BL66">
        <v>344</v>
      </c>
      <c r="BM66">
        <v>297</v>
      </c>
      <c r="BN66">
        <v>5946</v>
      </c>
      <c r="BO66">
        <v>6483</v>
      </c>
      <c r="BP66">
        <v>1006</v>
      </c>
      <c r="BQ66">
        <v>5477</v>
      </c>
      <c r="BR66">
        <v>34</v>
      </c>
      <c r="BS66">
        <v>2</v>
      </c>
      <c r="BT66">
        <v>5459</v>
      </c>
      <c r="BU66">
        <v>6519</v>
      </c>
      <c r="BV66">
        <v>4026</v>
      </c>
      <c r="BW66">
        <v>10545</v>
      </c>
      <c r="BX66">
        <v>1736</v>
      </c>
      <c r="CR66" s="11" t="s">
        <v>872</v>
      </c>
      <c r="CS66" s="14">
        <v>76.432692500000002</v>
      </c>
      <c r="CT66" s="14">
        <v>93.695175399999997</v>
      </c>
      <c r="CU66" s="14">
        <v>61.112682</v>
      </c>
      <c r="CW66" s="14">
        <v>15.2453606</v>
      </c>
      <c r="CX66" s="14">
        <v>45.939701999999997</v>
      </c>
      <c r="CY66" s="14">
        <v>4.8593350400000004</v>
      </c>
    </row>
    <row r="67" spans="4:103" x14ac:dyDescent="0.2">
      <c r="E67" t="s">
        <v>449</v>
      </c>
      <c r="F67">
        <v>15076</v>
      </c>
      <c r="G67">
        <v>9</v>
      </c>
      <c r="H67">
        <v>15067</v>
      </c>
      <c r="I67">
        <v>10609</v>
      </c>
      <c r="J67">
        <v>10360</v>
      </c>
      <c r="K67">
        <v>9385</v>
      </c>
      <c r="L67">
        <v>3207</v>
      </c>
      <c r="M67">
        <v>1779</v>
      </c>
      <c r="N67">
        <v>3213</v>
      </c>
      <c r="O67">
        <v>1478</v>
      </c>
      <c r="P67">
        <v>168</v>
      </c>
      <c r="Q67">
        <v>3909</v>
      </c>
      <c r="R67">
        <v>5012</v>
      </c>
      <c r="S67">
        <v>296</v>
      </c>
      <c r="T67">
        <v>3901</v>
      </c>
      <c r="U67">
        <v>4048</v>
      </c>
      <c r="V67">
        <v>160</v>
      </c>
      <c r="W67">
        <v>1276</v>
      </c>
      <c r="X67">
        <v>1090</v>
      </c>
      <c r="Y67">
        <v>0</v>
      </c>
      <c r="Z67">
        <v>8498</v>
      </c>
      <c r="AA67">
        <v>0</v>
      </c>
      <c r="AB67">
        <v>0</v>
      </c>
      <c r="AC67">
        <v>598</v>
      </c>
      <c r="AD67">
        <v>159</v>
      </c>
      <c r="AE67">
        <v>3966</v>
      </c>
      <c r="AF67">
        <v>3775</v>
      </c>
      <c r="AG67">
        <v>85</v>
      </c>
      <c r="AH67">
        <v>4781</v>
      </c>
      <c r="AI67">
        <v>3610</v>
      </c>
      <c r="AJ67">
        <v>22</v>
      </c>
      <c r="AK67">
        <v>1446</v>
      </c>
      <c r="AL67">
        <v>3048</v>
      </c>
      <c r="AM67">
        <v>147</v>
      </c>
      <c r="AN67">
        <v>1259</v>
      </c>
      <c r="AO67">
        <v>1597</v>
      </c>
      <c r="AP67">
        <v>128</v>
      </c>
      <c r="AQ67">
        <v>1733</v>
      </c>
      <c r="AR67">
        <v>3131</v>
      </c>
      <c r="AS67">
        <v>8498</v>
      </c>
      <c r="AT67">
        <v>9200</v>
      </c>
      <c r="AU67">
        <v>9519</v>
      </c>
      <c r="AV67">
        <v>10742</v>
      </c>
      <c r="AW67">
        <v>2436</v>
      </c>
      <c r="AX67">
        <v>4471</v>
      </c>
      <c r="AY67">
        <v>2704</v>
      </c>
      <c r="AZ67">
        <v>1683</v>
      </c>
      <c r="BA67">
        <v>486</v>
      </c>
      <c r="BB67">
        <v>8513</v>
      </c>
      <c r="BC67">
        <v>200</v>
      </c>
      <c r="BD67">
        <v>1</v>
      </c>
      <c r="BE67">
        <v>0</v>
      </c>
      <c r="BF67">
        <v>291</v>
      </c>
      <c r="BG67">
        <v>9224</v>
      </c>
      <c r="BH67">
        <v>4</v>
      </c>
      <c r="BI67">
        <v>894</v>
      </c>
      <c r="BJ67">
        <v>184</v>
      </c>
      <c r="BK67">
        <v>4466</v>
      </c>
      <c r="BL67">
        <v>4250</v>
      </c>
      <c r="BM67">
        <v>3467</v>
      </c>
      <c r="BN67">
        <v>3569</v>
      </c>
      <c r="BO67">
        <v>9794</v>
      </c>
      <c r="BP67">
        <v>619</v>
      </c>
      <c r="BQ67">
        <v>9175</v>
      </c>
      <c r="BR67">
        <v>208</v>
      </c>
      <c r="BS67">
        <v>8</v>
      </c>
      <c r="BT67">
        <v>9160</v>
      </c>
      <c r="BU67">
        <v>10010</v>
      </c>
      <c r="BV67">
        <v>3437</v>
      </c>
      <c r="BW67">
        <v>13447</v>
      </c>
      <c r="BX67">
        <v>1502</v>
      </c>
      <c r="CR67" s="11" t="s">
        <v>886</v>
      </c>
      <c r="CS67" s="14">
        <v>58.823151885000001</v>
      </c>
      <c r="CT67" s="14">
        <v>73.011062280000004</v>
      </c>
      <c r="CU67" s="14">
        <v>39.39393939</v>
      </c>
      <c r="CW67" s="14">
        <v>29.164560290000001</v>
      </c>
      <c r="CX67" s="14">
        <v>37.810559009999999</v>
      </c>
      <c r="CY67" s="14">
        <v>13.02918208</v>
      </c>
    </row>
    <row r="68" spans="4:103" x14ac:dyDescent="0.2">
      <c r="E68" t="s">
        <v>450</v>
      </c>
      <c r="F68">
        <v>15748</v>
      </c>
      <c r="G68">
        <v>8</v>
      </c>
      <c r="H68">
        <v>15740</v>
      </c>
      <c r="I68">
        <v>7550</v>
      </c>
      <c r="J68">
        <v>7505</v>
      </c>
      <c r="K68">
        <v>7141</v>
      </c>
      <c r="L68">
        <v>5246</v>
      </c>
      <c r="M68">
        <v>3781</v>
      </c>
      <c r="N68">
        <v>1496</v>
      </c>
      <c r="O68">
        <v>635</v>
      </c>
      <c r="P68">
        <v>52</v>
      </c>
      <c r="Q68">
        <v>5654</v>
      </c>
      <c r="R68">
        <v>1377</v>
      </c>
      <c r="S68">
        <v>58</v>
      </c>
      <c r="T68">
        <v>429</v>
      </c>
      <c r="U68">
        <v>6428</v>
      </c>
      <c r="V68">
        <v>27</v>
      </c>
      <c r="W68">
        <v>257</v>
      </c>
      <c r="X68">
        <v>448</v>
      </c>
      <c r="Y68">
        <v>0</v>
      </c>
      <c r="Z68">
        <v>6779</v>
      </c>
      <c r="AA68">
        <v>0</v>
      </c>
      <c r="AB68">
        <v>0</v>
      </c>
      <c r="AC68">
        <v>29</v>
      </c>
      <c r="AD68">
        <v>28</v>
      </c>
      <c r="AE68">
        <v>6383</v>
      </c>
      <c r="AF68">
        <v>339</v>
      </c>
      <c r="AG68">
        <v>17</v>
      </c>
      <c r="AH68">
        <v>1312</v>
      </c>
      <c r="AI68">
        <v>5443</v>
      </c>
      <c r="AJ68">
        <v>7</v>
      </c>
      <c r="AK68">
        <v>633</v>
      </c>
      <c r="AL68">
        <v>1359</v>
      </c>
      <c r="AM68">
        <v>70</v>
      </c>
      <c r="AN68">
        <v>617</v>
      </c>
      <c r="AO68">
        <v>4283</v>
      </c>
      <c r="AP68">
        <v>241</v>
      </c>
      <c r="AQ68">
        <v>3764</v>
      </c>
      <c r="AR68">
        <v>5211</v>
      </c>
      <c r="AS68">
        <v>6779</v>
      </c>
      <c r="AT68">
        <v>7078</v>
      </c>
      <c r="AU68">
        <v>7102</v>
      </c>
      <c r="AV68">
        <v>8432</v>
      </c>
      <c r="AW68">
        <v>4415</v>
      </c>
      <c r="AX68">
        <v>6456</v>
      </c>
      <c r="AY68">
        <v>5139</v>
      </c>
      <c r="AZ68">
        <v>1268</v>
      </c>
      <c r="BA68">
        <v>98</v>
      </c>
      <c r="BB68">
        <v>6782</v>
      </c>
      <c r="BC68">
        <v>198</v>
      </c>
      <c r="BD68">
        <v>0</v>
      </c>
      <c r="BE68">
        <v>0</v>
      </c>
      <c r="BF68">
        <v>20</v>
      </c>
      <c r="BG68">
        <v>7078</v>
      </c>
      <c r="BH68">
        <v>4</v>
      </c>
      <c r="BI68">
        <v>250</v>
      </c>
      <c r="BJ68">
        <v>34</v>
      </c>
      <c r="BK68">
        <v>6676</v>
      </c>
      <c r="BL68">
        <v>357</v>
      </c>
      <c r="BM68">
        <v>1458</v>
      </c>
      <c r="BN68">
        <v>5451</v>
      </c>
      <c r="BO68">
        <v>7317</v>
      </c>
      <c r="BP68">
        <v>173</v>
      </c>
      <c r="BQ68">
        <v>7144</v>
      </c>
      <c r="BR68">
        <v>188</v>
      </c>
      <c r="BS68">
        <v>0</v>
      </c>
      <c r="BT68">
        <v>7141</v>
      </c>
      <c r="BU68">
        <v>7505</v>
      </c>
      <c r="BV68">
        <v>5024</v>
      </c>
      <c r="BW68">
        <v>12529</v>
      </c>
      <c r="BX68">
        <v>3707</v>
      </c>
    </row>
    <row r="69" spans="4:103" x14ac:dyDescent="0.2">
      <c r="E69" t="s">
        <v>737</v>
      </c>
      <c r="F69">
        <v>15029</v>
      </c>
      <c r="G69">
        <v>2</v>
      </c>
      <c r="H69">
        <v>15027</v>
      </c>
      <c r="I69">
        <v>10218</v>
      </c>
      <c r="J69">
        <v>10063</v>
      </c>
      <c r="K69">
        <v>9248</v>
      </c>
      <c r="L69">
        <v>0</v>
      </c>
      <c r="M69">
        <v>0</v>
      </c>
      <c r="N69">
        <v>539</v>
      </c>
      <c r="O69">
        <v>307</v>
      </c>
      <c r="P69">
        <v>93</v>
      </c>
      <c r="Q69">
        <v>4239</v>
      </c>
      <c r="R69">
        <v>4753</v>
      </c>
      <c r="S69">
        <v>163</v>
      </c>
      <c r="T69">
        <v>11</v>
      </c>
      <c r="U69">
        <v>4</v>
      </c>
      <c r="V69">
        <v>350</v>
      </c>
      <c r="W69">
        <v>8883</v>
      </c>
      <c r="X69">
        <v>655</v>
      </c>
      <c r="Y69">
        <v>0</v>
      </c>
      <c r="Z69">
        <v>8687</v>
      </c>
      <c r="AA69">
        <v>0</v>
      </c>
      <c r="AB69">
        <v>0</v>
      </c>
      <c r="AC69">
        <v>8333</v>
      </c>
      <c r="AD69">
        <v>344</v>
      </c>
      <c r="AE69">
        <v>3</v>
      </c>
      <c r="AF69">
        <v>7</v>
      </c>
      <c r="AG69">
        <v>60</v>
      </c>
      <c r="AH69">
        <v>4592</v>
      </c>
      <c r="AI69">
        <v>4019</v>
      </c>
      <c r="AJ69">
        <v>16</v>
      </c>
      <c r="AK69">
        <v>300</v>
      </c>
      <c r="AL69">
        <v>501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8687</v>
      </c>
      <c r="AT69">
        <v>9365</v>
      </c>
      <c r="AU69">
        <v>9563</v>
      </c>
      <c r="AV69">
        <v>11250</v>
      </c>
      <c r="AW69">
        <v>247</v>
      </c>
      <c r="AX69">
        <v>408</v>
      </c>
      <c r="AY69">
        <v>0</v>
      </c>
      <c r="AZ69">
        <v>213</v>
      </c>
      <c r="BA69">
        <v>334</v>
      </c>
      <c r="BB69">
        <v>8707</v>
      </c>
      <c r="BC69">
        <v>322</v>
      </c>
      <c r="BD69">
        <v>2</v>
      </c>
      <c r="BE69">
        <v>0</v>
      </c>
      <c r="BF69">
        <v>186</v>
      </c>
      <c r="BG69">
        <v>9372</v>
      </c>
      <c r="BH69">
        <v>5</v>
      </c>
      <c r="BI69">
        <v>9313</v>
      </c>
      <c r="BJ69">
        <v>358</v>
      </c>
      <c r="BK69">
        <v>3</v>
      </c>
      <c r="BL69">
        <v>7</v>
      </c>
      <c r="BM69">
        <v>528</v>
      </c>
      <c r="BN69">
        <v>0</v>
      </c>
      <c r="BO69">
        <v>9681</v>
      </c>
      <c r="BP69">
        <v>406</v>
      </c>
      <c r="BQ69">
        <v>9275</v>
      </c>
      <c r="BR69">
        <v>331</v>
      </c>
      <c r="BS69">
        <v>2</v>
      </c>
      <c r="BT69">
        <v>9252</v>
      </c>
      <c r="BU69">
        <v>10014</v>
      </c>
      <c r="BV69">
        <v>3413</v>
      </c>
      <c r="BW69">
        <v>13427</v>
      </c>
      <c r="BX69">
        <v>0</v>
      </c>
    </row>
    <row r="70" spans="4:103" x14ac:dyDescent="0.2">
      <c r="E70" t="s">
        <v>738</v>
      </c>
      <c r="F70">
        <v>11495</v>
      </c>
      <c r="G70">
        <v>2</v>
      </c>
      <c r="H70">
        <v>11493</v>
      </c>
      <c r="I70">
        <v>9167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9165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6471</v>
      </c>
      <c r="BF70">
        <v>0</v>
      </c>
      <c r="BG70">
        <v>0</v>
      </c>
      <c r="BH70">
        <v>2694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</row>
    <row r="71" spans="4:103" x14ac:dyDescent="0.2">
      <c r="E71" t="s">
        <v>445</v>
      </c>
      <c r="F71">
        <v>13817</v>
      </c>
      <c r="G71">
        <v>4.33</v>
      </c>
      <c r="H71">
        <v>13812</v>
      </c>
      <c r="I71">
        <v>8994</v>
      </c>
      <c r="J71">
        <v>6868</v>
      </c>
      <c r="K71">
        <v>6173</v>
      </c>
      <c r="L71">
        <v>2707</v>
      </c>
      <c r="M71">
        <v>1393</v>
      </c>
      <c r="N71">
        <v>1738</v>
      </c>
      <c r="O71">
        <v>661</v>
      </c>
      <c r="P71">
        <v>104</v>
      </c>
      <c r="Q71">
        <v>3309</v>
      </c>
      <c r="R71">
        <v>2594</v>
      </c>
      <c r="S71">
        <v>166</v>
      </c>
      <c r="T71">
        <v>1103</v>
      </c>
      <c r="U71">
        <v>3544</v>
      </c>
      <c r="V71">
        <v>101</v>
      </c>
      <c r="W71">
        <v>1425</v>
      </c>
      <c r="X71">
        <v>662</v>
      </c>
      <c r="Y71">
        <v>0</v>
      </c>
      <c r="Z71">
        <v>5695</v>
      </c>
      <c r="AA71">
        <v>0</v>
      </c>
      <c r="AB71">
        <v>0</v>
      </c>
      <c r="AC71">
        <v>1053</v>
      </c>
      <c r="AD71">
        <v>99.7</v>
      </c>
      <c r="AE71">
        <v>3493</v>
      </c>
      <c r="AF71">
        <v>1049</v>
      </c>
      <c r="AG71">
        <v>56.8</v>
      </c>
      <c r="AH71">
        <v>2488</v>
      </c>
      <c r="AI71">
        <v>3127</v>
      </c>
      <c r="AJ71">
        <v>22.8</v>
      </c>
      <c r="AK71">
        <v>652</v>
      </c>
      <c r="AL71">
        <v>1618</v>
      </c>
      <c r="AM71">
        <v>147</v>
      </c>
      <c r="AN71">
        <v>540</v>
      </c>
      <c r="AO71">
        <v>1663</v>
      </c>
      <c r="AP71">
        <v>318</v>
      </c>
      <c r="AQ71">
        <v>1380</v>
      </c>
      <c r="AR71">
        <v>2667</v>
      </c>
      <c r="AS71">
        <v>5695</v>
      </c>
      <c r="AT71">
        <v>6206</v>
      </c>
      <c r="AU71">
        <v>8333</v>
      </c>
      <c r="AV71">
        <v>6971</v>
      </c>
      <c r="AW71">
        <v>1874</v>
      </c>
      <c r="AX71">
        <v>3734</v>
      </c>
      <c r="AY71">
        <v>2533</v>
      </c>
      <c r="AZ71">
        <v>1134</v>
      </c>
      <c r="BA71">
        <v>377</v>
      </c>
      <c r="BB71">
        <v>5705</v>
      </c>
      <c r="BC71">
        <v>123</v>
      </c>
      <c r="BD71">
        <v>0.89</v>
      </c>
      <c r="BE71">
        <v>1416</v>
      </c>
      <c r="BF71">
        <v>96.9</v>
      </c>
      <c r="BG71">
        <v>6211</v>
      </c>
      <c r="BH71">
        <v>608</v>
      </c>
      <c r="BI71">
        <v>1267</v>
      </c>
      <c r="BJ71">
        <v>113</v>
      </c>
      <c r="BK71">
        <v>3887</v>
      </c>
      <c r="BL71">
        <v>1176</v>
      </c>
      <c r="BM71">
        <v>1811</v>
      </c>
      <c r="BN71">
        <v>2990</v>
      </c>
      <c r="BO71">
        <v>6444</v>
      </c>
      <c r="BP71">
        <v>459</v>
      </c>
      <c r="BQ71">
        <v>5985</v>
      </c>
      <c r="BR71">
        <v>125</v>
      </c>
      <c r="BS71">
        <v>1.89</v>
      </c>
      <c r="BT71">
        <v>5974</v>
      </c>
      <c r="BU71">
        <v>6570</v>
      </c>
      <c r="BV71">
        <v>2643</v>
      </c>
      <c r="BW71">
        <v>9213</v>
      </c>
      <c r="BX71">
        <v>1313</v>
      </c>
    </row>
    <row r="72" spans="4:103" x14ac:dyDescent="0.2">
      <c r="E72" t="s">
        <v>446</v>
      </c>
      <c r="F72">
        <v>1921</v>
      </c>
      <c r="G72">
        <v>3.84</v>
      </c>
      <c r="H72">
        <v>1920</v>
      </c>
      <c r="I72">
        <v>2089</v>
      </c>
      <c r="J72">
        <v>4387</v>
      </c>
      <c r="K72">
        <v>3973</v>
      </c>
      <c r="L72">
        <v>2144</v>
      </c>
      <c r="M72">
        <v>1238</v>
      </c>
      <c r="N72">
        <v>2044</v>
      </c>
      <c r="O72">
        <v>757</v>
      </c>
      <c r="P72">
        <v>107</v>
      </c>
      <c r="Q72">
        <v>1960</v>
      </c>
      <c r="R72">
        <v>2278</v>
      </c>
      <c r="S72">
        <v>186</v>
      </c>
      <c r="T72">
        <v>1455</v>
      </c>
      <c r="U72">
        <v>2771</v>
      </c>
      <c r="V72">
        <v>127</v>
      </c>
      <c r="W72">
        <v>2851</v>
      </c>
      <c r="X72">
        <v>639</v>
      </c>
      <c r="Y72">
        <v>0</v>
      </c>
      <c r="Z72">
        <v>3605</v>
      </c>
      <c r="AA72">
        <v>0</v>
      </c>
      <c r="AB72">
        <v>0</v>
      </c>
      <c r="AC72">
        <v>2738</v>
      </c>
      <c r="AD72">
        <v>125</v>
      </c>
      <c r="AE72">
        <v>2739</v>
      </c>
      <c r="AF72">
        <v>1428</v>
      </c>
      <c r="AG72">
        <v>56</v>
      </c>
      <c r="AH72">
        <v>2179</v>
      </c>
      <c r="AI72">
        <v>1863</v>
      </c>
      <c r="AJ72">
        <v>19.399999999999999</v>
      </c>
      <c r="AK72">
        <v>748</v>
      </c>
      <c r="AL72">
        <v>1931</v>
      </c>
      <c r="AM72">
        <v>135</v>
      </c>
      <c r="AN72">
        <v>491</v>
      </c>
      <c r="AO72">
        <v>1487</v>
      </c>
      <c r="AP72">
        <v>409</v>
      </c>
      <c r="AQ72">
        <v>1230</v>
      </c>
      <c r="AR72">
        <v>2118</v>
      </c>
      <c r="AS72">
        <v>3605</v>
      </c>
      <c r="AT72">
        <v>3874</v>
      </c>
      <c r="AU72">
        <v>1746</v>
      </c>
      <c r="AV72">
        <v>4447</v>
      </c>
      <c r="AW72">
        <v>1542</v>
      </c>
      <c r="AX72">
        <v>2830</v>
      </c>
      <c r="AY72">
        <v>2061</v>
      </c>
      <c r="AZ72">
        <v>1354</v>
      </c>
      <c r="BA72">
        <v>296</v>
      </c>
      <c r="BB72">
        <v>3610</v>
      </c>
      <c r="BC72">
        <v>109</v>
      </c>
      <c r="BD72">
        <v>0.93</v>
      </c>
      <c r="BE72">
        <v>2809</v>
      </c>
      <c r="BF72">
        <v>110</v>
      </c>
      <c r="BG72">
        <v>3880</v>
      </c>
      <c r="BH72">
        <v>1174</v>
      </c>
      <c r="BI72">
        <v>3030</v>
      </c>
      <c r="BJ72">
        <v>133</v>
      </c>
      <c r="BK72">
        <v>3021</v>
      </c>
      <c r="BL72">
        <v>1591</v>
      </c>
      <c r="BM72">
        <v>2149</v>
      </c>
      <c r="BN72">
        <v>2380</v>
      </c>
      <c r="BO72">
        <v>4032</v>
      </c>
      <c r="BP72">
        <v>342</v>
      </c>
      <c r="BQ72">
        <v>3812</v>
      </c>
      <c r="BR72">
        <v>110</v>
      </c>
      <c r="BS72">
        <v>2.4700000000000002</v>
      </c>
      <c r="BT72">
        <v>3806</v>
      </c>
      <c r="BU72">
        <v>4122</v>
      </c>
      <c r="BV72">
        <v>1717</v>
      </c>
      <c r="BW72">
        <v>5522</v>
      </c>
      <c r="BX72">
        <v>1201</v>
      </c>
    </row>
    <row r="74" spans="4:103" x14ac:dyDescent="0.2">
      <c r="D74">
        <v>3</v>
      </c>
      <c r="E74" t="s">
        <v>0</v>
      </c>
      <c r="F74" t="s">
        <v>1</v>
      </c>
      <c r="G74" t="s">
        <v>2</v>
      </c>
      <c r="H74" t="s">
        <v>3</v>
      </c>
      <c r="I74" t="s">
        <v>48</v>
      </c>
      <c r="J74" t="s">
        <v>49</v>
      </c>
      <c r="K74" t="s">
        <v>50</v>
      </c>
      <c r="L74" t="s">
        <v>51</v>
      </c>
      <c r="M74" t="s">
        <v>52</v>
      </c>
      <c r="N74" t="s">
        <v>53</v>
      </c>
      <c r="O74" t="s">
        <v>54</v>
      </c>
      <c r="P74" t="s">
        <v>55</v>
      </c>
      <c r="Q74" t="s">
        <v>56</v>
      </c>
      <c r="R74" t="s">
        <v>57</v>
      </c>
      <c r="S74" t="s">
        <v>58</v>
      </c>
      <c r="T74" t="s">
        <v>59</v>
      </c>
      <c r="U74" t="s">
        <v>60</v>
      </c>
      <c r="V74" t="s">
        <v>61</v>
      </c>
      <c r="W74" t="s">
        <v>62</v>
      </c>
      <c r="X74" t="s">
        <v>63</v>
      </c>
      <c r="Y74" t="s">
        <v>506</v>
      </c>
      <c r="Z74" t="s">
        <v>507</v>
      </c>
      <c r="AA74" t="s">
        <v>508</v>
      </c>
      <c r="AB74" t="s">
        <v>509</v>
      </c>
      <c r="AC74" t="s">
        <v>510</v>
      </c>
      <c r="AD74" t="s">
        <v>511</v>
      </c>
      <c r="AE74" t="s">
        <v>512</v>
      </c>
      <c r="AF74" t="s">
        <v>513</v>
      </c>
      <c r="AG74" t="s">
        <v>514</v>
      </c>
      <c r="AH74" t="s">
        <v>515</v>
      </c>
      <c r="AI74" t="s">
        <v>516</v>
      </c>
      <c r="AJ74" t="s">
        <v>517</v>
      </c>
      <c r="AK74" t="s">
        <v>518</v>
      </c>
      <c r="AL74" t="s">
        <v>519</v>
      </c>
      <c r="AM74" t="s">
        <v>520</v>
      </c>
      <c r="AN74" t="s">
        <v>521</v>
      </c>
      <c r="AO74" t="s">
        <v>522</v>
      </c>
      <c r="AP74" t="s">
        <v>523</v>
      </c>
      <c r="AQ74" t="s">
        <v>524</v>
      </c>
      <c r="AR74" t="s">
        <v>525</v>
      </c>
      <c r="AS74" t="s">
        <v>526</v>
      </c>
      <c r="AT74" t="s">
        <v>527</v>
      </c>
      <c r="AU74" t="s">
        <v>528</v>
      </c>
      <c r="AV74" t="s">
        <v>64</v>
      </c>
      <c r="AW74" t="s">
        <v>537</v>
      </c>
      <c r="AX74" t="s">
        <v>538</v>
      </c>
      <c r="AY74" t="s">
        <v>550</v>
      </c>
      <c r="AZ74" t="s">
        <v>551</v>
      </c>
      <c r="BA74" t="s">
        <v>731</v>
      </c>
      <c r="BB74" t="s">
        <v>732</v>
      </c>
      <c r="BC74" t="s">
        <v>733</v>
      </c>
      <c r="BD74" t="s">
        <v>734</v>
      </c>
      <c r="BE74" t="s">
        <v>784</v>
      </c>
      <c r="BF74" t="s">
        <v>785</v>
      </c>
      <c r="BG74" t="s">
        <v>786</v>
      </c>
      <c r="BH74" t="s">
        <v>787</v>
      </c>
      <c r="BI74" t="s">
        <v>799</v>
      </c>
      <c r="BJ74" t="s">
        <v>800</v>
      </c>
      <c r="BK74" t="s">
        <v>801</v>
      </c>
      <c r="BL74" t="s">
        <v>802</v>
      </c>
      <c r="BM74" t="s">
        <v>803</v>
      </c>
      <c r="BN74" t="s">
        <v>804</v>
      </c>
      <c r="BO74" t="s">
        <v>805</v>
      </c>
      <c r="BP74" t="s">
        <v>806</v>
      </c>
      <c r="BQ74" t="s">
        <v>807</v>
      </c>
      <c r="BR74" t="s">
        <v>808</v>
      </c>
      <c r="BS74" t="s">
        <v>809</v>
      </c>
      <c r="BT74" t="s">
        <v>810</v>
      </c>
      <c r="BU74" t="s">
        <v>811</v>
      </c>
      <c r="BV74" t="s">
        <v>812</v>
      </c>
      <c r="BW74" t="s">
        <v>813</v>
      </c>
      <c r="BX74" t="s">
        <v>818</v>
      </c>
    </row>
    <row r="75" spans="4:103" x14ac:dyDescent="0.2">
      <c r="E75" t="s">
        <v>541</v>
      </c>
      <c r="F75">
        <v>11478</v>
      </c>
      <c r="G75">
        <v>0</v>
      </c>
      <c r="H75">
        <v>11478</v>
      </c>
      <c r="I75">
        <v>8336</v>
      </c>
      <c r="J75">
        <v>7715</v>
      </c>
      <c r="K75">
        <v>7520</v>
      </c>
      <c r="L75">
        <v>754</v>
      </c>
      <c r="M75">
        <v>241</v>
      </c>
      <c r="N75">
        <v>5112</v>
      </c>
      <c r="O75">
        <v>1779</v>
      </c>
      <c r="P75">
        <v>735</v>
      </c>
      <c r="Q75">
        <v>1978</v>
      </c>
      <c r="R75">
        <v>3061</v>
      </c>
      <c r="S75">
        <v>1746</v>
      </c>
      <c r="T75">
        <v>703</v>
      </c>
      <c r="U75">
        <v>5536</v>
      </c>
      <c r="V75">
        <v>10</v>
      </c>
      <c r="W75">
        <v>1271</v>
      </c>
      <c r="X75">
        <v>4054</v>
      </c>
      <c r="Y75">
        <v>10</v>
      </c>
      <c r="Z75">
        <v>3722</v>
      </c>
      <c r="AA75">
        <v>0</v>
      </c>
      <c r="AB75">
        <v>0</v>
      </c>
      <c r="AC75">
        <v>48</v>
      </c>
      <c r="AD75">
        <v>5</v>
      </c>
      <c r="AE75">
        <v>3492</v>
      </c>
      <c r="AF75">
        <v>187</v>
      </c>
      <c r="AG75">
        <v>515</v>
      </c>
      <c r="AH75">
        <v>1946</v>
      </c>
      <c r="AI75">
        <v>1182</v>
      </c>
      <c r="AJ75">
        <v>89</v>
      </c>
      <c r="AK75">
        <v>856</v>
      </c>
      <c r="AL75">
        <v>2319</v>
      </c>
      <c r="AM75">
        <v>217</v>
      </c>
      <c r="AN75">
        <v>740</v>
      </c>
      <c r="AO75">
        <v>401</v>
      </c>
      <c r="AP75">
        <v>27</v>
      </c>
      <c r="AQ75">
        <v>465</v>
      </c>
      <c r="AR75">
        <v>1385</v>
      </c>
      <c r="AS75">
        <v>3732</v>
      </c>
      <c r="AT75">
        <v>3900</v>
      </c>
      <c r="AU75">
        <v>4282</v>
      </c>
      <c r="AV75">
        <v>8366</v>
      </c>
      <c r="AW75">
        <v>1371</v>
      </c>
      <c r="AX75">
        <v>3588</v>
      </c>
      <c r="AY75">
        <v>1385</v>
      </c>
      <c r="AZ75">
        <v>2244</v>
      </c>
      <c r="BA75">
        <v>124</v>
      </c>
      <c r="BB75">
        <v>3728</v>
      </c>
      <c r="BC75">
        <v>46</v>
      </c>
      <c r="BD75">
        <v>2</v>
      </c>
      <c r="BE75">
        <v>104</v>
      </c>
      <c r="BF75">
        <v>162</v>
      </c>
      <c r="BG75">
        <v>3903</v>
      </c>
      <c r="BH75">
        <v>113</v>
      </c>
      <c r="BI75">
        <v>64</v>
      </c>
      <c r="BJ75">
        <v>6</v>
      </c>
      <c r="BK75">
        <v>3471</v>
      </c>
      <c r="BL75">
        <v>179</v>
      </c>
      <c r="BM75">
        <v>2292</v>
      </c>
      <c r="BN75">
        <v>1389</v>
      </c>
      <c r="BO75">
        <v>3720</v>
      </c>
      <c r="BP75">
        <v>109</v>
      </c>
      <c r="BQ75">
        <v>3611</v>
      </c>
      <c r="BR75">
        <v>40</v>
      </c>
      <c r="BS75">
        <v>2</v>
      </c>
      <c r="BT75">
        <v>3606</v>
      </c>
      <c r="BU75">
        <v>3762</v>
      </c>
      <c r="BV75">
        <v>5344</v>
      </c>
      <c r="BW75">
        <v>9106</v>
      </c>
      <c r="BX75">
        <v>465</v>
      </c>
    </row>
    <row r="76" spans="4:103" x14ac:dyDescent="0.2">
      <c r="E76" t="s">
        <v>542</v>
      </c>
      <c r="F76">
        <v>6096</v>
      </c>
      <c r="G76">
        <v>0</v>
      </c>
      <c r="H76">
        <v>6096</v>
      </c>
      <c r="I76">
        <v>5580</v>
      </c>
      <c r="J76">
        <v>5514</v>
      </c>
      <c r="K76">
        <v>5447</v>
      </c>
      <c r="L76">
        <v>3815</v>
      </c>
      <c r="M76">
        <v>2167</v>
      </c>
      <c r="N76">
        <v>1413</v>
      </c>
      <c r="O76">
        <v>702</v>
      </c>
      <c r="P76">
        <v>63</v>
      </c>
      <c r="Q76">
        <v>2413</v>
      </c>
      <c r="R76">
        <v>2841</v>
      </c>
      <c r="S76">
        <v>130</v>
      </c>
      <c r="T76">
        <v>51</v>
      </c>
      <c r="U76">
        <v>5287</v>
      </c>
      <c r="V76">
        <v>1</v>
      </c>
      <c r="W76">
        <v>108</v>
      </c>
      <c r="X76">
        <v>1627</v>
      </c>
      <c r="Y76">
        <v>2</v>
      </c>
      <c r="Z76">
        <v>3863</v>
      </c>
      <c r="AA76">
        <v>0</v>
      </c>
      <c r="AB76">
        <v>0</v>
      </c>
      <c r="AC76">
        <v>32</v>
      </c>
      <c r="AD76">
        <v>0</v>
      </c>
      <c r="AE76">
        <v>3823</v>
      </c>
      <c r="AF76">
        <v>10</v>
      </c>
      <c r="AG76">
        <v>61</v>
      </c>
      <c r="AH76">
        <v>2062</v>
      </c>
      <c r="AI76">
        <v>1730</v>
      </c>
      <c r="AJ76">
        <v>12</v>
      </c>
      <c r="AK76">
        <v>90</v>
      </c>
      <c r="AL76">
        <v>216</v>
      </c>
      <c r="AM76">
        <v>28</v>
      </c>
      <c r="AN76">
        <v>1936</v>
      </c>
      <c r="AO76">
        <v>1655</v>
      </c>
      <c r="AP76">
        <v>2</v>
      </c>
      <c r="AQ76">
        <v>2002</v>
      </c>
      <c r="AR76">
        <v>3621</v>
      </c>
      <c r="AS76">
        <v>3865</v>
      </c>
      <c r="AT76">
        <v>3905</v>
      </c>
      <c r="AU76">
        <v>3953</v>
      </c>
      <c r="AV76">
        <v>5631</v>
      </c>
      <c r="AW76">
        <v>2099</v>
      </c>
      <c r="AX76">
        <v>3830</v>
      </c>
      <c r="AY76">
        <v>3621</v>
      </c>
      <c r="AZ76">
        <v>201</v>
      </c>
      <c r="BA76">
        <v>31</v>
      </c>
      <c r="BB76">
        <v>3869</v>
      </c>
      <c r="BC76">
        <v>5</v>
      </c>
      <c r="BD76">
        <v>0</v>
      </c>
      <c r="BE76">
        <v>6</v>
      </c>
      <c r="BF76">
        <v>10</v>
      </c>
      <c r="BG76">
        <v>3906</v>
      </c>
      <c r="BH76">
        <v>31</v>
      </c>
      <c r="BI76">
        <v>123</v>
      </c>
      <c r="BJ76">
        <v>1</v>
      </c>
      <c r="BK76">
        <v>4235</v>
      </c>
      <c r="BL76">
        <v>30</v>
      </c>
      <c r="BM76">
        <v>281</v>
      </c>
      <c r="BN76">
        <v>4012</v>
      </c>
      <c r="BO76">
        <v>4389</v>
      </c>
      <c r="BP76">
        <v>67</v>
      </c>
      <c r="BQ76">
        <v>4322</v>
      </c>
      <c r="BR76">
        <v>5</v>
      </c>
      <c r="BS76">
        <v>0</v>
      </c>
      <c r="BT76">
        <v>4315</v>
      </c>
      <c r="BU76">
        <v>4394</v>
      </c>
      <c r="BV76">
        <v>1242</v>
      </c>
      <c r="BW76">
        <v>5636</v>
      </c>
      <c r="BX76">
        <v>2002</v>
      </c>
    </row>
    <row r="77" spans="4:103" x14ac:dyDescent="0.2">
      <c r="E77" t="s">
        <v>852</v>
      </c>
      <c r="F77">
        <v>10746</v>
      </c>
      <c r="G77">
        <v>0</v>
      </c>
      <c r="H77">
        <v>10746</v>
      </c>
      <c r="I77">
        <v>6867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6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6861</v>
      </c>
      <c r="AV77">
        <v>9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4735</v>
      </c>
      <c r="BF77">
        <v>0</v>
      </c>
      <c r="BG77">
        <v>0</v>
      </c>
      <c r="BH77">
        <v>2126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2</v>
      </c>
      <c r="BW77">
        <v>2</v>
      </c>
      <c r="BX77">
        <v>0</v>
      </c>
    </row>
    <row r="78" spans="4:103" x14ac:dyDescent="0.2">
      <c r="E78" t="s">
        <v>853</v>
      </c>
      <c r="F78">
        <v>8697</v>
      </c>
      <c r="G78">
        <v>0</v>
      </c>
      <c r="H78">
        <v>8697</v>
      </c>
      <c r="I78">
        <v>6497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10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6487</v>
      </c>
      <c r="AV78">
        <v>4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4837</v>
      </c>
      <c r="BF78">
        <v>0</v>
      </c>
      <c r="BG78">
        <v>0</v>
      </c>
      <c r="BH78">
        <v>1650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1</v>
      </c>
      <c r="BW78">
        <v>1</v>
      </c>
      <c r="BX78">
        <v>0</v>
      </c>
    </row>
    <row r="79" spans="4:103" x14ac:dyDescent="0.2">
      <c r="E79" t="s">
        <v>876</v>
      </c>
      <c r="F79">
        <v>13889</v>
      </c>
      <c r="G79">
        <v>0</v>
      </c>
      <c r="H79">
        <v>13889</v>
      </c>
      <c r="I79">
        <v>10244</v>
      </c>
      <c r="J79">
        <v>9496</v>
      </c>
      <c r="K79">
        <v>9347</v>
      </c>
      <c r="L79">
        <v>0</v>
      </c>
      <c r="M79">
        <v>0</v>
      </c>
      <c r="N79">
        <v>1826</v>
      </c>
      <c r="O79">
        <v>766</v>
      </c>
      <c r="P79">
        <v>927</v>
      </c>
      <c r="Q79">
        <v>2475</v>
      </c>
      <c r="R79">
        <v>3859</v>
      </c>
      <c r="S79">
        <v>2086</v>
      </c>
      <c r="T79">
        <v>458</v>
      </c>
      <c r="U79">
        <v>722</v>
      </c>
      <c r="V79">
        <v>2400</v>
      </c>
      <c r="W79">
        <v>5767</v>
      </c>
      <c r="X79">
        <v>2467</v>
      </c>
      <c r="Y79">
        <v>10</v>
      </c>
      <c r="Z79">
        <v>7124</v>
      </c>
      <c r="AA79">
        <v>0</v>
      </c>
      <c r="AB79">
        <v>0</v>
      </c>
      <c r="AC79">
        <v>3685</v>
      </c>
      <c r="AD79">
        <v>2351</v>
      </c>
      <c r="AE79">
        <v>691</v>
      </c>
      <c r="AF79">
        <v>407</v>
      </c>
      <c r="AG79">
        <v>914</v>
      </c>
      <c r="AH79">
        <v>3694</v>
      </c>
      <c r="AI79">
        <v>2330</v>
      </c>
      <c r="AJ79">
        <v>196</v>
      </c>
      <c r="AK79">
        <v>2233</v>
      </c>
      <c r="AL79">
        <v>6117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7134</v>
      </c>
      <c r="AT79">
        <v>7461</v>
      </c>
      <c r="AU79">
        <v>7777</v>
      </c>
      <c r="AV79">
        <v>10316</v>
      </c>
      <c r="AW79">
        <v>1682</v>
      </c>
      <c r="AX79">
        <v>3644</v>
      </c>
      <c r="AY79">
        <v>0</v>
      </c>
      <c r="AZ79">
        <v>3608</v>
      </c>
      <c r="BA79">
        <v>220</v>
      </c>
      <c r="BB79">
        <v>7142</v>
      </c>
      <c r="BC79">
        <v>88</v>
      </c>
      <c r="BD79">
        <v>11</v>
      </c>
      <c r="BE79">
        <v>21</v>
      </c>
      <c r="BF79">
        <v>253</v>
      </c>
      <c r="BG79">
        <v>7471</v>
      </c>
      <c r="BH79">
        <v>32</v>
      </c>
      <c r="BI79">
        <v>4208</v>
      </c>
      <c r="BJ79">
        <v>2422</v>
      </c>
      <c r="BK79">
        <v>687</v>
      </c>
      <c r="BL79">
        <v>466</v>
      </c>
      <c r="BM79">
        <v>6530</v>
      </c>
      <c r="BN79">
        <v>0</v>
      </c>
      <c r="BO79">
        <v>7783</v>
      </c>
      <c r="BP79">
        <v>259</v>
      </c>
      <c r="BQ79">
        <v>7524</v>
      </c>
      <c r="BR79">
        <v>87</v>
      </c>
      <c r="BS79">
        <v>9</v>
      </c>
      <c r="BT79">
        <v>7506</v>
      </c>
      <c r="BU79">
        <v>7879</v>
      </c>
      <c r="BV79">
        <v>3649</v>
      </c>
      <c r="BW79">
        <v>11528</v>
      </c>
      <c r="BX79">
        <v>0</v>
      </c>
    </row>
    <row r="80" spans="4:103" x14ac:dyDescent="0.2">
      <c r="E80" t="s">
        <v>445</v>
      </c>
      <c r="F80">
        <v>10181</v>
      </c>
      <c r="G80">
        <v>0</v>
      </c>
      <c r="H80">
        <v>10181</v>
      </c>
      <c r="I80">
        <v>7505</v>
      </c>
      <c r="J80">
        <v>4545</v>
      </c>
      <c r="K80">
        <v>4463</v>
      </c>
      <c r="L80">
        <v>914</v>
      </c>
      <c r="M80">
        <v>482</v>
      </c>
      <c r="N80">
        <v>1670</v>
      </c>
      <c r="O80">
        <v>649</v>
      </c>
      <c r="P80">
        <v>345</v>
      </c>
      <c r="Q80">
        <v>1373</v>
      </c>
      <c r="R80">
        <v>1952</v>
      </c>
      <c r="S80">
        <v>792</v>
      </c>
      <c r="T80">
        <v>242</v>
      </c>
      <c r="U80">
        <v>2309</v>
      </c>
      <c r="V80">
        <v>482</v>
      </c>
      <c r="W80">
        <v>1429</v>
      </c>
      <c r="X80">
        <v>1633</v>
      </c>
      <c r="Y80">
        <v>4.4000000000000004</v>
      </c>
      <c r="Z80">
        <v>2942</v>
      </c>
      <c r="AA80">
        <v>0</v>
      </c>
      <c r="AB80">
        <v>0</v>
      </c>
      <c r="AC80">
        <v>753</v>
      </c>
      <c r="AD80">
        <v>471</v>
      </c>
      <c r="AE80">
        <v>1601</v>
      </c>
      <c r="AF80">
        <v>121</v>
      </c>
      <c r="AG80">
        <v>298</v>
      </c>
      <c r="AH80">
        <v>1540</v>
      </c>
      <c r="AI80">
        <v>1048</v>
      </c>
      <c r="AJ80">
        <v>59.4</v>
      </c>
      <c r="AK80">
        <v>636</v>
      </c>
      <c r="AL80">
        <v>1730</v>
      </c>
      <c r="AM80">
        <v>49</v>
      </c>
      <c r="AN80">
        <v>535</v>
      </c>
      <c r="AO80">
        <v>411</v>
      </c>
      <c r="AP80">
        <v>5.8</v>
      </c>
      <c r="AQ80">
        <v>493</v>
      </c>
      <c r="AR80">
        <v>1001</v>
      </c>
      <c r="AS80">
        <v>2946</v>
      </c>
      <c r="AT80">
        <v>3053</v>
      </c>
      <c r="AU80">
        <v>5872</v>
      </c>
      <c r="AV80">
        <v>4865</v>
      </c>
      <c r="AW80">
        <v>1030</v>
      </c>
      <c r="AX80">
        <v>2212</v>
      </c>
      <c r="AY80">
        <v>1001</v>
      </c>
      <c r="AZ80">
        <v>1211</v>
      </c>
      <c r="BA80">
        <v>75</v>
      </c>
      <c r="BB80">
        <v>2948</v>
      </c>
      <c r="BC80">
        <v>27.8</v>
      </c>
      <c r="BD80">
        <v>2.6</v>
      </c>
      <c r="BE80">
        <v>1941</v>
      </c>
      <c r="BF80">
        <v>85</v>
      </c>
      <c r="BG80">
        <v>3056</v>
      </c>
      <c r="BH80">
        <v>790</v>
      </c>
      <c r="BI80">
        <v>879</v>
      </c>
      <c r="BJ80">
        <v>486</v>
      </c>
      <c r="BK80">
        <v>1679</v>
      </c>
      <c r="BL80">
        <v>135</v>
      </c>
      <c r="BM80">
        <v>1821</v>
      </c>
      <c r="BN80">
        <v>1080</v>
      </c>
      <c r="BO80">
        <v>3178</v>
      </c>
      <c r="BP80">
        <v>87</v>
      </c>
      <c r="BQ80">
        <v>3091</v>
      </c>
      <c r="BR80">
        <v>26.4</v>
      </c>
      <c r="BS80">
        <v>2.2000000000000002</v>
      </c>
      <c r="BT80">
        <v>3085</v>
      </c>
      <c r="BU80">
        <v>3207</v>
      </c>
      <c r="BV80">
        <v>2048</v>
      </c>
      <c r="BW80">
        <v>5255</v>
      </c>
      <c r="BX80">
        <v>493</v>
      </c>
    </row>
    <row r="81" spans="4:76" x14ac:dyDescent="0.2">
      <c r="E81" t="s">
        <v>446</v>
      </c>
      <c r="F81">
        <v>2943</v>
      </c>
      <c r="G81">
        <v>0</v>
      </c>
      <c r="H81">
        <v>2943</v>
      </c>
      <c r="I81">
        <v>1825</v>
      </c>
      <c r="J81">
        <v>4382</v>
      </c>
      <c r="K81">
        <v>4301</v>
      </c>
      <c r="L81">
        <v>1654</v>
      </c>
      <c r="M81">
        <v>948</v>
      </c>
      <c r="N81">
        <v>2093</v>
      </c>
      <c r="O81">
        <v>731</v>
      </c>
      <c r="P81">
        <v>450</v>
      </c>
      <c r="Q81">
        <v>1268</v>
      </c>
      <c r="R81">
        <v>1822</v>
      </c>
      <c r="S81">
        <v>1034</v>
      </c>
      <c r="T81">
        <v>321</v>
      </c>
      <c r="U81">
        <v>2849</v>
      </c>
      <c r="V81">
        <v>1072</v>
      </c>
      <c r="W81">
        <v>2484</v>
      </c>
      <c r="X81">
        <v>1720</v>
      </c>
      <c r="Y81">
        <v>5.18</v>
      </c>
      <c r="Z81">
        <v>3011</v>
      </c>
      <c r="AA81">
        <v>0</v>
      </c>
      <c r="AB81">
        <v>0</v>
      </c>
      <c r="AC81">
        <v>1639</v>
      </c>
      <c r="AD81">
        <v>1051</v>
      </c>
      <c r="AE81">
        <v>1902</v>
      </c>
      <c r="AF81">
        <v>179</v>
      </c>
      <c r="AG81">
        <v>406</v>
      </c>
      <c r="AH81">
        <v>1567</v>
      </c>
      <c r="AI81">
        <v>1040</v>
      </c>
      <c r="AJ81">
        <v>84.9</v>
      </c>
      <c r="AK81">
        <v>963</v>
      </c>
      <c r="AL81">
        <v>2640</v>
      </c>
      <c r="AM81">
        <v>94.7</v>
      </c>
      <c r="AN81">
        <v>846</v>
      </c>
      <c r="AO81">
        <v>717</v>
      </c>
      <c r="AP81">
        <v>11.9</v>
      </c>
      <c r="AQ81">
        <v>867</v>
      </c>
      <c r="AR81">
        <v>1583</v>
      </c>
      <c r="AS81">
        <v>3015</v>
      </c>
      <c r="AT81">
        <v>3143</v>
      </c>
      <c r="AU81">
        <v>1673</v>
      </c>
      <c r="AV81">
        <v>4737</v>
      </c>
      <c r="AW81">
        <v>975</v>
      </c>
      <c r="AX81">
        <v>2022</v>
      </c>
      <c r="AY81">
        <v>1583</v>
      </c>
      <c r="AZ81">
        <v>1641</v>
      </c>
      <c r="BA81">
        <v>95.7</v>
      </c>
      <c r="BB81">
        <v>3018</v>
      </c>
      <c r="BC81">
        <v>38.799999999999997</v>
      </c>
      <c r="BD81">
        <v>4.7699999999999996</v>
      </c>
      <c r="BE81">
        <v>2598</v>
      </c>
      <c r="BF81">
        <v>116</v>
      </c>
      <c r="BG81">
        <v>3147</v>
      </c>
      <c r="BH81">
        <v>1017</v>
      </c>
      <c r="BI81">
        <v>1862</v>
      </c>
      <c r="BJ81">
        <v>1082</v>
      </c>
      <c r="BK81">
        <v>2023</v>
      </c>
      <c r="BL81">
        <v>199</v>
      </c>
      <c r="BM81">
        <v>2802</v>
      </c>
      <c r="BN81">
        <v>1746</v>
      </c>
      <c r="BO81">
        <v>3285</v>
      </c>
      <c r="BP81">
        <v>107</v>
      </c>
      <c r="BQ81">
        <v>3184</v>
      </c>
      <c r="BR81">
        <v>37.799999999999997</v>
      </c>
      <c r="BS81">
        <v>3.9</v>
      </c>
      <c r="BT81">
        <v>3177</v>
      </c>
      <c r="BU81">
        <v>3321</v>
      </c>
      <c r="BV81">
        <v>2369</v>
      </c>
      <c r="BW81">
        <v>5233</v>
      </c>
      <c r="BX81">
        <v>867</v>
      </c>
    </row>
    <row r="83" spans="4:76" x14ac:dyDescent="0.2">
      <c r="D83">
        <v>4</v>
      </c>
      <c r="E83" t="s">
        <v>0</v>
      </c>
      <c r="F83" t="s">
        <v>1</v>
      </c>
      <c r="G83" t="s">
        <v>2</v>
      </c>
      <c r="H83" t="s">
        <v>3</v>
      </c>
      <c r="I83" t="s">
        <v>48</v>
      </c>
      <c r="J83" t="s">
        <v>49</v>
      </c>
      <c r="K83" t="s">
        <v>50</v>
      </c>
      <c r="L83" t="s">
        <v>51</v>
      </c>
      <c r="M83" t="s">
        <v>52</v>
      </c>
      <c r="N83" t="s">
        <v>53</v>
      </c>
      <c r="O83" t="s">
        <v>54</v>
      </c>
      <c r="P83" t="s">
        <v>55</v>
      </c>
      <c r="Q83" t="s">
        <v>56</v>
      </c>
      <c r="R83" t="s">
        <v>57</v>
      </c>
      <c r="S83" t="s">
        <v>58</v>
      </c>
      <c r="T83" t="s">
        <v>59</v>
      </c>
      <c r="U83" t="s">
        <v>60</v>
      </c>
      <c r="V83" t="s">
        <v>61</v>
      </c>
      <c r="W83" t="s">
        <v>62</v>
      </c>
      <c r="X83" t="s">
        <v>63</v>
      </c>
      <c r="Y83" t="s">
        <v>506</v>
      </c>
      <c r="Z83" t="s">
        <v>507</v>
      </c>
      <c r="AA83" t="s">
        <v>508</v>
      </c>
      <c r="AB83" t="s">
        <v>509</v>
      </c>
      <c r="AC83" t="s">
        <v>510</v>
      </c>
      <c r="AD83" t="s">
        <v>511</v>
      </c>
      <c r="AE83" t="s">
        <v>512</v>
      </c>
      <c r="AF83" t="s">
        <v>513</v>
      </c>
      <c r="AG83" t="s">
        <v>514</v>
      </c>
      <c r="AH83" t="s">
        <v>515</v>
      </c>
      <c r="AI83" t="s">
        <v>516</v>
      </c>
      <c r="AJ83" t="s">
        <v>517</v>
      </c>
      <c r="AK83" t="s">
        <v>518</v>
      </c>
      <c r="AL83" t="s">
        <v>519</v>
      </c>
      <c r="AM83" t="s">
        <v>520</v>
      </c>
      <c r="AN83" t="s">
        <v>521</v>
      </c>
      <c r="AO83" t="s">
        <v>522</v>
      </c>
      <c r="AP83" t="s">
        <v>523</v>
      </c>
      <c r="AQ83" t="s">
        <v>524</v>
      </c>
      <c r="AR83" t="s">
        <v>525</v>
      </c>
      <c r="AS83" t="s">
        <v>526</v>
      </c>
      <c r="AT83" t="s">
        <v>527</v>
      </c>
      <c r="AU83" t="s">
        <v>528</v>
      </c>
      <c r="AV83" t="s">
        <v>64</v>
      </c>
      <c r="AW83" t="s">
        <v>537</v>
      </c>
      <c r="AX83" t="s">
        <v>538</v>
      </c>
      <c r="AY83" t="s">
        <v>550</v>
      </c>
      <c r="AZ83" t="s">
        <v>551</v>
      </c>
      <c r="BA83" t="s">
        <v>731</v>
      </c>
      <c r="BB83" t="s">
        <v>732</v>
      </c>
      <c r="BC83" t="s">
        <v>733</v>
      </c>
      <c r="BD83" t="s">
        <v>734</v>
      </c>
      <c r="BE83" t="s">
        <v>784</v>
      </c>
      <c r="BF83" t="s">
        <v>785</v>
      </c>
      <c r="BG83" t="s">
        <v>786</v>
      </c>
      <c r="BH83" t="s">
        <v>787</v>
      </c>
      <c r="BI83" t="s">
        <v>799</v>
      </c>
      <c r="BJ83" t="s">
        <v>800</v>
      </c>
      <c r="BK83" t="s">
        <v>801</v>
      </c>
      <c r="BL83" t="s">
        <v>802</v>
      </c>
      <c r="BM83" t="s">
        <v>803</v>
      </c>
      <c r="BN83" t="s">
        <v>804</v>
      </c>
      <c r="BO83" t="s">
        <v>805</v>
      </c>
      <c r="BP83" t="s">
        <v>806</v>
      </c>
      <c r="BQ83" t="s">
        <v>807</v>
      </c>
      <c r="BR83" t="s">
        <v>808</v>
      </c>
      <c r="BS83" t="s">
        <v>809</v>
      </c>
      <c r="BT83" t="s">
        <v>810</v>
      </c>
      <c r="BU83" t="s">
        <v>811</v>
      </c>
      <c r="BV83" t="s">
        <v>812</v>
      </c>
      <c r="BW83" t="s">
        <v>813</v>
      </c>
      <c r="BX83" t="s">
        <v>818</v>
      </c>
    </row>
    <row r="84" spans="4:76" x14ac:dyDescent="0.2">
      <c r="E84" t="s">
        <v>545</v>
      </c>
      <c r="F84">
        <v>7782</v>
      </c>
      <c r="G84">
        <v>0</v>
      </c>
      <c r="H84">
        <v>7782</v>
      </c>
      <c r="I84">
        <v>6116</v>
      </c>
      <c r="J84">
        <v>5855</v>
      </c>
      <c r="K84">
        <v>5832</v>
      </c>
      <c r="L84">
        <v>705</v>
      </c>
      <c r="M84">
        <v>105</v>
      </c>
      <c r="N84">
        <v>5028</v>
      </c>
      <c r="O84">
        <v>703</v>
      </c>
      <c r="P84">
        <v>234</v>
      </c>
      <c r="Q84">
        <v>812</v>
      </c>
      <c r="R84">
        <v>3040</v>
      </c>
      <c r="S84">
        <v>1746</v>
      </c>
      <c r="T84">
        <v>42</v>
      </c>
      <c r="U84">
        <v>5705</v>
      </c>
      <c r="V84">
        <v>14</v>
      </c>
      <c r="W84">
        <v>71</v>
      </c>
      <c r="X84">
        <v>322</v>
      </c>
      <c r="Y84">
        <v>0</v>
      </c>
      <c r="Z84">
        <v>4930</v>
      </c>
      <c r="AA84">
        <v>0</v>
      </c>
      <c r="AB84">
        <v>0</v>
      </c>
      <c r="AC84">
        <v>0</v>
      </c>
      <c r="AD84">
        <v>3</v>
      </c>
      <c r="AE84">
        <v>4925</v>
      </c>
      <c r="AF84">
        <v>2</v>
      </c>
      <c r="AG84">
        <v>1306</v>
      </c>
      <c r="AH84">
        <v>2801</v>
      </c>
      <c r="AI84">
        <v>698</v>
      </c>
      <c r="AJ84">
        <v>125</v>
      </c>
      <c r="AK84">
        <v>501</v>
      </c>
      <c r="AL84">
        <v>3338</v>
      </c>
      <c r="AM84">
        <v>413</v>
      </c>
      <c r="AN84">
        <v>925</v>
      </c>
      <c r="AO84">
        <v>192</v>
      </c>
      <c r="AP84">
        <v>28</v>
      </c>
      <c r="AQ84">
        <v>240</v>
      </c>
      <c r="AR84">
        <v>1558</v>
      </c>
      <c r="AS84">
        <v>4930</v>
      </c>
      <c r="AT84">
        <v>5098</v>
      </c>
      <c r="AU84">
        <v>5794</v>
      </c>
      <c r="AV84">
        <v>6213</v>
      </c>
      <c r="AW84">
        <v>843</v>
      </c>
      <c r="AX84">
        <v>4930</v>
      </c>
      <c r="AY84">
        <v>1558</v>
      </c>
      <c r="AZ84">
        <v>3338</v>
      </c>
      <c r="BA84">
        <v>156</v>
      </c>
      <c r="BB84">
        <v>4936</v>
      </c>
      <c r="BC84">
        <v>6</v>
      </c>
      <c r="BD84">
        <v>0</v>
      </c>
      <c r="BE84">
        <v>6</v>
      </c>
      <c r="BF84">
        <v>645</v>
      </c>
      <c r="BG84">
        <v>5143</v>
      </c>
      <c r="BH84">
        <v>0</v>
      </c>
      <c r="BI84">
        <v>62</v>
      </c>
      <c r="BJ84">
        <v>241</v>
      </c>
      <c r="BK84">
        <v>5020</v>
      </c>
      <c r="BL84">
        <v>49</v>
      </c>
      <c r="BM84">
        <v>3642</v>
      </c>
      <c r="BN84">
        <v>1659</v>
      </c>
      <c r="BO84">
        <v>5372</v>
      </c>
      <c r="BP84">
        <v>240</v>
      </c>
      <c r="BQ84">
        <v>5132</v>
      </c>
      <c r="BR84">
        <v>8</v>
      </c>
      <c r="BS84">
        <v>0</v>
      </c>
      <c r="BT84">
        <v>5132</v>
      </c>
      <c r="BU84">
        <v>5380</v>
      </c>
      <c r="BV84">
        <v>537</v>
      </c>
      <c r="BW84">
        <v>5917</v>
      </c>
      <c r="BX84">
        <v>240</v>
      </c>
    </row>
    <row r="85" spans="4:76" x14ac:dyDescent="0.2">
      <c r="E85" t="s">
        <v>546</v>
      </c>
      <c r="F85">
        <v>8699</v>
      </c>
      <c r="G85">
        <v>0</v>
      </c>
      <c r="H85">
        <v>8699</v>
      </c>
      <c r="I85">
        <v>7254</v>
      </c>
      <c r="J85">
        <v>6978</v>
      </c>
      <c r="K85">
        <v>6933</v>
      </c>
      <c r="L85">
        <v>5848</v>
      </c>
      <c r="M85">
        <v>2664</v>
      </c>
      <c r="N85">
        <v>608</v>
      </c>
      <c r="O85">
        <v>191</v>
      </c>
      <c r="P85">
        <v>88</v>
      </c>
      <c r="Q85">
        <v>2170</v>
      </c>
      <c r="R85">
        <v>4065</v>
      </c>
      <c r="S85">
        <v>610</v>
      </c>
      <c r="T85">
        <v>181</v>
      </c>
      <c r="U85">
        <v>6342</v>
      </c>
      <c r="V85">
        <v>6</v>
      </c>
      <c r="W85">
        <v>404</v>
      </c>
      <c r="X85">
        <v>931</v>
      </c>
      <c r="Y85">
        <v>0</v>
      </c>
      <c r="Z85">
        <v>6173</v>
      </c>
      <c r="AA85">
        <v>0</v>
      </c>
      <c r="AB85">
        <v>0</v>
      </c>
      <c r="AC85">
        <v>3</v>
      </c>
      <c r="AD85">
        <v>0</v>
      </c>
      <c r="AE85">
        <v>6170</v>
      </c>
      <c r="AF85">
        <v>0</v>
      </c>
      <c r="AG85">
        <v>31</v>
      </c>
      <c r="AH85">
        <v>4022</v>
      </c>
      <c r="AI85">
        <v>2114</v>
      </c>
      <c r="AJ85">
        <v>6</v>
      </c>
      <c r="AK85">
        <v>38</v>
      </c>
      <c r="AL85">
        <v>100</v>
      </c>
      <c r="AM85">
        <v>25</v>
      </c>
      <c r="AN85">
        <v>3941</v>
      </c>
      <c r="AO85">
        <v>2088</v>
      </c>
      <c r="AP85">
        <v>6</v>
      </c>
      <c r="AQ85">
        <v>2768</v>
      </c>
      <c r="AR85">
        <v>6060</v>
      </c>
      <c r="AS85">
        <v>6173</v>
      </c>
      <c r="AT85">
        <v>6228</v>
      </c>
      <c r="AU85">
        <v>6323</v>
      </c>
      <c r="AV85">
        <v>7059</v>
      </c>
      <c r="AW85">
        <v>2809</v>
      </c>
      <c r="AX85">
        <v>6171</v>
      </c>
      <c r="AY85">
        <v>6060</v>
      </c>
      <c r="AZ85">
        <v>100</v>
      </c>
      <c r="BA85">
        <v>48</v>
      </c>
      <c r="BB85">
        <v>6180</v>
      </c>
      <c r="BC85">
        <v>0</v>
      </c>
      <c r="BD85">
        <v>0</v>
      </c>
      <c r="BE85">
        <v>6</v>
      </c>
      <c r="BF85">
        <v>77</v>
      </c>
      <c r="BG85">
        <v>6236</v>
      </c>
      <c r="BH85">
        <v>4</v>
      </c>
      <c r="BI85">
        <v>41</v>
      </c>
      <c r="BJ85">
        <v>6</v>
      </c>
      <c r="BK85">
        <v>6318</v>
      </c>
      <c r="BL85">
        <v>1</v>
      </c>
      <c r="BM85">
        <v>110</v>
      </c>
      <c r="BN85">
        <v>6205</v>
      </c>
      <c r="BO85">
        <v>6366</v>
      </c>
      <c r="BP85">
        <v>77</v>
      </c>
      <c r="BQ85">
        <v>6289</v>
      </c>
      <c r="BR85">
        <v>0</v>
      </c>
      <c r="BS85">
        <v>0</v>
      </c>
      <c r="BT85">
        <v>6285</v>
      </c>
      <c r="BU85">
        <v>6366</v>
      </c>
      <c r="BV85">
        <v>1287</v>
      </c>
      <c r="BW85">
        <v>7653</v>
      </c>
      <c r="BX85">
        <v>2768</v>
      </c>
    </row>
    <row r="86" spans="4:76" x14ac:dyDescent="0.2">
      <c r="E86" t="s">
        <v>877</v>
      </c>
      <c r="F86">
        <v>9101</v>
      </c>
      <c r="G86">
        <v>0</v>
      </c>
      <c r="H86">
        <v>9101</v>
      </c>
      <c r="I86">
        <v>7084</v>
      </c>
      <c r="J86">
        <v>4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60</v>
      </c>
      <c r="Y86">
        <v>0</v>
      </c>
      <c r="Z86">
        <v>1</v>
      </c>
      <c r="AA86">
        <v>0</v>
      </c>
      <c r="AB86">
        <v>0</v>
      </c>
      <c r="AC86">
        <v>0</v>
      </c>
      <c r="AD86">
        <v>1</v>
      </c>
      <c r="AE86">
        <v>0</v>
      </c>
      <c r="AF86">
        <v>0</v>
      </c>
      <c r="AG86">
        <v>1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1</v>
      </c>
      <c r="AT86">
        <v>17</v>
      </c>
      <c r="AU86">
        <v>7024</v>
      </c>
      <c r="AV86">
        <v>6</v>
      </c>
      <c r="AW86">
        <v>0</v>
      </c>
      <c r="AX86">
        <v>1</v>
      </c>
      <c r="AY86">
        <v>0</v>
      </c>
      <c r="AZ86">
        <v>0</v>
      </c>
      <c r="BA86">
        <v>16</v>
      </c>
      <c r="BB86">
        <v>1</v>
      </c>
      <c r="BC86">
        <v>0</v>
      </c>
      <c r="BD86">
        <v>0</v>
      </c>
      <c r="BE86">
        <v>5098</v>
      </c>
      <c r="BF86">
        <v>18</v>
      </c>
      <c r="BG86">
        <v>22</v>
      </c>
      <c r="BH86">
        <v>1886</v>
      </c>
      <c r="BI86">
        <v>0</v>
      </c>
      <c r="BJ86">
        <v>1</v>
      </c>
      <c r="BK86">
        <v>0</v>
      </c>
      <c r="BL86">
        <v>0</v>
      </c>
      <c r="BM86">
        <v>1</v>
      </c>
      <c r="BN86">
        <v>0</v>
      </c>
      <c r="BO86">
        <v>1</v>
      </c>
      <c r="BP86">
        <v>1</v>
      </c>
      <c r="BQ86">
        <v>0</v>
      </c>
      <c r="BR86">
        <v>0</v>
      </c>
      <c r="BS86">
        <v>0</v>
      </c>
      <c r="BT86">
        <v>0</v>
      </c>
      <c r="BU86">
        <v>1</v>
      </c>
      <c r="BV86">
        <v>0</v>
      </c>
      <c r="BW86">
        <v>1</v>
      </c>
      <c r="BX86">
        <v>0</v>
      </c>
    </row>
    <row r="87" spans="4:76" x14ac:dyDescent="0.2">
      <c r="E87" t="s">
        <v>878</v>
      </c>
      <c r="F87">
        <v>9440</v>
      </c>
      <c r="G87">
        <v>0</v>
      </c>
      <c r="H87">
        <v>9440</v>
      </c>
      <c r="I87">
        <v>6880</v>
      </c>
      <c r="J87">
        <v>6624</v>
      </c>
      <c r="K87">
        <v>6537</v>
      </c>
      <c r="L87">
        <v>808</v>
      </c>
      <c r="M87">
        <v>119</v>
      </c>
      <c r="N87">
        <v>5565</v>
      </c>
      <c r="O87">
        <v>987</v>
      </c>
      <c r="P87">
        <v>191</v>
      </c>
      <c r="Q87">
        <v>931</v>
      </c>
      <c r="R87">
        <v>3696</v>
      </c>
      <c r="S87">
        <v>1719</v>
      </c>
      <c r="T87">
        <v>74</v>
      </c>
      <c r="U87">
        <v>6309</v>
      </c>
      <c r="V87">
        <v>16</v>
      </c>
      <c r="W87">
        <v>138</v>
      </c>
      <c r="X87">
        <v>513</v>
      </c>
      <c r="Y87">
        <v>0</v>
      </c>
      <c r="Z87">
        <v>5281</v>
      </c>
      <c r="AA87">
        <v>0</v>
      </c>
      <c r="AB87">
        <v>0</v>
      </c>
      <c r="AC87">
        <v>7</v>
      </c>
      <c r="AD87">
        <v>2</v>
      </c>
      <c r="AE87">
        <v>5271</v>
      </c>
      <c r="AF87">
        <v>1</v>
      </c>
      <c r="AG87">
        <v>1124</v>
      </c>
      <c r="AH87">
        <v>3279</v>
      </c>
      <c r="AI87">
        <v>817</v>
      </c>
      <c r="AJ87">
        <v>61</v>
      </c>
      <c r="AK87">
        <v>668</v>
      </c>
      <c r="AL87">
        <v>3447</v>
      </c>
      <c r="AM87">
        <v>379</v>
      </c>
      <c r="AN87">
        <v>1108</v>
      </c>
      <c r="AO87">
        <v>256</v>
      </c>
      <c r="AP87">
        <v>17</v>
      </c>
      <c r="AQ87">
        <v>325</v>
      </c>
      <c r="AR87">
        <v>1760</v>
      </c>
      <c r="AS87">
        <v>5281</v>
      </c>
      <c r="AT87">
        <v>5696</v>
      </c>
      <c r="AU87">
        <v>6367</v>
      </c>
      <c r="AV87">
        <v>7200</v>
      </c>
      <c r="AW87">
        <v>1075</v>
      </c>
      <c r="AX87">
        <v>5274</v>
      </c>
      <c r="AY87">
        <v>1760</v>
      </c>
      <c r="AZ87">
        <v>3445</v>
      </c>
      <c r="BA87">
        <v>378</v>
      </c>
      <c r="BB87">
        <v>5295</v>
      </c>
      <c r="BC87">
        <v>19</v>
      </c>
      <c r="BD87">
        <v>4</v>
      </c>
      <c r="BE87">
        <v>1</v>
      </c>
      <c r="BF87">
        <v>645</v>
      </c>
      <c r="BG87">
        <v>5721</v>
      </c>
      <c r="BH87">
        <v>0</v>
      </c>
      <c r="BI87">
        <v>112</v>
      </c>
      <c r="BJ87">
        <v>155</v>
      </c>
      <c r="BK87">
        <v>5594</v>
      </c>
      <c r="BL87">
        <v>28</v>
      </c>
      <c r="BM87">
        <v>3906</v>
      </c>
      <c r="BN87">
        <v>1849</v>
      </c>
      <c r="BO87">
        <v>5889</v>
      </c>
      <c r="BP87">
        <v>566</v>
      </c>
      <c r="BQ87">
        <v>5323</v>
      </c>
      <c r="BR87">
        <v>18</v>
      </c>
      <c r="BS87">
        <v>5</v>
      </c>
      <c r="BT87">
        <v>5324</v>
      </c>
      <c r="BU87">
        <v>5912</v>
      </c>
      <c r="BV87">
        <v>1391</v>
      </c>
      <c r="BW87">
        <v>7303</v>
      </c>
      <c r="BX87">
        <v>325</v>
      </c>
    </row>
    <row r="88" spans="4:76" x14ac:dyDescent="0.2">
      <c r="E88" t="s">
        <v>879</v>
      </c>
      <c r="F88">
        <v>7150</v>
      </c>
      <c r="G88">
        <v>0</v>
      </c>
      <c r="H88">
        <v>7150</v>
      </c>
      <c r="I88">
        <v>6279</v>
      </c>
      <c r="J88">
        <v>5968</v>
      </c>
      <c r="K88">
        <v>5789</v>
      </c>
      <c r="L88">
        <v>2910</v>
      </c>
      <c r="M88">
        <v>894</v>
      </c>
      <c r="N88">
        <v>2399</v>
      </c>
      <c r="O88">
        <v>605</v>
      </c>
      <c r="P88">
        <v>72</v>
      </c>
      <c r="Q88">
        <v>1072</v>
      </c>
      <c r="R88">
        <v>3737</v>
      </c>
      <c r="S88">
        <v>908</v>
      </c>
      <c r="T88">
        <v>77</v>
      </c>
      <c r="U88">
        <v>5300</v>
      </c>
      <c r="V88">
        <v>5</v>
      </c>
      <c r="W88">
        <v>407</v>
      </c>
      <c r="X88">
        <v>791</v>
      </c>
      <c r="Y88">
        <v>0</v>
      </c>
      <c r="Z88">
        <v>4335</v>
      </c>
      <c r="AA88">
        <v>0</v>
      </c>
      <c r="AB88">
        <v>0</v>
      </c>
      <c r="AC88">
        <v>3</v>
      </c>
      <c r="AD88">
        <v>0</v>
      </c>
      <c r="AE88">
        <v>4332</v>
      </c>
      <c r="AF88">
        <v>0</v>
      </c>
      <c r="AG88">
        <v>186</v>
      </c>
      <c r="AH88">
        <v>3197</v>
      </c>
      <c r="AI88">
        <v>945</v>
      </c>
      <c r="AJ88">
        <v>7</v>
      </c>
      <c r="AK88">
        <v>282</v>
      </c>
      <c r="AL88">
        <v>963</v>
      </c>
      <c r="AM88">
        <v>131</v>
      </c>
      <c r="AN88">
        <v>2429</v>
      </c>
      <c r="AO88">
        <v>723</v>
      </c>
      <c r="AP88">
        <v>6</v>
      </c>
      <c r="AQ88">
        <v>1055</v>
      </c>
      <c r="AR88">
        <v>3289</v>
      </c>
      <c r="AS88">
        <v>4335</v>
      </c>
      <c r="AT88">
        <v>5379</v>
      </c>
      <c r="AU88">
        <v>5488</v>
      </c>
      <c r="AV88">
        <v>5872</v>
      </c>
      <c r="AW88">
        <v>1371</v>
      </c>
      <c r="AX88">
        <v>4332</v>
      </c>
      <c r="AY88">
        <v>3289</v>
      </c>
      <c r="AZ88">
        <v>961</v>
      </c>
      <c r="BA88">
        <v>1000</v>
      </c>
      <c r="BB88">
        <v>4372</v>
      </c>
      <c r="BC88">
        <v>7</v>
      </c>
      <c r="BD88">
        <v>0</v>
      </c>
      <c r="BE88">
        <v>6</v>
      </c>
      <c r="BF88">
        <v>92</v>
      </c>
      <c r="BG88">
        <v>5385</v>
      </c>
      <c r="BH88">
        <v>5</v>
      </c>
      <c r="BI88">
        <v>48</v>
      </c>
      <c r="BJ88">
        <v>82</v>
      </c>
      <c r="BK88">
        <v>5388</v>
      </c>
      <c r="BL88">
        <v>30</v>
      </c>
      <c r="BM88">
        <v>1394</v>
      </c>
      <c r="BN88">
        <v>4032</v>
      </c>
      <c r="BO88">
        <v>5548</v>
      </c>
      <c r="BP88">
        <v>1098</v>
      </c>
      <c r="BQ88">
        <v>4450</v>
      </c>
      <c r="BR88">
        <v>6</v>
      </c>
      <c r="BS88">
        <v>0</v>
      </c>
      <c r="BT88">
        <v>4450</v>
      </c>
      <c r="BU88">
        <v>5554</v>
      </c>
      <c r="BV88">
        <v>953</v>
      </c>
      <c r="BW88">
        <v>6507</v>
      </c>
      <c r="BX88">
        <v>1055</v>
      </c>
    </row>
    <row r="89" spans="4:76" x14ac:dyDescent="0.2">
      <c r="E89" t="s">
        <v>547</v>
      </c>
      <c r="F89">
        <v>13931</v>
      </c>
      <c r="G89">
        <v>0</v>
      </c>
      <c r="H89">
        <v>13931</v>
      </c>
      <c r="I89">
        <v>10343</v>
      </c>
      <c r="J89">
        <v>9803</v>
      </c>
      <c r="K89">
        <v>9789</v>
      </c>
      <c r="L89">
        <v>862</v>
      </c>
      <c r="M89">
        <v>35</v>
      </c>
      <c r="N89">
        <v>8680</v>
      </c>
      <c r="O89">
        <v>323</v>
      </c>
      <c r="P89">
        <v>832</v>
      </c>
      <c r="Q89">
        <v>556</v>
      </c>
      <c r="R89">
        <v>2903</v>
      </c>
      <c r="S89">
        <v>5498</v>
      </c>
      <c r="T89">
        <v>117</v>
      </c>
      <c r="U89">
        <v>9443</v>
      </c>
      <c r="V89">
        <v>36</v>
      </c>
      <c r="W89">
        <v>193</v>
      </c>
      <c r="X89">
        <v>775</v>
      </c>
      <c r="Y89">
        <v>0</v>
      </c>
      <c r="Z89">
        <v>8198</v>
      </c>
      <c r="AA89">
        <v>0</v>
      </c>
      <c r="AB89">
        <v>0</v>
      </c>
      <c r="AC89">
        <v>17</v>
      </c>
      <c r="AD89">
        <v>8</v>
      </c>
      <c r="AE89">
        <v>8173</v>
      </c>
      <c r="AF89">
        <v>0</v>
      </c>
      <c r="AG89">
        <v>4475</v>
      </c>
      <c r="AH89">
        <v>2730</v>
      </c>
      <c r="AI89">
        <v>502</v>
      </c>
      <c r="AJ89">
        <v>491</v>
      </c>
      <c r="AK89">
        <v>245</v>
      </c>
      <c r="AL89">
        <v>6005</v>
      </c>
      <c r="AM89">
        <v>1109</v>
      </c>
      <c r="AN89">
        <v>796</v>
      </c>
      <c r="AO89">
        <v>140</v>
      </c>
      <c r="AP89">
        <v>101</v>
      </c>
      <c r="AQ89">
        <v>106</v>
      </c>
      <c r="AR89">
        <v>2146</v>
      </c>
      <c r="AS89">
        <v>8198</v>
      </c>
      <c r="AT89">
        <v>8339</v>
      </c>
      <c r="AU89">
        <v>9568</v>
      </c>
      <c r="AV89">
        <v>10267</v>
      </c>
      <c r="AW89">
        <v>427</v>
      </c>
      <c r="AX89">
        <v>8181</v>
      </c>
      <c r="AY89">
        <v>2146</v>
      </c>
      <c r="AZ89">
        <v>6001</v>
      </c>
      <c r="BA89">
        <v>126</v>
      </c>
      <c r="BB89">
        <v>8208</v>
      </c>
      <c r="BC89">
        <v>5</v>
      </c>
      <c r="BD89">
        <v>0</v>
      </c>
      <c r="BE89">
        <v>20</v>
      </c>
      <c r="BF89">
        <v>1158</v>
      </c>
      <c r="BG89">
        <v>8383</v>
      </c>
      <c r="BH89">
        <v>7</v>
      </c>
      <c r="BI89">
        <v>128</v>
      </c>
      <c r="BJ89">
        <v>383</v>
      </c>
      <c r="BK89">
        <v>8009</v>
      </c>
      <c r="BL89">
        <v>47</v>
      </c>
      <c r="BM89">
        <v>6418</v>
      </c>
      <c r="BN89">
        <v>2033</v>
      </c>
      <c r="BO89">
        <v>8567</v>
      </c>
      <c r="BP89">
        <v>232</v>
      </c>
      <c r="BQ89">
        <v>8335</v>
      </c>
      <c r="BR89">
        <v>2</v>
      </c>
      <c r="BS89">
        <v>0</v>
      </c>
      <c r="BT89">
        <v>8335</v>
      </c>
      <c r="BU89">
        <v>8569</v>
      </c>
      <c r="BV89">
        <v>1633</v>
      </c>
      <c r="BW89">
        <v>10202</v>
      </c>
      <c r="BX89">
        <v>106</v>
      </c>
    </row>
    <row r="90" spans="4:76" x14ac:dyDescent="0.2">
      <c r="E90" t="s">
        <v>548</v>
      </c>
      <c r="F90">
        <v>6807</v>
      </c>
      <c r="G90">
        <v>0</v>
      </c>
      <c r="H90">
        <v>6807</v>
      </c>
      <c r="I90">
        <v>5680</v>
      </c>
      <c r="J90">
        <v>5469</v>
      </c>
      <c r="K90">
        <v>5452</v>
      </c>
      <c r="L90">
        <v>4209</v>
      </c>
      <c r="M90">
        <v>1656</v>
      </c>
      <c r="N90">
        <v>973</v>
      </c>
      <c r="O90">
        <v>361</v>
      </c>
      <c r="P90">
        <v>106</v>
      </c>
      <c r="Q90">
        <v>1559</v>
      </c>
      <c r="R90">
        <v>3393</v>
      </c>
      <c r="S90">
        <v>394</v>
      </c>
      <c r="T90">
        <v>63</v>
      </c>
      <c r="U90">
        <v>5155</v>
      </c>
      <c r="V90">
        <v>11</v>
      </c>
      <c r="W90">
        <v>223</v>
      </c>
      <c r="X90">
        <v>576</v>
      </c>
      <c r="Y90">
        <v>0</v>
      </c>
      <c r="Z90">
        <v>4969</v>
      </c>
      <c r="AA90">
        <v>0</v>
      </c>
      <c r="AB90">
        <v>0</v>
      </c>
      <c r="AC90">
        <v>2</v>
      </c>
      <c r="AD90">
        <v>0</v>
      </c>
      <c r="AE90">
        <v>4965</v>
      </c>
      <c r="AF90">
        <v>2</v>
      </c>
      <c r="AG90">
        <v>83</v>
      </c>
      <c r="AH90">
        <v>3350</v>
      </c>
      <c r="AI90">
        <v>1523</v>
      </c>
      <c r="AJ90">
        <v>13</v>
      </c>
      <c r="AK90">
        <v>60</v>
      </c>
      <c r="AL90">
        <v>183</v>
      </c>
      <c r="AM90">
        <v>70</v>
      </c>
      <c r="AN90">
        <v>3225</v>
      </c>
      <c r="AO90">
        <v>1475</v>
      </c>
      <c r="AP90">
        <v>9</v>
      </c>
      <c r="AQ90">
        <v>1939</v>
      </c>
      <c r="AR90">
        <v>4779</v>
      </c>
      <c r="AS90">
        <v>4969</v>
      </c>
      <c r="AT90">
        <v>5008</v>
      </c>
      <c r="AU90">
        <v>5104</v>
      </c>
      <c r="AV90">
        <v>5612</v>
      </c>
      <c r="AW90">
        <v>2006</v>
      </c>
      <c r="AX90">
        <v>4966</v>
      </c>
      <c r="AY90">
        <v>4779</v>
      </c>
      <c r="AZ90">
        <v>181</v>
      </c>
      <c r="BA90">
        <v>34</v>
      </c>
      <c r="BB90">
        <v>4972</v>
      </c>
      <c r="BC90">
        <v>2</v>
      </c>
      <c r="BD90">
        <v>0</v>
      </c>
      <c r="BE90">
        <v>4</v>
      </c>
      <c r="BF90">
        <v>82</v>
      </c>
      <c r="BG90">
        <v>5016</v>
      </c>
      <c r="BH90">
        <v>2</v>
      </c>
      <c r="BI90">
        <v>34</v>
      </c>
      <c r="BJ90">
        <v>6</v>
      </c>
      <c r="BK90">
        <v>5125</v>
      </c>
      <c r="BL90">
        <v>11</v>
      </c>
      <c r="BM90">
        <v>207</v>
      </c>
      <c r="BN90">
        <v>4936</v>
      </c>
      <c r="BO90">
        <v>5176</v>
      </c>
      <c r="BP90">
        <v>58</v>
      </c>
      <c r="BQ90">
        <v>5118</v>
      </c>
      <c r="BR90">
        <v>2</v>
      </c>
      <c r="BS90">
        <v>0</v>
      </c>
      <c r="BT90">
        <v>5116</v>
      </c>
      <c r="BU90">
        <v>5178</v>
      </c>
      <c r="BV90">
        <v>862</v>
      </c>
      <c r="BW90">
        <v>6040</v>
      </c>
      <c r="BX90">
        <v>1939</v>
      </c>
    </row>
    <row r="91" spans="4:76" x14ac:dyDescent="0.2">
      <c r="E91" t="s">
        <v>880</v>
      </c>
      <c r="F91">
        <v>8152</v>
      </c>
      <c r="G91">
        <v>0</v>
      </c>
      <c r="H91">
        <v>8152</v>
      </c>
      <c r="I91">
        <v>5957</v>
      </c>
      <c r="J91">
        <v>5725</v>
      </c>
      <c r="K91">
        <v>5718</v>
      </c>
      <c r="L91">
        <v>0</v>
      </c>
      <c r="M91">
        <v>0</v>
      </c>
      <c r="N91">
        <v>1770</v>
      </c>
      <c r="O91">
        <v>117</v>
      </c>
      <c r="P91">
        <v>590</v>
      </c>
      <c r="Q91">
        <v>487</v>
      </c>
      <c r="R91">
        <v>1667</v>
      </c>
      <c r="S91">
        <v>2974</v>
      </c>
      <c r="T91">
        <v>922</v>
      </c>
      <c r="U91">
        <v>347</v>
      </c>
      <c r="V91">
        <v>476</v>
      </c>
      <c r="W91">
        <v>3973</v>
      </c>
      <c r="X91">
        <v>359</v>
      </c>
      <c r="Y91">
        <v>0</v>
      </c>
      <c r="Z91">
        <v>4923</v>
      </c>
      <c r="AA91">
        <v>0</v>
      </c>
      <c r="AB91">
        <v>0</v>
      </c>
      <c r="AC91">
        <v>3332</v>
      </c>
      <c r="AD91">
        <v>465</v>
      </c>
      <c r="AE91">
        <v>320</v>
      </c>
      <c r="AF91">
        <v>806</v>
      </c>
      <c r="AG91">
        <v>2506</v>
      </c>
      <c r="AH91">
        <v>1587</v>
      </c>
      <c r="AI91">
        <v>423</v>
      </c>
      <c r="AJ91">
        <v>407</v>
      </c>
      <c r="AK91">
        <v>235</v>
      </c>
      <c r="AL91">
        <v>4173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4923</v>
      </c>
      <c r="AT91">
        <v>4994</v>
      </c>
      <c r="AU91">
        <v>5598</v>
      </c>
      <c r="AV91">
        <v>6188</v>
      </c>
      <c r="AW91">
        <v>198</v>
      </c>
      <c r="AX91">
        <v>1257</v>
      </c>
      <c r="AY91">
        <v>0</v>
      </c>
      <c r="AZ91">
        <v>1252</v>
      </c>
      <c r="BA91">
        <v>66</v>
      </c>
      <c r="BB91">
        <v>4925</v>
      </c>
      <c r="BC91">
        <v>3</v>
      </c>
      <c r="BD91">
        <v>0</v>
      </c>
      <c r="BE91">
        <v>4</v>
      </c>
      <c r="BF91">
        <v>579</v>
      </c>
      <c r="BG91">
        <v>5014</v>
      </c>
      <c r="BH91">
        <v>1</v>
      </c>
      <c r="BI91">
        <v>5119</v>
      </c>
      <c r="BJ91">
        <v>173</v>
      </c>
      <c r="BK91">
        <v>0</v>
      </c>
      <c r="BL91">
        <v>3</v>
      </c>
      <c r="BM91">
        <v>4254</v>
      </c>
      <c r="BN91">
        <v>0</v>
      </c>
      <c r="BO91">
        <v>5295</v>
      </c>
      <c r="BP91">
        <v>135</v>
      </c>
      <c r="BQ91">
        <v>5160</v>
      </c>
      <c r="BR91">
        <v>3</v>
      </c>
      <c r="BS91">
        <v>0</v>
      </c>
      <c r="BT91">
        <v>5160</v>
      </c>
      <c r="BU91">
        <v>5298</v>
      </c>
      <c r="BV91">
        <v>995</v>
      </c>
      <c r="BW91">
        <v>6293</v>
      </c>
      <c r="BX91">
        <v>0</v>
      </c>
    </row>
    <row r="92" spans="4:76" x14ac:dyDescent="0.2">
      <c r="E92" t="s">
        <v>881</v>
      </c>
      <c r="F92">
        <v>7673</v>
      </c>
      <c r="G92">
        <v>0</v>
      </c>
      <c r="H92">
        <v>7673</v>
      </c>
      <c r="I92">
        <v>5571</v>
      </c>
      <c r="J92">
        <v>2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34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5</v>
      </c>
      <c r="AU92">
        <v>5537</v>
      </c>
      <c r="AV92">
        <v>6</v>
      </c>
      <c r="AW92">
        <v>0</v>
      </c>
      <c r="AX92">
        <v>0</v>
      </c>
      <c r="AY92">
        <v>0</v>
      </c>
      <c r="AZ92">
        <v>0</v>
      </c>
      <c r="BA92">
        <v>5</v>
      </c>
      <c r="BB92">
        <v>0</v>
      </c>
      <c r="BC92">
        <v>0</v>
      </c>
      <c r="BD92">
        <v>0</v>
      </c>
      <c r="BE92">
        <v>4125</v>
      </c>
      <c r="BF92">
        <v>5</v>
      </c>
      <c r="BG92">
        <v>5</v>
      </c>
      <c r="BH92">
        <v>1402</v>
      </c>
      <c r="BI92">
        <v>1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1</v>
      </c>
      <c r="BP92">
        <v>1</v>
      </c>
      <c r="BQ92">
        <v>0</v>
      </c>
      <c r="BR92">
        <v>0</v>
      </c>
      <c r="BS92">
        <v>0</v>
      </c>
      <c r="BT92">
        <v>0</v>
      </c>
      <c r="BU92">
        <v>1</v>
      </c>
      <c r="BV92">
        <v>2</v>
      </c>
      <c r="BW92">
        <v>3</v>
      </c>
      <c r="BX92">
        <v>0</v>
      </c>
    </row>
    <row r="93" spans="4:76" x14ac:dyDescent="0.2">
      <c r="E93" t="s">
        <v>445</v>
      </c>
      <c r="F93">
        <v>8748</v>
      </c>
      <c r="G93">
        <v>0</v>
      </c>
      <c r="H93">
        <v>8748</v>
      </c>
      <c r="I93">
        <v>6796</v>
      </c>
      <c r="J93">
        <v>5159</v>
      </c>
      <c r="K93">
        <v>5117</v>
      </c>
      <c r="L93">
        <v>1705</v>
      </c>
      <c r="M93">
        <v>608</v>
      </c>
      <c r="N93">
        <v>2780</v>
      </c>
      <c r="O93">
        <v>365</v>
      </c>
      <c r="P93">
        <v>235</v>
      </c>
      <c r="Q93">
        <v>843</v>
      </c>
      <c r="R93">
        <v>2500</v>
      </c>
      <c r="S93">
        <v>1539</v>
      </c>
      <c r="T93">
        <v>164</v>
      </c>
      <c r="U93">
        <v>4289</v>
      </c>
      <c r="V93">
        <v>62.7</v>
      </c>
      <c r="W93">
        <v>601</v>
      </c>
      <c r="X93">
        <v>485</v>
      </c>
      <c r="Y93">
        <v>0</v>
      </c>
      <c r="Z93">
        <v>4312</v>
      </c>
      <c r="AA93">
        <v>0</v>
      </c>
      <c r="AB93">
        <v>0</v>
      </c>
      <c r="AC93">
        <v>374</v>
      </c>
      <c r="AD93">
        <v>53.2</v>
      </c>
      <c r="AE93">
        <v>3795</v>
      </c>
      <c r="AF93">
        <v>90.1</v>
      </c>
      <c r="AG93">
        <v>1079</v>
      </c>
      <c r="AH93">
        <v>2330</v>
      </c>
      <c r="AI93">
        <v>780</v>
      </c>
      <c r="AJ93">
        <v>123</v>
      </c>
      <c r="AK93">
        <v>225</v>
      </c>
      <c r="AL93">
        <v>2023</v>
      </c>
      <c r="AM93">
        <v>236</v>
      </c>
      <c r="AN93">
        <v>1380</v>
      </c>
      <c r="AO93">
        <v>542</v>
      </c>
      <c r="AP93">
        <v>18.600000000000001</v>
      </c>
      <c r="AQ93">
        <v>715</v>
      </c>
      <c r="AR93">
        <v>2177</v>
      </c>
      <c r="AS93">
        <v>4312</v>
      </c>
      <c r="AT93">
        <v>4529</v>
      </c>
      <c r="AU93">
        <v>6311</v>
      </c>
      <c r="AV93">
        <v>5380</v>
      </c>
      <c r="AW93">
        <v>970</v>
      </c>
      <c r="AX93">
        <v>3901</v>
      </c>
      <c r="AY93">
        <v>2177</v>
      </c>
      <c r="AZ93">
        <v>1698</v>
      </c>
      <c r="BA93">
        <v>203</v>
      </c>
      <c r="BB93">
        <v>4321</v>
      </c>
      <c r="BC93">
        <v>4.67</v>
      </c>
      <c r="BD93">
        <v>0.44</v>
      </c>
      <c r="BE93">
        <v>1030</v>
      </c>
      <c r="BF93">
        <v>367</v>
      </c>
      <c r="BG93">
        <v>4547</v>
      </c>
      <c r="BH93">
        <v>367</v>
      </c>
      <c r="BI93">
        <v>616</v>
      </c>
      <c r="BJ93">
        <v>116</v>
      </c>
      <c r="BK93">
        <v>3939</v>
      </c>
      <c r="BL93">
        <v>18.8</v>
      </c>
      <c r="BM93">
        <v>2215</v>
      </c>
      <c r="BN93">
        <v>2302</v>
      </c>
      <c r="BO93">
        <v>4691</v>
      </c>
      <c r="BP93">
        <v>268</v>
      </c>
      <c r="BQ93">
        <v>4423</v>
      </c>
      <c r="BR93">
        <v>4.33</v>
      </c>
      <c r="BS93">
        <v>0.56000000000000005</v>
      </c>
      <c r="BT93">
        <v>4422</v>
      </c>
      <c r="BU93">
        <v>4695</v>
      </c>
      <c r="BV93">
        <v>851</v>
      </c>
      <c r="BW93">
        <v>5547</v>
      </c>
      <c r="BX93">
        <v>715</v>
      </c>
    </row>
    <row r="94" spans="4:76" x14ac:dyDescent="0.2">
      <c r="E94" t="s">
        <v>446</v>
      </c>
      <c r="F94">
        <v>2128</v>
      </c>
      <c r="G94">
        <v>0</v>
      </c>
      <c r="H94">
        <v>2128</v>
      </c>
      <c r="I94">
        <v>1460</v>
      </c>
      <c r="J94">
        <v>3197</v>
      </c>
      <c r="K94">
        <v>3181</v>
      </c>
      <c r="L94">
        <v>2125</v>
      </c>
      <c r="M94">
        <v>958</v>
      </c>
      <c r="N94">
        <v>3005</v>
      </c>
      <c r="O94">
        <v>339</v>
      </c>
      <c r="P94">
        <v>287</v>
      </c>
      <c r="Q94">
        <v>704</v>
      </c>
      <c r="R94">
        <v>1575</v>
      </c>
      <c r="S94">
        <v>1772</v>
      </c>
      <c r="T94">
        <v>290</v>
      </c>
      <c r="U94">
        <v>3372</v>
      </c>
      <c r="V94">
        <v>155</v>
      </c>
      <c r="W94">
        <v>1273</v>
      </c>
      <c r="X94">
        <v>319</v>
      </c>
      <c r="Y94">
        <v>0</v>
      </c>
      <c r="Z94">
        <v>2690</v>
      </c>
      <c r="AA94">
        <v>0</v>
      </c>
      <c r="AB94">
        <v>0</v>
      </c>
      <c r="AC94">
        <v>1109</v>
      </c>
      <c r="AD94">
        <v>154</v>
      </c>
      <c r="AE94">
        <v>2975</v>
      </c>
      <c r="AF94">
        <v>268</v>
      </c>
      <c r="AG94">
        <v>1534</v>
      </c>
      <c r="AH94">
        <v>1473</v>
      </c>
      <c r="AI94">
        <v>688</v>
      </c>
      <c r="AJ94">
        <v>190</v>
      </c>
      <c r="AK94">
        <v>234</v>
      </c>
      <c r="AL94">
        <v>2254</v>
      </c>
      <c r="AM94">
        <v>365</v>
      </c>
      <c r="AN94">
        <v>1475</v>
      </c>
      <c r="AO94">
        <v>753</v>
      </c>
      <c r="AP94">
        <v>32.299999999999997</v>
      </c>
      <c r="AQ94">
        <v>1007</v>
      </c>
      <c r="AR94">
        <v>2175</v>
      </c>
      <c r="AS94">
        <v>2690</v>
      </c>
      <c r="AT94">
        <v>2763</v>
      </c>
      <c r="AU94">
        <v>1352</v>
      </c>
      <c r="AV94">
        <v>3343</v>
      </c>
      <c r="AW94">
        <v>963</v>
      </c>
      <c r="AX94">
        <v>2854</v>
      </c>
      <c r="AY94">
        <v>2175</v>
      </c>
      <c r="AZ94">
        <v>2110</v>
      </c>
      <c r="BA94">
        <v>320</v>
      </c>
      <c r="BB94">
        <v>2693</v>
      </c>
      <c r="BC94">
        <v>6</v>
      </c>
      <c r="BD94">
        <v>1.33</v>
      </c>
      <c r="BE94">
        <v>2045</v>
      </c>
      <c r="BF94">
        <v>406</v>
      </c>
      <c r="BG94">
        <v>2774</v>
      </c>
      <c r="BH94">
        <v>734</v>
      </c>
      <c r="BI94">
        <v>1689</v>
      </c>
      <c r="BJ94">
        <v>134</v>
      </c>
      <c r="BK94">
        <v>3086</v>
      </c>
      <c r="BL94">
        <v>20.2</v>
      </c>
      <c r="BM94">
        <v>2389</v>
      </c>
      <c r="BN94">
        <v>2285</v>
      </c>
      <c r="BO94">
        <v>2852</v>
      </c>
      <c r="BP94">
        <v>357</v>
      </c>
      <c r="BQ94">
        <v>2744</v>
      </c>
      <c r="BR94">
        <v>5.83</v>
      </c>
      <c r="BS94">
        <v>1.67</v>
      </c>
      <c r="BT94">
        <v>2744</v>
      </c>
      <c r="BU94">
        <v>2854</v>
      </c>
      <c r="BV94">
        <v>578</v>
      </c>
      <c r="BW94">
        <v>3401</v>
      </c>
      <c r="BX94">
        <v>1007</v>
      </c>
    </row>
    <row r="96" spans="4:76" x14ac:dyDescent="0.2">
      <c r="D96" t="s">
        <v>882</v>
      </c>
      <c r="E96" t="s">
        <v>0</v>
      </c>
      <c r="F96" t="s">
        <v>1</v>
      </c>
      <c r="G96" t="s">
        <v>2</v>
      </c>
      <c r="H96" t="s">
        <v>3</v>
      </c>
      <c r="I96" t="s">
        <v>48</v>
      </c>
      <c r="J96" t="s">
        <v>49</v>
      </c>
      <c r="K96" t="s">
        <v>50</v>
      </c>
      <c r="L96" t="s">
        <v>51</v>
      </c>
      <c r="M96" t="s">
        <v>52</v>
      </c>
      <c r="N96" t="s">
        <v>53</v>
      </c>
      <c r="O96" t="s">
        <v>54</v>
      </c>
      <c r="P96" t="s">
        <v>55</v>
      </c>
      <c r="Q96" t="s">
        <v>56</v>
      </c>
      <c r="R96" t="s">
        <v>57</v>
      </c>
      <c r="S96" t="s">
        <v>58</v>
      </c>
      <c r="T96" t="s">
        <v>59</v>
      </c>
      <c r="U96" t="s">
        <v>60</v>
      </c>
      <c r="V96" t="s">
        <v>61</v>
      </c>
      <c r="W96" t="s">
        <v>62</v>
      </c>
      <c r="X96" t="s">
        <v>63</v>
      </c>
      <c r="Y96" t="s">
        <v>506</v>
      </c>
      <c r="Z96" t="s">
        <v>507</v>
      </c>
      <c r="AA96" t="s">
        <v>508</v>
      </c>
      <c r="AB96" t="s">
        <v>509</v>
      </c>
      <c r="AC96" t="s">
        <v>510</v>
      </c>
      <c r="AD96" t="s">
        <v>511</v>
      </c>
      <c r="AE96" t="s">
        <v>512</v>
      </c>
      <c r="AF96" t="s">
        <v>513</v>
      </c>
      <c r="AG96" t="s">
        <v>514</v>
      </c>
      <c r="AH96" t="s">
        <v>515</v>
      </c>
      <c r="AI96" t="s">
        <v>516</v>
      </c>
      <c r="AJ96" t="s">
        <v>517</v>
      </c>
      <c r="AK96" t="s">
        <v>518</v>
      </c>
      <c r="AL96" t="s">
        <v>519</v>
      </c>
      <c r="AM96" t="s">
        <v>520</v>
      </c>
      <c r="AN96" t="s">
        <v>521</v>
      </c>
      <c r="AO96" t="s">
        <v>522</v>
      </c>
      <c r="AP96" t="s">
        <v>523</v>
      </c>
      <c r="AQ96" t="s">
        <v>524</v>
      </c>
      <c r="AR96" t="s">
        <v>525</v>
      </c>
      <c r="AS96" t="s">
        <v>526</v>
      </c>
      <c r="AT96" t="s">
        <v>527</v>
      </c>
      <c r="AU96" t="s">
        <v>528</v>
      </c>
      <c r="AV96" t="s">
        <v>64</v>
      </c>
      <c r="AW96" t="s">
        <v>537</v>
      </c>
      <c r="AX96" t="s">
        <v>538</v>
      </c>
      <c r="AY96" t="s">
        <v>550</v>
      </c>
      <c r="AZ96" t="s">
        <v>551</v>
      </c>
      <c r="BA96" t="s">
        <v>731</v>
      </c>
      <c r="BB96" t="s">
        <v>732</v>
      </c>
      <c r="BC96" t="s">
        <v>733</v>
      </c>
      <c r="BD96" t="s">
        <v>734</v>
      </c>
      <c r="BE96" t="s">
        <v>784</v>
      </c>
      <c r="BF96" t="s">
        <v>785</v>
      </c>
      <c r="BG96" t="s">
        <v>786</v>
      </c>
      <c r="BH96" t="s">
        <v>787</v>
      </c>
      <c r="BI96" t="s">
        <v>799</v>
      </c>
      <c r="BJ96" t="s">
        <v>800</v>
      </c>
      <c r="BK96" t="s">
        <v>801</v>
      </c>
      <c r="BL96" t="s">
        <v>802</v>
      </c>
      <c r="BM96" t="s">
        <v>803</v>
      </c>
      <c r="BN96" t="s">
        <v>804</v>
      </c>
      <c r="BO96" t="s">
        <v>805</v>
      </c>
      <c r="BP96" t="s">
        <v>806</v>
      </c>
      <c r="BQ96" t="s">
        <v>807</v>
      </c>
      <c r="BR96" t="s">
        <v>808</v>
      </c>
      <c r="BS96" t="s">
        <v>809</v>
      </c>
      <c r="BT96" t="s">
        <v>810</v>
      </c>
      <c r="BU96" t="s">
        <v>811</v>
      </c>
      <c r="BV96" t="s">
        <v>812</v>
      </c>
      <c r="BW96" t="s">
        <v>813</v>
      </c>
      <c r="BX96" t="s">
        <v>818</v>
      </c>
    </row>
    <row r="97" spans="4:76" x14ac:dyDescent="0.2">
      <c r="E97" t="s">
        <v>94</v>
      </c>
      <c r="F97">
        <v>5219</v>
      </c>
      <c r="G97">
        <v>818</v>
      </c>
      <c r="H97">
        <v>4401</v>
      </c>
      <c r="I97">
        <v>1232</v>
      </c>
      <c r="J97">
        <v>1218</v>
      </c>
      <c r="K97">
        <v>1208</v>
      </c>
      <c r="L97">
        <v>257</v>
      </c>
      <c r="M97">
        <v>95</v>
      </c>
      <c r="N97">
        <v>912</v>
      </c>
      <c r="O97">
        <v>347</v>
      </c>
      <c r="P97">
        <v>34</v>
      </c>
      <c r="Q97">
        <v>108</v>
      </c>
      <c r="R97">
        <v>904</v>
      </c>
      <c r="S97">
        <v>162</v>
      </c>
      <c r="T97">
        <v>189</v>
      </c>
      <c r="U97">
        <v>884</v>
      </c>
      <c r="V97">
        <v>17</v>
      </c>
      <c r="W97">
        <v>118</v>
      </c>
      <c r="X97">
        <v>106</v>
      </c>
      <c r="Y97">
        <v>0</v>
      </c>
      <c r="Z97">
        <v>419</v>
      </c>
      <c r="AA97">
        <v>601</v>
      </c>
      <c r="AB97">
        <v>0</v>
      </c>
      <c r="AC97">
        <v>31</v>
      </c>
      <c r="AD97">
        <v>16</v>
      </c>
      <c r="AE97">
        <v>825</v>
      </c>
      <c r="AF97">
        <v>148</v>
      </c>
      <c r="AG97">
        <v>85</v>
      </c>
      <c r="AH97">
        <v>834</v>
      </c>
      <c r="AI97">
        <v>96</v>
      </c>
      <c r="AJ97">
        <v>5</v>
      </c>
      <c r="AK97">
        <v>220</v>
      </c>
      <c r="AL97">
        <v>748</v>
      </c>
      <c r="AM97">
        <v>9</v>
      </c>
      <c r="AN97">
        <v>203</v>
      </c>
      <c r="AO97">
        <v>30</v>
      </c>
      <c r="AP97">
        <v>0</v>
      </c>
      <c r="AQ97">
        <v>89</v>
      </c>
      <c r="AR97">
        <v>242</v>
      </c>
      <c r="AS97">
        <v>1020</v>
      </c>
      <c r="AT97">
        <v>1115</v>
      </c>
      <c r="AU97">
        <v>1126</v>
      </c>
      <c r="AV97">
        <v>2842</v>
      </c>
      <c r="AW97">
        <v>288</v>
      </c>
      <c r="AX97">
        <v>917</v>
      </c>
      <c r="AY97">
        <v>242</v>
      </c>
      <c r="AZ97">
        <v>663</v>
      </c>
      <c r="BA97">
        <v>24</v>
      </c>
      <c r="BB97">
        <v>1024</v>
      </c>
      <c r="BC97">
        <v>66</v>
      </c>
      <c r="BD97">
        <v>1</v>
      </c>
      <c r="BE97">
        <v>0</v>
      </c>
      <c r="BF97">
        <v>3</v>
      </c>
      <c r="BG97">
        <v>1117</v>
      </c>
      <c r="BH97">
        <v>6</v>
      </c>
      <c r="BI97">
        <v>124</v>
      </c>
      <c r="BJ97">
        <v>22</v>
      </c>
      <c r="BK97">
        <v>1619</v>
      </c>
      <c r="BL97">
        <v>442</v>
      </c>
      <c r="BM97">
        <v>1605</v>
      </c>
      <c r="BN97">
        <v>500</v>
      </c>
      <c r="BO97">
        <v>2207</v>
      </c>
      <c r="BP97">
        <v>37</v>
      </c>
      <c r="BQ97">
        <v>2170</v>
      </c>
      <c r="BR97">
        <v>92</v>
      </c>
      <c r="BS97">
        <v>1</v>
      </c>
      <c r="BT97">
        <v>2167</v>
      </c>
      <c r="BU97">
        <v>2300</v>
      </c>
      <c r="BV97">
        <v>478</v>
      </c>
      <c r="BW97">
        <v>2778</v>
      </c>
      <c r="BX97">
        <v>89</v>
      </c>
    </row>
    <row r="98" spans="4:76" x14ac:dyDescent="0.2">
      <c r="E98" t="s">
        <v>95</v>
      </c>
      <c r="F98">
        <v>16716</v>
      </c>
      <c r="G98">
        <v>531</v>
      </c>
      <c r="H98">
        <v>16185</v>
      </c>
      <c r="I98">
        <v>13903</v>
      </c>
      <c r="J98">
        <v>5</v>
      </c>
      <c r="K98">
        <v>5</v>
      </c>
      <c r="L98">
        <v>0</v>
      </c>
      <c r="M98">
        <v>0</v>
      </c>
      <c r="N98">
        <v>5</v>
      </c>
      <c r="O98">
        <v>0</v>
      </c>
      <c r="P98">
        <v>4</v>
      </c>
      <c r="Q98">
        <v>1</v>
      </c>
      <c r="R98">
        <v>0</v>
      </c>
      <c r="S98">
        <v>0</v>
      </c>
      <c r="T98">
        <v>0</v>
      </c>
      <c r="U98">
        <v>3</v>
      </c>
      <c r="V98">
        <v>2</v>
      </c>
      <c r="W98">
        <v>0</v>
      </c>
      <c r="X98">
        <v>1353</v>
      </c>
      <c r="Y98">
        <v>0</v>
      </c>
      <c r="Z98">
        <v>0</v>
      </c>
      <c r="AA98">
        <v>1</v>
      </c>
      <c r="AB98">
        <v>0</v>
      </c>
      <c r="AC98">
        <v>0</v>
      </c>
      <c r="AD98">
        <v>0</v>
      </c>
      <c r="AE98">
        <v>1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0</v>
      </c>
      <c r="AL98">
        <v>1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1</v>
      </c>
      <c r="AT98">
        <v>5</v>
      </c>
      <c r="AU98">
        <v>12550</v>
      </c>
      <c r="AV98">
        <v>28</v>
      </c>
      <c r="AW98">
        <v>0</v>
      </c>
      <c r="AX98">
        <v>1</v>
      </c>
      <c r="AY98">
        <v>0</v>
      </c>
      <c r="AZ98">
        <v>1</v>
      </c>
      <c r="BA98">
        <v>3</v>
      </c>
      <c r="BB98">
        <v>2</v>
      </c>
      <c r="BC98">
        <v>0</v>
      </c>
      <c r="BD98">
        <v>0</v>
      </c>
      <c r="BE98">
        <v>8354</v>
      </c>
      <c r="BF98">
        <v>3</v>
      </c>
      <c r="BG98">
        <v>5</v>
      </c>
      <c r="BH98">
        <v>4188</v>
      </c>
      <c r="BI98">
        <v>1</v>
      </c>
      <c r="BJ98">
        <v>0</v>
      </c>
      <c r="BK98">
        <v>0</v>
      </c>
      <c r="BL98">
        <v>0</v>
      </c>
      <c r="BM98">
        <v>1</v>
      </c>
      <c r="BN98">
        <v>0</v>
      </c>
      <c r="BO98">
        <v>1</v>
      </c>
      <c r="BP98">
        <v>0</v>
      </c>
      <c r="BQ98">
        <v>1</v>
      </c>
      <c r="BR98">
        <v>0</v>
      </c>
      <c r="BS98">
        <v>0</v>
      </c>
      <c r="BT98">
        <v>1</v>
      </c>
      <c r="BU98">
        <v>1</v>
      </c>
      <c r="BV98">
        <v>3</v>
      </c>
      <c r="BW98">
        <v>4</v>
      </c>
      <c r="BX98">
        <v>0</v>
      </c>
    </row>
    <row r="99" spans="4:76" x14ac:dyDescent="0.2">
      <c r="E99" t="s">
        <v>96</v>
      </c>
      <c r="F99">
        <v>11109</v>
      </c>
      <c r="G99">
        <v>532</v>
      </c>
      <c r="H99">
        <v>10577</v>
      </c>
      <c r="I99">
        <v>9562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1556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8006</v>
      </c>
      <c r="AV99">
        <v>29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5142</v>
      </c>
      <c r="BF99">
        <v>1</v>
      </c>
      <c r="BG99">
        <v>0</v>
      </c>
      <c r="BH99">
        <v>2863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5</v>
      </c>
      <c r="BW99">
        <v>5</v>
      </c>
      <c r="BX99">
        <v>0</v>
      </c>
    </row>
    <row r="100" spans="4:76" x14ac:dyDescent="0.2">
      <c r="E100" t="s">
        <v>97</v>
      </c>
      <c r="F100">
        <v>13720</v>
      </c>
      <c r="G100">
        <v>281</v>
      </c>
      <c r="H100">
        <v>13439</v>
      </c>
      <c r="I100">
        <v>11995</v>
      </c>
      <c r="J100">
        <v>11612</v>
      </c>
      <c r="K100">
        <v>11504</v>
      </c>
      <c r="L100">
        <v>2621</v>
      </c>
      <c r="M100">
        <v>726</v>
      </c>
      <c r="N100">
        <v>8129</v>
      </c>
      <c r="O100">
        <v>2912</v>
      </c>
      <c r="P100">
        <v>306</v>
      </c>
      <c r="Q100">
        <v>981</v>
      </c>
      <c r="R100">
        <v>8606</v>
      </c>
      <c r="S100">
        <v>1611</v>
      </c>
      <c r="T100">
        <v>2998</v>
      </c>
      <c r="U100">
        <v>7482</v>
      </c>
      <c r="V100">
        <v>92</v>
      </c>
      <c r="W100">
        <v>932</v>
      </c>
      <c r="X100">
        <v>11923</v>
      </c>
      <c r="Y100">
        <v>0</v>
      </c>
      <c r="Z100">
        <v>30</v>
      </c>
      <c r="AA100">
        <v>10</v>
      </c>
      <c r="AB100">
        <v>0</v>
      </c>
      <c r="AC100">
        <v>38</v>
      </c>
      <c r="AD100">
        <v>1</v>
      </c>
      <c r="AE100">
        <v>0</v>
      </c>
      <c r="AF100">
        <v>1</v>
      </c>
      <c r="AG100">
        <v>39</v>
      </c>
      <c r="AH100">
        <v>0</v>
      </c>
      <c r="AI100">
        <v>0</v>
      </c>
      <c r="AJ100">
        <v>1</v>
      </c>
      <c r="AK100">
        <v>0</v>
      </c>
      <c r="AL100">
        <v>26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40</v>
      </c>
      <c r="AT100">
        <v>60</v>
      </c>
      <c r="AU100">
        <v>72</v>
      </c>
      <c r="AV100">
        <v>12812</v>
      </c>
      <c r="AW100">
        <v>0</v>
      </c>
      <c r="AX100">
        <v>10</v>
      </c>
      <c r="AY100">
        <v>0</v>
      </c>
      <c r="AZ100">
        <v>10</v>
      </c>
      <c r="BA100">
        <v>19</v>
      </c>
      <c r="BB100">
        <v>40</v>
      </c>
      <c r="BC100">
        <v>1</v>
      </c>
      <c r="BD100">
        <v>0</v>
      </c>
      <c r="BE100">
        <v>2</v>
      </c>
      <c r="BF100">
        <v>0</v>
      </c>
      <c r="BG100">
        <v>60</v>
      </c>
      <c r="BH100">
        <v>10</v>
      </c>
      <c r="BI100">
        <v>17</v>
      </c>
      <c r="BJ100">
        <v>1</v>
      </c>
      <c r="BK100">
        <v>0</v>
      </c>
      <c r="BL100">
        <v>0</v>
      </c>
      <c r="BM100">
        <v>9</v>
      </c>
      <c r="BN100">
        <v>0</v>
      </c>
      <c r="BO100">
        <v>18</v>
      </c>
      <c r="BP100">
        <v>6</v>
      </c>
      <c r="BQ100">
        <v>12</v>
      </c>
      <c r="BR100">
        <v>1</v>
      </c>
      <c r="BS100">
        <v>0</v>
      </c>
      <c r="BT100">
        <v>12</v>
      </c>
      <c r="BU100">
        <v>19</v>
      </c>
      <c r="BV100">
        <v>12731</v>
      </c>
      <c r="BW100">
        <v>12750</v>
      </c>
      <c r="BX100">
        <v>0</v>
      </c>
    </row>
    <row r="101" spans="4:76" x14ac:dyDescent="0.2">
      <c r="E101" t="s">
        <v>98</v>
      </c>
      <c r="F101">
        <v>11960</v>
      </c>
      <c r="G101">
        <v>131</v>
      </c>
      <c r="H101">
        <v>11829</v>
      </c>
      <c r="I101">
        <v>10562</v>
      </c>
      <c r="J101">
        <v>8172</v>
      </c>
      <c r="K101">
        <v>8147</v>
      </c>
      <c r="L101">
        <v>7773</v>
      </c>
      <c r="M101">
        <v>6125</v>
      </c>
      <c r="N101">
        <v>317</v>
      </c>
      <c r="O101">
        <v>93</v>
      </c>
      <c r="P101">
        <v>73</v>
      </c>
      <c r="Q101">
        <v>4797</v>
      </c>
      <c r="R101">
        <v>3127</v>
      </c>
      <c r="S101">
        <v>150</v>
      </c>
      <c r="T101">
        <v>113</v>
      </c>
      <c r="U101">
        <v>7868</v>
      </c>
      <c r="V101">
        <v>9</v>
      </c>
      <c r="W101">
        <v>157</v>
      </c>
      <c r="X101">
        <v>360</v>
      </c>
      <c r="Y101">
        <v>0</v>
      </c>
      <c r="Z101">
        <v>2036</v>
      </c>
      <c r="AA101">
        <v>5792</v>
      </c>
      <c r="AB101">
        <v>0</v>
      </c>
      <c r="AC101">
        <v>8</v>
      </c>
      <c r="AD101">
        <v>2</v>
      </c>
      <c r="AE101">
        <v>7752</v>
      </c>
      <c r="AF101">
        <v>66</v>
      </c>
      <c r="AG101">
        <v>16</v>
      </c>
      <c r="AH101">
        <v>3095</v>
      </c>
      <c r="AI101">
        <v>4716</v>
      </c>
      <c r="AJ101">
        <v>1</v>
      </c>
      <c r="AK101">
        <v>86</v>
      </c>
      <c r="AL101">
        <v>118</v>
      </c>
      <c r="AM101">
        <v>5</v>
      </c>
      <c r="AN101">
        <v>3045</v>
      </c>
      <c r="AO101">
        <v>4611</v>
      </c>
      <c r="AP101">
        <v>0</v>
      </c>
      <c r="AQ101">
        <v>6022</v>
      </c>
      <c r="AR101">
        <v>7661</v>
      </c>
      <c r="AS101">
        <v>7828</v>
      </c>
      <c r="AT101">
        <v>7938</v>
      </c>
      <c r="AU101">
        <v>10202</v>
      </c>
      <c r="AV101">
        <v>8892</v>
      </c>
      <c r="AW101">
        <v>6124</v>
      </c>
      <c r="AX101">
        <v>7791</v>
      </c>
      <c r="AY101">
        <v>7661</v>
      </c>
      <c r="AZ101">
        <v>110</v>
      </c>
      <c r="BA101">
        <v>9</v>
      </c>
      <c r="BB101">
        <v>7834</v>
      </c>
      <c r="BC101">
        <v>95</v>
      </c>
      <c r="BD101">
        <v>0</v>
      </c>
      <c r="BE101">
        <v>1491</v>
      </c>
      <c r="BF101">
        <v>31</v>
      </c>
      <c r="BG101">
        <v>7948</v>
      </c>
      <c r="BH101">
        <v>732</v>
      </c>
      <c r="BI101">
        <v>19</v>
      </c>
      <c r="BJ101">
        <v>7</v>
      </c>
      <c r="BK101">
        <v>7886</v>
      </c>
      <c r="BL101">
        <v>68</v>
      </c>
      <c r="BM101">
        <v>130</v>
      </c>
      <c r="BN101">
        <v>7794</v>
      </c>
      <c r="BO101">
        <v>7980</v>
      </c>
      <c r="BP101">
        <v>18</v>
      </c>
      <c r="BQ101">
        <v>7962</v>
      </c>
      <c r="BR101">
        <v>100</v>
      </c>
      <c r="BS101">
        <v>0</v>
      </c>
      <c r="BT101">
        <v>7957</v>
      </c>
      <c r="BU101">
        <v>8080</v>
      </c>
      <c r="BV101">
        <v>488</v>
      </c>
      <c r="BW101">
        <v>8568</v>
      </c>
      <c r="BX101">
        <v>6022</v>
      </c>
    </row>
    <row r="102" spans="4:76" x14ac:dyDescent="0.2">
      <c r="E102" t="s">
        <v>99</v>
      </c>
      <c r="F102">
        <v>18862</v>
      </c>
      <c r="G102">
        <v>1158</v>
      </c>
      <c r="H102">
        <v>17704</v>
      </c>
      <c r="I102">
        <v>16187</v>
      </c>
      <c r="J102">
        <v>12786</v>
      </c>
      <c r="K102">
        <v>12614</v>
      </c>
      <c r="L102">
        <v>3053</v>
      </c>
      <c r="M102">
        <v>301</v>
      </c>
      <c r="N102">
        <v>8629</v>
      </c>
      <c r="O102">
        <v>895</v>
      </c>
      <c r="P102">
        <v>1494</v>
      </c>
      <c r="Q102">
        <v>221</v>
      </c>
      <c r="R102">
        <v>5757</v>
      </c>
      <c r="S102">
        <v>5142</v>
      </c>
      <c r="T102">
        <v>2454</v>
      </c>
      <c r="U102">
        <v>7346</v>
      </c>
      <c r="V102">
        <v>170</v>
      </c>
      <c r="W102">
        <v>2644</v>
      </c>
      <c r="X102">
        <v>3510</v>
      </c>
      <c r="Y102">
        <v>0</v>
      </c>
      <c r="Z102">
        <v>7801</v>
      </c>
      <c r="AA102">
        <v>1622</v>
      </c>
      <c r="AB102">
        <v>0</v>
      </c>
      <c r="AC102">
        <v>466</v>
      </c>
      <c r="AD102">
        <v>136</v>
      </c>
      <c r="AE102">
        <v>7084</v>
      </c>
      <c r="AF102">
        <v>1737</v>
      </c>
      <c r="AG102">
        <v>3472</v>
      </c>
      <c r="AH102">
        <v>5693</v>
      </c>
      <c r="AI102">
        <v>175</v>
      </c>
      <c r="AJ102">
        <v>83</v>
      </c>
      <c r="AK102">
        <v>554</v>
      </c>
      <c r="AL102">
        <v>5949</v>
      </c>
      <c r="AM102">
        <v>939</v>
      </c>
      <c r="AN102">
        <v>1951</v>
      </c>
      <c r="AO102">
        <v>45</v>
      </c>
      <c r="AP102">
        <v>13</v>
      </c>
      <c r="AQ102">
        <v>296</v>
      </c>
      <c r="AR102">
        <v>2948</v>
      </c>
      <c r="AS102">
        <v>9423</v>
      </c>
      <c r="AT102">
        <v>9876</v>
      </c>
      <c r="AU102">
        <v>12677</v>
      </c>
      <c r="AV102">
        <v>13520</v>
      </c>
      <c r="AW102">
        <v>773</v>
      </c>
      <c r="AX102">
        <v>8154</v>
      </c>
      <c r="AY102">
        <v>2948</v>
      </c>
      <c r="AZ102">
        <v>5032</v>
      </c>
      <c r="BA102">
        <v>408</v>
      </c>
      <c r="BB102">
        <v>9448</v>
      </c>
      <c r="BC102">
        <v>19</v>
      </c>
      <c r="BD102">
        <v>1</v>
      </c>
      <c r="BE102">
        <v>415</v>
      </c>
      <c r="BF102">
        <v>1552</v>
      </c>
      <c r="BG102">
        <v>10008</v>
      </c>
      <c r="BH102">
        <v>702</v>
      </c>
      <c r="BI102">
        <v>396</v>
      </c>
      <c r="BJ102">
        <v>167</v>
      </c>
      <c r="BK102">
        <v>8469</v>
      </c>
      <c r="BL102">
        <v>2187</v>
      </c>
      <c r="BM102">
        <v>7261</v>
      </c>
      <c r="BN102">
        <v>3455</v>
      </c>
      <c r="BO102">
        <v>11219</v>
      </c>
      <c r="BP102">
        <v>414</v>
      </c>
      <c r="BQ102">
        <v>10805</v>
      </c>
      <c r="BR102">
        <v>21</v>
      </c>
      <c r="BS102">
        <v>1</v>
      </c>
      <c r="BT102">
        <v>10780</v>
      </c>
      <c r="BU102">
        <v>11241</v>
      </c>
      <c r="BV102">
        <v>3564</v>
      </c>
      <c r="BW102">
        <v>14805</v>
      </c>
      <c r="BX102">
        <v>296</v>
      </c>
    </row>
    <row r="103" spans="4:76" x14ac:dyDescent="0.2">
      <c r="E103" t="s">
        <v>100</v>
      </c>
      <c r="F103">
        <v>9204</v>
      </c>
      <c r="G103">
        <v>97</v>
      </c>
      <c r="H103">
        <v>9107</v>
      </c>
      <c r="I103">
        <v>8498</v>
      </c>
      <c r="J103">
        <v>8242</v>
      </c>
      <c r="K103">
        <v>8181</v>
      </c>
      <c r="L103">
        <v>7267</v>
      </c>
      <c r="M103">
        <v>5080</v>
      </c>
      <c r="N103">
        <v>867</v>
      </c>
      <c r="O103">
        <v>114</v>
      </c>
      <c r="P103">
        <v>328</v>
      </c>
      <c r="Q103">
        <v>3732</v>
      </c>
      <c r="R103">
        <v>3727</v>
      </c>
      <c r="S103">
        <v>394</v>
      </c>
      <c r="T103">
        <v>208</v>
      </c>
      <c r="U103">
        <v>7490</v>
      </c>
      <c r="V103">
        <v>19</v>
      </c>
      <c r="W103">
        <v>464</v>
      </c>
      <c r="X103">
        <v>769</v>
      </c>
      <c r="Y103">
        <v>0</v>
      </c>
      <c r="Z103">
        <v>2532</v>
      </c>
      <c r="AA103">
        <v>4956</v>
      </c>
      <c r="AB103">
        <v>0</v>
      </c>
      <c r="AC103">
        <v>35</v>
      </c>
      <c r="AD103">
        <v>10</v>
      </c>
      <c r="AE103">
        <v>7405</v>
      </c>
      <c r="AF103">
        <v>38</v>
      </c>
      <c r="AG103">
        <v>84</v>
      </c>
      <c r="AH103">
        <v>3688</v>
      </c>
      <c r="AI103">
        <v>3700</v>
      </c>
      <c r="AJ103">
        <v>16</v>
      </c>
      <c r="AK103">
        <v>97</v>
      </c>
      <c r="AL103">
        <v>228</v>
      </c>
      <c r="AM103">
        <v>35</v>
      </c>
      <c r="AN103">
        <v>3562</v>
      </c>
      <c r="AO103">
        <v>3611</v>
      </c>
      <c r="AP103">
        <v>8</v>
      </c>
      <c r="AQ103">
        <v>5049</v>
      </c>
      <c r="AR103">
        <v>7216</v>
      </c>
      <c r="AS103">
        <v>7488</v>
      </c>
      <c r="AT103">
        <v>7598</v>
      </c>
      <c r="AU103">
        <v>7729</v>
      </c>
      <c r="AV103">
        <v>8508</v>
      </c>
      <c r="AW103">
        <v>5158</v>
      </c>
      <c r="AX103">
        <v>7438</v>
      </c>
      <c r="AY103">
        <v>7216</v>
      </c>
      <c r="AZ103">
        <v>197</v>
      </c>
      <c r="BA103">
        <v>19</v>
      </c>
      <c r="BB103">
        <v>7495</v>
      </c>
      <c r="BC103">
        <v>84</v>
      </c>
      <c r="BD103">
        <v>0</v>
      </c>
      <c r="BE103">
        <v>19</v>
      </c>
      <c r="BF103">
        <v>22</v>
      </c>
      <c r="BG103">
        <v>7619</v>
      </c>
      <c r="BH103">
        <v>69</v>
      </c>
      <c r="BI103">
        <v>42</v>
      </c>
      <c r="BJ103">
        <v>10</v>
      </c>
      <c r="BK103">
        <v>7458</v>
      </c>
      <c r="BL103">
        <v>39</v>
      </c>
      <c r="BM103">
        <v>229</v>
      </c>
      <c r="BN103">
        <v>7269</v>
      </c>
      <c r="BO103">
        <v>7549</v>
      </c>
      <c r="BP103">
        <v>21</v>
      </c>
      <c r="BQ103">
        <v>7528</v>
      </c>
      <c r="BR103">
        <v>86</v>
      </c>
      <c r="BS103">
        <v>0</v>
      </c>
      <c r="BT103">
        <v>7520</v>
      </c>
      <c r="BU103">
        <v>7635</v>
      </c>
      <c r="BV103">
        <v>637</v>
      </c>
      <c r="BW103">
        <v>8272</v>
      </c>
      <c r="BX103">
        <v>5049</v>
      </c>
    </row>
    <row r="104" spans="4:76" x14ac:dyDescent="0.2">
      <c r="E104" t="s">
        <v>101</v>
      </c>
      <c r="F104">
        <v>16974</v>
      </c>
      <c r="G104">
        <v>1337</v>
      </c>
      <c r="H104">
        <v>15637</v>
      </c>
      <c r="I104">
        <v>14437</v>
      </c>
      <c r="J104">
        <v>11475</v>
      </c>
      <c r="K104">
        <v>11330</v>
      </c>
      <c r="L104">
        <v>0</v>
      </c>
      <c r="M104">
        <v>0</v>
      </c>
      <c r="N104">
        <v>7629</v>
      </c>
      <c r="O104">
        <v>956</v>
      </c>
      <c r="P104">
        <v>1403</v>
      </c>
      <c r="Q104">
        <v>233</v>
      </c>
      <c r="R104">
        <v>5164</v>
      </c>
      <c r="S104">
        <v>4530</v>
      </c>
      <c r="T104">
        <v>49</v>
      </c>
      <c r="U104">
        <v>5</v>
      </c>
      <c r="V104">
        <v>124</v>
      </c>
      <c r="W104">
        <v>11152</v>
      </c>
      <c r="X104">
        <v>3433</v>
      </c>
      <c r="Y104">
        <v>0</v>
      </c>
      <c r="Z104">
        <v>6866</v>
      </c>
      <c r="AA104">
        <v>1410</v>
      </c>
      <c r="AB104">
        <v>0</v>
      </c>
      <c r="AC104">
        <v>8123</v>
      </c>
      <c r="AD104">
        <v>138</v>
      </c>
      <c r="AE104">
        <v>2</v>
      </c>
      <c r="AF104">
        <v>13</v>
      </c>
      <c r="AG104">
        <v>2902</v>
      </c>
      <c r="AH104">
        <v>5121</v>
      </c>
      <c r="AI104">
        <v>178</v>
      </c>
      <c r="AJ104">
        <v>75</v>
      </c>
      <c r="AK104">
        <v>629</v>
      </c>
      <c r="AL104">
        <v>5591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8276</v>
      </c>
      <c r="AT104">
        <v>8629</v>
      </c>
      <c r="AU104">
        <v>11004</v>
      </c>
      <c r="AV104">
        <v>12139</v>
      </c>
      <c r="AW104">
        <v>64</v>
      </c>
      <c r="AX104">
        <v>247</v>
      </c>
      <c r="AY104">
        <v>0</v>
      </c>
      <c r="AZ104">
        <v>127</v>
      </c>
      <c r="BA104">
        <v>319</v>
      </c>
      <c r="BB104">
        <v>8287</v>
      </c>
      <c r="BC104">
        <v>21</v>
      </c>
      <c r="BD104">
        <v>2</v>
      </c>
      <c r="BE104">
        <v>374</v>
      </c>
      <c r="BF104">
        <v>1182</v>
      </c>
      <c r="BG104">
        <v>8753</v>
      </c>
      <c r="BH104">
        <v>695</v>
      </c>
      <c r="BI104">
        <v>9399</v>
      </c>
      <c r="BJ104">
        <v>153</v>
      </c>
      <c r="BK104">
        <v>2</v>
      </c>
      <c r="BL104">
        <v>16</v>
      </c>
      <c r="BM104">
        <v>6547</v>
      </c>
      <c r="BN104">
        <v>0</v>
      </c>
      <c r="BO104">
        <v>9570</v>
      </c>
      <c r="BP104">
        <v>286</v>
      </c>
      <c r="BQ104">
        <v>9284</v>
      </c>
      <c r="BR104">
        <v>24</v>
      </c>
      <c r="BS104">
        <v>2</v>
      </c>
      <c r="BT104">
        <v>9271</v>
      </c>
      <c r="BU104">
        <v>9596</v>
      </c>
      <c r="BV104">
        <v>3527</v>
      </c>
      <c r="BW104">
        <v>13123</v>
      </c>
      <c r="BX104">
        <v>0</v>
      </c>
    </row>
    <row r="105" spans="4:76" x14ac:dyDescent="0.2">
      <c r="E105" t="s">
        <v>445</v>
      </c>
      <c r="F105">
        <v>12970</v>
      </c>
      <c r="G105">
        <v>611</v>
      </c>
      <c r="H105">
        <v>12360</v>
      </c>
      <c r="I105">
        <v>10797</v>
      </c>
      <c r="J105">
        <v>6689</v>
      </c>
      <c r="K105">
        <v>6624</v>
      </c>
      <c r="L105">
        <v>2621</v>
      </c>
      <c r="M105">
        <v>1541</v>
      </c>
      <c r="N105">
        <v>3311</v>
      </c>
      <c r="O105">
        <v>665</v>
      </c>
      <c r="P105">
        <v>455</v>
      </c>
      <c r="Q105">
        <v>1259</v>
      </c>
      <c r="R105">
        <v>3411</v>
      </c>
      <c r="S105">
        <v>1499</v>
      </c>
      <c r="T105">
        <v>751</v>
      </c>
      <c r="U105">
        <v>3885</v>
      </c>
      <c r="V105">
        <v>54.1</v>
      </c>
      <c r="W105">
        <v>1933</v>
      </c>
      <c r="X105">
        <v>2876</v>
      </c>
      <c r="Y105">
        <v>0</v>
      </c>
      <c r="Z105">
        <v>2460</v>
      </c>
      <c r="AA105">
        <v>1799</v>
      </c>
      <c r="AB105">
        <v>0</v>
      </c>
      <c r="AC105">
        <v>1088</v>
      </c>
      <c r="AD105">
        <v>37.9</v>
      </c>
      <c r="AE105">
        <v>2884</v>
      </c>
      <c r="AF105">
        <v>250</v>
      </c>
      <c r="AG105">
        <v>825</v>
      </c>
      <c r="AH105">
        <v>2304</v>
      </c>
      <c r="AI105">
        <v>1108</v>
      </c>
      <c r="AJ105">
        <v>22.8</v>
      </c>
      <c r="AK105">
        <v>198</v>
      </c>
      <c r="AL105">
        <v>1583</v>
      </c>
      <c r="AM105">
        <v>124</v>
      </c>
      <c r="AN105">
        <v>1095</v>
      </c>
      <c r="AO105">
        <v>1037</v>
      </c>
      <c r="AP105">
        <v>2.62</v>
      </c>
      <c r="AQ105">
        <v>1432</v>
      </c>
      <c r="AR105">
        <v>2258</v>
      </c>
      <c r="AS105">
        <v>4260</v>
      </c>
      <c r="AT105">
        <v>4403</v>
      </c>
      <c r="AU105">
        <v>7921</v>
      </c>
      <c r="AV105">
        <v>7346</v>
      </c>
      <c r="AW105">
        <v>1551</v>
      </c>
      <c r="AX105">
        <v>3070</v>
      </c>
      <c r="AY105">
        <v>2258</v>
      </c>
      <c r="AZ105">
        <v>768</v>
      </c>
      <c r="BA105">
        <v>100</v>
      </c>
      <c r="BB105">
        <v>4266</v>
      </c>
      <c r="BC105">
        <v>35.799999999999997</v>
      </c>
      <c r="BD105">
        <v>0.5</v>
      </c>
      <c r="BE105">
        <v>1975</v>
      </c>
      <c r="BF105">
        <v>349</v>
      </c>
      <c r="BG105">
        <v>4439</v>
      </c>
      <c r="BH105">
        <v>1158</v>
      </c>
      <c r="BI105">
        <v>1250</v>
      </c>
      <c r="BJ105">
        <v>45</v>
      </c>
      <c r="BK105">
        <v>3179</v>
      </c>
      <c r="BL105">
        <v>344</v>
      </c>
      <c r="BM105">
        <v>1973</v>
      </c>
      <c r="BN105">
        <v>2377</v>
      </c>
      <c r="BO105">
        <v>4818</v>
      </c>
      <c r="BP105">
        <v>97.8</v>
      </c>
      <c r="BQ105">
        <v>4720</v>
      </c>
      <c r="BR105">
        <v>40.5</v>
      </c>
      <c r="BS105">
        <v>0.5</v>
      </c>
      <c r="BT105">
        <v>4714</v>
      </c>
      <c r="BU105">
        <v>4859</v>
      </c>
      <c r="BV105">
        <v>2679</v>
      </c>
      <c r="BW105">
        <v>7538</v>
      </c>
      <c r="BX105">
        <v>1432</v>
      </c>
    </row>
    <row r="106" spans="4:76" x14ac:dyDescent="0.2">
      <c r="E106" t="s">
        <v>446</v>
      </c>
      <c r="F106">
        <v>4537</v>
      </c>
      <c r="G106">
        <v>461</v>
      </c>
      <c r="H106">
        <v>4350</v>
      </c>
      <c r="I106">
        <v>4656</v>
      </c>
      <c r="J106">
        <v>5455</v>
      </c>
      <c r="K106">
        <v>5393</v>
      </c>
      <c r="L106">
        <v>3263</v>
      </c>
      <c r="M106">
        <v>2534</v>
      </c>
      <c r="N106">
        <v>4013</v>
      </c>
      <c r="O106">
        <v>986</v>
      </c>
      <c r="P106">
        <v>627</v>
      </c>
      <c r="Q106">
        <v>1902</v>
      </c>
      <c r="R106">
        <v>3054</v>
      </c>
      <c r="S106">
        <v>2131</v>
      </c>
      <c r="T106">
        <v>1230</v>
      </c>
      <c r="U106">
        <v>3928</v>
      </c>
      <c r="V106">
        <v>65.5</v>
      </c>
      <c r="W106">
        <v>3828</v>
      </c>
      <c r="X106">
        <v>3874</v>
      </c>
      <c r="Y106">
        <v>0</v>
      </c>
      <c r="Z106">
        <v>3169</v>
      </c>
      <c r="AA106">
        <v>2305</v>
      </c>
      <c r="AB106">
        <v>0</v>
      </c>
      <c r="AC106">
        <v>2847</v>
      </c>
      <c r="AD106">
        <v>61.4</v>
      </c>
      <c r="AE106">
        <v>3766</v>
      </c>
      <c r="AF106">
        <v>603</v>
      </c>
      <c r="AG106">
        <v>1466</v>
      </c>
      <c r="AH106">
        <v>2392</v>
      </c>
      <c r="AI106">
        <v>1934</v>
      </c>
      <c r="AJ106">
        <v>35.200000000000003</v>
      </c>
      <c r="AK106">
        <v>254</v>
      </c>
      <c r="AL106">
        <v>2598</v>
      </c>
      <c r="AM106">
        <v>330</v>
      </c>
      <c r="AN106">
        <v>1522</v>
      </c>
      <c r="AO106">
        <v>1916</v>
      </c>
      <c r="AP106">
        <v>5.04</v>
      </c>
      <c r="AQ106">
        <v>2548</v>
      </c>
      <c r="AR106">
        <v>3353</v>
      </c>
      <c r="AS106">
        <v>4318</v>
      </c>
      <c r="AT106">
        <v>4455</v>
      </c>
      <c r="AU106">
        <v>4878</v>
      </c>
      <c r="AV106">
        <v>5633</v>
      </c>
      <c r="AW106">
        <v>2551</v>
      </c>
      <c r="AX106">
        <v>3928</v>
      </c>
      <c r="AY106">
        <v>3353</v>
      </c>
      <c r="AZ106">
        <v>1737</v>
      </c>
      <c r="BA106">
        <v>164</v>
      </c>
      <c r="BB106">
        <v>4325</v>
      </c>
      <c r="BC106">
        <v>39.700000000000003</v>
      </c>
      <c r="BD106">
        <v>0.76</v>
      </c>
      <c r="BE106">
        <v>3107</v>
      </c>
      <c r="BF106">
        <v>636</v>
      </c>
      <c r="BG106">
        <v>4498</v>
      </c>
      <c r="BH106">
        <v>1536</v>
      </c>
      <c r="BI106">
        <v>3295</v>
      </c>
      <c r="BJ106">
        <v>71.400000000000006</v>
      </c>
      <c r="BK106">
        <v>3987</v>
      </c>
      <c r="BL106">
        <v>760</v>
      </c>
      <c r="BM106">
        <v>3096</v>
      </c>
      <c r="BN106">
        <v>3392</v>
      </c>
      <c r="BO106">
        <v>4740</v>
      </c>
      <c r="BP106">
        <v>160</v>
      </c>
      <c r="BQ106">
        <v>4621</v>
      </c>
      <c r="BR106">
        <v>44.3</v>
      </c>
      <c r="BS106">
        <v>0.76</v>
      </c>
      <c r="BT106">
        <v>4613</v>
      </c>
      <c r="BU106">
        <v>4757</v>
      </c>
      <c r="BV106">
        <v>4321</v>
      </c>
      <c r="BW106">
        <v>5963</v>
      </c>
      <c r="BX106">
        <v>2548</v>
      </c>
    </row>
    <row r="108" spans="4:76" x14ac:dyDescent="0.2">
      <c r="E108" t="s">
        <v>0</v>
      </c>
      <c r="F108" t="s">
        <v>1</v>
      </c>
      <c r="G108" t="s">
        <v>2</v>
      </c>
      <c r="H108" t="s">
        <v>3</v>
      </c>
      <c r="I108" t="s">
        <v>48</v>
      </c>
      <c r="J108" t="s">
        <v>49</v>
      </c>
      <c r="K108" t="s">
        <v>50</v>
      </c>
      <c r="L108" t="s">
        <v>51</v>
      </c>
      <c r="M108" t="s">
        <v>52</v>
      </c>
      <c r="N108" t="s">
        <v>53</v>
      </c>
      <c r="O108" t="s">
        <v>54</v>
      </c>
      <c r="P108" t="s">
        <v>55</v>
      </c>
      <c r="Q108" t="s">
        <v>56</v>
      </c>
      <c r="R108" t="s">
        <v>57</v>
      </c>
      <c r="S108" t="s">
        <v>58</v>
      </c>
      <c r="T108" t="s">
        <v>59</v>
      </c>
      <c r="U108" t="s">
        <v>60</v>
      </c>
      <c r="V108" t="s">
        <v>61</v>
      </c>
      <c r="W108" t="s">
        <v>62</v>
      </c>
      <c r="X108" t="s">
        <v>63</v>
      </c>
      <c r="Y108" t="s">
        <v>506</v>
      </c>
      <c r="Z108" t="s">
        <v>507</v>
      </c>
      <c r="AA108" t="s">
        <v>508</v>
      </c>
      <c r="AB108" t="s">
        <v>509</v>
      </c>
      <c r="AC108" t="s">
        <v>510</v>
      </c>
      <c r="AD108" t="s">
        <v>511</v>
      </c>
      <c r="AE108" t="s">
        <v>512</v>
      </c>
      <c r="AF108" t="s">
        <v>513</v>
      </c>
      <c r="AG108" t="s">
        <v>514</v>
      </c>
      <c r="AH108" t="s">
        <v>515</v>
      </c>
      <c r="AI108" t="s">
        <v>516</v>
      </c>
      <c r="AJ108" t="s">
        <v>517</v>
      </c>
      <c r="AK108" t="s">
        <v>518</v>
      </c>
      <c r="AL108" t="s">
        <v>519</v>
      </c>
      <c r="AM108" t="s">
        <v>520</v>
      </c>
      <c r="AN108" t="s">
        <v>521</v>
      </c>
      <c r="AO108" t="s">
        <v>522</v>
      </c>
      <c r="AP108" t="s">
        <v>523</v>
      </c>
      <c r="AQ108" t="s">
        <v>524</v>
      </c>
      <c r="AR108" t="s">
        <v>525</v>
      </c>
      <c r="AS108" t="s">
        <v>526</v>
      </c>
      <c r="AT108" t="s">
        <v>527</v>
      </c>
      <c r="AU108" t="s">
        <v>528</v>
      </c>
      <c r="AV108" t="s">
        <v>64</v>
      </c>
      <c r="AW108" t="s">
        <v>537</v>
      </c>
      <c r="AX108" t="s">
        <v>538</v>
      </c>
      <c r="AY108" t="s">
        <v>550</v>
      </c>
      <c r="AZ108" t="s">
        <v>551</v>
      </c>
      <c r="BA108" t="s">
        <v>731</v>
      </c>
      <c r="BB108" t="s">
        <v>732</v>
      </c>
      <c r="BC108" t="s">
        <v>733</v>
      </c>
      <c r="BD108" t="s">
        <v>734</v>
      </c>
      <c r="BE108" t="s">
        <v>784</v>
      </c>
      <c r="BF108" t="s">
        <v>785</v>
      </c>
      <c r="BG108" t="s">
        <v>786</v>
      </c>
      <c r="BH108" t="s">
        <v>787</v>
      </c>
      <c r="BI108" t="s">
        <v>799</v>
      </c>
      <c r="BJ108" t="s">
        <v>800</v>
      </c>
      <c r="BK108" t="s">
        <v>801</v>
      </c>
      <c r="BL108" t="s">
        <v>802</v>
      </c>
      <c r="BM108" t="s">
        <v>803</v>
      </c>
      <c r="BN108" t="s">
        <v>804</v>
      </c>
      <c r="BO108" t="s">
        <v>805</v>
      </c>
      <c r="BP108" t="s">
        <v>806</v>
      </c>
      <c r="BQ108" t="s">
        <v>807</v>
      </c>
      <c r="BR108" t="s">
        <v>808</v>
      </c>
      <c r="BS108" t="s">
        <v>809</v>
      </c>
      <c r="BT108" t="s">
        <v>810</v>
      </c>
      <c r="BU108" t="s">
        <v>811</v>
      </c>
      <c r="BV108" t="s">
        <v>812</v>
      </c>
      <c r="BW108" t="s">
        <v>813</v>
      </c>
      <c r="BX108" t="s">
        <v>818</v>
      </c>
    </row>
    <row r="109" spans="4:76" x14ac:dyDescent="0.2">
      <c r="D109" t="s">
        <v>883</v>
      </c>
      <c r="E109" t="s">
        <v>87</v>
      </c>
      <c r="F109">
        <v>9647</v>
      </c>
      <c r="G109">
        <v>34</v>
      </c>
      <c r="H109">
        <v>9613</v>
      </c>
      <c r="I109">
        <v>9391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148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9243</v>
      </c>
      <c r="AV109">
        <v>9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6264</v>
      </c>
      <c r="BF109">
        <v>0</v>
      </c>
      <c r="BG109">
        <v>0</v>
      </c>
      <c r="BH109">
        <v>2979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</row>
    <row r="110" spans="4:76" x14ac:dyDescent="0.2">
      <c r="E110" t="s">
        <v>88</v>
      </c>
      <c r="F110">
        <v>9464</v>
      </c>
      <c r="G110">
        <v>57</v>
      </c>
      <c r="H110">
        <v>9407</v>
      </c>
      <c r="I110">
        <v>9181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131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9050</v>
      </c>
      <c r="AV110">
        <v>6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6191</v>
      </c>
      <c r="BF110">
        <v>0</v>
      </c>
      <c r="BG110">
        <v>0</v>
      </c>
      <c r="BH110">
        <v>2859</v>
      </c>
      <c r="BI110">
        <v>0</v>
      </c>
      <c r="BJ110">
        <v>1</v>
      </c>
      <c r="BK110">
        <v>0</v>
      </c>
      <c r="BL110">
        <v>0</v>
      </c>
      <c r="BM110">
        <v>1</v>
      </c>
      <c r="BN110">
        <v>0</v>
      </c>
      <c r="BO110">
        <v>1</v>
      </c>
      <c r="BP110">
        <v>1</v>
      </c>
      <c r="BQ110">
        <v>0</v>
      </c>
      <c r="BR110">
        <v>0</v>
      </c>
      <c r="BS110">
        <v>0</v>
      </c>
      <c r="BT110">
        <v>0</v>
      </c>
      <c r="BU110">
        <v>1</v>
      </c>
      <c r="BV110">
        <v>2</v>
      </c>
      <c r="BW110">
        <v>3</v>
      </c>
      <c r="BX110">
        <v>0</v>
      </c>
    </row>
    <row r="111" spans="4:76" x14ac:dyDescent="0.2">
      <c r="E111" t="s">
        <v>89</v>
      </c>
      <c r="F111">
        <v>9417</v>
      </c>
      <c r="G111">
        <v>33</v>
      </c>
      <c r="H111">
        <v>9384</v>
      </c>
      <c r="I111">
        <v>9173</v>
      </c>
      <c r="J111">
        <v>9083</v>
      </c>
      <c r="K111">
        <v>8274</v>
      </c>
      <c r="L111">
        <v>229</v>
      </c>
      <c r="M111">
        <v>129</v>
      </c>
      <c r="N111">
        <v>4880</v>
      </c>
      <c r="O111">
        <v>3245</v>
      </c>
      <c r="P111">
        <v>106</v>
      </c>
      <c r="Q111">
        <v>2706</v>
      </c>
      <c r="R111">
        <v>5202</v>
      </c>
      <c r="S111">
        <v>260</v>
      </c>
      <c r="T111">
        <v>754</v>
      </c>
      <c r="U111">
        <v>5684</v>
      </c>
      <c r="V111">
        <v>1028</v>
      </c>
      <c r="W111">
        <v>808</v>
      </c>
      <c r="X111">
        <v>157</v>
      </c>
      <c r="Y111">
        <v>35</v>
      </c>
      <c r="Z111">
        <v>4748</v>
      </c>
      <c r="AA111">
        <v>2529</v>
      </c>
      <c r="AB111">
        <v>19</v>
      </c>
      <c r="AC111">
        <v>616</v>
      </c>
      <c r="AD111">
        <v>931</v>
      </c>
      <c r="AE111">
        <v>5136</v>
      </c>
      <c r="AF111">
        <v>648</v>
      </c>
      <c r="AG111">
        <v>106</v>
      </c>
      <c r="AH111">
        <v>4611</v>
      </c>
      <c r="AI111">
        <v>2545</v>
      </c>
      <c r="AJ111">
        <v>69</v>
      </c>
      <c r="AK111">
        <v>2783</v>
      </c>
      <c r="AL111">
        <v>5202</v>
      </c>
      <c r="AM111">
        <v>49</v>
      </c>
      <c r="AN111">
        <v>819</v>
      </c>
      <c r="AO111">
        <v>641</v>
      </c>
      <c r="AP111">
        <v>32</v>
      </c>
      <c r="AQ111">
        <v>863</v>
      </c>
      <c r="AR111">
        <v>1541</v>
      </c>
      <c r="AS111">
        <v>7331</v>
      </c>
      <c r="AT111">
        <v>8946</v>
      </c>
      <c r="AU111">
        <v>9016</v>
      </c>
      <c r="AV111">
        <v>9244</v>
      </c>
      <c r="AW111">
        <v>3409</v>
      </c>
      <c r="AX111">
        <v>6334</v>
      </c>
      <c r="AY111">
        <v>1522</v>
      </c>
      <c r="AZ111">
        <v>4615</v>
      </c>
      <c r="BA111">
        <v>1153</v>
      </c>
      <c r="BB111">
        <v>7321</v>
      </c>
      <c r="BC111">
        <v>400</v>
      </c>
      <c r="BD111">
        <v>72</v>
      </c>
      <c r="BE111">
        <v>1</v>
      </c>
      <c r="BF111">
        <v>34</v>
      </c>
      <c r="BG111">
        <v>8954</v>
      </c>
      <c r="BH111">
        <v>27</v>
      </c>
      <c r="BI111">
        <v>766</v>
      </c>
      <c r="BJ111">
        <v>1066</v>
      </c>
      <c r="BK111">
        <v>5898</v>
      </c>
      <c r="BL111">
        <v>786</v>
      </c>
      <c r="BM111">
        <v>6081</v>
      </c>
      <c r="BN111">
        <v>1758</v>
      </c>
      <c r="BO111">
        <v>8516</v>
      </c>
      <c r="BP111">
        <v>1150</v>
      </c>
      <c r="BQ111">
        <v>7366</v>
      </c>
      <c r="BR111">
        <v>412</v>
      </c>
      <c r="BS111">
        <v>75</v>
      </c>
      <c r="BT111">
        <v>7367</v>
      </c>
      <c r="BU111">
        <v>9003</v>
      </c>
      <c r="BV111">
        <v>170</v>
      </c>
      <c r="BW111">
        <v>9173</v>
      </c>
      <c r="BX111">
        <v>851</v>
      </c>
    </row>
    <row r="112" spans="4:76" x14ac:dyDescent="0.2">
      <c r="E112" t="s">
        <v>90</v>
      </c>
      <c r="F112">
        <v>10902</v>
      </c>
      <c r="G112">
        <v>72</v>
      </c>
      <c r="H112">
        <v>10830</v>
      </c>
      <c r="I112">
        <v>9961</v>
      </c>
      <c r="J112">
        <v>9892</v>
      </c>
      <c r="K112">
        <v>9764</v>
      </c>
      <c r="L112">
        <v>9204</v>
      </c>
      <c r="M112">
        <v>6985</v>
      </c>
      <c r="N112">
        <v>315</v>
      </c>
      <c r="O112">
        <v>93</v>
      </c>
      <c r="P112">
        <v>58</v>
      </c>
      <c r="Q112">
        <v>5245</v>
      </c>
      <c r="R112">
        <v>4204</v>
      </c>
      <c r="S112">
        <v>257</v>
      </c>
      <c r="T112">
        <v>1189</v>
      </c>
      <c r="U112">
        <v>8342</v>
      </c>
      <c r="V112">
        <v>25</v>
      </c>
      <c r="W112">
        <v>208</v>
      </c>
      <c r="X112">
        <v>273</v>
      </c>
      <c r="Y112">
        <v>2</v>
      </c>
      <c r="Z112">
        <v>7664</v>
      </c>
      <c r="AA112">
        <v>1838</v>
      </c>
      <c r="AB112">
        <v>0</v>
      </c>
      <c r="AC112">
        <v>10</v>
      </c>
      <c r="AD112">
        <v>23</v>
      </c>
      <c r="AE112">
        <v>8317</v>
      </c>
      <c r="AF112">
        <v>1154</v>
      </c>
      <c r="AG112">
        <v>66</v>
      </c>
      <c r="AH112">
        <v>4195</v>
      </c>
      <c r="AI112">
        <v>5226</v>
      </c>
      <c r="AJ112">
        <v>17</v>
      </c>
      <c r="AK112">
        <v>235</v>
      </c>
      <c r="AL112">
        <v>394</v>
      </c>
      <c r="AM112">
        <v>57</v>
      </c>
      <c r="AN112">
        <v>3912</v>
      </c>
      <c r="AO112">
        <v>4960</v>
      </c>
      <c r="AP112">
        <v>16</v>
      </c>
      <c r="AQ112">
        <v>6381</v>
      </c>
      <c r="AR112">
        <v>8945</v>
      </c>
      <c r="AS112">
        <v>9504</v>
      </c>
      <c r="AT112">
        <v>9655</v>
      </c>
      <c r="AU112">
        <v>9688</v>
      </c>
      <c r="AV112">
        <v>10600</v>
      </c>
      <c r="AW112">
        <v>6182</v>
      </c>
      <c r="AX112">
        <v>8749</v>
      </c>
      <c r="AY112">
        <v>8373</v>
      </c>
      <c r="AZ112">
        <v>357</v>
      </c>
      <c r="BA112">
        <v>59</v>
      </c>
      <c r="BB112">
        <v>9509</v>
      </c>
      <c r="BC112">
        <v>86</v>
      </c>
      <c r="BD112">
        <v>1</v>
      </c>
      <c r="BE112">
        <v>2</v>
      </c>
      <c r="BF112">
        <v>17</v>
      </c>
      <c r="BG112">
        <v>9656</v>
      </c>
      <c r="BH112">
        <v>13</v>
      </c>
      <c r="BI112">
        <v>19</v>
      </c>
      <c r="BJ112">
        <v>25</v>
      </c>
      <c r="BK112">
        <v>8389</v>
      </c>
      <c r="BL112">
        <v>1181</v>
      </c>
      <c r="BM112">
        <v>419</v>
      </c>
      <c r="BN112">
        <v>9020</v>
      </c>
      <c r="BO112">
        <v>9614</v>
      </c>
      <c r="BP112">
        <v>66</v>
      </c>
      <c r="BQ112">
        <v>9548</v>
      </c>
      <c r="BR112">
        <v>89</v>
      </c>
      <c r="BS112">
        <v>1</v>
      </c>
      <c r="BT112">
        <v>9544</v>
      </c>
      <c r="BU112">
        <v>9704</v>
      </c>
      <c r="BV112">
        <v>430</v>
      </c>
      <c r="BW112">
        <v>10134</v>
      </c>
      <c r="BX112">
        <v>5955</v>
      </c>
    </row>
    <row r="113" spans="4:76" x14ac:dyDescent="0.2">
      <c r="E113" t="s">
        <v>91</v>
      </c>
      <c r="F113">
        <v>10910</v>
      </c>
      <c r="G113">
        <v>67</v>
      </c>
      <c r="H113">
        <v>10843</v>
      </c>
      <c r="I113">
        <v>10359</v>
      </c>
      <c r="J113">
        <v>10180</v>
      </c>
      <c r="K113">
        <v>9903</v>
      </c>
      <c r="L113">
        <v>316</v>
      </c>
      <c r="M113">
        <v>88</v>
      </c>
      <c r="N113">
        <v>7463</v>
      </c>
      <c r="O113">
        <v>3797</v>
      </c>
      <c r="P113">
        <v>737</v>
      </c>
      <c r="Q113">
        <v>2828</v>
      </c>
      <c r="R113">
        <v>4944</v>
      </c>
      <c r="S113">
        <v>1394</v>
      </c>
      <c r="T113">
        <v>8546</v>
      </c>
      <c r="U113">
        <v>1357</v>
      </c>
      <c r="V113">
        <v>0</v>
      </c>
      <c r="W113">
        <v>0</v>
      </c>
      <c r="X113">
        <v>219</v>
      </c>
      <c r="Y113">
        <v>46</v>
      </c>
      <c r="Z113">
        <v>5940</v>
      </c>
      <c r="AA113">
        <v>1910</v>
      </c>
      <c r="AB113">
        <v>15</v>
      </c>
      <c r="AC113">
        <v>553</v>
      </c>
      <c r="AD113">
        <v>983</v>
      </c>
      <c r="AE113">
        <v>5586</v>
      </c>
      <c r="AF113">
        <v>789</v>
      </c>
      <c r="AG113">
        <v>809</v>
      </c>
      <c r="AH113">
        <v>4078</v>
      </c>
      <c r="AI113">
        <v>2463</v>
      </c>
      <c r="AJ113">
        <v>561</v>
      </c>
      <c r="AK113">
        <v>2888</v>
      </c>
      <c r="AL113">
        <v>6726</v>
      </c>
      <c r="AM113">
        <v>205</v>
      </c>
      <c r="AN113">
        <v>273</v>
      </c>
      <c r="AO113">
        <v>338</v>
      </c>
      <c r="AP113">
        <v>138</v>
      </c>
      <c r="AQ113">
        <v>333</v>
      </c>
      <c r="AR113">
        <v>954</v>
      </c>
      <c r="AS113">
        <v>7911</v>
      </c>
      <c r="AT113">
        <v>9996</v>
      </c>
      <c r="AU113">
        <v>10140</v>
      </c>
      <c r="AV113">
        <v>10419</v>
      </c>
      <c r="AW113">
        <v>2975</v>
      </c>
      <c r="AX113">
        <v>7129</v>
      </c>
      <c r="AY113">
        <v>943</v>
      </c>
      <c r="AZ113">
        <v>6075</v>
      </c>
      <c r="BA113">
        <v>1967</v>
      </c>
      <c r="BB113">
        <v>7890</v>
      </c>
      <c r="BC113">
        <v>126</v>
      </c>
      <c r="BD113">
        <v>13</v>
      </c>
      <c r="BE113">
        <v>7</v>
      </c>
      <c r="BF113">
        <v>91</v>
      </c>
      <c r="BG113">
        <v>10002</v>
      </c>
      <c r="BH113">
        <v>40</v>
      </c>
      <c r="BI113">
        <v>690</v>
      </c>
      <c r="BJ113">
        <v>1206</v>
      </c>
      <c r="BK113">
        <v>7036</v>
      </c>
      <c r="BL113">
        <v>1053</v>
      </c>
      <c r="BM113">
        <v>8453</v>
      </c>
      <c r="BN113">
        <v>1265</v>
      </c>
      <c r="BO113">
        <v>9985</v>
      </c>
      <c r="BP113">
        <v>1997</v>
      </c>
      <c r="BQ113">
        <v>7988</v>
      </c>
      <c r="BR113">
        <v>133</v>
      </c>
      <c r="BS113">
        <v>13</v>
      </c>
      <c r="BT113">
        <v>7999</v>
      </c>
      <c r="BU113">
        <v>10131</v>
      </c>
      <c r="BV113">
        <v>250</v>
      </c>
      <c r="BW113">
        <v>10381</v>
      </c>
      <c r="BX113">
        <v>328</v>
      </c>
    </row>
    <row r="114" spans="4:76" x14ac:dyDescent="0.2">
      <c r="E114" t="s">
        <v>92</v>
      </c>
      <c r="F114">
        <v>10895</v>
      </c>
      <c r="G114">
        <v>129</v>
      </c>
      <c r="H114">
        <v>10766</v>
      </c>
      <c r="I114">
        <v>8860</v>
      </c>
      <c r="J114">
        <v>8783</v>
      </c>
      <c r="K114">
        <v>8649</v>
      </c>
      <c r="L114">
        <v>7990</v>
      </c>
      <c r="M114">
        <v>4563</v>
      </c>
      <c r="N114">
        <v>477</v>
      </c>
      <c r="O114">
        <v>53</v>
      </c>
      <c r="P114">
        <v>108</v>
      </c>
      <c r="Q114">
        <v>2773</v>
      </c>
      <c r="R114">
        <v>5304</v>
      </c>
      <c r="S114">
        <v>464</v>
      </c>
      <c r="T114">
        <v>1010</v>
      </c>
      <c r="U114">
        <v>7258</v>
      </c>
      <c r="V114">
        <v>15</v>
      </c>
      <c r="W114">
        <v>366</v>
      </c>
      <c r="X114">
        <v>421</v>
      </c>
      <c r="Y114">
        <v>2</v>
      </c>
      <c r="Z114">
        <v>6115</v>
      </c>
      <c r="AA114">
        <v>2219</v>
      </c>
      <c r="AB114">
        <v>0</v>
      </c>
      <c r="AC114">
        <v>15</v>
      </c>
      <c r="AD114">
        <v>15</v>
      </c>
      <c r="AE114">
        <v>7301</v>
      </c>
      <c r="AF114">
        <v>1005</v>
      </c>
      <c r="AG114">
        <v>163</v>
      </c>
      <c r="AH114">
        <v>5331</v>
      </c>
      <c r="AI114">
        <v>2791</v>
      </c>
      <c r="AJ114">
        <v>51</v>
      </c>
      <c r="AK114">
        <v>125</v>
      </c>
      <c r="AL114">
        <v>362</v>
      </c>
      <c r="AM114">
        <v>124</v>
      </c>
      <c r="AN114">
        <v>5030</v>
      </c>
      <c r="AO114">
        <v>2667</v>
      </c>
      <c r="AP114">
        <v>41</v>
      </c>
      <c r="AQ114">
        <v>4067</v>
      </c>
      <c r="AR114">
        <v>7862</v>
      </c>
      <c r="AS114">
        <v>8336</v>
      </c>
      <c r="AT114">
        <v>8404</v>
      </c>
      <c r="AU114">
        <v>8439</v>
      </c>
      <c r="AV114">
        <v>9994</v>
      </c>
      <c r="AW114">
        <v>3945</v>
      </c>
      <c r="AX114">
        <v>7702</v>
      </c>
      <c r="AY114">
        <v>7391</v>
      </c>
      <c r="AZ114">
        <v>302</v>
      </c>
      <c r="BA114">
        <v>16</v>
      </c>
      <c r="BB114">
        <v>8340</v>
      </c>
      <c r="BC114">
        <v>48</v>
      </c>
      <c r="BD114">
        <v>0</v>
      </c>
      <c r="BE114">
        <v>0</v>
      </c>
      <c r="BF114">
        <v>17</v>
      </c>
      <c r="BG114">
        <v>8413</v>
      </c>
      <c r="BH114">
        <v>9</v>
      </c>
      <c r="BI114">
        <v>36</v>
      </c>
      <c r="BJ114">
        <v>15</v>
      </c>
      <c r="BK114">
        <v>7402</v>
      </c>
      <c r="BL114">
        <v>1009</v>
      </c>
      <c r="BM114">
        <v>367</v>
      </c>
      <c r="BN114">
        <v>7963</v>
      </c>
      <c r="BO114">
        <v>8462</v>
      </c>
      <c r="BP114">
        <v>24</v>
      </c>
      <c r="BQ114">
        <v>8438</v>
      </c>
      <c r="BR114">
        <v>46</v>
      </c>
      <c r="BS114">
        <v>0</v>
      </c>
      <c r="BT114">
        <v>8434</v>
      </c>
      <c r="BU114">
        <v>8508</v>
      </c>
      <c r="BV114">
        <v>1128</v>
      </c>
      <c r="BW114">
        <v>9636</v>
      </c>
      <c r="BX114">
        <v>3838</v>
      </c>
    </row>
    <row r="115" spans="4:76" x14ac:dyDescent="0.2">
      <c r="E115" t="s">
        <v>93</v>
      </c>
      <c r="F115">
        <v>10079</v>
      </c>
      <c r="G115">
        <v>89</v>
      </c>
      <c r="H115">
        <v>9990</v>
      </c>
      <c r="I115">
        <v>9479</v>
      </c>
      <c r="J115">
        <v>9295</v>
      </c>
      <c r="K115">
        <v>9048</v>
      </c>
      <c r="L115">
        <v>0</v>
      </c>
      <c r="M115">
        <v>0</v>
      </c>
      <c r="N115">
        <v>1173</v>
      </c>
      <c r="O115">
        <v>672</v>
      </c>
      <c r="P115">
        <v>662</v>
      </c>
      <c r="Q115">
        <v>2457</v>
      </c>
      <c r="R115">
        <v>4626</v>
      </c>
      <c r="S115">
        <v>1303</v>
      </c>
      <c r="T115">
        <v>33</v>
      </c>
      <c r="U115">
        <v>2</v>
      </c>
      <c r="V115">
        <v>155</v>
      </c>
      <c r="W115">
        <v>8858</v>
      </c>
      <c r="X115">
        <v>220</v>
      </c>
      <c r="Y115">
        <v>69</v>
      </c>
      <c r="Z115">
        <v>5409</v>
      </c>
      <c r="AA115">
        <v>1783</v>
      </c>
      <c r="AB115">
        <v>10</v>
      </c>
      <c r="AC115">
        <v>7102</v>
      </c>
      <c r="AD115">
        <v>139</v>
      </c>
      <c r="AE115">
        <v>2</v>
      </c>
      <c r="AF115">
        <v>28</v>
      </c>
      <c r="AG115">
        <v>734</v>
      </c>
      <c r="AH115">
        <v>3819</v>
      </c>
      <c r="AI115">
        <v>2220</v>
      </c>
      <c r="AJ115">
        <v>498</v>
      </c>
      <c r="AK115">
        <v>399</v>
      </c>
      <c r="AL115">
        <v>768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7271</v>
      </c>
      <c r="AT115">
        <v>9109</v>
      </c>
      <c r="AU115">
        <v>9259</v>
      </c>
      <c r="AV115">
        <v>9587</v>
      </c>
      <c r="AW115">
        <v>145</v>
      </c>
      <c r="AX115">
        <v>285</v>
      </c>
      <c r="AY115">
        <v>0</v>
      </c>
      <c r="AZ115">
        <v>174</v>
      </c>
      <c r="BA115">
        <v>1730</v>
      </c>
      <c r="BB115">
        <v>7244</v>
      </c>
      <c r="BC115">
        <v>125</v>
      </c>
      <c r="BD115">
        <v>10</v>
      </c>
      <c r="BE115">
        <v>2</v>
      </c>
      <c r="BF115">
        <v>119</v>
      </c>
      <c r="BG115">
        <v>9113</v>
      </c>
      <c r="BH115">
        <v>25</v>
      </c>
      <c r="BI115">
        <v>8910</v>
      </c>
      <c r="BJ115">
        <v>161</v>
      </c>
      <c r="BK115">
        <v>2</v>
      </c>
      <c r="BL115">
        <v>30</v>
      </c>
      <c r="BM115">
        <v>884</v>
      </c>
      <c r="BN115">
        <v>0</v>
      </c>
      <c r="BO115">
        <v>9103</v>
      </c>
      <c r="BP115">
        <v>1757</v>
      </c>
      <c r="BQ115">
        <v>7346</v>
      </c>
      <c r="BR115">
        <v>130</v>
      </c>
      <c r="BS115">
        <v>12</v>
      </c>
      <c r="BT115">
        <v>7362</v>
      </c>
      <c r="BU115">
        <v>9245</v>
      </c>
      <c r="BV115">
        <v>289</v>
      </c>
      <c r="BW115">
        <v>9534</v>
      </c>
      <c r="BX115">
        <v>0</v>
      </c>
    </row>
    <row r="116" spans="4:76" x14ac:dyDescent="0.2">
      <c r="E116" t="s">
        <v>445</v>
      </c>
      <c r="F116">
        <v>10188</v>
      </c>
      <c r="G116">
        <v>68.7</v>
      </c>
      <c r="H116">
        <v>10119</v>
      </c>
      <c r="I116">
        <v>9486</v>
      </c>
      <c r="J116">
        <v>6748</v>
      </c>
      <c r="K116">
        <v>6520</v>
      </c>
      <c r="L116">
        <v>2534</v>
      </c>
      <c r="M116">
        <v>1681</v>
      </c>
      <c r="N116">
        <v>2044</v>
      </c>
      <c r="O116">
        <v>1123</v>
      </c>
      <c r="P116">
        <v>239</v>
      </c>
      <c r="Q116">
        <v>2287</v>
      </c>
      <c r="R116">
        <v>3469</v>
      </c>
      <c r="S116">
        <v>525</v>
      </c>
      <c r="T116">
        <v>1647</v>
      </c>
      <c r="U116">
        <v>3235</v>
      </c>
      <c r="V116">
        <v>175</v>
      </c>
      <c r="W116">
        <v>1463</v>
      </c>
      <c r="X116">
        <v>224</v>
      </c>
      <c r="Y116">
        <v>22</v>
      </c>
      <c r="Z116">
        <v>4268</v>
      </c>
      <c r="AA116">
        <v>1468</v>
      </c>
      <c r="AB116">
        <v>6.29</v>
      </c>
      <c r="AC116">
        <v>1185</v>
      </c>
      <c r="AD116">
        <v>299</v>
      </c>
      <c r="AE116">
        <v>3763</v>
      </c>
      <c r="AF116">
        <v>518</v>
      </c>
      <c r="AG116">
        <v>268</v>
      </c>
      <c r="AH116">
        <v>3148</v>
      </c>
      <c r="AI116">
        <v>2178</v>
      </c>
      <c r="AJ116">
        <v>171</v>
      </c>
      <c r="AK116">
        <v>919</v>
      </c>
      <c r="AL116">
        <v>1922</v>
      </c>
      <c r="AM116">
        <v>62.1</v>
      </c>
      <c r="AN116">
        <v>1433</v>
      </c>
      <c r="AO116">
        <v>1229</v>
      </c>
      <c r="AP116">
        <v>32.4</v>
      </c>
      <c r="AQ116">
        <v>1663</v>
      </c>
      <c r="AR116">
        <v>2757</v>
      </c>
      <c r="AS116">
        <v>5765</v>
      </c>
      <c r="AT116">
        <v>6587</v>
      </c>
      <c r="AU116">
        <v>9262</v>
      </c>
      <c r="AV116">
        <v>7123</v>
      </c>
      <c r="AW116">
        <v>2379</v>
      </c>
      <c r="AX116">
        <v>4314</v>
      </c>
      <c r="AY116">
        <v>2604</v>
      </c>
      <c r="AZ116">
        <v>1646</v>
      </c>
      <c r="BA116">
        <v>704</v>
      </c>
      <c r="BB116">
        <v>5758</v>
      </c>
      <c r="BC116">
        <v>112</v>
      </c>
      <c r="BD116">
        <v>13.7</v>
      </c>
      <c r="BE116">
        <v>1781</v>
      </c>
      <c r="BF116">
        <v>39.700000000000003</v>
      </c>
      <c r="BG116">
        <v>6591</v>
      </c>
      <c r="BH116">
        <v>850</v>
      </c>
      <c r="BI116">
        <v>1489</v>
      </c>
      <c r="BJ116">
        <v>353</v>
      </c>
      <c r="BK116">
        <v>4104</v>
      </c>
      <c r="BL116">
        <v>580</v>
      </c>
      <c r="BM116">
        <v>2315</v>
      </c>
      <c r="BN116">
        <v>2858</v>
      </c>
      <c r="BO116">
        <v>6526</v>
      </c>
      <c r="BP116">
        <v>714</v>
      </c>
      <c r="BQ116">
        <v>5812</v>
      </c>
      <c r="BR116">
        <v>116</v>
      </c>
      <c r="BS116">
        <v>14.4</v>
      </c>
      <c r="BT116">
        <v>5815</v>
      </c>
      <c r="BU116">
        <v>6656</v>
      </c>
      <c r="BV116">
        <v>324</v>
      </c>
      <c r="BW116">
        <v>6980</v>
      </c>
      <c r="BX116">
        <v>1567</v>
      </c>
    </row>
    <row r="117" spans="4:76" x14ac:dyDescent="0.2">
      <c r="E117" t="s">
        <v>446</v>
      </c>
      <c r="F117">
        <v>702</v>
      </c>
      <c r="G117">
        <v>33.4</v>
      </c>
      <c r="H117">
        <v>679</v>
      </c>
      <c r="I117">
        <v>513</v>
      </c>
      <c r="J117">
        <v>4633</v>
      </c>
      <c r="K117">
        <v>4491</v>
      </c>
      <c r="L117">
        <v>4158</v>
      </c>
      <c r="M117">
        <v>2883</v>
      </c>
      <c r="N117">
        <v>2943</v>
      </c>
      <c r="O117">
        <v>1663</v>
      </c>
      <c r="P117">
        <v>319</v>
      </c>
      <c r="Q117">
        <v>1823</v>
      </c>
      <c r="R117">
        <v>2398</v>
      </c>
      <c r="S117">
        <v>586</v>
      </c>
      <c r="T117">
        <v>3083</v>
      </c>
      <c r="U117">
        <v>3723</v>
      </c>
      <c r="V117">
        <v>380</v>
      </c>
      <c r="W117">
        <v>3274</v>
      </c>
      <c r="X117">
        <v>100</v>
      </c>
      <c r="Y117">
        <v>28.1</v>
      </c>
      <c r="Z117">
        <v>3047</v>
      </c>
      <c r="AA117">
        <v>1035</v>
      </c>
      <c r="AB117">
        <v>8.26</v>
      </c>
      <c r="AC117">
        <v>2623</v>
      </c>
      <c r="AD117">
        <v>452</v>
      </c>
      <c r="AE117">
        <v>3673</v>
      </c>
      <c r="AF117">
        <v>501</v>
      </c>
      <c r="AG117">
        <v>349</v>
      </c>
      <c r="AH117">
        <v>2204</v>
      </c>
      <c r="AI117">
        <v>1797</v>
      </c>
      <c r="AJ117">
        <v>247</v>
      </c>
      <c r="AK117">
        <v>1317</v>
      </c>
      <c r="AL117">
        <v>2808</v>
      </c>
      <c r="AM117">
        <v>77.5</v>
      </c>
      <c r="AN117">
        <v>2120</v>
      </c>
      <c r="AO117">
        <v>1900</v>
      </c>
      <c r="AP117">
        <v>49.4</v>
      </c>
      <c r="AQ117">
        <v>2541</v>
      </c>
      <c r="AR117">
        <v>3913</v>
      </c>
      <c r="AS117">
        <v>4008</v>
      </c>
      <c r="AT117">
        <v>4528</v>
      </c>
      <c r="AU117">
        <v>538</v>
      </c>
      <c r="AV117">
        <v>4882</v>
      </c>
      <c r="AW117">
        <v>2403</v>
      </c>
      <c r="AX117">
        <v>4013</v>
      </c>
      <c r="AY117">
        <v>3662</v>
      </c>
      <c r="AZ117">
        <v>2565</v>
      </c>
      <c r="BA117">
        <v>888</v>
      </c>
      <c r="BB117">
        <v>4005</v>
      </c>
      <c r="BC117">
        <v>137</v>
      </c>
      <c r="BD117">
        <v>26.3</v>
      </c>
      <c r="BE117">
        <v>3038</v>
      </c>
      <c r="BF117">
        <v>46.8</v>
      </c>
      <c r="BG117">
        <v>4531</v>
      </c>
      <c r="BH117">
        <v>1414</v>
      </c>
      <c r="BI117">
        <v>3290</v>
      </c>
      <c r="BJ117">
        <v>539</v>
      </c>
      <c r="BK117">
        <v>3907</v>
      </c>
      <c r="BL117">
        <v>546</v>
      </c>
      <c r="BM117">
        <v>3464</v>
      </c>
      <c r="BN117">
        <v>3922</v>
      </c>
      <c r="BO117">
        <v>4491</v>
      </c>
      <c r="BP117">
        <v>898</v>
      </c>
      <c r="BQ117">
        <v>4040</v>
      </c>
      <c r="BR117">
        <v>142</v>
      </c>
      <c r="BS117">
        <v>27.3</v>
      </c>
      <c r="BT117">
        <v>4041</v>
      </c>
      <c r="BU117">
        <v>4575</v>
      </c>
      <c r="BV117">
        <v>387</v>
      </c>
      <c r="BW117">
        <v>4784</v>
      </c>
      <c r="BX117">
        <v>2374</v>
      </c>
    </row>
    <row r="119" spans="4:76" x14ac:dyDescent="0.2">
      <c r="D119" t="s">
        <v>884</v>
      </c>
      <c r="E119" t="s">
        <v>0</v>
      </c>
      <c r="F119" t="s">
        <v>1</v>
      </c>
      <c r="G119" t="s">
        <v>2</v>
      </c>
      <c r="H119" t="s">
        <v>3</v>
      </c>
      <c r="I119" t="s">
        <v>48</v>
      </c>
      <c r="J119" t="s">
        <v>49</v>
      </c>
      <c r="K119" t="s">
        <v>50</v>
      </c>
      <c r="L119" t="s">
        <v>51</v>
      </c>
      <c r="M119" t="s">
        <v>52</v>
      </c>
      <c r="N119" t="s">
        <v>53</v>
      </c>
      <c r="O119" t="s">
        <v>54</v>
      </c>
      <c r="P119" t="s">
        <v>55</v>
      </c>
      <c r="Q119" t="s">
        <v>56</v>
      </c>
      <c r="R119" t="s">
        <v>57</v>
      </c>
      <c r="S119" t="s">
        <v>58</v>
      </c>
      <c r="T119" t="s">
        <v>59</v>
      </c>
      <c r="U119" t="s">
        <v>60</v>
      </c>
      <c r="V119" t="s">
        <v>61</v>
      </c>
      <c r="W119" t="s">
        <v>62</v>
      </c>
      <c r="X119" t="s">
        <v>63</v>
      </c>
      <c r="Y119" t="s">
        <v>506</v>
      </c>
      <c r="Z119" t="s">
        <v>507</v>
      </c>
      <c r="AA119" t="s">
        <v>508</v>
      </c>
      <c r="AB119" t="s">
        <v>509</v>
      </c>
      <c r="AC119" t="s">
        <v>510</v>
      </c>
      <c r="AD119" t="s">
        <v>511</v>
      </c>
      <c r="AE119" t="s">
        <v>512</v>
      </c>
      <c r="AF119" t="s">
        <v>513</v>
      </c>
      <c r="AG119" t="s">
        <v>514</v>
      </c>
      <c r="AH119" t="s">
        <v>515</v>
      </c>
      <c r="AI119" t="s">
        <v>516</v>
      </c>
      <c r="AJ119" t="s">
        <v>517</v>
      </c>
      <c r="AK119" t="s">
        <v>518</v>
      </c>
      <c r="AL119" t="s">
        <v>519</v>
      </c>
      <c r="AM119" t="s">
        <v>520</v>
      </c>
      <c r="AN119" t="s">
        <v>521</v>
      </c>
      <c r="AO119" t="s">
        <v>522</v>
      </c>
      <c r="AP119" t="s">
        <v>523</v>
      </c>
      <c r="AQ119" t="s">
        <v>524</v>
      </c>
      <c r="AR119" t="s">
        <v>525</v>
      </c>
      <c r="AS119" t="s">
        <v>526</v>
      </c>
      <c r="AT119" t="s">
        <v>527</v>
      </c>
      <c r="AU119" t="s">
        <v>528</v>
      </c>
      <c r="AV119" t="s">
        <v>64</v>
      </c>
      <c r="AW119" t="s">
        <v>537</v>
      </c>
      <c r="AX119" t="s">
        <v>538</v>
      </c>
      <c r="AY119" t="s">
        <v>550</v>
      </c>
      <c r="AZ119" t="s">
        <v>551</v>
      </c>
      <c r="BA119" t="s">
        <v>731</v>
      </c>
      <c r="BB119" t="s">
        <v>732</v>
      </c>
      <c r="BC119" t="s">
        <v>733</v>
      </c>
      <c r="BD119" t="s">
        <v>734</v>
      </c>
      <c r="BE119" t="s">
        <v>784</v>
      </c>
      <c r="BF119" t="s">
        <v>785</v>
      </c>
      <c r="BG119" t="s">
        <v>786</v>
      </c>
      <c r="BH119" t="s">
        <v>787</v>
      </c>
      <c r="BI119" t="s">
        <v>799</v>
      </c>
      <c r="BJ119" t="s">
        <v>800</v>
      </c>
      <c r="BK119" t="s">
        <v>801</v>
      </c>
      <c r="BL119" t="s">
        <v>802</v>
      </c>
      <c r="BM119" t="s">
        <v>803</v>
      </c>
      <c r="BN119" t="s">
        <v>804</v>
      </c>
      <c r="BO119" t="s">
        <v>805</v>
      </c>
      <c r="BP119" t="s">
        <v>806</v>
      </c>
      <c r="BQ119" t="s">
        <v>807</v>
      </c>
      <c r="BR119" t="s">
        <v>808</v>
      </c>
      <c r="BS119" t="s">
        <v>809</v>
      </c>
      <c r="BT119" t="s">
        <v>810</v>
      </c>
      <c r="BU119" t="s">
        <v>811</v>
      </c>
      <c r="BV119" t="s">
        <v>812</v>
      </c>
      <c r="BW119" t="s">
        <v>813</v>
      </c>
      <c r="BX119" t="s">
        <v>818</v>
      </c>
    </row>
    <row r="120" spans="4:76" x14ac:dyDescent="0.2">
      <c r="E120" t="s">
        <v>80</v>
      </c>
      <c r="F120">
        <v>6715</v>
      </c>
      <c r="G120">
        <v>201</v>
      </c>
      <c r="H120">
        <v>6514</v>
      </c>
      <c r="I120">
        <v>6005</v>
      </c>
      <c r="J120">
        <v>2</v>
      </c>
      <c r="K120">
        <v>2</v>
      </c>
      <c r="L120">
        <v>0</v>
      </c>
      <c r="M120">
        <v>0</v>
      </c>
      <c r="N120">
        <v>2</v>
      </c>
      <c r="O120">
        <v>0</v>
      </c>
      <c r="P120">
        <v>0</v>
      </c>
      <c r="Q120">
        <v>0</v>
      </c>
      <c r="R120">
        <v>0</v>
      </c>
      <c r="S120">
        <v>2</v>
      </c>
      <c r="T120">
        <v>1</v>
      </c>
      <c r="U120">
        <v>1</v>
      </c>
      <c r="V120">
        <v>0</v>
      </c>
      <c r="W120">
        <v>0</v>
      </c>
      <c r="X120">
        <v>745</v>
      </c>
      <c r="Y120">
        <v>0</v>
      </c>
      <c r="Z120">
        <v>0</v>
      </c>
      <c r="AA120">
        <v>1</v>
      </c>
      <c r="AB120">
        <v>0</v>
      </c>
      <c r="AC120">
        <v>0</v>
      </c>
      <c r="AD120">
        <v>0</v>
      </c>
      <c r="AE120">
        <v>1</v>
      </c>
      <c r="AF120">
        <v>0</v>
      </c>
      <c r="AG120">
        <v>1</v>
      </c>
      <c r="AH120">
        <v>0</v>
      </c>
      <c r="AI120">
        <v>0</v>
      </c>
      <c r="AJ120">
        <v>0</v>
      </c>
      <c r="AK120">
        <v>0</v>
      </c>
      <c r="AL120">
        <v>1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1</v>
      </c>
      <c r="AT120">
        <v>2</v>
      </c>
      <c r="AU120">
        <v>5260</v>
      </c>
      <c r="AV120">
        <v>10</v>
      </c>
      <c r="AW120">
        <v>0</v>
      </c>
      <c r="AX120">
        <v>1</v>
      </c>
      <c r="AY120">
        <v>0</v>
      </c>
      <c r="AZ120">
        <v>1</v>
      </c>
      <c r="BA120">
        <v>1</v>
      </c>
      <c r="BB120">
        <v>1</v>
      </c>
      <c r="BC120">
        <v>0</v>
      </c>
      <c r="BD120">
        <v>0</v>
      </c>
      <c r="BE120">
        <v>3877</v>
      </c>
      <c r="BF120">
        <v>4</v>
      </c>
      <c r="BG120">
        <v>2</v>
      </c>
      <c r="BH120">
        <v>1377</v>
      </c>
      <c r="BI120">
        <v>1</v>
      </c>
      <c r="BJ120">
        <v>0</v>
      </c>
      <c r="BK120">
        <v>0</v>
      </c>
      <c r="BL120">
        <v>1</v>
      </c>
      <c r="BM120">
        <v>2</v>
      </c>
      <c r="BN120">
        <v>0</v>
      </c>
      <c r="BO120">
        <v>2</v>
      </c>
      <c r="BP120">
        <v>2</v>
      </c>
      <c r="BQ120">
        <v>0</v>
      </c>
      <c r="BR120">
        <v>0</v>
      </c>
      <c r="BS120">
        <v>0</v>
      </c>
      <c r="BT120">
        <v>0</v>
      </c>
      <c r="BU120">
        <v>2</v>
      </c>
      <c r="BV120">
        <v>0</v>
      </c>
      <c r="BW120">
        <v>2</v>
      </c>
      <c r="BX120">
        <v>0</v>
      </c>
    </row>
    <row r="121" spans="4:76" x14ac:dyDescent="0.2">
      <c r="E121" t="s">
        <v>81</v>
      </c>
      <c r="F121">
        <v>6359</v>
      </c>
      <c r="G121">
        <v>159</v>
      </c>
      <c r="H121">
        <v>6200</v>
      </c>
      <c r="I121">
        <v>5756</v>
      </c>
      <c r="J121">
        <v>3</v>
      </c>
      <c r="K121">
        <v>3</v>
      </c>
      <c r="L121">
        <v>0</v>
      </c>
      <c r="M121">
        <v>0</v>
      </c>
      <c r="N121">
        <v>1</v>
      </c>
      <c r="O121">
        <v>0</v>
      </c>
      <c r="P121">
        <v>1</v>
      </c>
      <c r="Q121">
        <v>0</v>
      </c>
      <c r="R121">
        <v>0</v>
      </c>
      <c r="S121">
        <v>2</v>
      </c>
      <c r="T121">
        <v>0</v>
      </c>
      <c r="U121">
        <v>3</v>
      </c>
      <c r="V121">
        <v>0</v>
      </c>
      <c r="W121">
        <v>0</v>
      </c>
      <c r="X121">
        <v>677</v>
      </c>
      <c r="Y121">
        <v>0</v>
      </c>
      <c r="Z121">
        <v>0</v>
      </c>
      <c r="AA121">
        <v>1</v>
      </c>
      <c r="AB121">
        <v>0</v>
      </c>
      <c r="AC121">
        <v>0</v>
      </c>
      <c r="AD121">
        <v>0</v>
      </c>
      <c r="AE121">
        <v>1</v>
      </c>
      <c r="AF121">
        <v>0</v>
      </c>
      <c r="AG121">
        <v>0</v>
      </c>
      <c r="AH121">
        <v>0</v>
      </c>
      <c r="AI121">
        <v>0</v>
      </c>
      <c r="AJ121">
        <v>1</v>
      </c>
      <c r="AK121">
        <v>0</v>
      </c>
      <c r="AL121">
        <v>1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1</v>
      </c>
      <c r="AT121">
        <v>1</v>
      </c>
      <c r="AU121">
        <v>5079</v>
      </c>
      <c r="AV121">
        <v>28</v>
      </c>
      <c r="AW121">
        <v>0</v>
      </c>
      <c r="AX121">
        <v>1</v>
      </c>
      <c r="AY121">
        <v>0</v>
      </c>
      <c r="AZ121">
        <v>1</v>
      </c>
      <c r="BA121">
        <v>0</v>
      </c>
      <c r="BB121">
        <v>1</v>
      </c>
      <c r="BC121">
        <v>0</v>
      </c>
      <c r="BD121">
        <v>0</v>
      </c>
      <c r="BE121">
        <v>3684</v>
      </c>
      <c r="BF121">
        <v>0</v>
      </c>
      <c r="BG121">
        <v>1</v>
      </c>
      <c r="BH121">
        <v>1394</v>
      </c>
      <c r="BI121">
        <v>2</v>
      </c>
      <c r="BJ121">
        <v>4</v>
      </c>
      <c r="BK121">
        <v>1</v>
      </c>
      <c r="BL121">
        <v>0</v>
      </c>
      <c r="BM121">
        <v>7</v>
      </c>
      <c r="BN121">
        <v>0</v>
      </c>
      <c r="BO121">
        <v>7</v>
      </c>
      <c r="BP121">
        <v>7</v>
      </c>
      <c r="BQ121">
        <v>0</v>
      </c>
      <c r="BR121">
        <v>0</v>
      </c>
      <c r="BS121">
        <v>0</v>
      </c>
      <c r="BT121">
        <v>0</v>
      </c>
      <c r="BU121">
        <v>7</v>
      </c>
      <c r="BV121">
        <v>1</v>
      </c>
      <c r="BW121">
        <v>8</v>
      </c>
      <c r="BX121">
        <v>0</v>
      </c>
    </row>
    <row r="122" spans="4:76" x14ac:dyDescent="0.2">
      <c r="E122" t="s">
        <v>82</v>
      </c>
      <c r="F122">
        <v>8322</v>
      </c>
      <c r="G122">
        <v>172</v>
      </c>
      <c r="H122">
        <v>8150</v>
      </c>
      <c r="I122">
        <v>7608</v>
      </c>
      <c r="J122">
        <v>7490</v>
      </c>
      <c r="K122">
        <v>6920</v>
      </c>
      <c r="L122">
        <v>634</v>
      </c>
      <c r="M122">
        <v>310</v>
      </c>
      <c r="N122">
        <v>3930</v>
      </c>
      <c r="O122">
        <v>2677</v>
      </c>
      <c r="P122">
        <v>131</v>
      </c>
      <c r="Q122">
        <v>1938</v>
      </c>
      <c r="R122">
        <v>4111</v>
      </c>
      <c r="S122">
        <v>740</v>
      </c>
      <c r="T122">
        <v>2517</v>
      </c>
      <c r="U122">
        <v>2707</v>
      </c>
      <c r="V122">
        <v>344</v>
      </c>
      <c r="W122">
        <v>1352</v>
      </c>
      <c r="X122">
        <v>779</v>
      </c>
      <c r="Y122">
        <v>12</v>
      </c>
      <c r="Z122">
        <v>2896</v>
      </c>
      <c r="AA122">
        <v>2906</v>
      </c>
      <c r="AB122">
        <v>3</v>
      </c>
      <c r="AC122">
        <v>617</v>
      </c>
      <c r="AD122">
        <v>338</v>
      </c>
      <c r="AE122">
        <v>2551</v>
      </c>
      <c r="AF122">
        <v>2311</v>
      </c>
      <c r="AG122">
        <v>154</v>
      </c>
      <c r="AH122">
        <v>3794</v>
      </c>
      <c r="AI122">
        <v>1848</v>
      </c>
      <c r="AJ122">
        <v>21</v>
      </c>
      <c r="AK122">
        <v>2689</v>
      </c>
      <c r="AL122">
        <v>4417</v>
      </c>
      <c r="AM122">
        <v>39</v>
      </c>
      <c r="AN122">
        <v>355</v>
      </c>
      <c r="AO122">
        <v>195</v>
      </c>
      <c r="AP122">
        <v>3</v>
      </c>
      <c r="AQ122">
        <v>318</v>
      </c>
      <c r="AR122">
        <v>592</v>
      </c>
      <c r="AS122">
        <v>5817</v>
      </c>
      <c r="AT122">
        <v>6752</v>
      </c>
      <c r="AU122">
        <v>6829</v>
      </c>
      <c r="AV122">
        <v>7953</v>
      </c>
      <c r="AW122">
        <v>2226</v>
      </c>
      <c r="AX122">
        <v>3699</v>
      </c>
      <c r="AY122">
        <v>560</v>
      </c>
      <c r="AZ122">
        <v>3151</v>
      </c>
      <c r="BA122">
        <v>299</v>
      </c>
      <c r="BB122">
        <v>5883</v>
      </c>
      <c r="BC122">
        <v>566</v>
      </c>
      <c r="BD122">
        <v>4</v>
      </c>
      <c r="BE122">
        <v>2</v>
      </c>
      <c r="BF122">
        <v>49</v>
      </c>
      <c r="BG122">
        <v>6770</v>
      </c>
      <c r="BH122">
        <v>8</v>
      </c>
      <c r="BI122">
        <v>662</v>
      </c>
      <c r="BJ122">
        <v>346</v>
      </c>
      <c r="BK122">
        <v>2724</v>
      </c>
      <c r="BL122">
        <v>2516</v>
      </c>
      <c r="BM122">
        <v>4733</v>
      </c>
      <c r="BN122">
        <v>667</v>
      </c>
      <c r="BO122">
        <v>6248</v>
      </c>
      <c r="BP122">
        <v>310</v>
      </c>
      <c r="BQ122">
        <v>5938</v>
      </c>
      <c r="BR122">
        <v>575</v>
      </c>
      <c r="BS122">
        <v>4</v>
      </c>
      <c r="BT122">
        <v>5873</v>
      </c>
      <c r="BU122">
        <v>6827</v>
      </c>
      <c r="BV122">
        <v>897</v>
      </c>
      <c r="BW122">
        <v>7724</v>
      </c>
      <c r="BX122">
        <v>300</v>
      </c>
    </row>
    <row r="123" spans="4:76" x14ac:dyDescent="0.2">
      <c r="E123" t="s">
        <v>83</v>
      </c>
      <c r="F123">
        <v>7332</v>
      </c>
      <c r="G123">
        <v>50</v>
      </c>
      <c r="H123">
        <v>7282</v>
      </c>
      <c r="I123">
        <v>6847</v>
      </c>
      <c r="J123">
        <v>6796</v>
      </c>
      <c r="K123">
        <v>6666</v>
      </c>
      <c r="L123">
        <v>6080</v>
      </c>
      <c r="M123">
        <v>5012</v>
      </c>
      <c r="N123">
        <v>245</v>
      </c>
      <c r="O123">
        <v>154</v>
      </c>
      <c r="P123">
        <v>59</v>
      </c>
      <c r="Q123">
        <v>4000</v>
      </c>
      <c r="R123">
        <v>2450</v>
      </c>
      <c r="S123">
        <v>157</v>
      </c>
      <c r="T123">
        <v>1168</v>
      </c>
      <c r="U123">
        <v>5320</v>
      </c>
      <c r="V123">
        <v>7</v>
      </c>
      <c r="W123">
        <v>171</v>
      </c>
      <c r="X123">
        <v>248</v>
      </c>
      <c r="Y123">
        <v>2</v>
      </c>
      <c r="Z123">
        <v>2942</v>
      </c>
      <c r="AA123">
        <v>3468</v>
      </c>
      <c r="AB123">
        <v>0</v>
      </c>
      <c r="AC123">
        <v>2</v>
      </c>
      <c r="AD123">
        <v>6</v>
      </c>
      <c r="AE123">
        <v>5252</v>
      </c>
      <c r="AF123">
        <v>1152</v>
      </c>
      <c r="AG123">
        <v>30</v>
      </c>
      <c r="AH123">
        <v>2431</v>
      </c>
      <c r="AI123">
        <v>3946</v>
      </c>
      <c r="AJ123">
        <v>5</v>
      </c>
      <c r="AK123">
        <v>203</v>
      </c>
      <c r="AL123">
        <v>277</v>
      </c>
      <c r="AM123">
        <v>17</v>
      </c>
      <c r="AN123">
        <v>2247</v>
      </c>
      <c r="AO123">
        <v>3606</v>
      </c>
      <c r="AP123">
        <v>4</v>
      </c>
      <c r="AQ123">
        <v>4832</v>
      </c>
      <c r="AR123">
        <v>5874</v>
      </c>
      <c r="AS123">
        <v>6412</v>
      </c>
      <c r="AT123">
        <v>6574</v>
      </c>
      <c r="AU123">
        <v>6599</v>
      </c>
      <c r="AV123">
        <v>7120</v>
      </c>
      <c r="AW123">
        <v>4818</v>
      </c>
      <c r="AX123">
        <v>5893</v>
      </c>
      <c r="AY123">
        <v>5656</v>
      </c>
      <c r="AZ123">
        <v>261</v>
      </c>
      <c r="BA123">
        <v>8</v>
      </c>
      <c r="BB123">
        <v>6452</v>
      </c>
      <c r="BC123">
        <v>114</v>
      </c>
      <c r="BD123">
        <v>0</v>
      </c>
      <c r="BE123">
        <v>2</v>
      </c>
      <c r="BF123">
        <v>14</v>
      </c>
      <c r="BG123">
        <v>6582</v>
      </c>
      <c r="BH123">
        <v>1</v>
      </c>
      <c r="BI123">
        <v>3</v>
      </c>
      <c r="BJ123">
        <v>6</v>
      </c>
      <c r="BK123">
        <v>5388</v>
      </c>
      <c r="BL123">
        <v>1195</v>
      </c>
      <c r="BM123">
        <v>287</v>
      </c>
      <c r="BN123">
        <v>6034</v>
      </c>
      <c r="BO123">
        <v>6592</v>
      </c>
      <c r="BP123">
        <v>9</v>
      </c>
      <c r="BQ123">
        <v>6583</v>
      </c>
      <c r="BR123">
        <v>121</v>
      </c>
      <c r="BS123">
        <v>0</v>
      </c>
      <c r="BT123">
        <v>6537</v>
      </c>
      <c r="BU123">
        <v>6713</v>
      </c>
      <c r="BV123">
        <v>229</v>
      </c>
      <c r="BW123">
        <v>6942</v>
      </c>
      <c r="BX123">
        <v>4645</v>
      </c>
    </row>
    <row r="124" spans="4:76" x14ac:dyDescent="0.2">
      <c r="E124" t="s">
        <v>84</v>
      </c>
      <c r="F124">
        <v>10723</v>
      </c>
      <c r="G124">
        <v>567</v>
      </c>
      <c r="H124">
        <v>10156</v>
      </c>
      <c r="I124">
        <v>7781</v>
      </c>
      <c r="J124">
        <v>7538</v>
      </c>
      <c r="K124">
        <v>7440</v>
      </c>
      <c r="L124">
        <v>1243</v>
      </c>
      <c r="M124">
        <v>324</v>
      </c>
      <c r="N124">
        <v>4569</v>
      </c>
      <c r="O124">
        <v>1188</v>
      </c>
      <c r="P124">
        <v>413</v>
      </c>
      <c r="Q124">
        <v>801</v>
      </c>
      <c r="R124">
        <v>3744</v>
      </c>
      <c r="S124">
        <v>2482</v>
      </c>
      <c r="T124">
        <v>2305</v>
      </c>
      <c r="U124">
        <v>3904</v>
      </c>
      <c r="V124">
        <v>245</v>
      </c>
      <c r="W124">
        <v>986</v>
      </c>
      <c r="X124">
        <v>888</v>
      </c>
      <c r="Y124">
        <v>3</v>
      </c>
      <c r="Z124">
        <v>4256</v>
      </c>
      <c r="AA124">
        <v>2251</v>
      </c>
      <c r="AB124">
        <v>1</v>
      </c>
      <c r="AC124">
        <v>368</v>
      </c>
      <c r="AD124">
        <v>243</v>
      </c>
      <c r="AE124">
        <v>3782</v>
      </c>
      <c r="AF124">
        <v>2118</v>
      </c>
      <c r="AG124">
        <v>1897</v>
      </c>
      <c r="AH124">
        <v>3662</v>
      </c>
      <c r="AI124">
        <v>769</v>
      </c>
      <c r="AJ124">
        <v>183</v>
      </c>
      <c r="AK124">
        <v>1118</v>
      </c>
      <c r="AL124">
        <v>4973</v>
      </c>
      <c r="AM124">
        <v>348</v>
      </c>
      <c r="AN124">
        <v>689</v>
      </c>
      <c r="AO124">
        <v>178</v>
      </c>
      <c r="AP124">
        <v>40</v>
      </c>
      <c r="AQ124">
        <v>307</v>
      </c>
      <c r="AR124">
        <v>1255</v>
      </c>
      <c r="AS124">
        <v>6511</v>
      </c>
      <c r="AT124">
        <v>6683</v>
      </c>
      <c r="AU124">
        <v>6893</v>
      </c>
      <c r="AV124">
        <v>9226</v>
      </c>
      <c r="AW124">
        <v>1191</v>
      </c>
      <c r="AX124">
        <v>5509</v>
      </c>
      <c r="AY124">
        <v>1204</v>
      </c>
      <c r="AZ124">
        <v>4258</v>
      </c>
      <c r="BA124">
        <v>60</v>
      </c>
      <c r="BB124">
        <v>6548</v>
      </c>
      <c r="BC124">
        <v>75</v>
      </c>
      <c r="BD124">
        <v>0</v>
      </c>
      <c r="BE124">
        <v>0</v>
      </c>
      <c r="BF124">
        <v>187</v>
      </c>
      <c r="BG124">
        <v>6700</v>
      </c>
      <c r="BH124">
        <v>6</v>
      </c>
      <c r="BI124">
        <v>442</v>
      </c>
      <c r="BJ124">
        <v>262</v>
      </c>
      <c r="BK124">
        <v>4006</v>
      </c>
      <c r="BL124">
        <v>2246</v>
      </c>
      <c r="BM124">
        <v>5319</v>
      </c>
      <c r="BN124">
        <v>1335</v>
      </c>
      <c r="BO124">
        <v>6956</v>
      </c>
      <c r="BP124">
        <v>74</v>
      </c>
      <c r="BQ124">
        <v>6882</v>
      </c>
      <c r="BR124">
        <v>76</v>
      </c>
      <c r="BS124">
        <v>0</v>
      </c>
      <c r="BT124">
        <v>6841</v>
      </c>
      <c r="BU124">
        <v>7032</v>
      </c>
      <c r="BV124">
        <v>2140</v>
      </c>
      <c r="BW124">
        <v>9172</v>
      </c>
      <c r="BX124">
        <v>286</v>
      </c>
    </row>
    <row r="125" spans="4:76" x14ac:dyDescent="0.2">
      <c r="E125" t="s">
        <v>85</v>
      </c>
      <c r="F125">
        <v>9547</v>
      </c>
      <c r="G125">
        <v>102</v>
      </c>
      <c r="H125">
        <v>9445</v>
      </c>
      <c r="I125">
        <v>8779</v>
      </c>
      <c r="J125">
        <v>8666</v>
      </c>
      <c r="K125">
        <v>8544</v>
      </c>
      <c r="L125">
        <v>7500</v>
      </c>
      <c r="M125">
        <v>5599</v>
      </c>
      <c r="N125">
        <v>509</v>
      </c>
      <c r="O125">
        <v>194</v>
      </c>
      <c r="P125">
        <v>232</v>
      </c>
      <c r="Q125">
        <v>4073</v>
      </c>
      <c r="R125">
        <v>3764</v>
      </c>
      <c r="S125">
        <v>475</v>
      </c>
      <c r="T125">
        <v>633</v>
      </c>
      <c r="U125">
        <v>7475</v>
      </c>
      <c r="V125">
        <v>6</v>
      </c>
      <c r="W125">
        <v>430</v>
      </c>
      <c r="X125">
        <v>558</v>
      </c>
      <c r="Y125">
        <v>3</v>
      </c>
      <c r="Z125">
        <v>3894</v>
      </c>
      <c r="AA125">
        <v>4123</v>
      </c>
      <c r="AB125">
        <v>1</v>
      </c>
      <c r="AC125">
        <v>13</v>
      </c>
      <c r="AD125">
        <v>5</v>
      </c>
      <c r="AE125">
        <v>7386</v>
      </c>
      <c r="AF125">
        <v>617</v>
      </c>
      <c r="AG125">
        <v>203</v>
      </c>
      <c r="AH125">
        <v>3729</v>
      </c>
      <c r="AI125">
        <v>4021</v>
      </c>
      <c r="AJ125">
        <v>68</v>
      </c>
      <c r="AK125">
        <v>227</v>
      </c>
      <c r="AL125">
        <v>537</v>
      </c>
      <c r="AM125">
        <v>97</v>
      </c>
      <c r="AN125">
        <v>3463</v>
      </c>
      <c r="AO125">
        <v>3852</v>
      </c>
      <c r="AP125">
        <v>34</v>
      </c>
      <c r="AQ125">
        <v>5541</v>
      </c>
      <c r="AR125">
        <v>7446</v>
      </c>
      <c r="AS125">
        <v>8021</v>
      </c>
      <c r="AT125">
        <v>8167</v>
      </c>
      <c r="AU125">
        <v>8221</v>
      </c>
      <c r="AV125">
        <v>9011</v>
      </c>
      <c r="AW125">
        <v>5683</v>
      </c>
      <c r="AX125">
        <v>7840</v>
      </c>
      <c r="AY125">
        <v>7376</v>
      </c>
      <c r="AZ125">
        <v>503</v>
      </c>
      <c r="BA125">
        <v>11</v>
      </c>
      <c r="BB125">
        <v>8077</v>
      </c>
      <c r="BC125">
        <v>79</v>
      </c>
      <c r="BD125">
        <v>0</v>
      </c>
      <c r="BE125">
        <v>2</v>
      </c>
      <c r="BF125">
        <v>12</v>
      </c>
      <c r="BG125">
        <v>8201</v>
      </c>
      <c r="BH125">
        <v>6</v>
      </c>
      <c r="BI125">
        <v>26</v>
      </c>
      <c r="BJ125">
        <v>5</v>
      </c>
      <c r="BK125">
        <v>7532</v>
      </c>
      <c r="BL125">
        <v>627</v>
      </c>
      <c r="BM125">
        <v>559</v>
      </c>
      <c r="BN125">
        <v>7593</v>
      </c>
      <c r="BO125">
        <v>8190</v>
      </c>
      <c r="BP125">
        <v>16</v>
      </c>
      <c r="BQ125">
        <v>8174</v>
      </c>
      <c r="BR125">
        <v>85</v>
      </c>
      <c r="BS125">
        <v>0</v>
      </c>
      <c r="BT125">
        <v>8113</v>
      </c>
      <c r="BU125">
        <v>8275</v>
      </c>
      <c r="BV125">
        <v>535</v>
      </c>
      <c r="BW125">
        <v>8810</v>
      </c>
      <c r="BX125">
        <v>5491</v>
      </c>
    </row>
    <row r="126" spans="4:76" x14ac:dyDescent="0.2">
      <c r="E126" t="s">
        <v>86</v>
      </c>
      <c r="F126">
        <v>14047</v>
      </c>
      <c r="G126">
        <v>1059</v>
      </c>
      <c r="H126">
        <v>12988</v>
      </c>
      <c r="I126">
        <v>9460</v>
      </c>
      <c r="J126">
        <v>9246</v>
      </c>
      <c r="K126">
        <v>9146</v>
      </c>
      <c r="L126">
        <v>7</v>
      </c>
      <c r="M126">
        <v>3</v>
      </c>
      <c r="N126">
        <v>5043</v>
      </c>
      <c r="O126">
        <v>1338</v>
      </c>
      <c r="P126">
        <v>444</v>
      </c>
      <c r="Q126">
        <v>836</v>
      </c>
      <c r="R126">
        <v>4718</v>
      </c>
      <c r="S126">
        <v>3148</v>
      </c>
      <c r="T126">
        <v>1714</v>
      </c>
      <c r="U126">
        <v>229</v>
      </c>
      <c r="V126">
        <v>53</v>
      </c>
      <c r="W126">
        <v>7150</v>
      </c>
      <c r="X126">
        <v>1122</v>
      </c>
      <c r="Y126">
        <v>5</v>
      </c>
      <c r="Z126">
        <v>5206</v>
      </c>
      <c r="AA126">
        <v>2795</v>
      </c>
      <c r="AB126">
        <v>1</v>
      </c>
      <c r="AC126">
        <v>6082</v>
      </c>
      <c r="AD126">
        <v>52</v>
      </c>
      <c r="AE126">
        <v>217</v>
      </c>
      <c r="AF126">
        <v>1656</v>
      </c>
      <c r="AG126">
        <v>2355</v>
      </c>
      <c r="AH126">
        <v>4659</v>
      </c>
      <c r="AI126">
        <v>804</v>
      </c>
      <c r="AJ126">
        <v>189</v>
      </c>
      <c r="AK126">
        <v>1470</v>
      </c>
      <c r="AL126">
        <v>7385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8007</v>
      </c>
      <c r="AT126">
        <v>8163</v>
      </c>
      <c r="AU126">
        <v>8338</v>
      </c>
      <c r="AV126">
        <v>11695</v>
      </c>
      <c r="AW126">
        <v>389</v>
      </c>
      <c r="AX126">
        <v>1444</v>
      </c>
      <c r="AY126">
        <v>0</v>
      </c>
      <c r="AZ126">
        <v>1444</v>
      </c>
      <c r="BA126">
        <v>41</v>
      </c>
      <c r="BB126">
        <v>8048</v>
      </c>
      <c r="BC126">
        <v>74</v>
      </c>
      <c r="BD126">
        <v>0</v>
      </c>
      <c r="BE126">
        <v>0</v>
      </c>
      <c r="BF126">
        <v>147</v>
      </c>
      <c r="BG126">
        <v>8187</v>
      </c>
      <c r="BH126">
        <v>4</v>
      </c>
      <c r="BI126">
        <v>6426</v>
      </c>
      <c r="BJ126">
        <v>54</v>
      </c>
      <c r="BK126">
        <v>221</v>
      </c>
      <c r="BL126">
        <v>1726</v>
      </c>
      <c r="BM126">
        <v>7786</v>
      </c>
      <c r="BN126">
        <v>0</v>
      </c>
      <c r="BO126">
        <v>8427</v>
      </c>
      <c r="BP126">
        <v>71</v>
      </c>
      <c r="BQ126">
        <v>8356</v>
      </c>
      <c r="BR126">
        <v>76</v>
      </c>
      <c r="BS126">
        <v>0</v>
      </c>
      <c r="BT126">
        <v>8312</v>
      </c>
      <c r="BU126">
        <v>8503</v>
      </c>
      <c r="BV126">
        <v>3138</v>
      </c>
      <c r="BW126">
        <v>11641</v>
      </c>
      <c r="BX126">
        <v>0</v>
      </c>
    </row>
    <row r="127" spans="4:76" x14ac:dyDescent="0.2">
      <c r="E127" t="s">
        <v>445</v>
      </c>
      <c r="F127">
        <v>9006</v>
      </c>
      <c r="G127">
        <v>330</v>
      </c>
      <c r="H127">
        <v>8676</v>
      </c>
      <c r="I127">
        <v>7462</v>
      </c>
      <c r="J127">
        <v>5677</v>
      </c>
      <c r="K127">
        <v>5532</v>
      </c>
      <c r="L127">
        <v>2209</v>
      </c>
      <c r="M127">
        <v>1607</v>
      </c>
      <c r="N127">
        <v>2043</v>
      </c>
      <c r="O127">
        <v>793</v>
      </c>
      <c r="P127">
        <v>183</v>
      </c>
      <c r="Q127">
        <v>1664</v>
      </c>
      <c r="R127">
        <v>2684</v>
      </c>
      <c r="S127">
        <v>1001</v>
      </c>
      <c r="T127">
        <v>1191</v>
      </c>
      <c r="U127">
        <v>2806</v>
      </c>
      <c r="V127">
        <v>93.6</v>
      </c>
      <c r="W127">
        <v>1441</v>
      </c>
      <c r="X127">
        <v>717</v>
      </c>
      <c r="Y127">
        <v>3.57</v>
      </c>
      <c r="Z127">
        <v>2742</v>
      </c>
      <c r="AA127">
        <v>2221</v>
      </c>
      <c r="AB127">
        <v>0.86</v>
      </c>
      <c r="AC127">
        <v>1012</v>
      </c>
      <c r="AD127">
        <v>92</v>
      </c>
      <c r="AE127">
        <v>2741</v>
      </c>
      <c r="AF127">
        <v>1122</v>
      </c>
      <c r="AG127">
        <v>663</v>
      </c>
      <c r="AH127">
        <v>2611</v>
      </c>
      <c r="AI127">
        <v>1627</v>
      </c>
      <c r="AJ127">
        <v>66.7</v>
      </c>
      <c r="AK127">
        <v>815</v>
      </c>
      <c r="AL127">
        <v>2513</v>
      </c>
      <c r="AM127">
        <v>71.599999999999994</v>
      </c>
      <c r="AN127">
        <v>965</v>
      </c>
      <c r="AO127">
        <v>1119</v>
      </c>
      <c r="AP127">
        <v>11.6</v>
      </c>
      <c r="AQ127">
        <v>1571</v>
      </c>
      <c r="AR127">
        <v>2167</v>
      </c>
      <c r="AS127">
        <v>4967</v>
      </c>
      <c r="AT127">
        <v>5192</v>
      </c>
      <c r="AU127">
        <v>6746</v>
      </c>
      <c r="AV127">
        <v>6435</v>
      </c>
      <c r="AW127">
        <v>2044</v>
      </c>
      <c r="AX127">
        <v>3484</v>
      </c>
      <c r="AY127">
        <v>2114</v>
      </c>
      <c r="AZ127">
        <v>1374</v>
      </c>
      <c r="BA127">
        <v>60</v>
      </c>
      <c r="BB127">
        <v>5001</v>
      </c>
      <c r="BC127">
        <v>130</v>
      </c>
      <c r="BD127">
        <v>0.56999999999999995</v>
      </c>
      <c r="BE127">
        <v>1081</v>
      </c>
      <c r="BF127">
        <v>59</v>
      </c>
      <c r="BG127">
        <v>5206</v>
      </c>
      <c r="BH127">
        <v>399</v>
      </c>
      <c r="BI127">
        <v>1080</v>
      </c>
      <c r="BJ127">
        <v>96.7</v>
      </c>
      <c r="BK127">
        <v>2839</v>
      </c>
      <c r="BL127">
        <v>1187</v>
      </c>
      <c r="BM127">
        <v>2670</v>
      </c>
      <c r="BN127">
        <v>2233</v>
      </c>
      <c r="BO127">
        <v>5203</v>
      </c>
      <c r="BP127">
        <v>69.900000000000006</v>
      </c>
      <c r="BQ127">
        <v>5133</v>
      </c>
      <c r="BR127">
        <v>133</v>
      </c>
      <c r="BS127">
        <v>0.56999999999999995</v>
      </c>
      <c r="BT127">
        <v>5097</v>
      </c>
      <c r="BU127">
        <v>5337</v>
      </c>
      <c r="BV127">
        <v>991</v>
      </c>
      <c r="BW127">
        <v>6328</v>
      </c>
      <c r="BX127">
        <v>1532</v>
      </c>
    </row>
    <row r="128" spans="4:76" x14ac:dyDescent="0.2">
      <c r="E128" t="s">
        <v>446</v>
      </c>
      <c r="F128">
        <v>2713</v>
      </c>
      <c r="G128">
        <v>363</v>
      </c>
      <c r="H128">
        <v>2394</v>
      </c>
      <c r="I128">
        <v>1370</v>
      </c>
      <c r="J128">
        <v>3960</v>
      </c>
      <c r="K128">
        <v>3876</v>
      </c>
      <c r="L128">
        <v>3189</v>
      </c>
      <c r="M128">
        <v>2536</v>
      </c>
      <c r="N128">
        <v>2340</v>
      </c>
      <c r="O128">
        <v>1002</v>
      </c>
      <c r="P128">
        <v>186</v>
      </c>
      <c r="Q128">
        <v>1747</v>
      </c>
      <c r="R128">
        <v>1955</v>
      </c>
      <c r="S128">
        <v>1282</v>
      </c>
      <c r="T128">
        <v>1034</v>
      </c>
      <c r="U128">
        <v>2935</v>
      </c>
      <c r="V128">
        <v>141</v>
      </c>
      <c r="W128">
        <v>2569</v>
      </c>
      <c r="X128">
        <v>272</v>
      </c>
      <c r="Y128">
        <v>4.12</v>
      </c>
      <c r="Z128">
        <v>2033</v>
      </c>
      <c r="AA128">
        <v>1624</v>
      </c>
      <c r="AB128">
        <v>1.07</v>
      </c>
      <c r="AC128">
        <v>2249</v>
      </c>
      <c r="AD128">
        <v>140</v>
      </c>
      <c r="AE128">
        <v>2898</v>
      </c>
      <c r="AF128">
        <v>954</v>
      </c>
      <c r="AG128">
        <v>1011</v>
      </c>
      <c r="AH128">
        <v>1898</v>
      </c>
      <c r="AI128">
        <v>1726</v>
      </c>
      <c r="AJ128">
        <v>84.8</v>
      </c>
      <c r="AK128">
        <v>1007</v>
      </c>
      <c r="AL128">
        <v>3026</v>
      </c>
      <c r="AM128">
        <v>127</v>
      </c>
      <c r="AN128">
        <v>1362</v>
      </c>
      <c r="AO128">
        <v>1787</v>
      </c>
      <c r="AP128">
        <v>17.5</v>
      </c>
      <c r="AQ128">
        <v>2482</v>
      </c>
      <c r="AR128">
        <v>3136</v>
      </c>
      <c r="AS128">
        <v>3490</v>
      </c>
      <c r="AT128">
        <v>3608</v>
      </c>
      <c r="AU128">
        <v>1275</v>
      </c>
      <c r="AV128">
        <v>4604</v>
      </c>
      <c r="AW128">
        <v>2338</v>
      </c>
      <c r="AX128">
        <v>3092</v>
      </c>
      <c r="AY128">
        <v>3079</v>
      </c>
      <c r="AZ128">
        <v>1695</v>
      </c>
      <c r="BA128">
        <v>108</v>
      </c>
      <c r="BB128">
        <v>3512</v>
      </c>
      <c r="BC128">
        <v>197</v>
      </c>
      <c r="BD128">
        <v>1.51</v>
      </c>
      <c r="BE128">
        <v>1845</v>
      </c>
      <c r="BF128">
        <v>76.3</v>
      </c>
      <c r="BG128">
        <v>3619</v>
      </c>
      <c r="BH128">
        <v>674</v>
      </c>
      <c r="BI128">
        <v>2372</v>
      </c>
      <c r="BJ128">
        <v>145</v>
      </c>
      <c r="BK128">
        <v>2968</v>
      </c>
      <c r="BL128">
        <v>1025</v>
      </c>
      <c r="BM128">
        <v>3209</v>
      </c>
      <c r="BN128">
        <v>3199</v>
      </c>
      <c r="BO128">
        <v>3639</v>
      </c>
      <c r="BP128">
        <v>110</v>
      </c>
      <c r="BQ128">
        <v>3609</v>
      </c>
      <c r="BR128">
        <v>200</v>
      </c>
      <c r="BS128">
        <v>1.51</v>
      </c>
      <c r="BT128">
        <v>3585</v>
      </c>
      <c r="BU128">
        <v>3708</v>
      </c>
      <c r="BV128">
        <v>1203</v>
      </c>
      <c r="BW128">
        <v>4560</v>
      </c>
      <c r="BX128">
        <v>2432</v>
      </c>
    </row>
    <row r="130" spans="4:76" x14ac:dyDescent="0.2">
      <c r="D130" t="s">
        <v>885</v>
      </c>
      <c r="E130" t="s">
        <v>0</v>
      </c>
      <c r="F130" t="s">
        <v>1</v>
      </c>
      <c r="G130" t="s">
        <v>2</v>
      </c>
      <c r="H130" t="s">
        <v>3</v>
      </c>
      <c r="I130" t="s">
        <v>48</v>
      </c>
      <c r="J130" t="s">
        <v>49</v>
      </c>
      <c r="K130" t="s">
        <v>50</v>
      </c>
      <c r="L130" t="s">
        <v>51</v>
      </c>
      <c r="M130" t="s">
        <v>52</v>
      </c>
      <c r="N130" t="s">
        <v>53</v>
      </c>
      <c r="O130" t="s">
        <v>54</v>
      </c>
      <c r="P130" t="s">
        <v>55</v>
      </c>
      <c r="Q130" t="s">
        <v>56</v>
      </c>
      <c r="R130" t="s">
        <v>57</v>
      </c>
      <c r="S130" t="s">
        <v>58</v>
      </c>
      <c r="T130" t="s">
        <v>59</v>
      </c>
      <c r="U130" t="s">
        <v>60</v>
      </c>
      <c r="V130" t="s">
        <v>61</v>
      </c>
      <c r="W130" t="s">
        <v>62</v>
      </c>
      <c r="X130" t="s">
        <v>63</v>
      </c>
      <c r="Y130" t="s">
        <v>506</v>
      </c>
      <c r="Z130" t="s">
        <v>507</v>
      </c>
      <c r="AA130" t="s">
        <v>508</v>
      </c>
      <c r="AB130" t="s">
        <v>509</v>
      </c>
      <c r="AC130" t="s">
        <v>510</v>
      </c>
      <c r="AD130" t="s">
        <v>511</v>
      </c>
      <c r="AE130" t="s">
        <v>512</v>
      </c>
      <c r="AF130" t="s">
        <v>513</v>
      </c>
      <c r="AG130" t="s">
        <v>514</v>
      </c>
      <c r="AH130" t="s">
        <v>515</v>
      </c>
      <c r="AI130" t="s">
        <v>516</v>
      </c>
      <c r="AJ130" t="s">
        <v>517</v>
      </c>
      <c r="AK130" t="s">
        <v>518</v>
      </c>
      <c r="AL130" t="s">
        <v>519</v>
      </c>
      <c r="AM130" t="s">
        <v>520</v>
      </c>
      <c r="AN130" t="s">
        <v>521</v>
      </c>
      <c r="AO130" t="s">
        <v>522</v>
      </c>
      <c r="AP130" t="s">
        <v>523</v>
      </c>
      <c r="AQ130" t="s">
        <v>524</v>
      </c>
      <c r="AR130" t="s">
        <v>525</v>
      </c>
      <c r="AS130" t="s">
        <v>526</v>
      </c>
      <c r="AT130" t="s">
        <v>527</v>
      </c>
      <c r="AU130" t="s">
        <v>528</v>
      </c>
      <c r="AV130" t="s">
        <v>64</v>
      </c>
      <c r="AW130" t="s">
        <v>537</v>
      </c>
      <c r="AX130" t="s">
        <v>538</v>
      </c>
      <c r="AY130" t="s">
        <v>550</v>
      </c>
      <c r="AZ130" t="s">
        <v>551</v>
      </c>
      <c r="BA130" t="s">
        <v>731</v>
      </c>
      <c r="BB130" t="s">
        <v>732</v>
      </c>
      <c r="BC130" t="s">
        <v>733</v>
      </c>
      <c r="BD130" t="s">
        <v>734</v>
      </c>
      <c r="BE130" t="s">
        <v>784</v>
      </c>
      <c r="BF130" t="s">
        <v>785</v>
      </c>
      <c r="BG130" t="s">
        <v>786</v>
      </c>
      <c r="BH130" t="s">
        <v>787</v>
      </c>
      <c r="BI130" t="s">
        <v>799</v>
      </c>
      <c r="BJ130" t="s">
        <v>800</v>
      </c>
      <c r="BK130" t="s">
        <v>801</v>
      </c>
      <c r="BL130" t="s">
        <v>802</v>
      </c>
      <c r="BM130" t="s">
        <v>803</v>
      </c>
      <c r="BN130" t="s">
        <v>804</v>
      </c>
      <c r="BO130" t="s">
        <v>805</v>
      </c>
      <c r="BP130" t="s">
        <v>806</v>
      </c>
      <c r="BQ130" t="s">
        <v>807</v>
      </c>
      <c r="BR130" t="s">
        <v>808</v>
      </c>
      <c r="BS130" t="s">
        <v>809</v>
      </c>
      <c r="BT130" t="s">
        <v>810</v>
      </c>
      <c r="BU130" t="s">
        <v>811</v>
      </c>
      <c r="BV130" t="s">
        <v>812</v>
      </c>
      <c r="BW130" t="s">
        <v>813</v>
      </c>
      <c r="BX130" t="s">
        <v>818</v>
      </c>
    </row>
    <row r="131" spans="4:76" x14ac:dyDescent="0.2">
      <c r="E131" t="s">
        <v>65</v>
      </c>
      <c r="F131">
        <v>6028</v>
      </c>
      <c r="G131">
        <v>190</v>
      </c>
      <c r="H131">
        <v>5838</v>
      </c>
      <c r="I131">
        <v>5292</v>
      </c>
      <c r="J131">
        <v>1</v>
      </c>
      <c r="K131">
        <v>1</v>
      </c>
      <c r="L131">
        <v>0</v>
      </c>
      <c r="M131">
        <v>0</v>
      </c>
      <c r="N131">
        <v>1</v>
      </c>
      <c r="O131">
        <v>0</v>
      </c>
      <c r="P131">
        <v>0</v>
      </c>
      <c r="Q131">
        <v>0</v>
      </c>
      <c r="R131">
        <v>0</v>
      </c>
      <c r="S131">
        <v>1</v>
      </c>
      <c r="T131">
        <v>1</v>
      </c>
      <c r="U131">
        <v>0</v>
      </c>
      <c r="V131">
        <v>0</v>
      </c>
      <c r="W131">
        <v>0</v>
      </c>
      <c r="X131">
        <v>220</v>
      </c>
      <c r="Y131">
        <v>0</v>
      </c>
      <c r="Z131">
        <v>0</v>
      </c>
      <c r="AA131">
        <v>1</v>
      </c>
      <c r="AB131">
        <v>0</v>
      </c>
      <c r="AC131">
        <v>0</v>
      </c>
      <c r="AD131">
        <v>0</v>
      </c>
      <c r="AE131">
        <v>0</v>
      </c>
      <c r="AF131">
        <v>1</v>
      </c>
      <c r="AG131">
        <v>1</v>
      </c>
      <c r="AH131">
        <v>0</v>
      </c>
      <c r="AI131">
        <v>0</v>
      </c>
      <c r="AJ131">
        <v>0</v>
      </c>
      <c r="AK131">
        <v>0</v>
      </c>
      <c r="AL131">
        <v>1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1</v>
      </c>
      <c r="AT131">
        <v>1</v>
      </c>
      <c r="AU131">
        <v>5072</v>
      </c>
      <c r="AV131">
        <v>49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1</v>
      </c>
      <c r="BC131">
        <v>0</v>
      </c>
      <c r="BD131">
        <v>0</v>
      </c>
      <c r="BE131">
        <v>3274</v>
      </c>
      <c r="BF131">
        <v>1</v>
      </c>
      <c r="BG131">
        <v>1</v>
      </c>
      <c r="BH131">
        <v>1796</v>
      </c>
      <c r="BI131">
        <v>2</v>
      </c>
      <c r="BJ131">
        <v>2</v>
      </c>
      <c r="BK131">
        <v>0</v>
      </c>
      <c r="BL131">
        <v>0</v>
      </c>
      <c r="BM131">
        <v>2</v>
      </c>
      <c r="BN131">
        <v>0</v>
      </c>
      <c r="BO131">
        <v>4</v>
      </c>
      <c r="BP131">
        <v>3</v>
      </c>
      <c r="BQ131">
        <v>1</v>
      </c>
      <c r="BR131">
        <v>0</v>
      </c>
      <c r="BS131">
        <v>0</v>
      </c>
      <c r="BT131">
        <v>1</v>
      </c>
      <c r="BU131">
        <v>4</v>
      </c>
      <c r="BV131">
        <v>1</v>
      </c>
      <c r="BW131">
        <v>5</v>
      </c>
      <c r="BX131">
        <v>0</v>
      </c>
    </row>
    <row r="132" spans="4:76" x14ac:dyDescent="0.2">
      <c r="E132" t="s">
        <v>66</v>
      </c>
      <c r="F132">
        <v>6975</v>
      </c>
      <c r="G132">
        <v>168</v>
      </c>
      <c r="H132">
        <v>6807</v>
      </c>
      <c r="I132">
        <v>6235</v>
      </c>
      <c r="J132">
        <v>6120</v>
      </c>
      <c r="K132">
        <v>5441</v>
      </c>
      <c r="L132">
        <v>43</v>
      </c>
      <c r="M132">
        <v>16</v>
      </c>
      <c r="N132">
        <v>4826</v>
      </c>
      <c r="O132">
        <v>2079</v>
      </c>
      <c r="P132">
        <v>38</v>
      </c>
      <c r="Q132">
        <v>921</v>
      </c>
      <c r="R132">
        <v>4065</v>
      </c>
      <c r="S132">
        <v>417</v>
      </c>
      <c r="T132">
        <v>431</v>
      </c>
      <c r="U132">
        <v>4617</v>
      </c>
      <c r="V132">
        <v>254</v>
      </c>
      <c r="W132">
        <v>139</v>
      </c>
      <c r="X132">
        <v>134</v>
      </c>
      <c r="Y132">
        <v>0</v>
      </c>
      <c r="Z132">
        <v>3465</v>
      </c>
      <c r="AA132">
        <v>688</v>
      </c>
      <c r="AB132">
        <v>0</v>
      </c>
      <c r="AC132">
        <v>63</v>
      </c>
      <c r="AD132">
        <v>142</v>
      </c>
      <c r="AE132">
        <v>3650</v>
      </c>
      <c r="AF132">
        <v>298</v>
      </c>
      <c r="AG132">
        <v>253</v>
      </c>
      <c r="AH132">
        <v>3072</v>
      </c>
      <c r="AI132">
        <v>813</v>
      </c>
      <c r="AJ132">
        <v>15</v>
      </c>
      <c r="AK132">
        <v>1714</v>
      </c>
      <c r="AL132">
        <v>3757</v>
      </c>
      <c r="AM132">
        <v>32</v>
      </c>
      <c r="AN132">
        <v>104</v>
      </c>
      <c r="AO132">
        <v>41</v>
      </c>
      <c r="AP132">
        <v>3</v>
      </c>
      <c r="AQ132">
        <v>70</v>
      </c>
      <c r="AR132">
        <v>180</v>
      </c>
      <c r="AS132">
        <v>4153</v>
      </c>
      <c r="AT132">
        <v>5993</v>
      </c>
      <c r="AU132">
        <v>6101</v>
      </c>
      <c r="AV132">
        <v>6449</v>
      </c>
      <c r="AW132">
        <v>1778</v>
      </c>
      <c r="AX132">
        <v>4007</v>
      </c>
      <c r="AY132">
        <v>178</v>
      </c>
      <c r="AZ132">
        <v>3629</v>
      </c>
      <c r="BA132">
        <v>1170</v>
      </c>
      <c r="BB132">
        <v>4152</v>
      </c>
      <c r="BC132">
        <v>472</v>
      </c>
      <c r="BD132">
        <v>199</v>
      </c>
      <c r="BE132">
        <v>0</v>
      </c>
      <c r="BF132">
        <v>96</v>
      </c>
      <c r="BG132">
        <v>5997</v>
      </c>
      <c r="BH132">
        <v>8</v>
      </c>
      <c r="BI132">
        <v>100</v>
      </c>
      <c r="BJ132">
        <v>269</v>
      </c>
      <c r="BK132">
        <v>4667</v>
      </c>
      <c r="BL132">
        <v>393</v>
      </c>
      <c r="BM132">
        <v>4945</v>
      </c>
      <c r="BN132">
        <v>193</v>
      </c>
      <c r="BO132">
        <v>5429</v>
      </c>
      <c r="BP132">
        <v>1197</v>
      </c>
      <c r="BQ132">
        <v>4232</v>
      </c>
      <c r="BR132">
        <v>476</v>
      </c>
      <c r="BS132">
        <v>200</v>
      </c>
      <c r="BT132">
        <v>4233</v>
      </c>
      <c r="BU132">
        <v>6105</v>
      </c>
      <c r="BV132">
        <v>268</v>
      </c>
      <c r="BW132">
        <v>6373</v>
      </c>
      <c r="BX132">
        <v>68</v>
      </c>
    </row>
    <row r="133" spans="4:76" x14ac:dyDescent="0.2">
      <c r="E133" t="s">
        <v>67</v>
      </c>
      <c r="F133">
        <v>8271</v>
      </c>
      <c r="G133">
        <v>115</v>
      </c>
      <c r="H133">
        <v>8156</v>
      </c>
      <c r="I133">
        <v>7438</v>
      </c>
      <c r="J133">
        <v>7234</v>
      </c>
      <c r="K133">
        <v>7017</v>
      </c>
      <c r="L133">
        <v>5330</v>
      </c>
      <c r="M133">
        <v>3823</v>
      </c>
      <c r="N133">
        <v>1706</v>
      </c>
      <c r="O133">
        <v>1280</v>
      </c>
      <c r="P133">
        <v>32</v>
      </c>
      <c r="Q133">
        <v>3108</v>
      </c>
      <c r="R133">
        <v>3681</v>
      </c>
      <c r="S133">
        <v>196</v>
      </c>
      <c r="T133">
        <v>567</v>
      </c>
      <c r="U133">
        <v>6255</v>
      </c>
      <c r="V133">
        <v>19</v>
      </c>
      <c r="W133">
        <v>176</v>
      </c>
      <c r="X133">
        <v>229</v>
      </c>
      <c r="Y133">
        <v>0</v>
      </c>
      <c r="Z133">
        <v>5852</v>
      </c>
      <c r="AA133">
        <v>1044</v>
      </c>
      <c r="AB133">
        <v>0</v>
      </c>
      <c r="AC133">
        <v>8</v>
      </c>
      <c r="AD133">
        <v>20</v>
      </c>
      <c r="AE133">
        <v>6324</v>
      </c>
      <c r="AF133">
        <v>544</v>
      </c>
      <c r="AG133">
        <v>25</v>
      </c>
      <c r="AH133">
        <v>3716</v>
      </c>
      <c r="AI133">
        <v>3148</v>
      </c>
      <c r="AJ133">
        <v>7</v>
      </c>
      <c r="AK133">
        <v>939</v>
      </c>
      <c r="AL133">
        <v>1366</v>
      </c>
      <c r="AM133">
        <v>20</v>
      </c>
      <c r="AN133">
        <v>2838</v>
      </c>
      <c r="AO133">
        <v>2525</v>
      </c>
      <c r="AP133">
        <v>2</v>
      </c>
      <c r="AQ133">
        <v>3878</v>
      </c>
      <c r="AR133">
        <v>5385</v>
      </c>
      <c r="AS133">
        <v>6896</v>
      </c>
      <c r="AT133">
        <v>7021</v>
      </c>
      <c r="AU133">
        <v>7209</v>
      </c>
      <c r="AV133">
        <v>7775</v>
      </c>
      <c r="AW133">
        <v>4714</v>
      </c>
      <c r="AX133">
        <v>6621</v>
      </c>
      <c r="AY133">
        <v>5304</v>
      </c>
      <c r="AZ133">
        <v>1227</v>
      </c>
      <c r="BA133">
        <v>15</v>
      </c>
      <c r="BB133">
        <v>6903</v>
      </c>
      <c r="BC133">
        <v>103</v>
      </c>
      <c r="BD133">
        <v>0</v>
      </c>
      <c r="BE133">
        <v>1</v>
      </c>
      <c r="BF133">
        <v>171</v>
      </c>
      <c r="BG133">
        <v>7031</v>
      </c>
      <c r="BH133">
        <v>6</v>
      </c>
      <c r="BI133">
        <v>17</v>
      </c>
      <c r="BJ133">
        <v>22</v>
      </c>
      <c r="BK133">
        <v>6503</v>
      </c>
      <c r="BL133">
        <v>569</v>
      </c>
      <c r="BM133">
        <v>1411</v>
      </c>
      <c r="BN133">
        <v>5318</v>
      </c>
      <c r="BO133">
        <v>7111</v>
      </c>
      <c r="BP133">
        <v>21</v>
      </c>
      <c r="BQ133">
        <v>7090</v>
      </c>
      <c r="BR133">
        <v>106</v>
      </c>
      <c r="BS133">
        <v>1</v>
      </c>
      <c r="BT133">
        <v>7083</v>
      </c>
      <c r="BU133">
        <v>7218</v>
      </c>
      <c r="BV133">
        <v>398</v>
      </c>
      <c r="BW133">
        <v>7616</v>
      </c>
      <c r="BX133">
        <v>3817</v>
      </c>
    </row>
    <row r="134" spans="4:76" x14ac:dyDescent="0.2">
      <c r="E134" t="s">
        <v>68</v>
      </c>
      <c r="F134">
        <v>6613</v>
      </c>
      <c r="G134">
        <v>201</v>
      </c>
      <c r="H134">
        <v>6412</v>
      </c>
      <c r="I134">
        <v>5609</v>
      </c>
      <c r="J134">
        <v>5412</v>
      </c>
      <c r="K134">
        <v>5154</v>
      </c>
      <c r="L134">
        <v>459</v>
      </c>
      <c r="M134">
        <v>109</v>
      </c>
      <c r="N134">
        <v>4108</v>
      </c>
      <c r="O134">
        <v>1767</v>
      </c>
      <c r="P134">
        <v>99</v>
      </c>
      <c r="Q134">
        <v>899</v>
      </c>
      <c r="R134">
        <v>3239</v>
      </c>
      <c r="S134">
        <v>917</v>
      </c>
      <c r="T134">
        <v>488</v>
      </c>
      <c r="U134">
        <v>4162</v>
      </c>
      <c r="V134">
        <v>303</v>
      </c>
      <c r="W134">
        <v>201</v>
      </c>
      <c r="X134">
        <v>167</v>
      </c>
      <c r="Y134">
        <v>0</v>
      </c>
      <c r="Z134">
        <v>4698</v>
      </c>
      <c r="AA134">
        <v>383</v>
      </c>
      <c r="AB134">
        <v>0</v>
      </c>
      <c r="AC134">
        <v>172</v>
      </c>
      <c r="AD134">
        <v>295</v>
      </c>
      <c r="AE134">
        <v>4177</v>
      </c>
      <c r="AF134">
        <v>437</v>
      </c>
      <c r="AG134">
        <v>831</v>
      </c>
      <c r="AH134">
        <v>3259</v>
      </c>
      <c r="AI134">
        <v>920</v>
      </c>
      <c r="AJ134">
        <v>71</v>
      </c>
      <c r="AK134">
        <v>1508</v>
      </c>
      <c r="AL134">
        <v>4133</v>
      </c>
      <c r="AM134">
        <v>131</v>
      </c>
      <c r="AN134">
        <v>243</v>
      </c>
      <c r="AO134">
        <v>61</v>
      </c>
      <c r="AP134">
        <v>7</v>
      </c>
      <c r="AQ134">
        <v>110</v>
      </c>
      <c r="AR134">
        <v>442</v>
      </c>
      <c r="AS134">
        <v>5081</v>
      </c>
      <c r="AT134">
        <v>5259</v>
      </c>
      <c r="AU134">
        <v>5442</v>
      </c>
      <c r="AV134">
        <v>5639</v>
      </c>
      <c r="AW134">
        <v>1584</v>
      </c>
      <c r="AX134">
        <v>4838</v>
      </c>
      <c r="AY134">
        <v>436</v>
      </c>
      <c r="AZ134">
        <v>3961</v>
      </c>
      <c r="BA134">
        <v>64</v>
      </c>
      <c r="BB134">
        <v>5084</v>
      </c>
      <c r="BC134">
        <v>111</v>
      </c>
      <c r="BD134">
        <v>0</v>
      </c>
      <c r="BE134">
        <v>1</v>
      </c>
      <c r="BF134">
        <v>166</v>
      </c>
      <c r="BG134">
        <v>5266</v>
      </c>
      <c r="BH134">
        <v>9</v>
      </c>
      <c r="BI134">
        <v>196</v>
      </c>
      <c r="BJ134">
        <v>320</v>
      </c>
      <c r="BK134">
        <v>4320</v>
      </c>
      <c r="BL134">
        <v>455</v>
      </c>
      <c r="BM134">
        <v>4299</v>
      </c>
      <c r="BN134">
        <v>422</v>
      </c>
      <c r="BO134">
        <v>5291</v>
      </c>
      <c r="BP134">
        <v>68</v>
      </c>
      <c r="BQ134">
        <v>5223</v>
      </c>
      <c r="BR134">
        <v>115</v>
      </c>
      <c r="BS134">
        <v>0</v>
      </c>
      <c r="BT134">
        <v>5220</v>
      </c>
      <c r="BU134">
        <v>5406</v>
      </c>
      <c r="BV134">
        <v>235</v>
      </c>
      <c r="BW134">
        <v>5641</v>
      </c>
      <c r="BX134">
        <v>105</v>
      </c>
    </row>
    <row r="135" spans="4:76" x14ac:dyDescent="0.2">
      <c r="E135" t="s">
        <v>69</v>
      </c>
      <c r="F135">
        <v>7822</v>
      </c>
      <c r="G135">
        <v>207</v>
      </c>
      <c r="H135">
        <v>7615</v>
      </c>
      <c r="I135">
        <v>6539</v>
      </c>
      <c r="J135">
        <v>6328</v>
      </c>
      <c r="K135">
        <v>6093</v>
      </c>
      <c r="L135">
        <v>5595</v>
      </c>
      <c r="M135">
        <v>3437</v>
      </c>
      <c r="N135">
        <v>421</v>
      </c>
      <c r="O135">
        <v>143</v>
      </c>
      <c r="P135">
        <v>82</v>
      </c>
      <c r="Q135">
        <v>2154</v>
      </c>
      <c r="R135">
        <v>3592</v>
      </c>
      <c r="S135">
        <v>265</v>
      </c>
      <c r="T135">
        <v>213</v>
      </c>
      <c r="U135">
        <v>5621</v>
      </c>
      <c r="V135">
        <v>10</v>
      </c>
      <c r="W135">
        <v>249</v>
      </c>
      <c r="X135">
        <v>334</v>
      </c>
      <c r="Y135">
        <v>0</v>
      </c>
      <c r="Z135">
        <v>5121</v>
      </c>
      <c r="AA135">
        <v>789</v>
      </c>
      <c r="AB135">
        <v>0</v>
      </c>
      <c r="AC135">
        <v>9</v>
      </c>
      <c r="AD135">
        <v>5</v>
      </c>
      <c r="AE135">
        <v>5724</v>
      </c>
      <c r="AF135">
        <v>172</v>
      </c>
      <c r="AG135">
        <v>51</v>
      </c>
      <c r="AH135">
        <v>3663</v>
      </c>
      <c r="AI135">
        <v>2187</v>
      </c>
      <c r="AJ135">
        <v>9</v>
      </c>
      <c r="AK135">
        <v>42</v>
      </c>
      <c r="AL135">
        <v>97</v>
      </c>
      <c r="AM135">
        <v>35</v>
      </c>
      <c r="AN135">
        <v>3545</v>
      </c>
      <c r="AO135">
        <v>2132</v>
      </c>
      <c r="AP135">
        <v>8</v>
      </c>
      <c r="AQ135">
        <v>3513</v>
      </c>
      <c r="AR135">
        <v>5720</v>
      </c>
      <c r="AS135">
        <v>5910</v>
      </c>
      <c r="AT135">
        <v>6013</v>
      </c>
      <c r="AU135">
        <v>6205</v>
      </c>
      <c r="AV135">
        <v>6806</v>
      </c>
      <c r="AW135">
        <v>3547</v>
      </c>
      <c r="AX135">
        <v>5828</v>
      </c>
      <c r="AY135">
        <v>5656</v>
      </c>
      <c r="AZ135">
        <v>95</v>
      </c>
      <c r="BA135">
        <v>2</v>
      </c>
      <c r="BB135">
        <v>5911</v>
      </c>
      <c r="BC135">
        <v>100</v>
      </c>
      <c r="BD135">
        <v>0</v>
      </c>
      <c r="BE135">
        <v>3</v>
      </c>
      <c r="BF135">
        <v>181</v>
      </c>
      <c r="BG135">
        <v>6018</v>
      </c>
      <c r="BH135">
        <v>3</v>
      </c>
      <c r="BI135">
        <v>31</v>
      </c>
      <c r="BJ135">
        <v>5</v>
      </c>
      <c r="BK135">
        <v>5967</v>
      </c>
      <c r="BL135">
        <v>181</v>
      </c>
      <c r="BM135">
        <v>99</v>
      </c>
      <c r="BN135">
        <v>5817</v>
      </c>
      <c r="BO135">
        <v>6184</v>
      </c>
      <c r="BP135">
        <v>4</v>
      </c>
      <c r="BQ135">
        <v>6180</v>
      </c>
      <c r="BR135">
        <v>101</v>
      </c>
      <c r="BS135">
        <v>0</v>
      </c>
      <c r="BT135">
        <v>6179</v>
      </c>
      <c r="BU135">
        <v>6285</v>
      </c>
      <c r="BV135">
        <v>588</v>
      </c>
      <c r="BW135">
        <v>6873</v>
      </c>
      <c r="BX135">
        <v>3458</v>
      </c>
    </row>
    <row r="136" spans="4:76" x14ac:dyDescent="0.2">
      <c r="E136" t="s">
        <v>70</v>
      </c>
      <c r="F136">
        <v>8600</v>
      </c>
      <c r="G136">
        <v>222</v>
      </c>
      <c r="H136">
        <v>8378</v>
      </c>
      <c r="I136">
        <v>7396</v>
      </c>
      <c r="J136">
        <v>7173</v>
      </c>
      <c r="K136">
        <v>6827</v>
      </c>
      <c r="L136">
        <v>0</v>
      </c>
      <c r="M136">
        <v>0</v>
      </c>
      <c r="N136">
        <v>2122</v>
      </c>
      <c r="O136">
        <v>882</v>
      </c>
      <c r="P136">
        <v>143</v>
      </c>
      <c r="Q136">
        <v>1179</v>
      </c>
      <c r="R136">
        <v>4289</v>
      </c>
      <c r="S136">
        <v>1216</v>
      </c>
      <c r="T136">
        <v>352</v>
      </c>
      <c r="U136">
        <v>32</v>
      </c>
      <c r="V136">
        <v>244</v>
      </c>
      <c r="W136">
        <v>6199</v>
      </c>
      <c r="X136">
        <v>268</v>
      </c>
      <c r="Y136">
        <v>0</v>
      </c>
      <c r="Z136">
        <v>6235</v>
      </c>
      <c r="AA136">
        <v>475</v>
      </c>
      <c r="AB136">
        <v>0</v>
      </c>
      <c r="AC136">
        <v>6059</v>
      </c>
      <c r="AD136">
        <v>260</v>
      </c>
      <c r="AE136">
        <v>28</v>
      </c>
      <c r="AF136">
        <v>363</v>
      </c>
      <c r="AG136">
        <v>1095</v>
      </c>
      <c r="AH136">
        <v>4309</v>
      </c>
      <c r="AI136">
        <v>1214</v>
      </c>
      <c r="AJ136">
        <v>92</v>
      </c>
      <c r="AK136">
        <v>812</v>
      </c>
      <c r="AL136">
        <v>2143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6710</v>
      </c>
      <c r="AT136">
        <v>6923</v>
      </c>
      <c r="AU136">
        <v>7128</v>
      </c>
      <c r="AV136">
        <v>7557</v>
      </c>
      <c r="AW136">
        <v>350</v>
      </c>
      <c r="AX136">
        <v>816</v>
      </c>
      <c r="AY136">
        <v>0</v>
      </c>
      <c r="AZ136">
        <v>493</v>
      </c>
      <c r="BA136">
        <v>72</v>
      </c>
      <c r="BB136">
        <v>6714</v>
      </c>
      <c r="BC136">
        <v>137</v>
      </c>
      <c r="BD136">
        <v>0</v>
      </c>
      <c r="BE136">
        <v>1</v>
      </c>
      <c r="BF136">
        <v>186</v>
      </c>
      <c r="BG136">
        <v>6929</v>
      </c>
      <c r="BH136">
        <v>12</v>
      </c>
      <c r="BI136">
        <v>6309</v>
      </c>
      <c r="BJ136">
        <v>264</v>
      </c>
      <c r="BK136">
        <v>26</v>
      </c>
      <c r="BL136">
        <v>346</v>
      </c>
      <c r="BM136">
        <v>2176</v>
      </c>
      <c r="BN136">
        <v>0</v>
      </c>
      <c r="BO136">
        <v>6945</v>
      </c>
      <c r="BP136">
        <v>79</v>
      </c>
      <c r="BQ136">
        <v>6866</v>
      </c>
      <c r="BR136">
        <v>144</v>
      </c>
      <c r="BS136">
        <v>0</v>
      </c>
      <c r="BT136">
        <v>6862</v>
      </c>
      <c r="BU136">
        <v>7089</v>
      </c>
      <c r="BV136">
        <v>428</v>
      </c>
      <c r="BW136">
        <v>7517</v>
      </c>
      <c r="BX136">
        <v>0</v>
      </c>
    </row>
    <row r="137" spans="4:76" x14ac:dyDescent="0.2">
      <c r="E137" t="s">
        <v>71</v>
      </c>
      <c r="F137">
        <v>6038</v>
      </c>
      <c r="G137">
        <v>153</v>
      </c>
      <c r="H137">
        <v>5885</v>
      </c>
      <c r="I137">
        <v>5494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160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5334</v>
      </c>
      <c r="AV137">
        <v>51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3413</v>
      </c>
      <c r="BF137">
        <v>2</v>
      </c>
      <c r="BG137">
        <v>0</v>
      </c>
      <c r="BH137">
        <v>1919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</row>
    <row r="138" spans="4:76" x14ac:dyDescent="0.2">
      <c r="E138" t="s">
        <v>445</v>
      </c>
      <c r="F138">
        <v>7192</v>
      </c>
      <c r="G138">
        <v>179</v>
      </c>
      <c r="H138">
        <v>7013</v>
      </c>
      <c r="I138">
        <v>6286</v>
      </c>
      <c r="J138">
        <v>4610</v>
      </c>
      <c r="K138">
        <v>4362</v>
      </c>
      <c r="L138">
        <v>1632</v>
      </c>
      <c r="M138">
        <v>1055</v>
      </c>
      <c r="N138">
        <v>1883</v>
      </c>
      <c r="O138">
        <v>879</v>
      </c>
      <c r="P138">
        <v>56.3</v>
      </c>
      <c r="Q138">
        <v>1180</v>
      </c>
      <c r="R138">
        <v>2695</v>
      </c>
      <c r="S138">
        <v>430</v>
      </c>
      <c r="T138">
        <v>293</v>
      </c>
      <c r="U138">
        <v>2955</v>
      </c>
      <c r="V138">
        <v>119</v>
      </c>
      <c r="W138">
        <v>995</v>
      </c>
      <c r="X138">
        <v>216</v>
      </c>
      <c r="Y138">
        <v>0</v>
      </c>
      <c r="Z138">
        <v>3624</v>
      </c>
      <c r="AA138">
        <v>483</v>
      </c>
      <c r="AB138">
        <v>0</v>
      </c>
      <c r="AC138">
        <v>902</v>
      </c>
      <c r="AD138">
        <v>103</v>
      </c>
      <c r="AE138">
        <v>2843</v>
      </c>
      <c r="AF138">
        <v>259</v>
      </c>
      <c r="AG138">
        <v>322</v>
      </c>
      <c r="AH138">
        <v>2574</v>
      </c>
      <c r="AI138">
        <v>1183</v>
      </c>
      <c r="AJ138">
        <v>27.7</v>
      </c>
      <c r="AK138">
        <v>716</v>
      </c>
      <c r="AL138">
        <v>1642</v>
      </c>
      <c r="AM138">
        <v>31.1</v>
      </c>
      <c r="AN138">
        <v>961</v>
      </c>
      <c r="AO138">
        <v>680</v>
      </c>
      <c r="AP138">
        <v>2.86</v>
      </c>
      <c r="AQ138">
        <v>1082</v>
      </c>
      <c r="AR138">
        <v>1675</v>
      </c>
      <c r="AS138">
        <v>4107</v>
      </c>
      <c r="AT138">
        <v>4459</v>
      </c>
      <c r="AU138">
        <v>6070</v>
      </c>
      <c r="AV138">
        <v>4904</v>
      </c>
      <c r="AW138">
        <v>1710</v>
      </c>
      <c r="AX138">
        <v>3159</v>
      </c>
      <c r="AY138">
        <v>1653</v>
      </c>
      <c r="AZ138">
        <v>1344</v>
      </c>
      <c r="BA138">
        <v>189</v>
      </c>
      <c r="BB138">
        <v>4109</v>
      </c>
      <c r="BC138">
        <v>132</v>
      </c>
      <c r="BD138">
        <v>28.4</v>
      </c>
      <c r="BE138">
        <v>956</v>
      </c>
      <c r="BF138">
        <v>115</v>
      </c>
      <c r="BG138">
        <v>4463</v>
      </c>
      <c r="BH138">
        <v>536</v>
      </c>
      <c r="BI138">
        <v>951</v>
      </c>
      <c r="BJ138">
        <v>126</v>
      </c>
      <c r="BK138">
        <v>3069</v>
      </c>
      <c r="BL138">
        <v>278</v>
      </c>
      <c r="BM138">
        <v>1847</v>
      </c>
      <c r="BN138">
        <v>1679</v>
      </c>
      <c r="BO138">
        <v>4423</v>
      </c>
      <c r="BP138">
        <v>196</v>
      </c>
      <c r="BQ138">
        <v>4227</v>
      </c>
      <c r="BR138">
        <v>135</v>
      </c>
      <c r="BS138">
        <v>28.7</v>
      </c>
      <c r="BT138">
        <v>4225</v>
      </c>
      <c r="BU138">
        <v>4587</v>
      </c>
      <c r="BV138">
        <v>274</v>
      </c>
      <c r="BW138">
        <v>4861</v>
      </c>
      <c r="BX138">
        <v>1064</v>
      </c>
    </row>
    <row r="139" spans="4:76" x14ac:dyDescent="0.2">
      <c r="E139" t="s">
        <v>446</v>
      </c>
      <c r="F139">
        <v>1050</v>
      </c>
      <c r="G139">
        <v>36.799999999999997</v>
      </c>
      <c r="H139">
        <v>1048</v>
      </c>
      <c r="I139">
        <v>885</v>
      </c>
      <c r="J139">
        <v>3210</v>
      </c>
      <c r="K139">
        <v>3054</v>
      </c>
      <c r="L139">
        <v>2623</v>
      </c>
      <c r="M139">
        <v>1763</v>
      </c>
      <c r="N139">
        <v>1955</v>
      </c>
      <c r="O139">
        <v>864</v>
      </c>
      <c r="P139">
        <v>53.6</v>
      </c>
      <c r="Q139">
        <v>1125</v>
      </c>
      <c r="R139">
        <v>1872</v>
      </c>
      <c r="S139">
        <v>467</v>
      </c>
      <c r="T139">
        <v>228</v>
      </c>
      <c r="U139">
        <v>2835</v>
      </c>
      <c r="V139">
        <v>140</v>
      </c>
      <c r="W139">
        <v>2297</v>
      </c>
      <c r="X139">
        <v>69.599999999999994</v>
      </c>
      <c r="Y139">
        <v>0</v>
      </c>
      <c r="Z139">
        <v>2629</v>
      </c>
      <c r="AA139">
        <v>393</v>
      </c>
      <c r="AB139">
        <v>0</v>
      </c>
      <c r="AC139">
        <v>2275</v>
      </c>
      <c r="AD139">
        <v>130</v>
      </c>
      <c r="AE139">
        <v>2797</v>
      </c>
      <c r="AF139">
        <v>211</v>
      </c>
      <c r="AG139">
        <v>453</v>
      </c>
      <c r="AH139">
        <v>1801</v>
      </c>
      <c r="AI139">
        <v>1146</v>
      </c>
      <c r="AJ139">
        <v>37.6</v>
      </c>
      <c r="AK139">
        <v>726</v>
      </c>
      <c r="AL139">
        <v>1769</v>
      </c>
      <c r="AM139">
        <v>46.6</v>
      </c>
      <c r="AN139">
        <v>1540</v>
      </c>
      <c r="AO139">
        <v>1132</v>
      </c>
      <c r="AP139">
        <v>3.39</v>
      </c>
      <c r="AQ139">
        <v>1789</v>
      </c>
      <c r="AR139">
        <v>2655</v>
      </c>
      <c r="AS139">
        <v>2958</v>
      </c>
      <c r="AT139">
        <v>3104</v>
      </c>
      <c r="AU139">
        <v>853</v>
      </c>
      <c r="AV139">
        <v>3390</v>
      </c>
      <c r="AW139">
        <v>1831</v>
      </c>
      <c r="AX139">
        <v>2831</v>
      </c>
      <c r="AY139">
        <v>2621</v>
      </c>
      <c r="AZ139">
        <v>1731</v>
      </c>
      <c r="BA139">
        <v>434</v>
      </c>
      <c r="BB139">
        <v>2959</v>
      </c>
      <c r="BC139">
        <v>160</v>
      </c>
      <c r="BD139">
        <v>75.2</v>
      </c>
      <c r="BE139">
        <v>1631</v>
      </c>
      <c r="BF139">
        <v>82.9</v>
      </c>
      <c r="BG139">
        <v>3107</v>
      </c>
      <c r="BH139">
        <v>903</v>
      </c>
      <c r="BI139">
        <v>2364</v>
      </c>
      <c r="BJ139">
        <v>149</v>
      </c>
      <c r="BK139">
        <v>2955</v>
      </c>
      <c r="BL139">
        <v>223</v>
      </c>
      <c r="BM139">
        <v>2073</v>
      </c>
      <c r="BN139">
        <v>2665</v>
      </c>
      <c r="BO139">
        <v>3097</v>
      </c>
      <c r="BP139">
        <v>443</v>
      </c>
      <c r="BQ139">
        <v>3047</v>
      </c>
      <c r="BR139">
        <v>161</v>
      </c>
      <c r="BS139">
        <v>75.5</v>
      </c>
      <c r="BT139">
        <v>3045</v>
      </c>
      <c r="BU139">
        <v>3191</v>
      </c>
      <c r="BV139">
        <v>219</v>
      </c>
      <c r="BW139">
        <v>3386</v>
      </c>
      <c r="BX139">
        <v>1762</v>
      </c>
    </row>
  </sheetData>
  <conditionalFormatting sqref="F44:AO44 AQ44:AY44">
    <cfRule type="containsText" dxfId="115" priority="35" operator="containsText" text="yes">
      <formula>NOT(ISERROR(SEARCH("yes",F44)))</formula>
    </cfRule>
  </conditionalFormatting>
  <conditionalFormatting sqref="AZ44">
    <cfRule type="containsText" dxfId="114" priority="34" operator="containsText" text="yes">
      <formula>NOT(ISERROR(SEARCH("yes",AZ44)))</formula>
    </cfRule>
  </conditionalFormatting>
  <conditionalFormatting sqref="BA44:BH44">
    <cfRule type="containsText" dxfId="113" priority="33" operator="containsText" text="yes">
      <formula>NOT(ISERROR(SEARCH("yes",BA44)))</formula>
    </cfRule>
  </conditionalFormatting>
  <conditionalFormatting sqref="BI44:BW44">
    <cfRule type="containsText" dxfId="112" priority="32" operator="containsText" text="yes">
      <formula>NOT(ISERROR(SEARCH("yes",BI44)))</formula>
    </cfRule>
  </conditionalFormatting>
  <conditionalFormatting sqref="BX44">
    <cfRule type="containsText" dxfId="111" priority="31" operator="containsText" text="yes">
      <formula>NOT(ISERROR(SEARCH("yes",BX44)))</formula>
    </cfRule>
  </conditionalFormatting>
  <conditionalFormatting sqref="E63:BX63 E14:BX14">
    <cfRule type="duplicateValues" dxfId="110" priority="29"/>
  </conditionalFormatting>
  <conditionalFormatting sqref="E50:BX50 E13:BX13">
    <cfRule type="duplicateValues" dxfId="109" priority="28"/>
  </conditionalFormatting>
  <conditionalFormatting sqref="E49:BX49 E3:BX3">
    <cfRule type="duplicateValues" dxfId="108" priority="27"/>
  </conditionalFormatting>
  <conditionalFormatting sqref="E62:BX62 E4:BX4">
    <cfRule type="duplicateValues" dxfId="107" priority="26"/>
  </conditionalFormatting>
  <conditionalFormatting sqref="E5:BX5 E75:BX75">
    <cfRule type="duplicateValues" dxfId="106" priority="25"/>
  </conditionalFormatting>
  <conditionalFormatting sqref="E76:BX76 E15:BX15">
    <cfRule type="duplicateValues" dxfId="105" priority="24"/>
  </conditionalFormatting>
  <conditionalFormatting sqref="E84:BX84 E6:BX6">
    <cfRule type="duplicateValues" dxfId="104" priority="23"/>
  </conditionalFormatting>
  <conditionalFormatting sqref="E16:BX16 E85:BX85">
    <cfRule type="duplicateValues" dxfId="103" priority="22"/>
  </conditionalFormatting>
  <conditionalFormatting sqref="E97:BX97 E7:BX7">
    <cfRule type="duplicateValues" dxfId="102" priority="21"/>
  </conditionalFormatting>
  <conditionalFormatting sqref="E101:BX101 E17:BX17">
    <cfRule type="duplicateValues" dxfId="101" priority="20"/>
  </conditionalFormatting>
  <conditionalFormatting sqref="E111:BX111 E8:BX8">
    <cfRule type="duplicateValues" dxfId="100" priority="19"/>
  </conditionalFormatting>
  <conditionalFormatting sqref="E112:BX112 E18:BX18">
    <cfRule type="duplicateValues" dxfId="99" priority="18"/>
  </conditionalFormatting>
  <conditionalFormatting sqref="E122:BX122 E9:BX9">
    <cfRule type="duplicateValues" dxfId="98" priority="17"/>
  </conditionalFormatting>
  <conditionalFormatting sqref="E123:BX123 E19:BX19">
    <cfRule type="duplicateValues" dxfId="97" priority="16"/>
  </conditionalFormatting>
  <conditionalFormatting sqref="E132:BX132 E10:BX10">
    <cfRule type="duplicateValues" dxfId="96" priority="15"/>
  </conditionalFormatting>
  <conditionalFormatting sqref="E133:BX133 E20:BX20">
    <cfRule type="duplicateValues" dxfId="95" priority="14"/>
  </conditionalFormatting>
  <conditionalFormatting sqref="CU31:CU38 CY31:CY38">
    <cfRule type="duplicateValues" dxfId="94" priority="10"/>
  </conditionalFormatting>
  <conditionalFormatting sqref="CU41:CU48 CY41:CY48">
    <cfRule type="duplicateValues" dxfId="93" priority="9"/>
  </conditionalFormatting>
  <conditionalFormatting sqref="CV31:CV38 CZ31:CZ38">
    <cfRule type="duplicateValues" dxfId="92" priority="8"/>
  </conditionalFormatting>
  <conditionalFormatting sqref="CV41:CV48 CZ41:CZ48">
    <cfRule type="duplicateValues" dxfId="91" priority="7"/>
  </conditionalFormatting>
  <conditionalFormatting sqref="CI27:CI34">
    <cfRule type="duplicateValues" dxfId="90" priority="6"/>
  </conditionalFormatting>
  <conditionalFormatting sqref="CE27:CE34 CI27:CI34">
    <cfRule type="duplicateValues" dxfId="89" priority="53"/>
  </conditionalFormatting>
  <conditionalFormatting sqref="CF27:CF34 CJ27:CJ34">
    <cfRule type="duplicateValues" dxfId="88" priority="4"/>
  </conditionalFormatting>
  <conditionalFormatting sqref="CR41:CR48 DA41:DA48">
    <cfRule type="duplicateValues" dxfId="87" priority="3"/>
  </conditionalFormatting>
  <conditionalFormatting sqref="CS41:CS48 CW41:CW48">
    <cfRule type="duplicateValues" dxfId="86" priority="2"/>
  </conditionalFormatting>
  <conditionalFormatting sqref="CI27:CI34 CB27:CB34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11F3B-2D66-8A49-956A-2A98BDCE0D2A}">
  <dimension ref="A2:CK164"/>
  <sheetViews>
    <sheetView topLeftCell="AY22" workbookViewId="0">
      <selection activeCell="CH41" sqref="CH41"/>
    </sheetView>
  </sheetViews>
  <sheetFormatPr baseColWidth="10" defaultRowHeight="16" x14ac:dyDescent="0.2"/>
  <cols>
    <col min="1" max="1" width="19.5" customWidth="1"/>
    <col min="3" max="3" width="24" customWidth="1"/>
    <col min="4" max="4" width="37.33203125" customWidth="1"/>
    <col min="9" max="9" width="14.6640625" customWidth="1"/>
    <col min="13" max="13" width="22.1640625" customWidth="1"/>
    <col min="14" max="14" width="23.1640625" customWidth="1"/>
    <col min="20" max="20" width="24.83203125" customWidth="1"/>
    <col min="21" max="21" width="23.83203125" customWidth="1"/>
    <col min="22" max="22" width="24.33203125" customWidth="1"/>
    <col min="36" max="36" width="28.1640625" customWidth="1"/>
    <col min="37" max="37" width="24.83203125" customWidth="1"/>
    <col min="38" max="38" width="25.6640625" customWidth="1"/>
    <col min="39" max="39" width="25.5" customWidth="1"/>
    <col min="40" max="40" width="25.6640625" customWidth="1"/>
    <col min="47" max="47" width="12.83203125" customWidth="1"/>
    <col min="51" max="51" width="22" customWidth="1"/>
    <col min="54" max="54" width="13.33203125" customWidth="1"/>
    <col min="55" max="55" width="16.6640625" customWidth="1"/>
    <col min="57" max="57" width="23.1640625" customWidth="1"/>
    <col min="59" max="59" width="15.5" customWidth="1"/>
    <col min="60" max="60" width="13.83203125" customWidth="1"/>
    <col min="70" max="70" width="17" customWidth="1"/>
    <col min="77" max="77" width="12.83203125" customWidth="1"/>
    <col min="79" max="79" width="14.6640625" customWidth="1"/>
    <col min="81" max="81" width="14.5" customWidth="1"/>
    <col min="82" max="82" width="12.1640625" customWidth="1"/>
  </cols>
  <sheetData>
    <row r="2" spans="1:89" s="1" customFormat="1" ht="170" x14ac:dyDescent="0.2">
      <c r="D2" s="1" t="s">
        <v>0</v>
      </c>
      <c r="E2" s="1" t="s">
        <v>1</v>
      </c>
      <c r="F2" s="1" t="s">
        <v>2</v>
      </c>
      <c r="G2" s="1" t="s">
        <v>3</v>
      </c>
      <c r="H2" s="1" t="s">
        <v>48</v>
      </c>
      <c r="I2" s="1" t="s">
        <v>49</v>
      </c>
      <c r="J2" s="1" t="s">
        <v>120</v>
      </c>
      <c r="K2" s="1" t="s">
        <v>121</v>
      </c>
      <c r="L2" s="1" t="s">
        <v>122</v>
      </c>
      <c r="M2" s="1" t="s">
        <v>123</v>
      </c>
      <c r="N2" s="1" t="s">
        <v>124</v>
      </c>
      <c r="O2" s="1" t="s">
        <v>125</v>
      </c>
      <c r="P2" s="1" t="s">
        <v>126</v>
      </c>
      <c r="Q2" s="1" t="s">
        <v>127</v>
      </c>
      <c r="R2" s="1" t="s">
        <v>128</v>
      </c>
      <c r="S2" s="1" t="s">
        <v>129</v>
      </c>
      <c r="T2" s="1" t="s">
        <v>130</v>
      </c>
      <c r="U2" s="1" t="s">
        <v>131</v>
      </c>
      <c r="V2" s="1" t="s">
        <v>132</v>
      </c>
      <c r="W2" s="1" t="s">
        <v>133</v>
      </c>
      <c r="X2" s="1" t="s">
        <v>134</v>
      </c>
      <c r="Y2" s="1" t="s">
        <v>135</v>
      </c>
      <c r="Z2" s="1" t="s">
        <v>136</v>
      </c>
      <c r="AA2" s="1" t="s">
        <v>137</v>
      </c>
      <c r="AB2" s="1" t="s">
        <v>138</v>
      </c>
      <c r="AC2" s="1" t="s">
        <v>139</v>
      </c>
      <c r="AD2" s="1" t="s">
        <v>140</v>
      </c>
      <c r="AE2" s="1" t="s">
        <v>141</v>
      </c>
      <c r="AF2" s="1" t="s">
        <v>142</v>
      </c>
      <c r="AG2" s="1" t="s">
        <v>143</v>
      </c>
      <c r="AH2" s="1" t="s">
        <v>455</v>
      </c>
      <c r="AI2" s="1" t="s">
        <v>456</v>
      </c>
      <c r="AJ2" s="1" t="s">
        <v>457</v>
      </c>
      <c r="AK2" s="1" t="s">
        <v>458</v>
      </c>
      <c r="AL2" s="1" t="s">
        <v>459</v>
      </c>
      <c r="AM2" s="1" t="s">
        <v>460</v>
      </c>
      <c r="AN2" s="1" t="s">
        <v>461</v>
      </c>
      <c r="AO2" s="1" t="s">
        <v>462</v>
      </c>
      <c r="AP2" s="1" t="s">
        <v>463</v>
      </c>
      <c r="AQ2" s="1" t="s">
        <v>464</v>
      </c>
      <c r="AR2" s="1" t="s">
        <v>465</v>
      </c>
      <c r="AS2" s="1" t="s">
        <v>472</v>
      </c>
      <c r="AT2" s="1" t="s">
        <v>473</v>
      </c>
      <c r="AU2" s="1" t="s">
        <v>474</v>
      </c>
      <c r="AV2" s="1" t="s">
        <v>475</v>
      </c>
      <c r="AW2" s="1" t="s">
        <v>625</v>
      </c>
      <c r="AX2" s="1" t="s">
        <v>626</v>
      </c>
      <c r="AY2" s="1" t="s">
        <v>627</v>
      </c>
      <c r="AZ2" s="1" t="s">
        <v>628</v>
      </c>
      <c r="BA2" s="1" t="s">
        <v>629</v>
      </c>
      <c r="BB2" s="1" t="s">
        <v>630</v>
      </c>
      <c r="BC2" s="1" t="s">
        <v>631</v>
      </c>
      <c r="BD2" s="1" t="s">
        <v>632</v>
      </c>
      <c r="BE2" s="1" t="s">
        <v>633</v>
      </c>
      <c r="BF2" s="1" t="s">
        <v>772</v>
      </c>
      <c r="BG2" s="1" t="s">
        <v>773</v>
      </c>
      <c r="BH2" s="1" t="s">
        <v>774</v>
      </c>
      <c r="BI2" s="1" t="s">
        <v>775</v>
      </c>
      <c r="BJ2" s="1" t="s">
        <v>778</v>
      </c>
      <c r="BK2" s="1" t="s">
        <v>779</v>
      </c>
      <c r="BL2" s="1" t="s">
        <v>780</v>
      </c>
      <c r="BM2" s="1" t="s">
        <v>781</v>
      </c>
      <c r="BO2" s="1" t="s">
        <v>47</v>
      </c>
      <c r="BP2" s="1" t="str">
        <f>T2</f>
        <v>debris-/CD45/CD4CD3/CD127lowCD25hi/Q15: FOXP3+ , CD127- | Count</v>
      </c>
      <c r="BQ2" s="1" t="str">
        <f>M2</f>
        <v>debris-/CD45/CD4CD3/CD127lowCD25hi/FOXP3+CXCR4+ | Count</v>
      </c>
      <c r="BR2" s="1" t="str">
        <f>N2</f>
        <v>debris-/CD45/CD4CD3/CD127lowCD25hi/FOXP3lowCXCR4- | Count</v>
      </c>
      <c r="BS2" s="1" t="str">
        <f>U2</f>
        <v>debris-/CD45/CD4CD3/CD127lowCD25hi/Q15: FOXP3+ , CD127-/CXCR4-, 2B4 | Count</v>
      </c>
      <c r="BT2" s="1" t="str">
        <f>V2</f>
        <v>debris-/CD45/CD4CD3/CD127lowCD25hi/Q15: FOXP3+ , CD127-/CXCR4hi2B4low | Count</v>
      </c>
      <c r="BX2" s="1" t="s">
        <v>456</v>
      </c>
    </row>
    <row r="3" spans="1:89" s="1" customFormat="1" ht="34" x14ac:dyDescent="0.2">
      <c r="B3"/>
      <c r="CG3" s="1" t="s">
        <v>637</v>
      </c>
    </row>
    <row r="4" spans="1:89" s="1" customFormat="1" ht="68" x14ac:dyDescent="0.2">
      <c r="B4"/>
      <c r="BP4" s="1" t="s">
        <v>186</v>
      </c>
      <c r="BQ4" s="1" t="s">
        <v>187</v>
      </c>
      <c r="BR4" s="1" t="s">
        <v>188</v>
      </c>
      <c r="BT4" s="1" t="s">
        <v>189</v>
      </c>
      <c r="BU4" s="1" t="s">
        <v>476</v>
      </c>
      <c r="BV4" s="1" t="s">
        <v>471</v>
      </c>
      <c r="BW4" s="1" t="s">
        <v>776</v>
      </c>
      <c r="BX4" s="1" t="s">
        <v>47</v>
      </c>
      <c r="BY4" s="1" t="s">
        <v>782</v>
      </c>
      <c r="BZ4" s="1" t="s">
        <v>777</v>
      </c>
      <c r="CA4" s="1" t="s">
        <v>186</v>
      </c>
      <c r="CB4" s="1" t="s">
        <v>187</v>
      </c>
      <c r="CC4" s="1" t="s">
        <v>477</v>
      </c>
      <c r="CD4" s="1" t="s">
        <v>478</v>
      </c>
      <c r="CE4" s="1" t="s">
        <v>479</v>
      </c>
      <c r="CG4" s="1" t="s">
        <v>634</v>
      </c>
      <c r="CH4" s="1" t="s">
        <v>635</v>
      </c>
      <c r="CI4" s="1" t="s">
        <v>477</v>
      </c>
      <c r="CJ4" s="1" t="s">
        <v>636</v>
      </c>
      <c r="CK4" s="1" t="s">
        <v>479</v>
      </c>
    </row>
    <row r="5" spans="1:89" s="1" customFormat="1" x14ac:dyDescent="0.2">
      <c r="B5" t="s">
        <v>486</v>
      </c>
    </row>
    <row r="6" spans="1:89" s="1" customFormat="1" x14ac:dyDescent="0.2">
      <c r="B6" t="s">
        <v>487</v>
      </c>
      <c r="D6" t="s">
        <v>481</v>
      </c>
      <c r="E6">
        <v>3962</v>
      </c>
      <c r="F6">
        <v>5</v>
      </c>
      <c r="G6">
        <v>3957</v>
      </c>
      <c r="H6">
        <v>3268</v>
      </c>
      <c r="I6">
        <v>3</v>
      </c>
      <c r="J6">
        <v>3</v>
      </c>
      <c r="K6">
        <v>0</v>
      </c>
      <c r="L6">
        <v>3</v>
      </c>
      <c r="M6">
        <v>0</v>
      </c>
      <c r="N6">
        <v>0</v>
      </c>
      <c r="O6">
        <v>0</v>
      </c>
      <c r="P6">
        <v>0</v>
      </c>
      <c r="Q6">
        <v>3</v>
      </c>
      <c r="R6">
        <v>0</v>
      </c>
      <c r="S6">
        <v>0</v>
      </c>
      <c r="T6">
        <v>0</v>
      </c>
      <c r="U6">
        <v>0</v>
      </c>
      <c r="V6">
        <v>0</v>
      </c>
      <c r="W6">
        <v>3</v>
      </c>
      <c r="X6">
        <v>0</v>
      </c>
      <c r="Y6">
        <v>0</v>
      </c>
      <c r="Z6">
        <v>3</v>
      </c>
      <c r="AA6">
        <v>0</v>
      </c>
      <c r="AB6">
        <v>3</v>
      </c>
      <c r="AC6">
        <v>0</v>
      </c>
      <c r="AD6">
        <v>0</v>
      </c>
      <c r="AE6">
        <v>0</v>
      </c>
      <c r="AF6">
        <v>0</v>
      </c>
      <c r="AG6">
        <v>12</v>
      </c>
      <c r="AH6">
        <v>3256</v>
      </c>
      <c r="AI6">
        <v>2</v>
      </c>
      <c r="AJ6">
        <v>2</v>
      </c>
      <c r="AK6">
        <v>2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2</v>
      </c>
      <c r="AS6">
        <v>0</v>
      </c>
      <c r="AT6">
        <v>0</v>
      </c>
      <c r="AU6">
        <v>0</v>
      </c>
      <c r="AV6">
        <v>2</v>
      </c>
      <c r="BO6">
        <f t="shared" ref="BO6:BO12" si="0">(I6/H6)*100</f>
        <v>9.179926560587516E-2</v>
      </c>
      <c r="BP6">
        <f t="shared" ref="BP6:BP12" si="1">(T6/H6)*100</f>
        <v>0</v>
      </c>
      <c r="BQ6">
        <f t="shared" ref="BQ6:BR12" si="2">(M6/H6)*100</f>
        <v>0</v>
      </c>
      <c r="BR6">
        <f t="shared" si="2"/>
        <v>0</v>
      </c>
      <c r="BS6">
        <f t="shared" ref="BS6:BS12" si="3">(U6/H6)*100</f>
        <v>0</v>
      </c>
      <c r="BT6">
        <f t="shared" ref="BT6:BT12" si="4">(V6/H6)*100</f>
        <v>0</v>
      </c>
      <c r="BU6">
        <f t="shared" ref="BU6:BU12" si="5">100-(AH6/H6)*100</f>
        <v>0.36719706242350014</v>
      </c>
      <c r="BV6"/>
      <c r="BW6"/>
      <c r="BX6">
        <f t="shared" ref="BX6:BX12" si="6">(AI6/AH6)*100</f>
        <v>6.1425061425061427E-2</v>
      </c>
      <c r="BY6"/>
      <c r="BZ6"/>
      <c r="CA6">
        <f t="shared" ref="CA6:CA12" si="7">(AU6/AH6)*100</f>
        <v>0</v>
      </c>
      <c r="CB6">
        <f t="shared" ref="CB6:CB12" si="8">(AL6/AH6)*100</f>
        <v>0</v>
      </c>
      <c r="CC6" t="e">
        <f t="shared" ref="CC6:CC12" si="9">AL6/(AL6+AM6)*100</f>
        <v>#DIV/0!</v>
      </c>
      <c r="CD6">
        <f t="shared" ref="CD6:CD12" si="10">(AP6/AH6)*100</f>
        <v>0</v>
      </c>
      <c r="CE6" t="e">
        <f t="shared" ref="CE6:CE12" si="11">AP6/(AP6+AQ6)*100</f>
        <v>#DIV/0!</v>
      </c>
    </row>
    <row r="7" spans="1:89" s="1" customFormat="1" x14ac:dyDescent="0.2">
      <c r="B7" t="s">
        <v>502</v>
      </c>
      <c r="D7" t="s">
        <v>488</v>
      </c>
      <c r="E7">
        <v>8330</v>
      </c>
      <c r="F7">
        <v>4</v>
      </c>
      <c r="G7">
        <v>8326</v>
      </c>
      <c r="H7">
        <v>6165</v>
      </c>
      <c r="I7">
        <v>1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2</v>
      </c>
      <c r="AH7">
        <v>6163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BO7">
        <f t="shared" si="0"/>
        <v>1.6220600162206E-2</v>
      </c>
      <c r="BP7">
        <f t="shared" si="1"/>
        <v>0</v>
      </c>
      <c r="BQ7">
        <f t="shared" si="2"/>
        <v>0</v>
      </c>
      <c r="BR7">
        <f t="shared" si="2"/>
        <v>0</v>
      </c>
      <c r="BS7">
        <f t="shared" si="3"/>
        <v>0</v>
      </c>
      <c r="BT7">
        <f t="shared" si="4"/>
        <v>0</v>
      </c>
      <c r="BU7">
        <f t="shared" si="5"/>
        <v>3.2441200324413444E-2</v>
      </c>
      <c r="BV7"/>
      <c r="BW7"/>
      <c r="BX7">
        <f t="shared" si="6"/>
        <v>0</v>
      </c>
      <c r="BY7"/>
      <c r="BZ7"/>
      <c r="CA7">
        <f t="shared" si="7"/>
        <v>0</v>
      </c>
      <c r="CB7">
        <f t="shared" si="8"/>
        <v>0</v>
      </c>
      <c r="CC7" t="e">
        <f t="shared" si="9"/>
        <v>#DIV/0!</v>
      </c>
      <c r="CD7">
        <f t="shared" si="10"/>
        <v>0</v>
      </c>
      <c r="CE7" t="e">
        <f t="shared" si="11"/>
        <v>#DIV/0!</v>
      </c>
    </row>
    <row r="8" spans="1:89" s="1" customFormat="1" x14ac:dyDescent="0.2">
      <c r="B8" t="s">
        <v>503</v>
      </c>
      <c r="D8" t="s">
        <v>500</v>
      </c>
      <c r="E8">
        <v>7026</v>
      </c>
      <c r="F8">
        <v>1</v>
      </c>
      <c r="G8">
        <v>7025</v>
      </c>
      <c r="H8">
        <v>5455</v>
      </c>
      <c r="I8">
        <v>3</v>
      </c>
      <c r="J8">
        <v>1</v>
      </c>
      <c r="K8">
        <v>1</v>
      </c>
      <c r="L8">
        <v>0</v>
      </c>
      <c r="M8">
        <v>0</v>
      </c>
      <c r="N8">
        <v>1</v>
      </c>
      <c r="O8">
        <v>0</v>
      </c>
      <c r="P8">
        <v>1</v>
      </c>
      <c r="Q8">
        <v>0</v>
      </c>
      <c r="R8">
        <v>0</v>
      </c>
      <c r="S8">
        <v>0</v>
      </c>
      <c r="T8">
        <v>1</v>
      </c>
      <c r="U8">
        <v>1</v>
      </c>
      <c r="V8">
        <v>0</v>
      </c>
      <c r="W8">
        <v>0</v>
      </c>
      <c r="X8">
        <v>0</v>
      </c>
      <c r="Y8">
        <v>0</v>
      </c>
      <c r="Z8">
        <v>1</v>
      </c>
      <c r="AA8">
        <v>0</v>
      </c>
      <c r="AB8">
        <v>0</v>
      </c>
      <c r="AC8">
        <v>0</v>
      </c>
      <c r="AD8">
        <v>1</v>
      </c>
      <c r="AE8">
        <v>0</v>
      </c>
      <c r="AF8">
        <v>0</v>
      </c>
      <c r="AG8">
        <v>4</v>
      </c>
      <c r="AH8">
        <v>5451</v>
      </c>
      <c r="AI8">
        <v>2</v>
      </c>
      <c r="AJ8">
        <v>1</v>
      </c>
      <c r="AK8">
        <v>0</v>
      </c>
      <c r="AL8">
        <v>0</v>
      </c>
      <c r="AM8">
        <v>1</v>
      </c>
      <c r="AN8">
        <v>0</v>
      </c>
      <c r="AO8">
        <v>0</v>
      </c>
      <c r="AP8">
        <v>0</v>
      </c>
      <c r="AQ8">
        <v>1</v>
      </c>
      <c r="AR8">
        <v>0</v>
      </c>
      <c r="AS8">
        <v>0</v>
      </c>
      <c r="AT8">
        <v>0</v>
      </c>
      <c r="AU8">
        <v>1</v>
      </c>
      <c r="AV8">
        <v>0</v>
      </c>
      <c r="BO8">
        <f t="shared" si="0"/>
        <v>5.4995417048579284E-2</v>
      </c>
      <c r="BP8">
        <f t="shared" si="1"/>
        <v>1.8331805682859761E-2</v>
      </c>
      <c r="BQ8">
        <f t="shared" si="2"/>
        <v>0</v>
      </c>
      <c r="BR8">
        <f t="shared" si="2"/>
        <v>33.333333333333329</v>
      </c>
      <c r="BS8">
        <f t="shared" si="3"/>
        <v>1.8331805682859761E-2</v>
      </c>
      <c r="BT8">
        <f t="shared" si="4"/>
        <v>0</v>
      </c>
      <c r="BU8">
        <f t="shared" si="5"/>
        <v>7.3327222731435882E-2</v>
      </c>
      <c r="BV8"/>
      <c r="BW8"/>
      <c r="BX8">
        <f t="shared" si="6"/>
        <v>3.66905155017428E-2</v>
      </c>
      <c r="BY8"/>
      <c r="BZ8"/>
      <c r="CA8">
        <f t="shared" si="7"/>
        <v>1.83452577508714E-2</v>
      </c>
      <c r="CB8">
        <f t="shared" si="8"/>
        <v>0</v>
      </c>
      <c r="CC8">
        <f t="shared" si="9"/>
        <v>0</v>
      </c>
      <c r="CD8">
        <f t="shared" si="10"/>
        <v>0</v>
      </c>
      <c r="CE8">
        <f t="shared" si="11"/>
        <v>0</v>
      </c>
    </row>
    <row r="9" spans="1:89" x14ac:dyDescent="0.2">
      <c r="A9" t="s">
        <v>154</v>
      </c>
      <c r="B9">
        <v>1</v>
      </c>
      <c r="C9" t="s">
        <v>151</v>
      </c>
      <c r="D9" t="s">
        <v>144</v>
      </c>
      <c r="E9">
        <v>13681</v>
      </c>
      <c r="F9">
        <v>539</v>
      </c>
      <c r="G9">
        <v>13142</v>
      </c>
      <c r="H9">
        <v>12245</v>
      </c>
      <c r="I9">
        <v>89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1829</v>
      </c>
      <c r="AH9">
        <v>10416</v>
      </c>
      <c r="AI9">
        <v>8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BO9">
        <f t="shared" si="0"/>
        <v>0.72682727643936296</v>
      </c>
      <c r="BP9">
        <f t="shared" si="1"/>
        <v>0</v>
      </c>
      <c r="BQ9">
        <f t="shared" si="2"/>
        <v>0</v>
      </c>
      <c r="BR9">
        <f t="shared" si="2"/>
        <v>0</v>
      </c>
      <c r="BS9">
        <f t="shared" si="3"/>
        <v>0</v>
      </c>
      <c r="BT9">
        <f t="shared" si="4"/>
        <v>0</v>
      </c>
      <c r="BU9">
        <f t="shared" si="5"/>
        <v>14.936708860759495</v>
      </c>
      <c r="BX9">
        <f t="shared" si="6"/>
        <v>7.6804915514592939E-2</v>
      </c>
      <c r="CA9">
        <f t="shared" si="7"/>
        <v>0</v>
      </c>
      <c r="CB9">
        <f t="shared" si="8"/>
        <v>0</v>
      </c>
      <c r="CC9" t="e">
        <f t="shared" si="9"/>
        <v>#DIV/0!</v>
      </c>
      <c r="CD9">
        <f t="shared" si="10"/>
        <v>0</v>
      </c>
      <c r="CE9" t="e">
        <f t="shared" si="11"/>
        <v>#DIV/0!</v>
      </c>
    </row>
    <row r="10" spans="1:89" x14ac:dyDescent="0.2">
      <c r="A10" t="s">
        <v>154</v>
      </c>
      <c r="B10">
        <v>2</v>
      </c>
      <c r="C10" t="s">
        <v>163</v>
      </c>
      <c r="D10" t="s">
        <v>156</v>
      </c>
      <c r="E10">
        <v>9835</v>
      </c>
      <c r="F10">
        <v>96</v>
      </c>
      <c r="G10">
        <v>9739</v>
      </c>
      <c r="H10">
        <v>9589</v>
      </c>
      <c r="I10">
        <v>226</v>
      </c>
      <c r="J10">
        <v>45</v>
      </c>
      <c r="K10">
        <v>44</v>
      </c>
      <c r="L10">
        <v>0</v>
      </c>
      <c r="M10">
        <v>0</v>
      </c>
      <c r="N10">
        <v>8</v>
      </c>
      <c r="O10">
        <v>1</v>
      </c>
      <c r="P10">
        <v>0</v>
      </c>
      <c r="Q10">
        <v>44</v>
      </c>
      <c r="R10">
        <v>0</v>
      </c>
      <c r="S10">
        <v>0</v>
      </c>
      <c r="T10">
        <v>1</v>
      </c>
      <c r="U10">
        <v>0</v>
      </c>
      <c r="V10">
        <v>0</v>
      </c>
      <c r="W10">
        <v>44</v>
      </c>
      <c r="X10">
        <v>0</v>
      </c>
      <c r="Y10">
        <v>0</v>
      </c>
      <c r="Z10">
        <v>18</v>
      </c>
      <c r="AA10">
        <v>27</v>
      </c>
      <c r="AB10">
        <v>1</v>
      </c>
      <c r="AC10">
        <v>1</v>
      </c>
      <c r="AD10">
        <v>0</v>
      </c>
      <c r="AE10">
        <v>43</v>
      </c>
      <c r="AF10">
        <v>0</v>
      </c>
      <c r="AG10">
        <v>217</v>
      </c>
      <c r="AH10">
        <v>9372</v>
      </c>
      <c r="AI10">
        <v>225</v>
      </c>
      <c r="AJ10">
        <v>128</v>
      </c>
      <c r="AK10">
        <v>4</v>
      </c>
      <c r="AL10">
        <v>0</v>
      </c>
      <c r="AM10">
        <v>0</v>
      </c>
      <c r="AN10">
        <v>124</v>
      </c>
      <c r="AO10">
        <v>0</v>
      </c>
      <c r="AP10">
        <v>0</v>
      </c>
      <c r="AQ10">
        <v>0</v>
      </c>
      <c r="AR10">
        <v>128</v>
      </c>
      <c r="AS10">
        <v>1</v>
      </c>
      <c r="AT10">
        <v>0</v>
      </c>
      <c r="AU10">
        <v>0</v>
      </c>
      <c r="AV10">
        <v>127</v>
      </c>
      <c r="BO10">
        <f t="shared" si="0"/>
        <v>2.356867243716759</v>
      </c>
      <c r="BP10">
        <f t="shared" si="1"/>
        <v>1.0428616122640526E-2</v>
      </c>
      <c r="BQ10">
        <f t="shared" si="2"/>
        <v>0</v>
      </c>
      <c r="BR10">
        <f t="shared" si="2"/>
        <v>3.5398230088495577</v>
      </c>
      <c r="BS10">
        <f t="shared" si="3"/>
        <v>0</v>
      </c>
      <c r="BT10">
        <f t="shared" si="4"/>
        <v>0</v>
      </c>
      <c r="BU10">
        <f t="shared" si="5"/>
        <v>2.26300969861299</v>
      </c>
      <c r="BX10">
        <f t="shared" si="6"/>
        <v>2.4007682458386683</v>
      </c>
      <c r="CA10">
        <f t="shared" si="7"/>
        <v>0</v>
      </c>
      <c r="CB10">
        <f t="shared" si="8"/>
        <v>0</v>
      </c>
      <c r="CC10" t="e">
        <f t="shared" si="9"/>
        <v>#DIV/0!</v>
      </c>
      <c r="CD10">
        <f t="shared" si="10"/>
        <v>0</v>
      </c>
      <c r="CE10" t="e">
        <f t="shared" si="11"/>
        <v>#DIV/0!</v>
      </c>
    </row>
    <row r="11" spans="1:89" x14ac:dyDescent="0.2">
      <c r="A11" t="s">
        <v>154</v>
      </c>
      <c r="B11">
        <v>3</v>
      </c>
      <c r="C11" t="s">
        <v>173</v>
      </c>
      <c r="D11" t="s">
        <v>166</v>
      </c>
      <c r="E11">
        <v>7426</v>
      </c>
      <c r="F11">
        <v>389</v>
      </c>
      <c r="G11">
        <v>7037</v>
      </c>
      <c r="H11">
        <v>6751</v>
      </c>
      <c r="I11">
        <v>202</v>
      </c>
      <c r="J11">
        <v>52</v>
      </c>
      <c r="K11">
        <v>52</v>
      </c>
      <c r="L11">
        <v>0</v>
      </c>
      <c r="M11">
        <v>0</v>
      </c>
      <c r="N11">
        <v>10</v>
      </c>
      <c r="O11">
        <v>0</v>
      </c>
      <c r="P11">
        <v>2</v>
      </c>
      <c r="Q11">
        <v>50</v>
      </c>
      <c r="R11">
        <v>0</v>
      </c>
      <c r="S11">
        <v>0</v>
      </c>
      <c r="T11">
        <v>0</v>
      </c>
      <c r="U11">
        <v>0</v>
      </c>
      <c r="V11">
        <v>0</v>
      </c>
      <c r="W11">
        <v>52</v>
      </c>
      <c r="X11">
        <v>0</v>
      </c>
      <c r="Y11">
        <v>0</v>
      </c>
      <c r="Z11">
        <v>15</v>
      </c>
      <c r="AA11">
        <v>37</v>
      </c>
      <c r="AB11">
        <v>0</v>
      </c>
      <c r="AC11">
        <v>0</v>
      </c>
      <c r="AD11">
        <v>2</v>
      </c>
      <c r="AE11">
        <v>50</v>
      </c>
      <c r="AF11">
        <v>0</v>
      </c>
      <c r="AG11">
        <v>1042</v>
      </c>
      <c r="AH11">
        <v>5709</v>
      </c>
      <c r="AI11">
        <v>190</v>
      </c>
      <c r="AJ11">
        <v>55</v>
      </c>
      <c r="AK11">
        <v>0</v>
      </c>
      <c r="AL11">
        <v>0</v>
      </c>
      <c r="AM11">
        <v>2</v>
      </c>
      <c r="AN11">
        <v>53</v>
      </c>
      <c r="AO11">
        <v>0</v>
      </c>
      <c r="AP11">
        <v>0</v>
      </c>
      <c r="AQ11">
        <v>2</v>
      </c>
      <c r="AR11">
        <v>53</v>
      </c>
      <c r="AS11">
        <v>0</v>
      </c>
      <c r="AT11">
        <v>0</v>
      </c>
      <c r="AU11">
        <v>0</v>
      </c>
      <c r="AV11">
        <v>55</v>
      </c>
      <c r="BO11">
        <f t="shared" si="0"/>
        <v>2.9921493112131539</v>
      </c>
      <c r="BP11">
        <f t="shared" si="1"/>
        <v>0</v>
      </c>
      <c r="BQ11">
        <f t="shared" si="2"/>
        <v>0</v>
      </c>
      <c r="BR11">
        <f t="shared" si="2"/>
        <v>4.9504950495049505</v>
      </c>
      <c r="BS11">
        <f t="shared" si="3"/>
        <v>0</v>
      </c>
      <c r="BT11">
        <f t="shared" si="4"/>
        <v>0</v>
      </c>
      <c r="BU11">
        <f t="shared" si="5"/>
        <v>15.434750407347067</v>
      </c>
      <c r="BX11">
        <f t="shared" si="6"/>
        <v>3.3280784725871433</v>
      </c>
      <c r="CA11">
        <f t="shared" si="7"/>
        <v>0</v>
      </c>
      <c r="CB11">
        <f t="shared" si="8"/>
        <v>0</v>
      </c>
      <c r="CC11">
        <f t="shared" si="9"/>
        <v>0</v>
      </c>
      <c r="CD11">
        <f t="shared" si="10"/>
        <v>0</v>
      </c>
      <c r="CE11">
        <f t="shared" si="11"/>
        <v>0</v>
      </c>
    </row>
    <row r="12" spans="1:89" x14ac:dyDescent="0.2">
      <c r="A12" t="s">
        <v>154</v>
      </c>
      <c r="B12">
        <v>4</v>
      </c>
      <c r="C12" t="s">
        <v>182</v>
      </c>
      <c r="D12" t="s">
        <v>175</v>
      </c>
      <c r="E12">
        <v>7394</v>
      </c>
      <c r="F12">
        <v>342</v>
      </c>
      <c r="G12">
        <v>7052</v>
      </c>
      <c r="H12">
        <v>6586</v>
      </c>
      <c r="I12">
        <v>1281</v>
      </c>
      <c r="J12">
        <v>130</v>
      </c>
      <c r="K12">
        <v>130</v>
      </c>
      <c r="L12">
        <v>0</v>
      </c>
      <c r="M12">
        <v>0</v>
      </c>
      <c r="N12">
        <v>24</v>
      </c>
      <c r="O12">
        <v>0</v>
      </c>
      <c r="P12">
        <v>5</v>
      </c>
      <c r="Q12">
        <v>124</v>
      </c>
      <c r="R12">
        <v>0</v>
      </c>
      <c r="S12">
        <v>0</v>
      </c>
      <c r="T12">
        <v>1</v>
      </c>
      <c r="U12">
        <v>1</v>
      </c>
      <c r="V12">
        <v>0</v>
      </c>
      <c r="W12">
        <v>129</v>
      </c>
      <c r="X12">
        <v>0</v>
      </c>
      <c r="Y12">
        <v>0</v>
      </c>
      <c r="Z12">
        <v>40</v>
      </c>
      <c r="AA12">
        <v>90</v>
      </c>
      <c r="AB12">
        <v>7</v>
      </c>
      <c r="AC12">
        <v>0</v>
      </c>
      <c r="AD12">
        <v>0</v>
      </c>
      <c r="AE12">
        <v>123</v>
      </c>
      <c r="AF12">
        <v>1</v>
      </c>
      <c r="AG12">
        <v>354</v>
      </c>
      <c r="AH12">
        <v>6232</v>
      </c>
      <c r="AI12">
        <v>1272</v>
      </c>
      <c r="AJ12">
        <v>130</v>
      </c>
      <c r="AK12">
        <v>7</v>
      </c>
      <c r="AL12">
        <v>0</v>
      </c>
      <c r="AM12">
        <v>0</v>
      </c>
      <c r="AN12">
        <v>123</v>
      </c>
      <c r="AO12">
        <v>1</v>
      </c>
      <c r="AP12">
        <v>0</v>
      </c>
      <c r="AQ12">
        <v>5</v>
      </c>
      <c r="AR12">
        <v>124</v>
      </c>
      <c r="AS12">
        <v>0</v>
      </c>
      <c r="AT12">
        <v>0</v>
      </c>
      <c r="AU12">
        <v>1</v>
      </c>
      <c r="AV12">
        <v>129</v>
      </c>
      <c r="BO12">
        <f t="shared" si="0"/>
        <v>19.450349225630127</v>
      </c>
      <c r="BP12">
        <f t="shared" si="1"/>
        <v>1.518372304889159E-2</v>
      </c>
      <c r="BQ12">
        <f t="shared" si="2"/>
        <v>0</v>
      </c>
      <c r="BR12">
        <f t="shared" si="2"/>
        <v>1.873536299765808</v>
      </c>
      <c r="BS12">
        <f t="shared" si="3"/>
        <v>1.518372304889159E-2</v>
      </c>
      <c r="BT12">
        <f t="shared" si="4"/>
        <v>0</v>
      </c>
      <c r="BU12">
        <f t="shared" si="5"/>
        <v>5.3750379593076332</v>
      </c>
      <c r="BX12">
        <f t="shared" si="6"/>
        <v>20.410783055198973</v>
      </c>
      <c r="CA12">
        <f t="shared" si="7"/>
        <v>1.6046213093709884E-2</v>
      </c>
      <c r="CB12">
        <f t="shared" si="8"/>
        <v>0</v>
      </c>
      <c r="CC12" t="e">
        <f t="shared" si="9"/>
        <v>#DIV/0!</v>
      </c>
      <c r="CD12">
        <f t="shared" si="10"/>
        <v>0</v>
      </c>
      <c r="CE12">
        <f t="shared" si="11"/>
        <v>0</v>
      </c>
    </row>
    <row r="14" spans="1:89" x14ac:dyDescent="0.2">
      <c r="B14" t="s">
        <v>486</v>
      </c>
    </row>
    <row r="15" spans="1:89" x14ac:dyDescent="0.2">
      <c r="B15" t="s">
        <v>487</v>
      </c>
      <c r="D15" t="s">
        <v>480</v>
      </c>
      <c r="E15">
        <v>12869</v>
      </c>
      <c r="F15">
        <v>3</v>
      </c>
      <c r="G15">
        <v>12866</v>
      </c>
      <c r="H15">
        <v>11647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5</v>
      </c>
      <c r="AH15">
        <v>11642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BO15">
        <f t="shared" ref="BO15:BO21" si="12">(I15/H15)*100</f>
        <v>0</v>
      </c>
      <c r="BP15">
        <f t="shared" ref="BP15:BP21" si="13">(T15/H15)*100</f>
        <v>0</v>
      </c>
      <c r="BQ15">
        <f t="shared" ref="BQ15:BR21" si="14">(M15/H15)*100</f>
        <v>0</v>
      </c>
      <c r="BR15" t="e">
        <f t="shared" si="14"/>
        <v>#DIV/0!</v>
      </c>
      <c r="BS15">
        <f t="shared" ref="BS15:BS21" si="15">(U15/H15)*100</f>
        <v>0</v>
      </c>
      <c r="BT15">
        <f t="shared" ref="BT15:BT21" si="16">(V15/H15)*100</f>
        <v>0</v>
      </c>
      <c r="BU15">
        <f t="shared" ref="BU15:BU21" si="17">100-(AH15/H15)*100</f>
        <v>4.2929509744993766E-2</v>
      </c>
      <c r="BX15">
        <f t="shared" ref="BX15:BX21" si="18">(AI15/AH15)*100</f>
        <v>0</v>
      </c>
      <c r="CA15">
        <f t="shared" ref="CA15:CA21" si="19">(AU15/AH15)*100</f>
        <v>0</v>
      </c>
      <c r="CB15">
        <f t="shared" ref="CB15:CB21" si="20">(AL15/AH15)*100</f>
        <v>0</v>
      </c>
      <c r="CC15" t="e">
        <f t="shared" ref="CC15:CC21" si="21">AL15/(AL15+AM15)*100</f>
        <v>#DIV/0!</v>
      </c>
      <c r="CD15">
        <f t="shared" ref="CD15:CD21" si="22">(AP15/AH15)*100</f>
        <v>0</v>
      </c>
      <c r="CE15" t="e">
        <f t="shared" ref="CE15:CE21" si="23">AP15/(AP15+AQ15)*100</f>
        <v>#DIV/0!</v>
      </c>
    </row>
    <row r="16" spans="1:89" x14ac:dyDescent="0.2">
      <c r="B16" t="s">
        <v>502</v>
      </c>
      <c r="D16" t="s">
        <v>489</v>
      </c>
      <c r="E16">
        <v>8044</v>
      </c>
      <c r="F16">
        <v>10</v>
      </c>
      <c r="G16">
        <v>8034</v>
      </c>
      <c r="H16">
        <v>5821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4</v>
      </c>
      <c r="AH16">
        <v>5817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BO16">
        <f t="shared" si="12"/>
        <v>0</v>
      </c>
      <c r="BP16">
        <f t="shared" si="13"/>
        <v>0</v>
      </c>
      <c r="BQ16">
        <f t="shared" si="14"/>
        <v>0</v>
      </c>
      <c r="BR16" t="e">
        <f t="shared" si="14"/>
        <v>#DIV/0!</v>
      </c>
      <c r="BS16">
        <f t="shared" si="15"/>
        <v>0</v>
      </c>
      <c r="BT16">
        <f t="shared" si="16"/>
        <v>0</v>
      </c>
      <c r="BU16">
        <f t="shared" si="17"/>
        <v>6.8716715341011536E-2</v>
      </c>
      <c r="BX16">
        <f t="shared" si="18"/>
        <v>0</v>
      </c>
      <c r="CA16">
        <f t="shared" si="19"/>
        <v>0</v>
      </c>
      <c r="CB16">
        <f t="shared" si="20"/>
        <v>0</v>
      </c>
      <c r="CC16" t="e">
        <f t="shared" si="21"/>
        <v>#DIV/0!</v>
      </c>
      <c r="CD16">
        <f t="shared" si="22"/>
        <v>0</v>
      </c>
      <c r="CE16" t="e">
        <f t="shared" si="23"/>
        <v>#DIV/0!</v>
      </c>
    </row>
    <row r="17" spans="1:89" x14ac:dyDescent="0.2">
      <c r="B17" t="s">
        <v>503</v>
      </c>
      <c r="D17" t="s">
        <v>501</v>
      </c>
      <c r="E17">
        <v>5017</v>
      </c>
      <c r="F17">
        <v>1</v>
      </c>
      <c r="G17">
        <v>5016</v>
      </c>
      <c r="H17">
        <v>3645</v>
      </c>
      <c r="I17">
        <v>2</v>
      </c>
      <c r="J17">
        <v>2</v>
      </c>
      <c r="K17">
        <v>1</v>
      </c>
      <c r="L17">
        <v>0</v>
      </c>
      <c r="M17">
        <v>0</v>
      </c>
      <c r="N17">
        <v>1</v>
      </c>
      <c r="O17">
        <v>1</v>
      </c>
      <c r="P17">
        <v>1</v>
      </c>
      <c r="Q17">
        <v>0</v>
      </c>
      <c r="R17">
        <v>0</v>
      </c>
      <c r="S17">
        <v>0</v>
      </c>
      <c r="T17">
        <v>2</v>
      </c>
      <c r="U17">
        <v>1</v>
      </c>
      <c r="V17">
        <v>0</v>
      </c>
      <c r="W17">
        <v>0</v>
      </c>
      <c r="X17">
        <v>0</v>
      </c>
      <c r="Y17">
        <v>1</v>
      </c>
      <c r="Z17">
        <v>1</v>
      </c>
      <c r="AA17">
        <v>0</v>
      </c>
      <c r="AB17">
        <v>0</v>
      </c>
      <c r="AC17">
        <v>0</v>
      </c>
      <c r="AD17">
        <v>2</v>
      </c>
      <c r="AE17">
        <v>0</v>
      </c>
      <c r="AF17">
        <v>0</v>
      </c>
      <c r="AG17">
        <v>2</v>
      </c>
      <c r="AH17">
        <v>3643</v>
      </c>
      <c r="AI17">
        <v>1</v>
      </c>
      <c r="AJ17">
        <v>1</v>
      </c>
      <c r="AK17">
        <v>0</v>
      </c>
      <c r="AL17">
        <v>0</v>
      </c>
      <c r="AM17">
        <v>1</v>
      </c>
      <c r="AN17">
        <v>0</v>
      </c>
      <c r="AO17">
        <v>0</v>
      </c>
      <c r="AP17">
        <v>0</v>
      </c>
      <c r="AQ17">
        <v>1</v>
      </c>
      <c r="AR17">
        <v>0</v>
      </c>
      <c r="AS17">
        <v>0</v>
      </c>
      <c r="AT17">
        <v>0</v>
      </c>
      <c r="AU17">
        <v>1</v>
      </c>
      <c r="AV17">
        <v>0</v>
      </c>
      <c r="BO17">
        <f t="shared" si="12"/>
        <v>5.4869684499314134E-2</v>
      </c>
      <c r="BP17">
        <f t="shared" si="13"/>
        <v>5.4869684499314134E-2</v>
      </c>
      <c r="BQ17">
        <f t="shared" si="14"/>
        <v>0</v>
      </c>
      <c r="BR17">
        <f t="shared" si="14"/>
        <v>50</v>
      </c>
      <c r="BS17">
        <f t="shared" si="15"/>
        <v>2.7434842249657067E-2</v>
      </c>
      <c r="BT17">
        <f t="shared" si="16"/>
        <v>0</v>
      </c>
      <c r="BU17">
        <f t="shared" si="17"/>
        <v>5.4869684499308846E-2</v>
      </c>
      <c r="BX17">
        <f t="shared" si="18"/>
        <v>2.744990392533626E-2</v>
      </c>
      <c r="CA17">
        <f t="shared" si="19"/>
        <v>2.744990392533626E-2</v>
      </c>
      <c r="CB17">
        <f t="shared" si="20"/>
        <v>0</v>
      </c>
      <c r="CC17">
        <f t="shared" si="21"/>
        <v>0</v>
      </c>
      <c r="CD17">
        <f t="shared" si="22"/>
        <v>0</v>
      </c>
      <c r="CE17">
        <f t="shared" si="23"/>
        <v>0</v>
      </c>
    </row>
    <row r="18" spans="1:89" x14ac:dyDescent="0.2">
      <c r="A18" t="s">
        <v>155</v>
      </c>
      <c r="B18">
        <v>1</v>
      </c>
      <c r="C18" t="s">
        <v>152</v>
      </c>
      <c r="D18" t="s">
        <v>147</v>
      </c>
      <c r="E18">
        <v>12376</v>
      </c>
      <c r="F18">
        <v>528</v>
      </c>
      <c r="G18">
        <v>11848</v>
      </c>
      <c r="H18">
        <v>10775</v>
      </c>
      <c r="I18">
        <v>126</v>
      </c>
      <c r="J18">
        <v>11</v>
      </c>
      <c r="K18">
        <v>9</v>
      </c>
      <c r="L18">
        <v>0</v>
      </c>
      <c r="M18">
        <v>0</v>
      </c>
      <c r="N18">
        <v>8</v>
      </c>
      <c r="O18">
        <v>0</v>
      </c>
      <c r="P18">
        <v>11</v>
      </c>
      <c r="Q18">
        <v>0</v>
      </c>
      <c r="R18">
        <v>0</v>
      </c>
      <c r="S18">
        <v>0</v>
      </c>
      <c r="T18">
        <v>10</v>
      </c>
      <c r="U18">
        <v>8</v>
      </c>
      <c r="V18">
        <v>0</v>
      </c>
      <c r="W18">
        <v>1</v>
      </c>
      <c r="X18">
        <v>0</v>
      </c>
      <c r="Y18">
        <v>0</v>
      </c>
      <c r="Z18">
        <v>11</v>
      </c>
      <c r="AA18">
        <v>0</v>
      </c>
      <c r="AB18">
        <v>0</v>
      </c>
      <c r="AC18">
        <v>1</v>
      </c>
      <c r="AD18">
        <v>10</v>
      </c>
      <c r="AE18">
        <v>0</v>
      </c>
      <c r="AF18">
        <v>0</v>
      </c>
      <c r="AG18">
        <v>1574</v>
      </c>
      <c r="AH18">
        <v>9201</v>
      </c>
      <c r="AI18">
        <v>1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BO18">
        <f t="shared" si="12"/>
        <v>1.1693735498839908</v>
      </c>
      <c r="BP18">
        <f t="shared" si="13"/>
        <v>9.2807424593967514E-2</v>
      </c>
      <c r="BQ18">
        <f t="shared" si="14"/>
        <v>0</v>
      </c>
      <c r="BR18">
        <f t="shared" si="14"/>
        <v>6.3492063492063489</v>
      </c>
      <c r="BS18">
        <f t="shared" si="15"/>
        <v>7.4245939675174025E-2</v>
      </c>
      <c r="BT18">
        <f t="shared" si="16"/>
        <v>0</v>
      </c>
      <c r="BU18">
        <f t="shared" si="17"/>
        <v>14.607888631090475</v>
      </c>
      <c r="BX18">
        <f t="shared" si="18"/>
        <v>1.0868383871318336E-2</v>
      </c>
      <c r="CA18">
        <f t="shared" si="19"/>
        <v>0</v>
      </c>
      <c r="CB18">
        <f t="shared" si="20"/>
        <v>0</v>
      </c>
      <c r="CC18" t="e">
        <f t="shared" si="21"/>
        <v>#DIV/0!</v>
      </c>
      <c r="CD18">
        <f t="shared" si="22"/>
        <v>0</v>
      </c>
      <c r="CE18" t="e">
        <f t="shared" si="23"/>
        <v>#DIV/0!</v>
      </c>
    </row>
    <row r="19" spans="1:89" x14ac:dyDescent="0.2">
      <c r="A19" t="s">
        <v>155</v>
      </c>
      <c r="B19">
        <v>2</v>
      </c>
      <c r="C19" t="s">
        <v>164</v>
      </c>
      <c r="D19" t="s">
        <v>159</v>
      </c>
      <c r="E19">
        <v>8693</v>
      </c>
      <c r="F19">
        <v>102</v>
      </c>
      <c r="G19">
        <v>8591</v>
      </c>
      <c r="H19">
        <v>8427</v>
      </c>
      <c r="I19">
        <v>411</v>
      </c>
      <c r="J19">
        <v>150</v>
      </c>
      <c r="K19">
        <v>146</v>
      </c>
      <c r="L19">
        <v>0</v>
      </c>
      <c r="M19">
        <v>3</v>
      </c>
      <c r="N19">
        <v>143</v>
      </c>
      <c r="O19">
        <v>2</v>
      </c>
      <c r="P19">
        <v>146</v>
      </c>
      <c r="Q19">
        <v>1</v>
      </c>
      <c r="R19">
        <v>1</v>
      </c>
      <c r="S19">
        <v>0</v>
      </c>
      <c r="T19">
        <v>147</v>
      </c>
      <c r="U19">
        <v>146</v>
      </c>
      <c r="V19">
        <v>0</v>
      </c>
      <c r="W19">
        <v>2</v>
      </c>
      <c r="X19">
        <v>0</v>
      </c>
      <c r="Y19">
        <v>0</v>
      </c>
      <c r="Z19">
        <v>104</v>
      </c>
      <c r="AA19">
        <v>46</v>
      </c>
      <c r="AB19">
        <v>0</v>
      </c>
      <c r="AC19">
        <v>17</v>
      </c>
      <c r="AD19">
        <v>131</v>
      </c>
      <c r="AE19">
        <v>2</v>
      </c>
      <c r="AF19">
        <v>1</v>
      </c>
      <c r="AG19">
        <v>203</v>
      </c>
      <c r="AH19">
        <v>8224</v>
      </c>
      <c r="AI19">
        <v>409</v>
      </c>
      <c r="AJ19">
        <v>250</v>
      </c>
      <c r="AK19">
        <v>0</v>
      </c>
      <c r="AL19">
        <v>26</v>
      </c>
      <c r="AM19">
        <v>221</v>
      </c>
      <c r="AN19">
        <v>3</v>
      </c>
      <c r="AO19">
        <v>0</v>
      </c>
      <c r="AP19">
        <v>3</v>
      </c>
      <c r="AQ19">
        <v>244</v>
      </c>
      <c r="AR19">
        <v>3</v>
      </c>
      <c r="AS19">
        <v>0</v>
      </c>
      <c r="AT19">
        <v>0</v>
      </c>
      <c r="AU19">
        <v>245</v>
      </c>
      <c r="AV19">
        <v>5</v>
      </c>
      <c r="BO19">
        <f t="shared" si="12"/>
        <v>4.8771804912780343</v>
      </c>
      <c r="BP19">
        <f t="shared" si="13"/>
        <v>1.7443930224279103</v>
      </c>
      <c r="BQ19">
        <f t="shared" si="14"/>
        <v>3.55998576005696E-2</v>
      </c>
      <c r="BR19">
        <f t="shared" si="14"/>
        <v>34.793187347931877</v>
      </c>
      <c r="BS19">
        <f t="shared" si="15"/>
        <v>1.7325264032277206</v>
      </c>
      <c r="BT19">
        <f t="shared" si="16"/>
        <v>0</v>
      </c>
      <c r="BU19">
        <f t="shared" si="17"/>
        <v>2.4089236976385422</v>
      </c>
      <c r="BX19">
        <f t="shared" si="18"/>
        <v>4.9732490272373537</v>
      </c>
      <c r="CA19">
        <f t="shared" si="19"/>
        <v>2.9790856031128405</v>
      </c>
      <c r="CB19">
        <f t="shared" si="20"/>
        <v>0.31614785992217898</v>
      </c>
      <c r="CC19">
        <f t="shared" si="21"/>
        <v>10.526315789473683</v>
      </c>
      <c r="CD19">
        <f t="shared" si="22"/>
        <v>3.6478599221789886E-2</v>
      </c>
      <c r="CE19">
        <f t="shared" si="23"/>
        <v>1.214574898785425</v>
      </c>
    </row>
    <row r="20" spans="1:89" x14ac:dyDescent="0.2">
      <c r="A20" t="s">
        <v>155</v>
      </c>
      <c r="B20">
        <v>3</v>
      </c>
      <c r="C20" t="s">
        <v>174</v>
      </c>
      <c r="D20" t="s">
        <v>169</v>
      </c>
      <c r="E20">
        <v>8001</v>
      </c>
      <c r="F20">
        <v>337</v>
      </c>
      <c r="G20">
        <v>7664</v>
      </c>
      <c r="H20">
        <v>7319</v>
      </c>
      <c r="I20">
        <v>289</v>
      </c>
      <c r="J20">
        <v>109</v>
      </c>
      <c r="K20">
        <v>108</v>
      </c>
      <c r="L20">
        <v>0</v>
      </c>
      <c r="M20">
        <v>4</v>
      </c>
      <c r="N20">
        <v>101</v>
      </c>
      <c r="O20">
        <v>1</v>
      </c>
      <c r="P20">
        <v>98</v>
      </c>
      <c r="Q20">
        <v>10</v>
      </c>
      <c r="R20">
        <v>0</v>
      </c>
      <c r="S20">
        <v>0</v>
      </c>
      <c r="T20">
        <v>90</v>
      </c>
      <c r="U20">
        <v>89</v>
      </c>
      <c r="V20">
        <v>0</v>
      </c>
      <c r="W20">
        <v>19</v>
      </c>
      <c r="X20">
        <v>0</v>
      </c>
      <c r="Y20">
        <v>0</v>
      </c>
      <c r="Z20">
        <v>69</v>
      </c>
      <c r="AA20">
        <v>40</v>
      </c>
      <c r="AB20">
        <v>0</v>
      </c>
      <c r="AC20">
        <v>4</v>
      </c>
      <c r="AD20">
        <v>94</v>
      </c>
      <c r="AE20">
        <v>11</v>
      </c>
      <c r="AF20">
        <v>0</v>
      </c>
      <c r="AG20">
        <v>990</v>
      </c>
      <c r="AH20">
        <v>6329</v>
      </c>
      <c r="AI20">
        <v>256</v>
      </c>
      <c r="AJ20">
        <v>106</v>
      </c>
      <c r="AK20">
        <v>0</v>
      </c>
      <c r="AL20">
        <v>2</v>
      </c>
      <c r="AM20">
        <v>92</v>
      </c>
      <c r="AN20">
        <v>12</v>
      </c>
      <c r="AO20">
        <v>0</v>
      </c>
      <c r="AP20">
        <v>1</v>
      </c>
      <c r="AQ20">
        <v>94</v>
      </c>
      <c r="AR20">
        <v>11</v>
      </c>
      <c r="AS20">
        <v>0</v>
      </c>
      <c r="AT20">
        <v>0</v>
      </c>
      <c r="AU20">
        <v>85</v>
      </c>
      <c r="AV20">
        <v>21</v>
      </c>
      <c r="BO20">
        <f t="shared" si="12"/>
        <v>3.9486268615931137</v>
      </c>
      <c r="BP20">
        <f t="shared" si="13"/>
        <v>1.2296761852712119</v>
      </c>
      <c r="BQ20">
        <f t="shared" si="14"/>
        <v>5.4652274900942752E-2</v>
      </c>
      <c r="BR20">
        <f t="shared" si="14"/>
        <v>34.94809688581315</v>
      </c>
      <c r="BS20">
        <f t="shared" si="15"/>
        <v>1.2160131165459762</v>
      </c>
      <c r="BT20">
        <f t="shared" si="16"/>
        <v>0</v>
      </c>
      <c r="BU20">
        <f t="shared" si="17"/>
        <v>13.52643803798334</v>
      </c>
      <c r="BX20">
        <f t="shared" si="18"/>
        <v>4.0448728077105391</v>
      </c>
      <c r="CA20">
        <f t="shared" si="19"/>
        <v>1.3430241744351399</v>
      </c>
      <c r="CB20">
        <f t="shared" si="20"/>
        <v>3.1600568810238587E-2</v>
      </c>
      <c r="CC20">
        <f t="shared" si="21"/>
        <v>2.1276595744680851</v>
      </c>
      <c r="CD20">
        <f t="shared" si="22"/>
        <v>1.5800284405119294E-2</v>
      </c>
      <c r="CE20">
        <f t="shared" si="23"/>
        <v>1.0526315789473684</v>
      </c>
    </row>
    <row r="21" spans="1:89" x14ac:dyDescent="0.2">
      <c r="A21" t="s">
        <v>155</v>
      </c>
      <c r="B21">
        <v>4</v>
      </c>
      <c r="C21" t="s">
        <v>184</v>
      </c>
      <c r="D21" t="s">
        <v>177</v>
      </c>
      <c r="E21">
        <v>7105</v>
      </c>
      <c r="F21">
        <v>235</v>
      </c>
      <c r="G21">
        <v>6870</v>
      </c>
      <c r="H21">
        <v>6496</v>
      </c>
      <c r="I21">
        <v>1239</v>
      </c>
      <c r="J21">
        <v>414</v>
      </c>
      <c r="K21">
        <v>403</v>
      </c>
      <c r="L21">
        <v>0</v>
      </c>
      <c r="M21">
        <v>4</v>
      </c>
      <c r="N21">
        <v>402</v>
      </c>
      <c r="O21">
        <v>0</v>
      </c>
      <c r="P21">
        <v>398</v>
      </c>
      <c r="Q21">
        <v>16</v>
      </c>
      <c r="R21">
        <v>0</v>
      </c>
      <c r="S21">
        <v>0</v>
      </c>
      <c r="T21">
        <v>377</v>
      </c>
      <c r="U21">
        <v>374</v>
      </c>
      <c r="V21">
        <v>0</v>
      </c>
      <c r="W21">
        <v>37</v>
      </c>
      <c r="X21">
        <v>0</v>
      </c>
      <c r="Y21">
        <v>0</v>
      </c>
      <c r="Z21">
        <v>218</v>
      </c>
      <c r="AA21">
        <v>196</v>
      </c>
      <c r="AB21">
        <v>5</v>
      </c>
      <c r="AC21">
        <v>20</v>
      </c>
      <c r="AD21">
        <v>354</v>
      </c>
      <c r="AE21">
        <v>35</v>
      </c>
      <c r="AF21">
        <v>0</v>
      </c>
      <c r="AG21">
        <v>294</v>
      </c>
      <c r="AH21">
        <v>6202</v>
      </c>
      <c r="AI21">
        <v>1229</v>
      </c>
      <c r="AJ21">
        <v>411</v>
      </c>
      <c r="AK21">
        <v>5</v>
      </c>
      <c r="AL21">
        <v>20</v>
      </c>
      <c r="AM21">
        <v>352</v>
      </c>
      <c r="AN21">
        <v>34</v>
      </c>
      <c r="AO21">
        <v>0</v>
      </c>
      <c r="AP21">
        <v>0</v>
      </c>
      <c r="AQ21">
        <v>395</v>
      </c>
      <c r="AR21">
        <v>16</v>
      </c>
      <c r="AS21">
        <v>0</v>
      </c>
      <c r="AT21">
        <v>0</v>
      </c>
      <c r="AU21">
        <v>374</v>
      </c>
      <c r="AV21">
        <v>37</v>
      </c>
      <c r="BO21">
        <f t="shared" si="12"/>
        <v>19.073275862068968</v>
      </c>
      <c r="BP21">
        <f t="shared" si="13"/>
        <v>5.8035714285714288</v>
      </c>
      <c r="BQ21">
        <f t="shared" si="14"/>
        <v>6.1576354679802957E-2</v>
      </c>
      <c r="BR21">
        <f t="shared" si="14"/>
        <v>32.445520581113804</v>
      </c>
      <c r="BS21">
        <f t="shared" si="15"/>
        <v>5.7573891625615765</v>
      </c>
      <c r="BT21">
        <f t="shared" si="16"/>
        <v>0</v>
      </c>
      <c r="BU21">
        <f t="shared" si="17"/>
        <v>4.5258620689655089</v>
      </c>
      <c r="BX21">
        <f t="shared" si="18"/>
        <v>19.816188326346339</v>
      </c>
      <c r="CA21">
        <f t="shared" si="19"/>
        <v>6.0303128023218315</v>
      </c>
      <c r="CB21">
        <f t="shared" si="20"/>
        <v>0.32247662044501774</v>
      </c>
      <c r="CC21">
        <f t="shared" si="21"/>
        <v>5.376344086021505</v>
      </c>
      <c r="CD21">
        <f t="shared" si="22"/>
        <v>0</v>
      </c>
      <c r="CE21">
        <f t="shared" si="23"/>
        <v>0</v>
      </c>
    </row>
    <row r="23" spans="1:89" x14ac:dyDescent="0.2">
      <c r="B23" t="s">
        <v>486</v>
      </c>
      <c r="C23" t="s">
        <v>484</v>
      </c>
      <c r="D23" t="s">
        <v>466</v>
      </c>
      <c r="E23">
        <v>13399</v>
      </c>
      <c r="F23">
        <v>0</v>
      </c>
      <c r="G23">
        <v>13399</v>
      </c>
      <c r="H23">
        <v>12141</v>
      </c>
      <c r="I23">
        <v>11807</v>
      </c>
      <c r="J23">
        <v>11395</v>
      </c>
      <c r="K23">
        <v>9819</v>
      </c>
      <c r="L23">
        <v>853</v>
      </c>
      <c r="M23">
        <v>339</v>
      </c>
      <c r="N23">
        <v>8419</v>
      </c>
      <c r="O23">
        <v>1322</v>
      </c>
      <c r="P23">
        <v>5172</v>
      </c>
      <c r="Q23">
        <v>4140</v>
      </c>
      <c r="R23">
        <v>110</v>
      </c>
      <c r="S23">
        <v>444</v>
      </c>
      <c r="T23">
        <v>8104</v>
      </c>
      <c r="U23">
        <v>7371</v>
      </c>
      <c r="V23">
        <v>143</v>
      </c>
      <c r="W23">
        <v>2737</v>
      </c>
      <c r="X23">
        <v>7</v>
      </c>
      <c r="Y23">
        <v>2395</v>
      </c>
      <c r="Z23">
        <v>8925</v>
      </c>
      <c r="AA23">
        <v>68</v>
      </c>
      <c r="AB23">
        <v>689</v>
      </c>
      <c r="AC23">
        <v>340</v>
      </c>
      <c r="AD23">
        <v>9071</v>
      </c>
      <c r="AE23">
        <v>1295</v>
      </c>
      <c r="AF23">
        <v>761</v>
      </c>
      <c r="AG23">
        <v>1448</v>
      </c>
      <c r="AH23">
        <v>10693</v>
      </c>
      <c r="AI23">
        <v>10484</v>
      </c>
      <c r="AJ23">
        <v>10098</v>
      </c>
      <c r="AK23">
        <v>312</v>
      </c>
      <c r="AL23">
        <v>954</v>
      </c>
      <c r="AM23">
        <v>7553</v>
      </c>
      <c r="AN23">
        <v>1279</v>
      </c>
      <c r="AO23">
        <v>332</v>
      </c>
      <c r="AP23">
        <v>1840</v>
      </c>
      <c r="AQ23">
        <v>6567</v>
      </c>
      <c r="AR23">
        <v>1359</v>
      </c>
      <c r="AS23">
        <v>97</v>
      </c>
      <c r="AT23">
        <v>474</v>
      </c>
      <c r="AU23">
        <v>8003</v>
      </c>
      <c r="AV23">
        <v>1524</v>
      </c>
      <c r="AW23">
        <v>1250</v>
      </c>
      <c r="AX23">
        <v>6567</v>
      </c>
      <c r="AY23">
        <v>1840</v>
      </c>
      <c r="AZ23">
        <v>302</v>
      </c>
      <c r="BA23">
        <v>1184</v>
      </c>
      <c r="BB23">
        <v>7553</v>
      </c>
      <c r="BC23">
        <v>954</v>
      </c>
      <c r="BD23">
        <v>268</v>
      </c>
      <c r="BE23">
        <v>9959</v>
      </c>
      <c r="BF23">
        <v>11</v>
      </c>
      <c r="BG23">
        <v>177</v>
      </c>
      <c r="BH23">
        <v>10484</v>
      </c>
      <c r="BI23">
        <v>21</v>
      </c>
      <c r="BJ23">
        <v>246</v>
      </c>
      <c r="BK23">
        <v>10090</v>
      </c>
      <c r="BL23">
        <v>148</v>
      </c>
      <c r="BM23">
        <v>0</v>
      </c>
      <c r="BO23">
        <f t="shared" ref="BO23:BO30" si="24">(I23/H23)*100</f>
        <v>97.248991022156332</v>
      </c>
      <c r="BP23">
        <f t="shared" ref="BP23:BP30" si="25">(T23/H23)*100</f>
        <v>66.749032204925456</v>
      </c>
      <c r="BQ23">
        <f t="shared" ref="BQ23:BR30" si="26">(M23/H23)*100</f>
        <v>2.7921917469730664</v>
      </c>
      <c r="BR23">
        <f t="shared" si="26"/>
        <v>71.305157957144075</v>
      </c>
      <c r="BS23">
        <f t="shared" ref="BS23:BS30" si="27">(U23/H23)*100</f>
        <v>60.711638250555964</v>
      </c>
      <c r="BT23">
        <f t="shared" ref="BT23:BT30" si="28">(V23/H23)*100</f>
        <v>1.177827197100733</v>
      </c>
      <c r="BU23">
        <f t="shared" ref="BU23:BU30" si="29">100-(AH23/H23)*100</f>
        <v>11.926529939873149</v>
      </c>
      <c r="BW23">
        <f>(BI23+BH23)/AH23*100</f>
        <v>98.241840456373325</v>
      </c>
      <c r="BX23">
        <f t="shared" ref="BX23:BX30" si="30">(AI23/AH23)*100</f>
        <v>98.045450294585251</v>
      </c>
      <c r="BY23">
        <f t="shared" ref="BY23:BY29" si="31">(BK23+BL23)/AH23*100</f>
        <v>95.744879827924805</v>
      </c>
      <c r="BZ23">
        <f>AJ23/AH23*100</f>
        <v>94.4356120826709</v>
      </c>
      <c r="CA23">
        <f t="shared" ref="CA23:CA30" si="32">(AU23/AH23)*100</f>
        <v>74.843355466192847</v>
      </c>
      <c r="CB23">
        <f t="shared" ref="CB23:CB30" si="33">(AL23/AH23)*100</f>
        <v>8.9217244926587487</v>
      </c>
      <c r="CC23">
        <f t="shared" ref="CC23:CC30" si="34">AL23/(AL23+AM23)*100</f>
        <v>11.214294110732338</v>
      </c>
      <c r="CD23">
        <f t="shared" ref="CD23:CD30" si="35">(AP23/AH23)*100</f>
        <v>17.207518937622744</v>
      </c>
      <c r="CE23">
        <f t="shared" ref="CE23:CE30" si="36">AP23/(AP23+AQ23)*100</f>
        <v>21.886523135482335</v>
      </c>
      <c r="CG23">
        <f t="shared" ref="CG23:CG30" si="37">BE23/AH23*100</f>
        <v>93.135696249883111</v>
      </c>
      <c r="CH23">
        <f t="shared" ref="CH23:CH30" si="38">BC23/AH23*100</f>
        <v>8.9217244926587487</v>
      </c>
      <c r="CI23">
        <f t="shared" ref="CI23:CI30" si="39">BC23/BE23*100</f>
        <v>9.5792750276132139</v>
      </c>
      <c r="CJ23">
        <f t="shared" ref="CJ23:CJ30" si="40">AY23/AH23*100</f>
        <v>17.207518937622744</v>
      </c>
      <c r="CK23">
        <f t="shared" ref="CK23:CK30" si="41">AY23/BE23*100</f>
        <v>18.475750577367204</v>
      </c>
    </row>
    <row r="24" spans="1:89" x14ac:dyDescent="0.2">
      <c r="B24" t="s">
        <v>487</v>
      </c>
      <c r="C24" t="s">
        <v>485</v>
      </c>
      <c r="D24" t="s">
        <v>466</v>
      </c>
      <c r="E24">
        <v>16449</v>
      </c>
      <c r="F24">
        <v>20</v>
      </c>
      <c r="G24">
        <v>16429</v>
      </c>
      <c r="H24">
        <v>14549</v>
      </c>
      <c r="I24">
        <v>14121</v>
      </c>
      <c r="J24">
        <v>13253</v>
      </c>
      <c r="K24">
        <v>11498</v>
      </c>
      <c r="L24">
        <v>1443</v>
      </c>
      <c r="M24">
        <v>475</v>
      </c>
      <c r="N24">
        <v>5248</v>
      </c>
      <c r="O24">
        <v>86</v>
      </c>
      <c r="P24">
        <v>7749</v>
      </c>
      <c r="Q24">
        <v>5373</v>
      </c>
      <c r="R24">
        <v>182</v>
      </c>
      <c r="S24">
        <v>64</v>
      </c>
      <c r="T24">
        <v>5643</v>
      </c>
      <c r="U24">
        <v>5242</v>
      </c>
      <c r="V24">
        <v>239</v>
      </c>
      <c r="W24">
        <v>7364</v>
      </c>
      <c r="X24">
        <v>7</v>
      </c>
      <c r="Y24">
        <v>1499</v>
      </c>
      <c r="Z24">
        <v>11460</v>
      </c>
      <c r="AA24">
        <v>287</v>
      </c>
      <c r="AB24">
        <v>1411</v>
      </c>
      <c r="AC24">
        <v>460</v>
      </c>
      <c r="AD24">
        <v>6180</v>
      </c>
      <c r="AE24">
        <v>5202</v>
      </c>
      <c r="AF24">
        <v>45</v>
      </c>
      <c r="AG24">
        <v>4268</v>
      </c>
      <c r="AH24">
        <v>10281</v>
      </c>
      <c r="AI24">
        <v>10110</v>
      </c>
      <c r="AJ24">
        <v>9319</v>
      </c>
      <c r="AK24">
        <v>582</v>
      </c>
      <c r="AL24">
        <v>1908</v>
      </c>
      <c r="AM24">
        <v>5295</v>
      </c>
      <c r="AN24">
        <v>1534</v>
      </c>
      <c r="AO24">
        <v>23</v>
      </c>
      <c r="AP24">
        <v>49</v>
      </c>
      <c r="AQ24">
        <v>7238</v>
      </c>
      <c r="AR24">
        <v>2009</v>
      </c>
      <c r="AS24">
        <v>179</v>
      </c>
      <c r="AT24">
        <v>69</v>
      </c>
      <c r="AU24">
        <v>5375</v>
      </c>
      <c r="AV24">
        <v>3696</v>
      </c>
      <c r="AW24">
        <v>328</v>
      </c>
      <c r="AX24">
        <v>7235</v>
      </c>
      <c r="AY24">
        <v>49</v>
      </c>
      <c r="AZ24">
        <v>4</v>
      </c>
      <c r="BA24">
        <v>310</v>
      </c>
      <c r="BB24">
        <v>5293</v>
      </c>
      <c r="BC24">
        <v>1907</v>
      </c>
      <c r="BD24">
        <v>106</v>
      </c>
      <c r="BE24">
        <v>7616</v>
      </c>
      <c r="BF24">
        <v>8</v>
      </c>
      <c r="BG24">
        <v>130</v>
      </c>
      <c r="BH24">
        <v>10114</v>
      </c>
      <c r="BI24">
        <v>29</v>
      </c>
      <c r="BJ24">
        <v>728</v>
      </c>
      <c r="BK24">
        <v>9355</v>
      </c>
      <c r="BL24">
        <v>27</v>
      </c>
      <c r="BM24">
        <v>0</v>
      </c>
      <c r="BO24">
        <f t="shared" si="24"/>
        <v>97.058217059591726</v>
      </c>
      <c r="BP24">
        <f t="shared" si="25"/>
        <v>38.786170870850228</v>
      </c>
      <c r="BQ24">
        <f t="shared" si="26"/>
        <v>3.264829197883016</v>
      </c>
      <c r="BR24">
        <f t="shared" si="26"/>
        <v>37.164506762977126</v>
      </c>
      <c r="BS24">
        <f t="shared" si="27"/>
        <v>36.029967695374253</v>
      </c>
      <c r="BT24">
        <f t="shared" si="28"/>
        <v>1.6427245858821913</v>
      </c>
      <c r="BU24">
        <f t="shared" si="29"/>
        <v>29.335349508557286</v>
      </c>
      <c r="BW24">
        <f t="shared" ref="BW24:BW30" si="42">(BI24+BH24)/AH24*100</f>
        <v>98.65771812080537</v>
      </c>
      <c r="BX24">
        <f t="shared" si="30"/>
        <v>98.336737671432743</v>
      </c>
      <c r="BY24">
        <f t="shared" si="31"/>
        <v>91.255714424666863</v>
      </c>
      <c r="BZ24">
        <f t="shared" ref="BZ24:BZ30" si="43">AJ24/AH24*100</f>
        <v>90.642933566773664</v>
      </c>
      <c r="CA24">
        <f t="shared" si="32"/>
        <v>52.280906526602465</v>
      </c>
      <c r="CB24">
        <f t="shared" si="33"/>
        <v>18.558505981908375</v>
      </c>
      <c r="CC24">
        <f t="shared" si="34"/>
        <v>26.488962932111619</v>
      </c>
      <c r="CD24">
        <f t="shared" si="35"/>
        <v>0.47660733391693422</v>
      </c>
      <c r="CE24">
        <f t="shared" si="36"/>
        <v>0.67243035542747354</v>
      </c>
      <c r="CG24">
        <f t="shared" si="37"/>
        <v>74.078397043089197</v>
      </c>
      <c r="CH24">
        <f t="shared" si="38"/>
        <v>18.548779301624354</v>
      </c>
      <c r="CI24">
        <f t="shared" si="39"/>
        <v>25.03939075630252</v>
      </c>
      <c r="CJ24">
        <f t="shared" si="40"/>
        <v>0.47660733391693422</v>
      </c>
      <c r="CK24">
        <f t="shared" si="41"/>
        <v>0.64338235294117641</v>
      </c>
    </row>
    <row r="25" spans="1:89" x14ac:dyDescent="0.2">
      <c r="B25" t="s">
        <v>502</v>
      </c>
      <c r="C25" t="s">
        <v>494</v>
      </c>
      <c r="D25" t="s">
        <v>492</v>
      </c>
      <c r="E25">
        <v>10178</v>
      </c>
      <c r="F25">
        <v>7</v>
      </c>
      <c r="G25">
        <v>10171</v>
      </c>
      <c r="H25">
        <v>7446</v>
      </c>
      <c r="I25">
        <v>7379</v>
      </c>
      <c r="J25">
        <v>6610</v>
      </c>
      <c r="K25">
        <v>5251</v>
      </c>
      <c r="L25">
        <v>1018</v>
      </c>
      <c r="M25">
        <v>614</v>
      </c>
      <c r="N25">
        <v>4589</v>
      </c>
      <c r="O25">
        <v>81</v>
      </c>
      <c r="P25">
        <v>3422</v>
      </c>
      <c r="Q25">
        <v>3071</v>
      </c>
      <c r="R25">
        <v>38</v>
      </c>
      <c r="S25">
        <v>42</v>
      </c>
      <c r="T25">
        <v>3461</v>
      </c>
      <c r="U25">
        <v>3003</v>
      </c>
      <c r="V25">
        <v>175</v>
      </c>
      <c r="W25">
        <v>3069</v>
      </c>
      <c r="X25">
        <v>2</v>
      </c>
      <c r="Y25">
        <v>240</v>
      </c>
      <c r="Z25">
        <v>6169</v>
      </c>
      <c r="AA25">
        <v>199</v>
      </c>
      <c r="AB25">
        <v>1004</v>
      </c>
      <c r="AC25">
        <v>302</v>
      </c>
      <c r="AD25">
        <v>3201</v>
      </c>
      <c r="AE25">
        <v>2103</v>
      </c>
      <c r="AF25">
        <v>36</v>
      </c>
      <c r="AG25">
        <v>1972</v>
      </c>
      <c r="AH25">
        <v>5474</v>
      </c>
      <c r="AI25">
        <v>5398</v>
      </c>
      <c r="AJ25">
        <v>5100</v>
      </c>
      <c r="AK25">
        <v>101</v>
      </c>
      <c r="AL25">
        <v>266</v>
      </c>
      <c r="AM25">
        <v>3139</v>
      </c>
      <c r="AN25">
        <v>1594</v>
      </c>
      <c r="AO25">
        <v>27</v>
      </c>
      <c r="AP25">
        <v>67</v>
      </c>
      <c r="AQ25">
        <v>3338</v>
      </c>
      <c r="AR25">
        <v>1668</v>
      </c>
      <c r="AS25">
        <v>33</v>
      </c>
      <c r="AT25">
        <v>39</v>
      </c>
      <c r="AU25">
        <v>3366</v>
      </c>
      <c r="AV25">
        <v>1662</v>
      </c>
      <c r="AW25">
        <v>789</v>
      </c>
      <c r="AX25">
        <v>3338</v>
      </c>
      <c r="AY25">
        <v>67</v>
      </c>
      <c r="AZ25">
        <v>17</v>
      </c>
      <c r="BA25">
        <v>761</v>
      </c>
      <c r="BB25">
        <v>3139</v>
      </c>
      <c r="BC25">
        <v>266</v>
      </c>
      <c r="BD25">
        <v>45</v>
      </c>
      <c r="BE25">
        <v>4211</v>
      </c>
      <c r="BF25">
        <v>3</v>
      </c>
      <c r="BG25">
        <v>70</v>
      </c>
      <c r="BH25">
        <v>5400</v>
      </c>
      <c r="BI25">
        <v>1</v>
      </c>
      <c r="BJ25">
        <v>261</v>
      </c>
      <c r="BK25">
        <v>5100</v>
      </c>
      <c r="BL25">
        <v>30</v>
      </c>
      <c r="BM25">
        <v>7</v>
      </c>
      <c r="BO25">
        <f t="shared" si="24"/>
        <v>99.100188020413654</v>
      </c>
      <c r="BP25">
        <f t="shared" si="25"/>
        <v>46.481332258930969</v>
      </c>
      <c r="BQ25">
        <f t="shared" si="26"/>
        <v>8.2460381412839112</v>
      </c>
      <c r="BR25">
        <f t="shared" si="26"/>
        <v>62.189998644802827</v>
      </c>
      <c r="BS25">
        <f t="shared" si="27"/>
        <v>40.330378726833196</v>
      </c>
      <c r="BT25">
        <f t="shared" si="28"/>
        <v>2.350255170561375</v>
      </c>
      <c r="BU25">
        <f t="shared" si="29"/>
        <v>26.484018264840188</v>
      </c>
      <c r="BW25">
        <f t="shared" si="42"/>
        <v>98.666423090975513</v>
      </c>
      <c r="BX25">
        <f t="shared" si="30"/>
        <v>98.611618560467662</v>
      </c>
      <c r="BY25">
        <f t="shared" si="31"/>
        <v>93.7157471684326</v>
      </c>
      <c r="BZ25">
        <f t="shared" si="43"/>
        <v>93.16770186335404</v>
      </c>
      <c r="CA25">
        <f t="shared" si="32"/>
        <v>61.490683229813669</v>
      </c>
      <c r="CB25">
        <f t="shared" si="33"/>
        <v>4.859335038363171</v>
      </c>
      <c r="CC25">
        <f t="shared" si="34"/>
        <v>7.8120411160058731</v>
      </c>
      <c r="CD25">
        <f t="shared" si="35"/>
        <v>1.2239678480087688</v>
      </c>
      <c r="CE25">
        <f t="shared" si="36"/>
        <v>1.9676945668135097</v>
      </c>
      <c r="CG25">
        <f t="shared" si="37"/>
        <v>76.927292656192918</v>
      </c>
      <c r="CH25">
        <f t="shared" si="38"/>
        <v>4.859335038363171</v>
      </c>
      <c r="CI25">
        <f t="shared" si="39"/>
        <v>6.3167893611968662</v>
      </c>
      <c r="CJ25">
        <f t="shared" si="40"/>
        <v>1.2239678480087688</v>
      </c>
      <c r="CK25">
        <f t="shared" si="41"/>
        <v>1.5910710045119922</v>
      </c>
    </row>
    <row r="26" spans="1:89" x14ac:dyDescent="0.2">
      <c r="B26" t="s">
        <v>503</v>
      </c>
      <c r="C26" t="s">
        <v>504</v>
      </c>
      <c r="D26" t="s">
        <v>495</v>
      </c>
      <c r="E26">
        <v>8806</v>
      </c>
      <c r="F26">
        <v>2</v>
      </c>
      <c r="G26">
        <v>8804</v>
      </c>
      <c r="H26">
        <v>6559</v>
      </c>
      <c r="I26">
        <v>6467</v>
      </c>
      <c r="J26">
        <v>6198</v>
      </c>
      <c r="K26">
        <v>5487</v>
      </c>
      <c r="L26">
        <v>209</v>
      </c>
      <c r="M26">
        <v>124</v>
      </c>
      <c r="N26">
        <v>5692</v>
      </c>
      <c r="O26">
        <v>165</v>
      </c>
      <c r="P26">
        <v>5295</v>
      </c>
      <c r="Q26">
        <v>733</v>
      </c>
      <c r="R26">
        <v>0</v>
      </c>
      <c r="S26">
        <v>0</v>
      </c>
      <c r="T26">
        <v>5460</v>
      </c>
      <c r="U26">
        <v>4932</v>
      </c>
      <c r="V26">
        <v>39</v>
      </c>
      <c r="W26">
        <v>738</v>
      </c>
      <c r="X26">
        <v>0</v>
      </c>
      <c r="Y26">
        <v>59</v>
      </c>
      <c r="Z26">
        <v>6093</v>
      </c>
      <c r="AA26">
        <v>46</v>
      </c>
      <c r="AB26">
        <v>203</v>
      </c>
      <c r="AC26">
        <v>70</v>
      </c>
      <c r="AD26">
        <v>5390</v>
      </c>
      <c r="AE26">
        <v>535</v>
      </c>
      <c r="AF26">
        <v>5</v>
      </c>
      <c r="AG26">
        <v>561</v>
      </c>
      <c r="AH26">
        <v>5998</v>
      </c>
      <c r="AI26">
        <v>5787</v>
      </c>
      <c r="AJ26">
        <v>5394</v>
      </c>
      <c r="AK26">
        <v>31</v>
      </c>
      <c r="AL26">
        <v>295</v>
      </c>
      <c r="AM26">
        <v>4813</v>
      </c>
      <c r="AN26">
        <v>255</v>
      </c>
      <c r="AO26">
        <v>6</v>
      </c>
      <c r="AP26">
        <v>596</v>
      </c>
      <c r="AQ26">
        <v>4584</v>
      </c>
      <c r="AR26">
        <v>208</v>
      </c>
      <c r="AS26">
        <v>0</v>
      </c>
      <c r="AT26">
        <v>0</v>
      </c>
      <c r="AU26">
        <v>5092</v>
      </c>
      <c r="AV26">
        <v>302</v>
      </c>
      <c r="AW26">
        <v>118</v>
      </c>
      <c r="AX26">
        <v>4584</v>
      </c>
      <c r="AY26">
        <v>596</v>
      </c>
      <c r="AZ26">
        <v>3</v>
      </c>
      <c r="BA26">
        <v>176</v>
      </c>
      <c r="BB26">
        <v>4813</v>
      </c>
      <c r="BC26">
        <v>295</v>
      </c>
      <c r="BD26">
        <v>17</v>
      </c>
      <c r="BE26">
        <v>5301</v>
      </c>
      <c r="BF26">
        <v>5</v>
      </c>
      <c r="BG26">
        <v>182</v>
      </c>
      <c r="BH26">
        <v>5800</v>
      </c>
      <c r="BI26">
        <v>11</v>
      </c>
      <c r="BJ26">
        <v>356</v>
      </c>
      <c r="BK26">
        <v>5395</v>
      </c>
      <c r="BL26">
        <v>35</v>
      </c>
      <c r="BM26">
        <v>1</v>
      </c>
      <c r="BO26">
        <f t="shared" si="24"/>
        <v>98.597347156578749</v>
      </c>
      <c r="BP26">
        <f t="shared" si="25"/>
        <v>83.244397011739593</v>
      </c>
      <c r="BQ26">
        <f t="shared" si="26"/>
        <v>1.8905320933069065</v>
      </c>
      <c r="BR26">
        <f t="shared" si="26"/>
        <v>88.016081645276017</v>
      </c>
      <c r="BS26">
        <f t="shared" si="27"/>
        <v>75.19438938862632</v>
      </c>
      <c r="BT26">
        <f t="shared" si="28"/>
        <v>0.59460283579813999</v>
      </c>
      <c r="BU26">
        <f t="shared" si="29"/>
        <v>8.5531330995578685</v>
      </c>
      <c r="BW26">
        <f t="shared" si="42"/>
        <v>96.882294098032673</v>
      </c>
      <c r="BX26">
        <f t="shared" si="30"/>
        <v>96.482160720240088</v>
      </c>
      <c r="BY26">
        <f t="shared" si="31"/>
        <v>90.530176725575188</v>
      </c>
      <c r="BZ26">
        <f t="shared" si="43"/>
        <v>89.929976658886289</v>
      </c>
      <c r="CA26">
        <f t="shared" si="32"/>
        <v>84.894964988329448</v>
      </c>
      <c r="CB26">
        <f t="shared" si="33"/>
        <v>4.9183061020340109</v>
      </c>
      <c r="CC26">
        <f t="shared" si="34"/>
        <v>5.7752545027407987</v>
      </c>
      <c r="CD26">
        <f t="shared" si="35"/>
        <v>9.9366455485161715</v>
      </c>
      <c r="CE26">
        <f t="shared" si="36"/>
        <v>11.505791505791505</v>
      </c>
      <c r="CG26">
        <f t="shared" si="37"/>
        <v>88.379459819939981</v>
      </c>
      <c r="CH26">
        <f t="shared" si="38"/>
        <v>4.9183061020340109</v>
      </c>
      <c r="CI26">
        <f t="shared" si="39"/>
        <v>5.5649877381626105</v>
      </c>
      <c r="CJ26">
        <f t="shared" si="40"/>
        <v>9.9366455485161715</v>
      </c>
      <c r="CK26">
        <f t="shared" si="41"/>
        <v>11.243161667609886</v>
      </c>
    </row>
    <row r="27" spans="1:89" x14ac:dyDescent="0.2">
      <c r="A27" t="s">
        <v>43</v>
      </c>
      <c r="B27">
        <v>1</v>
      </c>
      <c r="C27" t="s">
        <v>29</v>
      </c>
      <c r="D27" t="s">
        <v>145</v>
      </c>
      <c r="E27">
        <v>12645</v>
      </c>
      <c r="F27">
        <v>414</v>
      </c>
      <c r="G27">
        <v>12231</v>
      </c>
      <c r="H27">
        <v>11433</v>
      </c>
      <c r="I27">
        <v>11372</v>
      </c>
      <c r="J27">
        <v>8474</v>
      </c>
      <c r="K27">
        <v>7497</v>
      </c>
      <c r="L27">
        <v>667</v>
      </c>
      <c r="M27">
        <v>207</v>
      </c>
      <c r="N27">
        <v>7457</v>
      </c>
      <c r="O27">
        <v>1246</v>
      </c>
      <c r="P27">
        <v>5222</v>
      </c>
      <c r="Q27">
        <v>1693</v>
      </c>
      <c r="R27">
        <v>242</v>
      </c>
      <c r="S27">
        <v>94</v>
      </c>
      <c r="T27">
        <v>3458</v>
      </c>
      <c r="U27">
        <v>3206</v>
      </c>
      <c r="V27">
        <v>120</v>
      </c>
      <c r="W27">
        <v>4680</v>
      </c>
      <c r="X27">
        <v>0</v>
      </c>
      <c r="Y27">
        <v>1573</v>
      </c>
      <c r="Z27">
        <v>6901</v>
      </c>
      <c r="AA27">
        <v>0</v>
      </c>
      <c r="AB27">
        <v>710</v>
      </c>
      <c r="AC27">
        <v>1193</v>
      </c>
      <c r="AD27">
        <v>5191</v>
      </c>
      <c r="AE27">
        <v>1380</v>
      </c>
      <c r="AF27">
        <v>313</v>
      </c>
      <c r="AG27">
        <v>1443</v>
      </c>
      <c r="AH27">
        <v>9990</v>
      </c>
      <c r="AI27">
        <v>9894</v>
      </c>
      <c r="AJ27">
        <v>7899</v>
      </c>
      <c r="AK27">
        <v>322</v>
      </c>
      <c r="AL27">
        <v>1193</v>
      </c>
      <c r="AM27">
        <v>4983</v>
      </c>
      <c r="AN27">
        <v>1401</v>
      </c>
      <c r="AO27">
        <v>283</v>
      </c>
      <c r="AP27">
        <v>1098</v>
      </c>
      <c r="AQ27">
        <v>5078</v>
      </c>
      <c r="AR27">
        <v>1440</v>
      </c>
      <c r="AS27">
        <v>232</v>
      </c>
      <c r="AT27">
        <v>94</v>
      </c>
      <c r="AU27">
        <v>3415</v>
      </c>
      <c r="AV27">
        <v>4158</v>
      </c>
      <c r="AW27">
        <v>450</v>
      </c>
      <c r="AX27">
        <v>5078</v>
      </c>
      <c r="AY27">
        <v>1098</v>
      </c>
      <c r="AZ27">
        <v>89</v>
      </c>
      <c r="BA27">
        <v>443</v>
      </c>
      <c r="BB27">
        <v>4983</v>
      </c>
      <c r="BC27">
        <v>1193</v>
      </c>
      <c r="BD27">
        <v>96</v>
      </c>
      <c r="BE27">
        <v>6715</v>
      </c>
      <c r="BF27">
        <v>1</v>
      </c>
      <c r="BG27">
        <v>88</v>
      </c>
      <c r="BH27">
        <v>9894</v>
      </c>
      <c r="BI27">
        <v>7</v>
      </c>
      <c r="BJ27">
        <v>1435</v>
      </c>
      <c r="BK27">
        <v>7968</v>
      </c>
      <c r="BL27">
        <v>426</v>
      </c>
      <c r="BM27">
        <v>65</v>
      </c>
      <c r="BO27">
        <f t="shared" si="24"/>
        <v>99.466456748010145</v>
      </c>
      <c r="BP27">
        <f t="shared" si="25"/>
        <v>30.245779760342867</v>
      </c>
      <c r="BQ27">
        <f t="shared" si="26"/>
        <v>1.8105484124901601</v>
      </c>
      <c r="BR27">
        <f t="shared" si="26"/>
        <v>65.573338023214916</v>
      </c>
      <c r="BS27">
        <f t="shared" si="27"/>
        <v>28.041633866876587</v>
      </c>
      <c r="BT27">
        <f t="shared" si="28"/>
        <v>1.0495932826029915</v>
      </c>
      <c r="BU27">
        <f t="shared" si="29"/>
        <v>12.621359223300971</v>
      </c>
      <c r="BW27">
        <f t="shared" si="42"/>
        <v>99.109109109109113</v>
      </c>
      <c r="BX27">
        <f t="shared" si="30"/>
        <v>99.039039039039039</v>
      </c>
      <c r="BY27">
        <f t="shared" si="31"/>
        <v>84.02402402402403</v>
      </c>
      <c r="BZ27">
        <f t="shared" si="43"/>
        <v>79.069069069069059</v>
      </c>
      <c r="CA27">
        <f t="shared" si="32"/>
        <v>34.184184184184183</v>
      </c>
      <c r="CB27">
        <f t="shared" si="33"/>
        <v>11.941941941941941</v>
      </c>
      <c r="CC27">
        <f t="shared" si="34"/>
        <v>19.316709844559586</v>
      </c>
      <c r="CD27">
        <f t="shared" si="35"/>
        <v>10.990990990990991</v>
      </c>
      <c r="CE27">
        <f t="shared" si="36"/>
        <v>17.778497409326423</v>
      </c>
      <c r="CG27">
        <f t="shared" si="37"/>
        <v>67.217217217217211</v>
      </c>
      <c r="CH27">
        <f t="shared" si="38"/>
        <v>11.941941941941941</v>
      </c>
      <c r="CI27">
        <f t="shared" si="39"/>
        <v>17.766195085629189</v>
      </c>
      <c r="CJ27">
        <f t="shared" si="40"/>
        <v>10.990990990990991</v>
      </c>
      <c r="CK27">
        <f t="shared" si="41"/>
        <v>16.351451973194344</v>
      </c>
    </row>
    <row r="28" spans="1:89" x14ac:dyDescent="0.2">
      <c r="A28" t="s">
        <v>43</v>
      </c>
      <c r="B28">
        <v>2</v>
      </c>
      <c r="C28" t="s">
        <v>33</v>
      </c>
      <c r="D28" t="s">
        <v>157</v>
      </c>
      <c r="E28">
        <v>9892</v>
      </c>
      <c r="F28">
        <v>93</v>
      </c>
      <c r="G28">
        <v>9799</v>
      </c>
      <c r="H28">
        <v>9605</v>
      </c>
      <c r="I28">
        <v>9565</v>
      </c>
      <c r="J28">
        <v>6447</v>
      </c>
      <c r="K28">
        <v>3513</v>
      </c>
      <c r="L28">
        <v>2558</v>
      </c>
      <c r="M28">
        <v>2974</v>
      </c>
      <c r="N28">
        <v>2451</v>
      </c>
      <c r="O28">
        <v>717</v>
      </c>
      <c r="P28">
        <v>4265</v>
      </c>
      <c r="Q28">
        <v>1250</v>
      </c>
      <c r="R28">
        <v>46</v>
      </c>
      <c r="S28">
        <v>34</v>
      </c>
      <c r="T28">
        <v>4700</v>
      </c>
      <c r="U28">
        <v>2445</v>
      </c>
      <c r="V28">
        <v>2108</v>
      </c>
      <c r="W28">
        <v>1667</v>
      </c>
      <c r="X28">
        <v>0</v>
      </c>
      <c r="Y28">
        <v>0</v>
      </c>
      <c r="Z28">
        <v>6447</v>
      </c>
      <c r="AA28">
        <v>0</v>
      </c>
      <c r="AB28">
        <v>915</v>
      </c>
      <c r="AC28">
        <v>3697</v>
      </c>
      <c r="AD28">
        <v>1240</v>
      </c>
      <c r="AE28">
        <v>595</v>
      </c>
      <c r="AF28">
        <v>215</v>
      </c>
      <c r="AG28">
        <v>162</v>
      </c>
      <c r="AH28">
        <v>9443</v>
      </c>
      <c r="AI28">
        <v>9404</v>
      </c>
      <c r="AJ28">
        <v>6379</v>
      </c>
      <c r="AK28">
        <v>906</v>
      </c>
      <c r="AL28">
        <v>3678</v>
      </c>
      <c r="AM28">
        <v>1185</v>
      </c>
      <c r="AN28">
        <v>610</v>
      </c>
      <c r="AO28">
        <v>230</v>
      </c>
      <c r="AP28">
        <v>747</v>
      </c>
      <c r="AQ28">
        <v>4116</v>
      </c>
      <c r="AR28">
        <v>1286</v>
      </c>
      <c r="AS28">
        <v>45</v>
      </c>
      <c r="AT28">
        <v>35</v>
      </c>
      <c r="AU28">
        <v>4692</v>
      </c>
      <c r="AV28">
        <v>1607</v>
      </c>
      <c r="AW28">
        <v>268</v>
      </c>
      <c r="AX28">
        <v>4116</v>
      </c>
      <c r="AY28">
        <v>747</v>
      </c>
      <c r="AZ28">
        <v>46</v>
      </c>
      <c r="BA28">
        <v>118</v>
      </c>
      <c r="BB28">
        <v>1185</v>
      </c>
      <c r="BC28">
        <v>3678</v>
      </c>
      <c r="BD28">
        <v>196</v>
      </c>
      <c r="BE28">
        <v>5177</v>
      </c>
      <c r="BF28">
        <v>0</v>
      </c>
      <c r="BG28">
        <v>11</v>
      </c>
      <c r="BH28">
        <v>9408</v>
      </c>
      <c r="BI28">
        <v>24</v>
      </c>
      <c r="BJ28">
        <v>2277</v>
      </c>
      <c r="BK28">
        <v>6495</v>
      </c>
      <c r="BL28">
        <v>442</v>
      </c>
      <c r="BM28">
        <v>190</v>
      </c>
      <c r="BO28">
        <f t="shared" si="24"/>
        <v>99.583550234252996</v>
      </c>
      <c r="BP28">
        <f t="shared" si="25"/>
        <v>48.932847475273292</v>
      </c>
      <c r="BQ28">
        <f t="shared" si="26"/>
        <v>30.963040083289954</v>
      </c>
      <c r="BR28">
        <f t="shared" si="26"/>
        <v>25.624673288029275</v>
      </c>
      <c r="BS28">
        <f t="shared" si="27"/>
        <v>25.455491931285788</v>
      </c>
      <c r="BT28">
        <f t="shared" si="28"/>
        <v>21.946902654867255</v>
      </c>
      <c r="BU28">
        <f t="shared" si="29"/>
        <v>1.6866215512753797</v>
      </c>
      <c r="BW28">
        <f t="shared" si="42"/>
        <v>99.883511595891136</v>
      </c>
      <c r="BX28">
        <f t="shared" si="30"/>
        <v>99.586995658159481</v>
      </c>
      <c r="BY28">
        <f t="shared" si="31"/>
        <v>73.461823573017043</v>
      </c>
      <c r="BZ28">
        <f t="shared" si="43"/>
        <v>67.55268452822196</v>
      </c>
      <c r="CA28">
        <f t="shared" si="32"/>
        <v>49.687599279889866</v>
      </c>
      <c r="CB28">
        <f t="shared" si="33"/>
        <v>38.949486392036434</v>
      </c>
      <c r="CC28">
        <f t="shared" si="34"/>
        <v>75.63232572486119</v>
      </c>
      <c r="CD28">
        <f t="shared" si="35"/>
        <v>7.9106216244837446</v>
      </c>
      <c r="CE28">
        <f t="shared" si="36"/>
        <v>15.360888340530538</v>
      </c>
      <c r="CG28">
        <f t="shared" si="37"/>
        <v>54.823678915598862</v>
      </c>
      <c r="CH28">
        <f t="shared" si="38"/>
        <v>38.949486392036434</v>
      </c>
      <c r="CI28">
        <f t="shared" si="39"/>
        <v>71.045006760672209</v>
      </c>
      <c r="CJ28">
        <f t="shared" si="40"/>
        <v>7.9106216244837446</v>
      </c>
      <c r="CK28">
        <f t="shared" si="41"/>
        <v>14.429206103921191</v>
      </c>
    </row>
    <row r="29" spans="1:89" x14ac:dyDescent="0.2">
      <c r="A29" t="s">
        <v>43</v>
      </c>
      <c r="B29">
        <v>3</v>
      </c>
      <c r="C29" t="s">
        <v>38</v>
      </c>
      <c r="D29" t="s">
        <v>167</v>
      </c>
      <c r="E29">
        <v>12144</v>
      </c>
      <c r="F29">
        <v>605</v>
      </c>
      <c r="G29">
        <v>11539</v>
      </c>
      <c r="H29">
        <v>11019</v>
      </c>
      <c r="I29">
        <v>10883</v>
      </c>
      <c r="J29">
        <v>10275</v>
      </c>
      <c r="K29">
        <v>7907</v>
      </c>
      <c r="L29">
        <v>1942</v>
      </c>
      <c r="M29">
        <v>1462</v>
      </c>
      <c r="N29">
        <v>7096</v>
      </c>
      <c r="O29">
        <v>246</v>
      </c>
      <c r="P29">
        <v>6576</v>
      </c>
      <c r="Q29">
        <v>3369</v>
      </c>
      <c r="R29">
        <v>115</v>
      </c>
      <c r="S29">
        <v>53</v>
      </c>
      <c r="T29">
        <v>5807</v>
      </c>
      <c r="U29">
        <v>4584</v>
      </c>
      <c r="V29">
        <v>1124</v>
      </c>
      <c r="W29">
        <v>4300</v>
      </c>
      <c r="X29">
        <v>45</v>
      </c>
      <c r="Y29">
        <v>338</v>
      </c>
      <c r="Z29">
        <v>7921</v>
      </c>
      <c r="AA29">
        <v>1971</v>
      </c>
      <c r="AB29">
        <v>2022</v>
      </c>
      <c r="AC29">
        <v>3880</v>
      </c>
      <c r="AD29">
        <v>2824</v>
      </c>
      <c r="AE29">
        <v>1549</v>
      </c>
      <c r="AF29">
        <v>84</v>
      </c>
      <c r="AG29">
        <v>1496</v>
      </c>
      <c r="AH29">
        <v>9523</v>
      </c>
      <c r="AI29">
        <v>9508</v>
      </c>
      <c r="AJ29">
        <v>6916</v>
      </c>
      <c r="AK29">
        <v>998</v>
      </c>
      <c r="AL29">
        <v>3358</v>
      </c>
      <c r="AM29">
        <v>1657</v>
      </c>
      <c r="AN29">
        <v>903</v>
      </c>
      <c r="AO29">
        <v>66</v>
      </c>
      <c r="AP29">
        <v>207</v>
      </c>
      <c r="AQ29">
        <v>4808</v>
      </c>
      <c r="AR29">
        <v>1835</v>
      </c>
      <c r="AS29">
        <v>184</v>
      </c>
      <c r="AT29">
        <v>93</v>
      </c>
      <c r="AU29">
        <v>4438</v>
      </c>
      <c r="AV29">
        <v>2201</v>
      </c>
      <c r="AW29">
        <v>50</v>
      </c>
      <c r="AX29">
        <v>4808</v>
      </c>
      <c r="AY29">
        <v>207</v>
      </c>
      <c r="AZ29">
        <v>3</v>
      </c>
      <c r="BA29">
        <v>27</v>
      </c>
      <c r="BB29">
        <v>1657</v>
      </c>
      <c r="BC29">
        <v>3358</v>
      </c>
      <c r="BD29">
        <v>26</v>
      </c>
      <c r="BE29">
        <v>5068</v>
      </c>
      <c r="BF29">
        <v>0</v>
      </c>
      <c r="BG29">
        <v>9</v>
      </c>
      <c r="BH29">
        <v>9508</v>
      </c>
      <c r="BI29">
        <v>6</v>
      </c>
      <c r="BJ29">
        <v>2341</v>
      </c>
      <c r="BK29">
        <v>6921</v>
      </c>
      <c r="BL29">
        <v>205</v>
      </c>
      <c r="BM29">
        <v>41</v>
      </c>
      <c r="BO29">
        <f t="shared" si="24"/>
        <v>98.765768218531619</v>
      </c>
      <c r="BP29">
        <f t="shared" si="25"/>
        <v>52.699882021962061</v>
      </c>
      <c r="BQ29">
        <f t="shared" si="26"/>
        <v>13.267991650785008</v>
      </c>
      <c r="BR29">
        <f t="shared" si="26"/>
        <v>65.202609574565841</v>
      </c>
      <c r="BS29">
        <f t="shared" si="27"/>
        <v>41.60087122243398</v>
      </c>
      <c r="BT29">
        <f t="shared" si="28"/>
        <v>10.200562664488611</v>
      </c>
      <c r="BU29">
        <f t="shared" si="29"/>
        <v>13.576549596152105</v>
      </c>
      <c r="BW29">
        <f t="shared" si="42"/>
        <v>99.905491966817181</v>
      </c>
      <c r="BX29">
        <f t="shared" si="30"/>
        <v>99.842486611361963</v>
      </c>
      <c r="BY29">
        <f t="shared" si="31"/>
        <v>74.829360495642135</v>
      </c>
      <c r="BZ29">
        <f t="shared" si="43"/>
        <v>72.624173054709644</v>
      </c>
      <c r="CA29">
        <f t="shared" si="32"/>
        <v>46.60296125170639</v>
      </c>
      <c r="CB29">
        <f t="shared" si="33"/>
        <v>35.261997269767932</v>
      </c>
      <c r="CC29">
        <f t="shared" si="34"/>
        <v>66.959122632103686</v>
      </c>
      <c r="CD29">
        <f t="shared" si="35"/>
        <v>2.1736847632048724</v>
      </c>
      <c r="CE29">
        <f t="shared" si="36"/>
        <v>4.1276171485543367</v>
      </c>
      <c r="CG29">
        <f t="shared" si="37"/>
        <v>53.218523574503827</v>
      </c>
      <c r="CH29">
        <f t="shared" si="38"/>
        <v>35.261997269767932</v>
      </c>
      <c r="CI29">
        <f t="shared" si="39"/>
        <v>66.258879242304658</v>
      </c>
      <c r="CJ29">
        <f t="shared" si="40"/>
        <v>2.1736847632048724</v>
      </c>
      <c r="CK29">
        <f t="shared" si="41"/>
        <v>4.0844514601420672</v>
      </c>
    </row>
    <row r="30" spans="1:89" x14ac:dyDescent="0.2">
      <c r="A30" t="s">
        <v>43</v>
      </c>
      <c r="B30">
        <v>4</v>
      </c>
      <c r="C30" t="s">
        <v>183</v>
      </c>
      <c r="D30" t="s">
        <v>176</v>
      </c>
      <c r="E30">
        <v>10030</v>
      </c>
      <c r="F30">
        <v>371</v>
      </c>
      <c r="G30">
        <v>9659</v>
      </c>
      <c r="H30">
        <v>9049</v>
      </c>
      <c r="I30">
        <v>9029</v>
      </c>
      <c r="J30">
        <v>7950</v>
      </c>
      <c r="K30">
        <v>2995</v>
      </c>
      <c r="L30">
        <v>3212</v>
      </c>
      <c r="M30">
        <v>5442</v>
      </c>
      <c r="N30">
        <v>1855</v>
      </c>
      <c r="O30">
        <v>4282</v>
      </c>
      <c r="P30">
        <v>3193</v>
      </c>
      <c r="Q30">
        <v>297</v>
      </c>
      <c r="R30">
        <v>0</v>
      </c>
      <c r="S30">
        <v>0</v>
      </c>
      <c r="T30">
        <v>7081</v>
      </c>
      <c r="U30">
        <v>1647</v>
      </c>
      <c r="V30">
        <v>2739</v>
      </c>
      <c r="W30">
        <v>869</v>
      </c>
      <c r="X30">
        <v>0</v>
      </c>
      <c r="Y30">
        <v>0</v>
      </c>
      <c r="Z30">
        <v>5235</v>
      </c>
      <c r="AA30">
        <v>2715</v>
      </c>
      <c r="AB30">
        <v>787</v>
      </c>
      <c r="AC30">
        <v>5850</v>
      </c>
      <c r="AD30">
        <v>1173</v>
      </c>
      <c r="AE30">
        <v>140</v>
      </c>
      <c r="AF30">
        <v>178</v>
      </c>
      <c r="AG30">
        <v>392</v>
      </c>
      <c r="AH30">
        <v>8657</v>
      </c>
      <c r="AI30">
        <v>8565</v>
      </c>
      <c r="AJ30">
        <v>5105</v>
      </c>
      <c r="AK30">
        <v>293</v>
      </c>
      <c r="AL30">
        <v>3977</v>
      </c>
      <c r="AM30">
        <v>774</v>
      </c>
      <c r="AN30">
        <v>61</v>
      </c>
      <c r="AO30">
        <v>200</v>
      </c>
      <c r="AP30">
        <v>2663</v>
      </c>
      <c r="AQ30">
        <v>2088</v>
      </c>
      <c r="AR30">
        <v>154</v>
      </c>
      <c r="AS30">
        <v>2</v>
      </c>
      <c r="AT30">
        <v>31</v>
      </c>
      <c r="AU30">
        <v>4761</v>
      </c>
      <c r="AV30">
        <v>311</v>
      </c>
      <c r="AW30">
        <v>97</v>
      </c>
      <c r="AX30">
        <v>2088</v>
      </c>
      <c r="AY30">
        <v>2663</v>
      </c>
      <c r="AZ30">
        <v>131</v>
      </c>
      <c r="BA30">
        <v>41</v>
      </c>
      <c r="BB30">
        <v>774</v>
      </c>
      <c r="BC30">
        <v>3977</v>
      </c>
      <c r="BD30">
        <v>187</v>
      </c>
      <c r="BE30">
        <v>4979</v>
      </c>
      <c r="BF30">
        <v>1</v>
      </c>
      <c r="BG30">
        <v>84</v>
      </c>
      <c r="BH30">
        <v>8562</v>
      </c>
      <c r="BI30">
        <v>10</v>
      </c>
      <c r="BJ30">
        <v>2550</v>
      </c>
      <c r="BK30">
        <v>5135</v>
      </c>
      <c r="BL30">
        <v>523</v>
      </c>
      <c r="BM30">
        <v>357</v>
      </c>
      <c r="BO30">
        <f t="shared" si="24"/>
        <v>99.778981102884302</v>
      </c>
      <c r="BP30">
        <f t="shared" si="25"/>
        <v>78.251740523814789</v>
      </c>
      <c r="BQ30">
        <f t="shared" si="26"/>
        <v>60.139241905182892</v>
      </c>
      <c r="BR30">
        <f t="shared" si="26"/>
        <v>20.544910842839741</v>
      </c>
      <c r="BS30">
        <f t="shared" si="27"/>
        <v>18.200906177478174</v>
      </c>
      <c r="BT30">
        <f t="shared" si="28"/>
        <v>30.268537959995577</v>
      </c>
      <c r="BU30">
        <f t="shared" si="29"/>
        <v>4.331970383467791</v>
      </c>
      <c r="BW30">
        <f t="shared" si="42"/>
        <v>99.018135612798901</v>
      </c>
      <c r="BX30">
        <f t="shared" si="30"/>
        <v>98.93727619267645</v>
      </c>
      <c r="BY30">
        <f>(BK30+BL30)/AH30*100</f>
        <v>65.357514150398515</v>
      </c>
      <c r="BZ30">
        <f t="shared" si="43"/>
        <v>58.969619960725424</v>
      </c>
      <c r="CA30">
        <f t="shared" si="32"/>
        <v>54.995957028993878</v>
      </c>
      <c r="CB30">
        <f t="shared" si="33"/>
        <v>45.939701975280123</v>
      </c>
      <c r="CC30">
        <f t="shared" si="34"/>
        <v>83.708692906756482</v>
      </c>
      <c r="CD30">
        <f t="shared" si="35"/>
        <v>30.761233683724154</v>
      </c>
      <c r="CE30">
        <f t="shared" si="36"/>
        <v>56.051357608924434</v>
      </c>
      <c r="CG30">
        <f t="shared" si="37"/>
        <v>57.514150398521423</v>
      </c>
      <c r="CH30">
        <f t="shared" si="38"/>
        <v>45.939701975280123</v>
      </c>
      <c r="CI30">
        <f t="shared" si="39"/>
        <v>79.875477003414346</v>
      </c>
      <c r="CJ30">
        <f t="shared" si="40"/>
        <v>30.761233683724154</v>
      </c>
      <c r="CK30">
        <f t="shared" si="41"/>
        <v>53.484635468969678</v>
      </c>
    </row>
    <row r="32" spans="1:89" x14ac:dyDescent="0.2">
      <c r="B32" t="s">
        <v>486</v>
      </c>
      <c r="C32" t="s">
        <v>482</v>
      </c>
      <c r="D32" t="s">
        <v>467</v>
      </c>
      <c r="E32">
        <v>11773</v>
      </c>
      <c r="F32">
        <v>0</v>
      </c>
      <c r="G32">
        <v>11773</v>
      </c>
      <c r="H32">
        <v>11388</v>
      </c>
      <c r="I32">
        <v>11186</v>
      </c>
      <c r="J32">
        <v>10914</v>
      </c>
      <c r="K32">
        <v>5610</v>
      </c>
      <c r="L32">
        <v>4883</v>
      </c>
      <c r="M32">
        <v>5517</v>
      </c>
      <c r="N32">
        <v>4101</v>
      </c>
      <c r="O32">
        <v>284</v>
      </c>
      <c r="P32">
        <v>9670</v>
      </c>
      <c r="Q32">
        <v>945</v>
      </c>
      <c r="R32">
        <v>6</v>
      </c>
      <c r="S32">
        <v>68</v>
      </c>
      <c r="T32">
        <v>10305</v>
      </c>
      <c r="U32">
        <v>5284</v>
      </c>
      <c r="V32">
        <v>4608</v>
      </c>
      <c r="W32">
        <v>535</v>
      </c>
      <c r="X32">
        <v>0</v>
      </c>
      <c r="Y32">
        <v>837</v>
      </c>
      <c r="Z32">
        <v>10026</v>
      </c>
      <c r="AA32">
        <v>51</v>
      </c>
      <c r="AB32">
        <v>214</v>
      </c>
      <c r="AC32">
        <v>5432</v>
      </c>
      <c r="AD32">
        <v>5038</v>
      </c>
      <c r="AE32">
        <v>230</v>
      </c>
      <c r="AF32">
        <v>15</v>
      </c>
      <c r="AG32">
        <v>687</v>
      </c>
      <c r="AH32">
        <v>10701</v>
      </c>
      <c r="AI32">
        <v>10602</v>
      </c>
      <c r="AJ32">
        <v>10551</v>
      </c>
      <c r="AK32">
        <v>85</v>
      </c>
      <c r="AL32">
        <v>7182</v>
      </c>
      <c r="AM32">
        <v>3240</v>
      </c>
      <c r="AN32">
        <v>44</v>
      </c>
      <c r="AO32">
        <v>3</v>
      </c>
      <c r="AP32">
        <v>410</v>
      </c>
      <c r="AQ32">
        <v>9996</v>
      </c>
      <c r="AR32">
        <v>142</v>
      </c>
      <c r="AS32">
        <v>6</v>
      </c>
      <c r="AT32">
        <v>73</v>
      </c>
      <c r="AU32">
        <v>10347</v>
      </c>
      <c r="AV32">
        <v>125</v>
      </c>
      <c r="AW32">
        <v>131</v>
      </c>
      <c r="AX32">
        <v>9996</v>
      </c>
      <c r="AY32">
        <v>410</v>
      </c>
      <c r="AZ32">
        <v>3</v>
      </c>
      <c r="BA32">
        <v>41</v>
      </c>
      <c r="BB32">
        <v>3240</v>
      </c>
      <c r="BC32">
        <v>7182</v>
      </c>
      <c r="BD32">
        <v>77</v>
      </c>
      <c r="BE32">
        <v>10540</v>
      </c>
      <c r="BF32">
        <v>1</v>
      </c>
      <c r="BG32">
        <v>91</v>
      </c>
      <c r="BH32">
        <v>10603</v>
      </c>
      <c r="BI32">
        <v>6</v>
      </c>
      <c r="BJ32">
        <v>41</v>
      </c>
      <c r="BK32">
        <v>10553</v>
      </c>
      <c r="BL32">
        <v>8</v>
      </c>
      <c r="BM32">
        <v>0</v>
      </c>
      <c r="BO32">
        <f t="shared" ref="BO32:BO39" si="44">(I32/H32)*100</f>
        <v>98.226203020723574</v>
      </c>
      <c r="BP32">
        <f t="shared" ref="BP32:BP39" si="45">(T32/H32)*100</f>
        <v>90.489989462592206</v>
      </c>
      <c r="BQ32">
        <f t="shared" ref="BQ32:BR39" si="46">(M32/H32)*100</f>
        <v>48.44573234984194</v>
      </c>
      <c r="BR32">
        <f t="shared" si="46"/>
        <v>36.66189880207402</v>
      </c>
      <c r="BS32">
        <f t="shared" ref="BS32:BS39" si="47">(U32/H32)*100</f>
        <v>46.399719002458731</v>
      </c>
      <c r="BT32">
        <f t="shared" ref="BT32:BT39" si="48">(V32/H32)*100</f>
        <v>40.463645943098001</v>
      </c>
      <c r="BU32">
        <f t="shared" ref="BU32:BU39" si="49">100-(AH32/H32)*100</f>
        <v>6.0326659641728071</v>
      </c>
      <c r="BW32">
        <f t="shared" ref="BW32:BW39" si="50">(BI32+BH32)/AH32*100</f>
        <v>99.14026726474161</v>
      </c>
      <c r="BX32">
        <f t="shared" ref="BX32:BX39" si="51">(AI32/AH32)*100</f>
        <v>99.074852817493692</v>
      </c>
      <c r="BY32">
        <f>(BK32+BL32)/AH32*100</f>
        <v>98.69171105504158</v>
      </c>
      <c r="BZ32">
        <f t="shared" ref="BZ32:BZ39" si="52">AJ32/AH32*100</f>
        <v>98.598261844687414</v>
      </c>
      <c r="CA32">
        <f t="shared" ref="CA32:CA39" si="53">(AU32/AH32)*100</f>
        <v>96.691897953462288</v>
      </c>
      <c r="CB32">
        <f t="shared" ref="CB32:CB39" si="54">(AL32/AH32)*100</f>
        <v>67.115222876366701</v>
      </c>
      <c r="CC32">
        <f t="shared" ref="CC32:CC39" si="55">AL32/(AL32+AM32)*100</f>
        <v>68.911917098445599</v>
      </c>
      <c r="CD32">
        <f t="shared" ref="CD32:CD39" si="56">(AP32/AH32)*100</f>
        <v>3.8314176245210727</v>
      </c>
      <c r="CE32">
        <f t="shared" ref="CE32:CE39" si="57">AP32/(AP32+AQ32)*100</f>
        <v>3.9400345954257161</v>
      </c>
      <c r="CG32">
        <f>BE32/AH32*100</f>
        <v>98.495467713297828</v>
      </c>
      <c r="CH32">
        <f t="shared" ref="CH32:CH39" si="58">BC32/AH32*100</f>
        <v>67.115222876366701</v>
      </c>
      <c r="CI32">
        <f t="shared" ref="CI32:CI39" si="59">BC32/BE32*100</f>
        <v>68.140417457305503</v>
      </c>
      <c r="CJ32">
        <f t="shared" ref="CJ32:CJ39" si="60">AY32/AH32*100</f>
        <v>3.8314176245210727</v>
      </c>
      <c r="CK32">
        <f t="shared" ref="CK32:CK39" si="61">AY32/BE32*100</f>
        <v>3.8899430740037952</v>
      </c>
    </row>
    <row r="33" spans="1:89" x14ac:dyDescent="0.2">
      <c r="B33" t="s">
        <v>487</v>
      </c>
      <c r="C33" t="s">
        <v>483</v>
      </c>
      <c r="D33" t="s">
        <v>467</v>
      </c>
      <c r="E33">
        <v>13358</v>
      </c>
      <c r="F33">
        <v>21</v>
      </c>
      <c r="G33">
        <v>13337</v>
      </c>
      <c r="H33">
        <v>10242</v>
      </c>
      <c r="I33">
        <v>9714</v>
      </c>
      <c r="J33">
        <v>9106</v>
      </c>
      <c r="K33">
        <v>1838</v>
      </c>
      <c r="L33">
        <v>5942</v>
      </c>
      <c r="M33">
        <v>3753</v>
      </c>
      <c r="N33">
        <v>908</v>
      </c>
      <c r="O33">
        <v>976</v>
      </c>
      <c r="P33">
        <v>4429</v>
      </c>
      <c r="Q33">
        <v>3500</v>
      </c>
      <c r="R33">
        <v>66</v>
      </c>
      <c r="S33">
        <v>228</v>
      </c>
      <c r="T33">
        <v>4477</v>
      </c>
      <c r="U33">
        <v>780</v>
      </c>
      <c r="V33">
        <v>2729</v>
      </c>
      <c r="W33">
        <v>4335</v>
      </c>
      <c r="X33">
        <v>34</v>
      </c>
      <c r="Y33">
        <v>1715</v>
      </c>
      <c r="Z33">
        <v>6543</v>
      </c>
      <c r="AA33">
        <v>814</v>
      </c>
      <c r="AB33">
        <v>3163</v>
      </c>
      <c r="AC33">
        <v>3767</v>
      </c>
      <c r="AD33">
        <v>1229</v>
      </c>
      <c r="AE33">
        <v>947</v>
      </c>
      <c r="AF33">
        <v>201</v>
      </c>
      <c r="AG33">
        <v>4074</v>
      </c>
      <c r="AH33">
        <v>6168</v>
      </c>
      <c r="AI33">
        <v>6007</v>
      </c>
      <c r="AJ33">
        <v>5015</v>
      </c>
      <c r="AK33">
        <v>400</v>
      </c>
      <c r="AL33">
        <v>4014</v>
      </c>
      <c r="AM33">
        <v>539</v>
      </c>
      <c r="AN33">
        <v>62</v>
      </c>
      <c r="AO33">
        <v>117</v>
      </c>
      <c r="AP33">
        <v>714</v>
      </c>
      <c r="AQ33">
        <v>3853</v>
      </c>
      <c r="AR33">
        <v>331</v>
      </c>
      <c r="AS33">
        <v>53</v>
      </c>
      <c r="AT33">
        <v>221</v>
      </c>
      <c r="AU33">
        <v>3971</v>
      </c>
      <c r="AV33">
        <v>770</v>
      </c>
      <c r="AW33">
        <v>38</v>
      </c>
      <c r="AX33">
        <v>3850</v>
      </c>
      <c r="AY33">
        <v>713</v>
      </c>
      <c r="AZ33">
        <v>12</v>
      </c>
      <c r="BA33">
        <v>9</v>
      </c>
      <c r="BB33">
        <v>537</v>
      </c>
      <c r="BC33">
        <v>4012</v>
      </c>
      <c r="BD33">
        <v>55</v>
      </c>
      <c r="BE33">
        <v>4613</v>
      </c>
      <c r="BF33">
        <v>13</v>
      </c>
      <c r="BG33">
        <v>39</v>
      </c>
      <c r="BH33">
        <v>6010</v>
      </c>
      <c r="BI33">
        <v>106</v>
      </c>
      <c r="BJ33">
        <v>936</v>
      </c>
      <c r="BK33">
        <v>5045</v>
      </c>
      <c r="BL33">
        <v>22</v>
      </c>
      <c r="BM33">
        <v>4</v>
      </c>
      <c r="BO33">
        <f t="shared" si="44"/>
        <v>94.844756883421212</v>
      </c>
      <c r="BP33">
        <f t="shared" si="45"/>
        <v>43.712165592657684</v>
      </c>
      <c r="BQ33">
        <f t="shared" si="46"/>
        <v>36.643233743409489</v>
      </c>
      <c r="BR33">
        <f t="shared" si="46"/>
        <v>9.3473337451101504</v>
      </c>
      <c r="BS33">
        <f t="shared" si="47"/>
        <v>7.6157000585823091</v>
      </c>
      <c r="BT33">
        <f t="shared" si="48"/>
        <v>26.645186487014254</v>
      </c>
      <c r="BU33">
        <f t="shared" si="49"/>
        <v>39.777387229056828</v>
      </c>
      <c r="BW33" s="12">
        <f t="shared" si="50"/>
        <v>99.156939040207533</v>
      </c>
      <c r="BX33">
        <f t="shared" si="51"/>
        <v>97.389753566796372</v>
      </c>
      <c r="BY33">
        <f t="shared" ref="BY33:BY39" si="62">(BK33+BL33)/AH33*100</f>
        <v>82.149805447470811</v>
      </c>
      <c r="BZ33">
        <f t="shared" si="52"/>
        <v>81.306744487678344</v>
      </c>
      <c r="CA33">
        <f t="shared" si="53"/>
        <v>64.380674448767834</v>
      </c>
      <c r="CB33">
        <f t="shared" si="54"/>
        <v>65.077821011673151</v>
      </c>
      <c r="CC33">
        <f t="shared" si="55"/>
        <v>88.161651658247308</v>
      </c>
      <c r="CD33">
        <f t="shared" si="56"/>
        <v>11.575875486381323</v>
      </c>
      <c r="CE33">
        <f t="shared" si="57"/>
        <v>15.633895336106853</v>
      </c>
      <c r="CG33">
        <f t="shared" ref="CG33:CG39" si="63">BE33/AH33*100</f>
        <v>74.789234760051883</v>
      </c>
      <c r="CH33">
        <f t="shared" si="58"/>
        <v>65.045395590142675</v>
      </c>
      <c r="CI33">
        <f t="shared" si="59"/>
        <v>86.971601994363752</v>
      </c>
      <c r="CJ33">
        <f t="shared" si="60"/>
        <v>11.559662775616083</v>
      </c>
      <c r="CK33">
        <f t="shared" si="61"/>
        <v>15.456319098200739</v>
      </c>
    </row>
    <row r="34" spans="1:89" x14ac:dyDescent="0.2">
      <c r="B34" t="s">
        <v>502</v>
      </c>
      <c r="C34" t="s">
        <v>493</v>
      </c>
      <c r="D34" t="s">
        <v>491</v>
      </c>
      <c r="E34">
        <v>6531</v>
      </c>
      <c r="F34">
        <v>1</v>
      </c>
      <c r="G34">
        <v>6530</v>
      </c>
      <c r="H34">
        <v>6025</v>
      </c>
      <c r="I34">
        <v>5947</v>
      </c>
      <c r="J34">
        <v>5833</v>
      </c>
      <c r="K34">
        <v>620</v>
      </c>
      <c r="L34">
        <v>4798</v>
      </c>
      <c r="M34">
        <v>5112</v>
      </c>
      <c r="N34">
        <v>436</v>
      </c>
      <c r="O34">
        <v>1</v>
      </c>
      <c r="P34">
        <v>5261</v>
      </c>
      <c r="Q34">
        <v>571</v>
      </c>
      <c r="R34">
        <v>4</v>
      </c>
      <c r="S34">
        <v>8</v>
      </c>
      <c r="T34">
        <v>5254</v>
      </c>
      <c r="U34">
        <v>547</v>
      </c>
      <c r="V34">
        <v>4300</v>
      </c>
      <c r="W34">
        <v>567</v>
      </c>
      <c r="X34">
        <v>0</v>
      </c>
      <c r="Y34">
        <v>65</v>
      </c>
      <c r="Z34">
        <v>5746</v>
      </c>
      <c r="AA34">
        <v>22</v>
      </c>
      <c r="AB34">
        <v>519</v>
      </c>
      <c r="AC34">
        <v>4751</v>
      </c>
      <c r="AD34">
        <v>511</v>
      </c>
      <c r="AE34">
        <v>52</v>
      </c>
      <c r="AF34">
        <v>0</v>
      </c>
      <c r="AG34">
        <v>357</v>
      </c>
      <c r="AH34">
        <v>5668</v>
      </c>
      <c r="AI34">
        <v>5651</v>
      </c>
      <c r="AJ34">
        <v>5604</v>
      </c>
      <c r="AK34">
        <v>333</v>
      </c>
      <c r="AL34">
        <v>4726</v>
      </c>
      <c r="AM34">
        <v>513</v>
      </c>
      <c r="AN34">
        <v>32</v>
      </c>
      <c r="AO34">
        <v>0</v>
      </c>
      <c r="AP34">
        <v>1</v>
      </c>
      <c r="AQ34">
        <v>5238</v>
      </c>
      <c r="AR34">
        <v>365</v>
      </c>
      <c r="AS34">
        <v>2</v>
      </c>
      <c r="AT34">
        <v>7</v>
      </c>
      <c r="AU34">
        <v>5232</v>
      </c>
      <c r="AV34">
        <v>363</v>
      </c>
      <c r="AW34">
        <v>229</v>
      </c>
      <c r="AX34">
        <v>5238</v>
      </c>
      <c r="AY34">
        <v>1</v>
      </c>
      <c r="AZ34">
        <v>0</v>
      </c>
      <c r="BA34">
        <v>19</v>
      </c>
      <c r="BB34">
        <v>513</v>
      </c>
      <c r="BC34">
        <v>4726</v>
      </c>
      <c r="BD34">
        <v>210</v>
      </c>
      <c r="BE34">
        <v>5468</v>
      </c>
      <c r="BF34">
        <v>2</v>
      </c>
      <c r="BG34">
        <v>8</v>
      </c>
      <c r="BH34">
        <v>5654</v>
      </c>
      <c r="BI34">
        <v>4</v>
      </c>
      <c r="BJ34">
        <v>25</v>
      </c>
      <c r="BK34">
        <v>5619</v>
      </c>
      <c r="BL34">
        <v>7</v>
      </c>
      <c r="BM34">
        <v>0</v>
      </c>
      <c r="BO34">
        <f t="shared" si="44"/>
        <v>98.70539419087136</v>
      </c>
      <c r="BP34">
        <f t="shared" si="45"/>
        <v>87.203319502074692</v>
      </c>
      <c r="BQ34">
        <f t="shared" si="46"/>
        <v>84.84647302904564</v>
      </c>
      <c r="BR34">
        <f t="shared" si="46"/>
        <v>7.3314276105599454</v>
      </c>
      <c r="BS34">
        <f t="shared" si="47"/>
        <v>9.0788381742738586</v>
      </c>
      <c r="BT34">
        <f t="shared" si="48"/>
        <v>71.369294605809131</v>
      </c>
      <c r="BU34">
        <f t="shared" si="49"/>
        <v>5.9253112033195094</v>
      </c>
      <c r="BW34">
        <f t="shared" si="50"/>
        <v>99.823570924488365</v>
      </c>
      <c r="BX34">
        <f t="shared" si="51"/>
        <v>99.700070571630206</v>
      </c>
      <c r="BY34">
        <f t="shared" si="62"/>
        <v>99.258997882851091</v>
      </c>
      <c r="BZ34">
        <f t="shared" si="52"/>
        <v>98.87085391672548</v>
      </c>
      <c r="CA34">
        <f t="shared" si="53"/>
        <v>92.307692307692307</v>
      </c>
      <c r="CB34">
        <f t="shared" si="54"/>
        <v>83.380381086803098</v>
      </c>
      <c r="CC34">
        <f t="shared" si="55"/>
        <v>90.208054972322955</v>
      </c>
      <c r="CD34">
        <f t="shared" si="56"/>
        <v>1.7642907551164433E-2</v>
      </c>
      <c r="CE34">
        <f t="shared" si="57"/>
        <v>1.9087612139721318E-2</v>
      </c>
      <c r="CG34">
        <f t="shared" si="63"/>
        <v>96.471418489767117</v>
      </c>
      <c r="CH34">
        <f t="shared" si="58"/>
        <v>83.380381086803098</v>
      </c>
      <c r="CI34">
        <f t="shared" si="59"/>
        <v>86.430138990490121</v>
      </c>
      <c r="CJ34">
        <f t="shared" si="60"/>
        <v>1.7642907551164433E-2</v>
      </c>
      <c r="CK34">
        <f t="shared" si="61"/>
        <v>1.8288222384784201E-2</v>
      </c>
    </row>
    <row r="35" spans="1:89" x14ac:dyDescent="0.2">
      <c r="B35" t="s">
        <v>503</v>
      </c>
      <c r="C35" t="s">
        <v>505</v>
      </c>
      <c r="D35" t="s">
        <v>496</v>
      </c>
      <c r="E35">
        <v>13368</v>
      </c>
      <c r="F35">
        <v>1</v>
      </c>
      <c r="G35">
        <v>13367</v>
      </c>
      <c r="H35">
        <v>12287</v>
      </c>
      <c r="I35">
        <v>12135</v>
      </c>
      <c r="J35">
        <v>11071</v>
      </c>
      <c r="K35">
        <v>4864</v>
      </c>
      <c r="L35">
        <v>4778</v>
      </c>
      <c r="M35">
        <v>5648</v>
      </c>
      <c r="N35">
        <v>3913</v>
      </c>
      <c r="O35">
        <v>2</v>
      </c>
      <c r="P35">
        <v>9924</v>
      </c>
      <c r="Q35">
        <v>1145</v>
      </c>
      <c r="R35">
        <v>0</v>
      </c>
      <c r="S35">
        <v>0</v>
      </c>
      <c r="T35">
        <v>9926</v>
      </c>
      <c r="U35">
        <v>4247</v>
      </c>
      <c r="V35">
        <v>4270</v>
      </c>
      <c r="W35">
        <v>1145</v>
      </c>
      <c r="X35">
        <v>0</v>
      </c>
      <c r="Y35">
        <v>20</v>
      </c>
      <c r="Z35">
        <v>10836</v>
      </c>
      <c r="AA35">
        <v>215</v>
      </c>
      <c r="AB35">
        <v>610</v>
      </c>
      <c r="AC35">
        <v>5603</v>
      </c>
      <c r="AD35">
        <v>4323</v>
      </c>
      <c r="AE35">
        <v>535</v>
      </c>
      <c r="AF35">
        <v>0</v>
      </c>
      <c r="AG35">
        <v>2151</v>
      </c>
      <c r="AH35">
        <v>10136</v>
      </c>
      <c r="AI35">
        <v>10071</v>
      </c>
      <c r="AJ35">
        <v>9798</v>
      </c>
      <c r="AK35">
        <v>152</v>
      </c>
      <c r="AL35">
        <v>7043</v>
      </c>
      <c r="AM35">
        <v>2545</v>
      </c>
      <c r="AN35">
        <v>58</v>
      </c>
      <c r="AO35">
        <v>1</v>
      </c>
      <c r="AP35">
        <v>26</v>
      </c>
      <c r="AQ35">
        <v>9624</v>
      </c>
      <c r="AR35">
        <v>147</v>
      </c>
      <c r="AS35">
        <v>0</v>
      </c>
      <c r="AT35">
        <v>0</v>
      </c>
      <c r="AU35">
        <v>9576</v>
      </c>
      <c r="AV35">
        <v>222</v>
      </c>
      <c r="AW35">
        <v>92</v>
      </c>
      <c r="AX35">
        <v>9624</v>
      </c>
      <c r="AY35">
        <v>26</v>
      </c>
      <c r="AZ35">
        <v>1</v>
      </c>
      <c r="BA35">
        <v>46</v>
      </c>
      <c r="BB35">
        <v>2545</v>
      </c>
      <c r="BC35">
        <v>7043</v>
      </c>
      <c r="BD35">
        <v>109</v>
      </c>
      <c r="BE35">
        <v>9743</v>
      </c>
      <c r="BF35">
        <v>8</v>
      </c>
      <c r="BG35">
        <v>28</v>
      </c>
      <c r="BH35">
        <v>10074</v>
      </c>
      <c r="BI35">
        <v>26</v>
      </c>
      <c r="BJ35">
        <v>263</v>
      </c>
      <c r="BK35">
        <v>9798</v>
      </c>
      <c r="BL35">
        <v>7</v>
      </c>
      <c r="BM35">
        <v>3</v>
      </c>
      <c r="BO35">
        <f t="shared" si="44"/>
        <v>98.762920159518188</v>
      </c>
      <c r="BP35">
        <f t="shared" si="45"/>
        <v>80.784569056726625</v>
      </c>
      <c r="BQ35">
        <f t="shared" si="46"/>
        <v>45.967282493692515</v>
      </c>
      <c r="BR35">
        <f t="shared" si="46"/>
        <v>32.245570663370415</v>
      </c>
      <c r="BS35">
        <f t="shared" si="47"/>
        <v>34.5649873850411</v>
      </c>
      <c r="BT35">
        <f t="shared" si="48"/>
        <v>34.752177097745587</v>
      </c>
      <c r="BU35">
        <f t="shared" si="49"/>
        <v>17.506307479449816</v>
      </c>
      <c r="BW35">
        <f t="shared" si="50"/>
        <v>99.644830307813734</v>
      </c>
      <c r="BX35">
        <f t="shared" si="51"/>
        <v>99.358721389108126</v>
      </c>
      <c r="BY35">
        <f t="shared" si="62"/>
        <v>96.734411996842937</v>
      </c>
      <c r="BZ35">
        <f t="shared" si="52"/>
        <v>96.665351223362279</v>
      </c>
      <c r="CA35">
        <f t="shared" si="53"/>
        <v>94.475138121546962</v>
      </c>
      <c r="CB35">
        <f t="shared" si="54"/>
        <v>69.485003946329911</v>
      </c>
      <c r="CC35">
        <f t="shared" si="55"/>
        <v>73.456403838130996</v>
      </c>
      <c r="CD35">
        <f t="shared" si="56"/>
        <v>0.25651144435674822</v>
      </c>
      <c r="CE35">
        <f t="shared" si="57"/>
        <v>0.26943005181347152</v>
      </c>
      <c r="CG35">
        <f t="shared" si="63"/>
        <v>96.122730860299924</v>
      </c>
      <c r="CH35">
        <f t="shared" si="58"/>
        <v>69.485003946329911</v>
      </c>
      <c r="CI35">
        <f t="shared" si="59"/>
        <v>72.287796366622189</v>
      </c>
      <c r="CJ35">
        <f t="shared" si="60"/>
        <v>0.25651144435674822</v>
      </c>
      <c r="CK35">
        <f t="shared" si="61"/>
        <v>0.26685825721030482</v>
      </c>
    </row>
    <row r="36" spans="1:89" x14ac:dyDescent="0.2">
      <c r="A36" t="s">
        <v>44</v>
      </c>
      <c r="B36">
        <v>1</v>
      </c>
      <c r="C36" t="s">
        <v>30</v>
      </c>
      <c r="D36" t="s">
        <v>146</v>
      </c>
      <c r="E36">
        <v>9569</v>
      </c>
      <c r="F36">
        <v>147</v>
      </c>
      <c r="G36">
        <v>9422</v>
      </c>
      <c r="H36">
        <v>8775</v>
      </c>
      <c r="I36">
        <v>8717</v>
      </c>
      <c r="J36">
        <v>8159</v>
      </c>
      <c r="K36">
        <v>963</v>
      </c>
      <c r="L36">
        <v>7119</v>
      </c>
      <c r="M36">
        <v>6844</v>
      </c>
      <c r="N36">
        <v>1015</v>
      </c>
      <c r="O36">
        <v>1303</v>
      </c>
      <c r="P36">
        <v>6679</v>
      </c>
      <c r="Q36">
        <v>164</v>
      </c>
      <c r="R36">
        <v>7</v>
      </c>
      <c r="S36">
        <v>52</v>
      </c>
      <c r="T36">
        <v>7329</v>
      </c>
      <c r="U36">
        <v>883</v>
      </c>
      <c r="V36">
        <v>6370</v>
      </c>
      <c r="W36">
        <v>771</v>
      </c>
      <c r="X36">
        <v>0</v>
      </c>
      <c r="Y36">
        <v>789</v>
      </c>
      <c r="Z36">
        <v>7370</v>
      </c>
      <c r="AA36">
        <v>0</v>
      </c>
      <c r="AB36">
        <v>188</v>
      </c>
      <c r="AC36">
        <v>7536</v>
      </c>
      <c r="AD36">
        <v>434</v>
      </c>
      <c r="AE36">
        <v>1</v>
      </c>
      <c r="AF36">
        <v>13</v>
      </c>
      <c r="AG36">
        <v>736</v>
      </c>
      <c r="AH36">
        <v>8039</v>
      </c>
      <c r="AI36">
        <v>8020</v>
      </c>
      <c r="AJ36">
        <v>7931</v>
      </c>
      <c r="AK36">
        <v>35</v>
      </c>
      <c r="AL36">
        <v>7472</v>
      </c>
      <c r="AM36">
        <v>423</v>
      </c>
      <c r="AN36">
        <v>1</v>
      </c>
      <c r="AO36">
        <v>5</v>
      </c>
      <c r="AP36">
        <v>1099</v>
      </c>
      <c r="AQ36">
        <v>6796</v>
      </c>
      <c r="AR36">
        <v>31</v>
      </c>
      <c r="AS36">
        <v>7</v>
      </c>
      <c r="AT36">
        <v>51</v>
      </c>
      <c r="AU36">
        <v>7308</v>
      </c>
      <c r="AV36">
        <v>565</v>
      </c>
      <c r="AW36">
        <v>20</v>
      </c>
      <c r="AX36">
        <v>6796</v>
      </c>
      <c r="AY36">
        <v>1099</v>
      </c>
      <c r="AZ36">
        <v>3</v>
      </c>
      <c r="BA36">
        <v>0</v>
      </c>
      <c r="BB36">
        <v>423</v>
      </c>
      <c r="BC36">
        <v>7472</v>
      </c>
      <c r="BD36">
        <v>23</v>
      </c>
      <c r="BE36">
        <v>7918</v>
      </c>
      <c r="BF36">
        <v>0</v>
      </c>
      <c r="BG36">
        <v>17</v>
      </c>
      <c r="BH36">
        <v>8022</v>
      </c>
      <c r="BI36">
        <v>0</v>
      </c>
      <c r="BJ36">
        <v>37</v>
      </c>
      <c r="BK36">
        <v>7950</v>
      </c>
      <c r="BL36">
        <v>33</v>
      </c>
      <c r="BM36">
        <v>0</v>
      </c>
      <c r="BO36">
        <f t="shared" si="44"/>
        <v>99.339031339031337</v>
      </c>
      <c r="BP36">
        <f t="shared" si="45"/>
        <v>83.521367521367523</v>
      </c>
      <c r="BQ36">
        <f t="shared" si="46"/>
        <v>77.994301994301992</v>
      </c>
      <c r="BR36">
        <f t="shared" si="46"/>
        <v>11.643914190661924</v>
      </c>
      <c r="BS36">
        <f t="shared" si="47"/>
        <v>10.062678062678062</v>
      </c>
      <c r="BT36">
        <f t="shared" si="48"/>
        <v>72.592592592592595</v>
      </c>
      <c r="BU36">
        <f t="shared" si="49"/>
        <v>8.3874643874643766</v>
      </c>
      <c r="BW36">
        <f t="shared" si="50"/>
        <v>99.788530911804955</v>
      </c>
      <c r="BX36">
        <f t="shared" si="51"/>
        <v>99.763652195546712</v>
      </c>
      <c r="BY36">
        <f t="shared" si="62"/>
        <v>99.30339594476925</v>
      </c>
      <c r="BZ36">
        <f t="shared" si="52"/>
        <v>98.656549322054985</v>
      </c>
      <c r="CA36">
        <f t="shared" si="53"/>
        <v>90.906829207612887</v>
      </c>
      <c r="CB36">
        <f t="shared" si="54"/>
        <v>92.946883940788666</v>
      </c>
      <c r="CC36">
        <f t="shared" si="55"/>
        <v>94.642178594046868</v>
      </c>
      <c r="CD36">
        <f t="shared" si="56"/>
        <v>13.670854583903472</v>
      </c>
      <c r="CE36">
        <f t="shared" si="57"/>
        <v>13.920202659911338</v>
      </c>
      <c r="CG36">
        <f t="shared" si="63"/>
        <v>98.494837666376412</v>
      </c>
      <c r="CH36">
        <f t="shared" si="58"/>
        <v>92.946883940788666</v>
      </c>
      <c r="CI36">
        <f t="shared" si="59"/>
        <v>94.367264460722396</v>
      </c>
      <c r="CJ36">
        <f t="shared" si="60"/>
        <v>13.670854583903472</v>
      </c>
      <c r="CK36">
        <f t="shared" si="61"/>
        <v>13.879767618085376</v>
      </c>
    </row>
    <row r="37" spans="1:89" x14ac:dyDescent="0.2">
      <c r="A37" t="s">
        <v>44</v>
      </c>
      <c r="B37">
        <v>2</v>
      </c>
      <c r="C37" t="s">
        <v>34</v>
      </c>
      <c r="D37" t="s">
        <v>158</v>
      </c>
      <c r="E37">
        <v>15629</v>
      </c>
      <c r="F37">
        <v>322</v>
      </c>
      <c r="G37">
        <v>15307</v>
      </c>
      <c r="H37">
        <v>14986</v>
      </c>
      <c r="I37">
        <v>14745</v>
      </c>
      <c r="J37">
        <v>12031</v>
      </c>
      <c r="K37">
        <v>2694</v>
      </c>
      <c r="L37">
        <v>8934</v>
      </c>
      <c r="M37">
        <v>9940</v>
      </c>
      <c r="N37">
        <v>1601</v>
      </c>
      <c r="O37">
        <v>284</v>
      </c>
      <c r="P37">
        <v>11354</v>
      </c>
      <c r="Q37">
        <v>378</v>
      </c>
      <c r="R37">
        <v>1</v>
      </c>
      <c r="S37">
        <v>38</v>
      </c>
      <c r="T37">
        <v>11555</v>
      </c>
      <c r="U37">
        <v>2840</v>
      </c>
      <c r="V37">
        <v>8733</v>
      </c>
      <c r="W37">
        <v>437</v>
      </c>
      <c r="X37">
        <v>0</v>
      </c>
      <c r="Y37">
        <v>0</v>
      </c>
      <c r="Z37">
        <v>12031</v>
      </c>
      <c r="AA37">
        <v>0</v>
      </c>
      <c r="AB37">
        <v>357</v>
      </c>
      <c r="AC37">
        <v>10832</v>
      </c>
      <c r="AD37">
        <v>796</v>
      </c>
      <c r="AE37">
        <v>46</v>
      </c>
      <c r="AF37">
        <v>15</v>
      </c>
      <c r="AG37">
        <v>840</v>
      </c>
      <c r="AH37">
        <v>14146</v>
      </c>
      <c r="AI37">
        <v>10639</v>
      </c>
      <c r="AJ37">
        <v>9304</v>
      </c>
      <c r="AK37">
        <v>80</v>
      </c>
      <c r="AL37">
        <v>8645</v>
      </c>
      <c r="AM37">
        <v>571</v>
      </c>
      <c r="AN37">
        <v>8</v>
      </c>
      <c r="AO37">
        <v>14</v>
      </c>
      <c r="AP37">
        <v>325</v>
      </c>
      <c r="AQ37">
        <v>8891</v>
      </c>
      <c r="AR37">
        <v>74</v>
      </c>
      <c r="AS37">
        <v>0</v>
      </c>
      <c r="AT37">
        <v>35</v>
      </c>
      <c r="AU37">
        <v>9157</v>
      </c>
      <c r="AV37">
        <v>112</v>
      </c>
      <c r="AW37">
        <v>35</v>
      </c>
      <c r="AX37">
        <v>8891</v>
      </c>
      <c r="AY37">
        <v>325</v>
      </c>
      <c r="AZ37">
        <v>6</v>
      </c>
      <c r="BA37">
        <v>1</v>
      </c>
      <c r="BB37">
        <v>571</v>
      </c>
      <c r="BC37">
        <v>8645</v>
      </c>
      <c r="BD37">
        <v>40</v>
      </c>
      <c r="BE37">
        <v>9257</v>
      </c>
      <c r="BF37">
        <v>699</v>
      </c>
      <c r="BG37">
        <v>2582</v>
      </c>
      <c r="BH37">
        <v>10401</v>
      </c>
      <c r="BI37">
        <v>464</v>
      </c>
      <c r="BJ37">
        <v>1165</v>
      </c>
      <c r="BK37">
        <v>9368</v>
      </c>
      <c r="BL37">
        <v>76</v>
      </c>
      <c r="BM37">
        <v>30</v>
      </c>
      <c r="BO37">
        <f t="shared" si="44"/>
        <v>98.391832376885091</v>
      </c>
      <c r="BP37">
        <f t="shared" si="45"/>
        <v>77.105298278393164</v>
      </c>
      <c r="BQ37">
        <f t="shared" si="46"/>
        <v>66.328573335112779</v>
      </c>
      <c r="BR37">
        <f t="shared" si="46"/>
        <v>10.857917938284164</v>
      </c>
      <c r="BS37">
        <f t="shared" si="47"/>
        <v>18.951020952889365</v>
      </c>
      <c r="BT37">
        <f t="shared" si="48"/>
        <v>58.274389430134789</v>
      </c>
      <c r="BU37">
        <f t="shared" si="49"/>
        <v>5.6052315494461595</v>
      </c>
      <c r="BW37">
        <f t="shared" si="50"/>
        <v>76.806164286724169</v>
      </c>
      <c r="BX37">
        <f t="shared" si="51"/>
        <v>75.208539516471092</v>
      </c>
      <c r="BY37">
        <f t="shared" si="62"/>
        <v>66.760921815354166</v>
      </c>
      <c r="BZ37">
        <f t="shared" si="52"/>
        <v>65.771242754135443</v>
      </c>
      <c r="CA37">
        <f t="shared" si="53"/>
        <v>64.732079739855791</v>
      </c>
      <c r="CB37">
        <f t="shared" si="54"/>
        <v>61.112682030255904</v>
      </c>
      <c r="CC37">
        <f t="shared" si="55"/>
        <v>93.804253472222214</v>
      </c>
      <c r="CD37">
        <f t="shared" si="56"/>
        <v>2.2974692492577407</v>
      </c>
      <c r="CE37">
        <f t="shared" si="57"/>
        <v>3.5264756944444446</v>
      </c>
      <c r="CG37">
        <f t="shared" si="63"/>
        <v>65.438993355012016</v>
      </c>
      <c r="CH37">
        <f t="shared" si="58"/>
        <v>61.112682030255904</v>
      </c>
      <c r="CI37">
        <f t="shared" si="59"/>
        <v>93.38878686399481</v>
      </c>
      <c r="CJ37">
        <f t="shared" si="60"/>
        <v>2.2974692492577407</v>
      </c>
      <c r="CK37">
        <f t="shared" si="61"/>
        <v>3.5108566490223612</v>
      </c>
    </row>
    <row r="38" spans="1:89" x14ac:dyDescent="0.2">
      <c r="A38" t="s">
        <v>44</v>
      </c>
      <c r="B38">
        <v>3</v>
      </c>
      <c r="C38" t="s">
        <v>39</v>
      </c>
      <c r="D38" t="s">
        <v>168</v>
      </c>
      <c r="E38">
        <v>12568</v>
      </c>
      <c r="F38">
        <v>351</v>
      </c>
      <c r="G38">
        <v>12217</v>
      </c>
      <c r="H38">
        <v>11745</v>
      </c>
      <c r="I38">
        <v>11666</v>
      </c>
      <c r="J38">
        <v>11463</v>
      </c>
      <c r="K38">
        <v>1844</v>
      </c>
      <c r="L38">
        <v>9554</v>
      </c>
      <c r="M38">
        <v>9908</v>
      </c>
      <c r="N38">
        <v>706</v>
      </c>
      <c r="O38">
        <v>39</v>
      </c>
      <c r="P38">
        <v>10688</v>
      </c>
      <c r="Q38">
        <v>734</v>
      </c>
      <c r="R38">
        <v>4</v>
      </c>
      <c r="S38">
        <v>53</v>
      </c>
      <c r="T38">
        <v>10480</v>
      </c>
      <c r="U38">
        <v>1570</v>
      </c>
      <c r="V38">
        <v>8850</v>
      </c>
      <c r="W38">
        <v>926</v>
      </c>
      <c r="X38">
        <v>2</v>
      </c>
      <c r="Y38">
        <v>194</v>
      </c>
      <c r="Z38">
        <v>10905</v>
      </c>
      <c r="AA38">
        <v>362</v>
      </c>
      <c r="AB38">
        <v>677</v>
      </c>
      <c r="AC38">
        <v>10436</v>
      </c>
      <c r="AD38">
        <v>270</v>
      </c>
      <c r="AE38">
        <v>80</v>
      </c>
      <c r="AF38">
        <v>2</v>
      </c>
      <c r="AG38">
        <v>801</v>
      </c>
      <c r="AH38">
        <v>10944</v>
      </c>
      <c r="AI38">
        <v>10937</v>
      </c>
      <c r="AJ38">
        <v>10654</v>
      </c>
      <c r="AK38">
        <v>208</v>
      </c>
      <c r="AL38">
        <v>10254</v>
      </c>
      <c r="AM38">
        <v>184</v>
      </c>
      <c r="AN38">
        <v>8</v>
      </c>
      <c r="AO38">
        <v>4</v>
      </c>
      <c r="AP38">
        <v>86</v>
      </c>
      <c r="AQ38">
        <v>10352</v>
      </c>
      <c r="AR38">
        <v>212</v>
      </c>
      <c r="AS38">
        <v>3</v>
      </c>
      <c r="AT38">
        <v>58</v>
      </c>
      <c r="AU38">
        <v>10257</v>
      </c>
      <c r="AV38">
        <v>336</v>
      </c>
      <c r="AW38">
        <v>18</v>
      </c>
      <c r="AX38">
        <v>10352</v>
      </c>
      <c r="AY38">
        <v>86</v>
      </c>
      <c r="AZ38">
        <v>1</v>
      </c>
      <c r="BA38">
        <v>1</v>
      </c>
      <c r="BB38">
        <v>184</v>
      </c>
      <c r="BC38">
        <v>10254</v>
      </c>
      <c r="BD38">
        <v>18</v>
      </c>
      <c r="BE38">
        <v>10457</v>
      </c>
      <c r="BF38">
        <v>0</v>
      </c>
      <c r="BG38">
        <v>5</v>
      </c>
      <c r="BH38">
        <v>10939</v>
      </c>
      <c r="BI38">
        <v>0</v>
      </c>
      <c r="BJ38">
        <v>254</v>
      </c>
      <c r="BK38">
        <v>10670</v>
      </c>
      <c r="BL38">
        <v>9</v>
      </c>
      <c r="BM38">
        <v>4</v>
      </c>
      <c r="BO38">
        <f t="shared" si="44"/>
        <v>99.327373350361853</v>
      </c>
      <c r="BP38">
        <f t="shared" si="45"/>
        <v>89.229459344401874</v>
      </c>
      <c r="BQ38">
        <f t="shared" si="46"/>
        <v>84.359301830566196</v>
      </c>
      <c r="BR38">
        <f t="shared" si="46"/>
        <v>6.0517743871078347</v>
      </c>
      <c r="BS38">
        <f t="shared" si="47"/>
        <v>13.367390378884631</v>
      </c>
      <c r="BT38">
        <f t="shared" si="48"/>
        <v>75.35121328224777</v>
      </c>
      <c r="BU38">
        <f t="shared" si="49"/>
        <v>6.819923371647505</v>
      </c>
      <c r="BW38">
        <f t="shared" si="50"/>
        <v>99.954312865497073</v>
      </c>
      <c r="BX38">
        <f t="shared" si="51"/>
        <v>99.936038011695899</v>
      </c>
      <c r="BY38">
        <f t="shared" si="62"/>
        <v>97.578581871345023</v>
      </c>
      <c r="BZ38">
        <f t="shared" si="52"/>
        <v>97.350146198830416</v>
      </c>
      <c r="CA38">
        <f t="shared" si="53"/>
        <v>93.722587719298247</v>
      </c>
      <c r="CB38">
        <f t="shared" si="54"/>
        <v>93.695175438596493</v>
      </c>
      <c r="CC38">
        <f t="shared" si="55"/>
        <v>98.237210193523666</v>
      </c>
      <c r="CD38">
        <f t="shared" si="56"/>
        <v>0.78581871345029231</v>
      </c>
      <c r="CE38">
        <f t="shared" si="57"/>
        <v>0.82391262694002687</v>
      </c>
      <c r="CG38">
        <f t="shared" si="63"/>
        <v>95.550073099415201</v>
      </c>
      <c r="CH38">
        <f t="shared" si="58"/>
        <v>93.695175438596493</v>
      </c>
      <c r="CI38">
        <f t="shared" si="59"/>
        <v>98.058716649134553</v>
      </c>
      <c r="CJ38">
        <f t="shared" si="60"/>
        <v>0.78581871345029231</v>
      </c>
      <c r="CK38">
        <f t="shared" si="61"/>
        <v>0.82241560677058423</v>
      </c>
    </row>
    <row r="39" spans="1:89" x14ac:dyDescent="0.2">
      <c r="A39" t="s">
        <v>44</v>
      </c>
      <c r="B39">
        <v>4</v>
      </c>
      <c r="C39" t="s">
        <v>185</v>
      </c>
      <c r="D39" t="s">
        <v>178</v>
      </c>
      <c r="E39">
        <v>9683</v>
      </c>
      <c r="F39">
        <v>306</v>
      </c>
      <c r="G39">
        <v>9377</v>
      </c>
      <c r="H39">
        <v>8838</v>
      </c>
      <c r="I39">
        <v>8814</v>
      </c>
      <c r="J39">
        <v>8722</v>
      </c>
      <c r="K39">
        <v>4566</v>
      </c>
      <c r="L39">
        <v>3995</v>
      </c>
      <c r="M39">
        <v>7397</v>
      </c>
      <c r="N39">
        <v>668</v>
      </c>
      <c r="O39">
        <v>63</v>
      </c>
      <c r="P39">
        <v>8158</v>
      </c>
      <c r="Q39">
        <v>500</v>
      </c>
      <c r="R39">
        <v>1</v>
      </c>
      <c r="S39">
        <v>14</v>
      </c>
      <c r="T39">
        <v>8155</v>
      </c>
      <c r="U39">
        <v>2856</v>
      </c>
      <c r="V39">
        <v>5398</v>
      </c>
      <c r="W39">
        <v>552</v>
      </c>
      <c r="X39">
        <v>0</v>
      </c>
      <c r="Y39">
        <v>0</v>
      </c>
      <c r="Z39">
        <v>8353</v>
      </c>
      <c r="AA39">
        <v>369</v>
      </c>
      <c r="AB39">
        <v>530</v>
      </c>
      <c r="AC39">
        <v>7227</v>
      </c>
      <c r="AD39">
        <v>936</v>
      </c>
      <c r="AE39">
        <v>29</v>
      </c>
      <c r="AF39">
        <v>1</v>
      </c>
      <c r="AG39">
        <v>635</v>
      </c>
      <c r="AH39">
        <v>8203</v>
      </c>
      <c r="AI39">
        <v>8070</v>
      </c>
      <c r="AJ39">
        <v>7985</v>
      </c>
      <c r="AK39">
        <v>14</v>
      </c>
      <c r="AL39">
        <v>7085</v>
      </c>
      <c r="AM39">
        <v>881</v>
      </c>
      <c r="AN39">
        <v>5</v>
      </c>
      <c r="AO39">
        <v>2</v>
      </c>
      <c r="AP39">
        <v>46</v>
      </c>
      <c r="AQ39">
        <v>7920</v>
      </c>
      <c r="AR39">
        <v>17</v>
      </c>
      <c r="AS39">
        <v>0</v>
      </c>
      <c r="AT39">
        <v>14</v>
      </c>
      <c r="AU39">
        <v>7955</v>
      </c>
      <c r="AV39">
        <v>16</v>
      </c>
      <c r="AW39">
        <v>14</v>
      </c>
      <c r="AX39">
        <v>7920</v>
      </c>
      <c r="AY39">
        <v>46</v>
      </c>
      <c r="AZ39">
        <v>2</v>
      </c>
      <c r="BA39">
        <v>5</v>
      </c>
      <c r="BB39">
        <v>881</v>
      </c>
      <c r="BC39">
        <v>7085</v>
      </c>
      <c r="BD39">
        <v>11</v>
      </c>
      <c r="BE39">
        <v>7982</v>
      </c>
      <c r="BF39">
        <v>0</v>
      </c>
      <c r="BG39">
        <v>138</v>
      </c>
      <c r="BH39">
        <v>8060</v>
      </c>
      <c r="BI39">
        <v>5</v>
      </c>
      <c r="BJ39">
        <v>52</v>
      </c>
      <c r="BK39">
        <v>7987</v>
      </c>
      <c r="BL39">
        <v>30</v>
      </c>
      <c r="BM39">
        <v>1</v>
      </c>
      <c r="BO39">
        <f t="shared" si="44"/>
        <v>99.728445349626611</v>
      </c>
      <c r="BP39">
        <f t="shared" si="45"/>
        <v>92.272007241457345</v>
      </c>
      <c r="BQ39">
        <f t="shared" si="46"/>
        <v>83.695406200497843</v>
      </c>
      <c r="BR39">
        <f t="shared" si="46"/>
        <v>7.578851826639438</v>
      </c>
      <c r="BS39">
        <f t="shared" si="47"/>
        <v>32.315003394433127</v>
      </c>
      <c r="BT39">
        <f t="shared" si="48"/>
        <v>61.077166779814441</v>
      </c>
      <c r="BU39">
        <f t="shared" si="49"/>
        <v>7.1848834577958769</v>
      </c>
      <c r="BW39">
        <f t="shared" si="50"/>
        <v>98.317688650493722</v>
      </c>
      <c r="BX39">
        <f t="shared" si="51"/>
        <v>98.378641960258435</v>
      </c>
      <c r="BY39">
        <f t="shared" si="62"/>
        <v>97.732536876752405</v>
      </c>
      <c r="BZ39">
        <f t="shared" si="52"/>
        <v>97.342435694258199</v>
      </c>
      <c r="CA39">
        <f t="shared" si="53"/>
        <v>96.976715835669879</v>
      </c>
      <c r="CB39">
        <f t="shared" si="54"/>
        <v>86.370839936608562</v>
      </c>
      <c r="CC39">
        <f t="shared" si="55"/>
        <v>88.940497112729105</v>
      </c>
      <c r="CD39">
        <f t="shared" si="56"/>
        <v>0.56077044983542601</v>
      </c>
      <c r="CE39">
        <f t="shared" si="57"/>
        <v>0.57745418026613105</v>
      </c>
      <c r="CG39">
        <f t="shared" si="63"/>
        <v>97.305863708399372</v>
      </c>
      <c r="CH39">
        <f t="shared" si="58"/>
        <v>86.370839936608562</v>
      </c>
      <c r="CI39">
        <f t="shared" si="59"/>
        <v>88.762214983713349</v>
      </c>
      <c r="CJ39">
        <f t="shared" si="60"/>
        <v>0.56077044983542601</v>
      </c>
      <c r="CK39">
        <f t="shared" si="61"/>
        <v>0.57629666750187925</v>
      </c>
    </row>
    <row r="41" spans="1:89" x14ac:dyDescent="0.2">
      <c r="BM41" s="13" t="s">
        <v>922</v>
      </c>
      <c r="BN41" s="13" t="s">
        <v>920</v>
      </c>
      <c r="BO41" s="13" t="s">
        <v>921</v>
      </c>
      <c r="BP41" s="11" t="s">
        <v>867</v>
      </c>
      <c r="BQ41" s="11" t="s">
        <v>868</v>
      </c>
      <c r="BR41" s="11" t="s">
        <v>869</v>
      </c>
      <c r="BS41" s="11" t="s">
        <v>870</v>
      </c>
      <c r="BU41" s="11" t="s">
        <v>872</v>
      </c>
    </row>
    <row r="42" spans="1:89" x14ac:dyDescent="0.2">
      <c r="BM42" s="10">
        <v>98.691711060000003</v>
      </c>
      <c r="BN42" s="10">
        <v>99.074852800000002</v>
      </c>
      <c r="BO42" s="10">
        <v>99.140267300000005</v>
      </c>
      <c r="BP42" s="10">
        <v>99.140267300000005</v>
      </c>
      <c r="BQ42" s="10">
        <v>99.074852800000002</v>
      </c>
      <c r="BR42" s="10">
        <v>98.691711060000003</v>
      </c>
      <c r="BS42" s="10">
        <v>98.495467700000006</v>
      </c>
      <c r="BU42" s="10">
        <v>67.115222900000006</v>
      </c>
      <c r="BW42">
        <v>99.140267300000005</v>
      </c>
      <c r="BX42" s="10">
        <v>99.074852800000002</v>
      </c>
      <c r="BY42" s="10">
        <v>98.691711060000003</v>
      </c>
      <c r="BZ42" s="10">
        <v>98.495467700000006</v>
      </c>
      <c r="CA42" s="10">
        <v>67.115222900000006</v>
      </c>
      <c r="CC42" s="11" t="s">
        <v>898</v>
      </c>
      <c r="CE42" s="13" t="s">
        <v>901</v>
      </c>
      <c r="CF42" s="13" t="s">
        <v>901</v>
      </c>
    </row>
    <row r="43" spans="1:89" x14ac:dyDescent="0.2">
      <c r="BM43" s="10">
        <v>82.149805450000002</v>
      </c>
      <c r="BN43" s="10">
        <v>97.389753600000006</v>
      </c>
      <c r="BO43" s="10">
        <v>99.156938999999994</v>
      </c>
      <c r="BP43" s="10">
        <v>99.156938999999994</v>
      </c>
      <c r="BQ43" s="10">
        <v>97.389753600000006</v>
      </c>
      <c r="BR43" s="10">
        <v>82.149805450000002</v>
      </c>
      <c r="BS43" s="10">
        <v>74.789234800000003</v>
      </c>
      <c r="BU43" s="10">
        <v>65.045395600000006</v>
      </c>
      <c r="BW43">
        <v>99.156938999999994</v>
      </c>
      <c r="BX43">
        <v>97.389753600000006</v>
      </c>
      <c r="BY43">
        <v>82.149805450000002</v>
      </c>
      <c r="BZ43">
        <v>74.789234800000003</v>
      </c>
      <c r="CA43">
        <v>65.045395600000006</v>
      </c>
      <c r="CC43" s="10">
        <v>3.8899430700000002</v>
      </c>
      <c r="CD43" s="10"/>
      <c r="CE43" s="10">
        <v>98.495467700000006</v>
      </c>
      <c r="CF43" s="10">
        <v>98.495467700000006</v>
      </c>
      <c r="CG43">
        <v>98.495467700000006</v>
      </c>
      <c r="CK43">
        <v>3.8899430700000002</v>
      </c>
    </row>
    <row r="44" spans="1:89" x14ac:dyDescent="0.2">
      <c r="BM44" s="10">
        <v>99.258997879999995</v>
      </c>
      <c r="BN44" s="10">
        <v>99.700070600000004</v>
      </c>
      <c r="BO44" s="10">
        <v>99.823570900000007</v>
      </c>
      <c r="BP44" s="10">
        <v>99.823570900000007</v>
      </c>
      <c r="BQ44" s="10">
        <v>99.700070600000004</v>
      </c>
      <c r="BR44" s="10">
        <v>99.258997879999995</v>
      </c>
      <c r="BS44" s="10">
        <v>96.471418499999999</v>
      </c>
      <c r="BU44" s="10">
        <v>83.380381099999994</v>
      </c>
      <c r="BW44">
        <v>99.823570900000007</v>
      </c>
      <c r="BX44">
        <v>99.700070600000004</v>
      </c>
      <c r="BY44">
        <v>99.258997879999995</v>
      </c>
      <c r="BZ44">
        <v>96.471418499999999</v>
      </c>
      <c r="CA44">
        <v>83.380381099999994</v>
      </c>
      <c r="CC44" s="10">
        <v>15.4563191</v>
      </c>
      <c r="CE44" s="10">
        <v>74.789234800000003</v>
      </c>
      <c r="CF44" s="10">
        <v>74.789234800000003</v>
      </c>
      <c r="CG44">
        <v>74.789234800000003</v>
      </c>
      <c r="CK44">
        <v>15.4563191</v>
      </c>
    </row>
    <row r="45" spans="1:89" x14ac:dyDescent="0.2">
      <c r="BM45" s="10">
        <v>96.734412000000006</v>
      </c>
      <c r="BN45" s="10">
        <v>99.358721399999993</v>
      </c>
      <c r="BO45" s="10">
        <v>99.644830299999995</v>
      </c>
      <c r="BP45" s="10">
        <v>99.644830299999995</v>
      </c>
      <c r="BQ45" s="10">
        <v>99.358721399999993</v>
      </c>
      <c r="BR45" s="10">
        <v>96.734412000000006</v>
      </c>
      <c r="BS45" s="10">
        <v>96.122730899999993</v>
      </c>
      <c r="BU45" s="10">
        <v>69.485003899999995</v>
      </c>
      <c r="BW45">
        <v>99.644830299999995</v>
      </c>
      <c r="BX45">
        <v>99.358721399999993</v>
      </c>
      <c r="BY45">
        <v>96.734412000000006</v>
      </c>
      <c r="BZ45">
        <v>96.122730899999993</v>
      </c>
      <c r="CA45">
        <v>69.485003899999995</v>
      </c>
      <c r="CC45" s="10">
        <v>1.8288220000000001E-2</v>
      </c>
      <c r="CE45" s="10">
        <v>96.471418499999999</v>
      </c>
      <c r="CF45" s="10">
        <v>96.471418499999999</v>
      </c>
      <c r="CG45">
        <v>96.471418499999999</v>
      </c>
      <c r="CK45">
        <v>1.8288220000000001E-2</v>
      </c>
    </row>
    <row r="46" spans="1:89" x14ac:dyDescent="0.2">
      <c r="BM46" s="10">
        <v>99.303395940000001</v>
      </c>
      <c r="BN46" s="10">
        <v>99.763652199999996</v>
      </c>
      <c r="BO46" s="10">
        <v>99.788530899999998</v>
      </c>
      <c r="BP46" s="10">
        <v>99.788530899999998</v>
      </c>
      <c r="BQ46" s="10">
        <v>99.763652199999996</v>
      </c>
      <c r="BR46" s="10">
        <v>99.303395940000001</v>
      </c>
      <c r="BS46" s="10">
        <v>98.494837700000005</v>
      </c>
      <c r="BU46" s="10">
        <v>92.946883900000003</v>
      </c>
      <c r="BW46">
        <v>99.788530899999998</v>
      </c>
      <c r="BX46">
        <v>99.763652199999996</v>
      </c>
      <c r="BY46">
        <v>99.303395940000001</v>
      </c>
      <c r="BZ46">
        <v>98.494837700000005</v>
      </c>
      <c r="CA46">
        <v>92.946883900000003</v>
      </c>
      <c r="CC46" s="10">
        <v>0.26685826000000001</v>
      </c>
      <c r="CE46" s="10">
        <v>96.122730899999993</v>
      </c>
      <c r="CF46" s="10">
        <v>96.122730899999993</v>
      </c>
      <c r="CG46">
        <v>96.122730899999993</v>
      </c>
      <c r="CK46">
        <v>0.26685826000000001</v>
      </c>
    </row>
    <row r="47" spans="1:89" x14ac:dyDescent="0.2">
      <c r="BM47" s="10">
        <v>66.760921819999993</v>
      </c>
      <c r="BN47" s="10">
        <v>75.208539500000001</v>
      </c>
      <c r="BO47" s="10">
        <v>76.806164300000006</v>
      </c>
      <c r="BP47" s="10">
        <v>76.806164300000006</v>
      </c>
      <c r="BQ47" s="10">
        <v>75.208539500000001</v>
      </c>
      <c r="BR47" s="10">
        <v>66.760921819999993</v>
      </c>
      <c r="BS47" s="10">
        <v>65.438993400000001</v>
      </c>
      <c r="BU47" s="10">
        <v>61.112682</v>
      </c>
      <c r="BW47">
        <v>76.806164300000006</v>
      </c>
      <c r="BX47">
        <v>75.208539500000001</v>
      </c>
      <c r="BY47">
        <v>66.760921819999993</v>
      </c>
      <c r="BZ47">
        <v>65.438993400000001</v>
      </c>
      <c r="CA47">
        <v>61.112682</v>
      </c>
      <c r="CC47" s="10">
        <v>13.879767599999999</v>
      </c>
      <c r="CE47" s="10">
        <v>98.494837700000005</v>
      </c>
      <c r="CF47" s="10">
        <v>98.494837700000005</v>
      </c>
      <c r="CG47">
        <v>98.494837700000005</v>
      </c>
      <c r="CK47">
        <v>13.879767599999999</v>
      </c>
    </row>
    <row r="48" spans="1:89" x14ac:dyDescent="0.2">
      <c r="BM48" s="10">
        <v>97.578581869999994</v>
      </c>
      <c r="BN48" s="10">
        <v>99.936037999999996</v>
      </c>
      <c r="BO48" s="10">
        <v>99.954312900000005</v>
      </c>
      <c r="BP48" s="10">
        <v>99.954312900000005</v>
      </c>
      <c r="BQ48" s="10">
        <v>99.936037999999996</v>
      </c>
      <c r="BR48" s="10">
        <v>97.578581869999994</v>
      </c>
      <c r="BS48" s="10">
        <v>95.550073100000006</v>
      </c>
      <c r="BU48" s="10">
        <v>93.695175399999997</v>
      </c>
      <c r="BW48">
        <v>99.954312900000005</v>
      </c>
      <c r="BX48">
        <v>99.936037999999996</v>
      </c>
      <c r="BY48">
        <v>97.578581869999994</v>
      </c>
      <c r="BZ48">
        <v>95.550073100000006</v>
      </c>
      <c r="CA48">
        <v>93.695175399999997</v>
      </c>
      <c r="CC48" s="10">
        <v>3.51085665</v>
      </c>
      <c r="CE48" s="10">
        <v>65.438993400000001</v>
      </c>
      <c r="CF48" s="10">
        <v>65.438993400000001</v>
      </c>
      <c r="CG48">
        <v>65.438993400000001</v>
      </c>
      <c r="CK48">
        <v>3.51085665</v>
      </c>
    </row>
    <row r="49" spans="1:89" x14ac:dyDescent="0.2">
      <c r="BM49" s="10">
        <v>97.732536879999998</v>
      </c>
      <c r="BN49" s="10">
        <v>98.378641999999999</v>
      </c>
      <c r="BO49" s="10">
        <v>98.317688700000005</v>
      </c>
      <c r="BP49" s="10">
        <v>98.317688700000005</v>
      </c>
      <c r="BQ49" s="10">
        <v>98.378641999999999</v>
      </c>
      <c r="BR49" s="10">
        <v>97.732536879999998</v>
      </c>
      <c r="BS49" s="10">
        <v>97.305863700000003</v>
      </c>
      <c r="BU49" s="10">
        <v>86.370839899999993</v>
      </c>
      <c r="BW49">
        <v>98.317688700000005</v>
      </c>
      <c r="BX49">
        <v>98.378641999999999</v>
      </c>
      <c r="BY49">
        <v>97.732536879999998</v>
      </c>
      <c r="BZ49">
        <v>97.305863700000003</v>
      </c>
      <c r="CA49">
        <v>86.370839899999993</v>
      </c>
      <c r="CC49" s="10">
        <v>0.82241560999999996</v>
      </c>
      <c r="CE49" s="10">
        <v>95.550073100000006</v>
      </c>
      <c r="CF49" s="10">
        <v>95.550073100000006</v>
      </c>
      <c r="CG49">
        <v>95.550073100000006</v>
      </c>
      <c r="CK49">
        <v>0.82241560999999996</v>
      </c>
    </row>
    <row r="50" spans="1:89" x14ac:dyDescent="0.2">
      <c r="A50" t="s">
        <v>870</v>
      </c>
      <c r="CC50" s="10">
        <v>0.57629666999999996</v>
      </c>
      <c r="CE50" s="10">
        <v>97.305863700000003</v>
      </c>
      <c r="CF50" s="10">
        <v>97.305863700000003</v>
      </c>
      <c r="CG50">
        <v>97.305863700000003</v>
      </c>
      <c r="CK50">
        <v>0.57629666999999996</v>
      </c>
    </row>
    <row r="51" spans="1:89" x14ac:dyDescent="0.2">
      <c r="B51" t="s">
        <v>486</v>
      </c>
      <c r="C51" t="s">
        <v>487</v>
      </c>
      <c r="D51" t="s">
        <v>502</v>
      </c>
      <c r="E51" t="s">
        <v>503</v>
      </c>
      <c r="F51">
        <v>1</v>
      </c>
      <c r="G51">
        <v>2</v>
      </c>
      <c r="H51">
        <v>3</v>
      </c>
      <c r="I51">
        <v>4</v>
      </c>
      <c r="BP51" s="11" t="s">
        <v>867</v>
      </c>
      <c r="BQ51" s="11" t="s">
        <v>868</v>
      </c>
      <c r="BR51" s="11" t="s">
        <v>869</v>
      </c>
      <c r="BS51" s="11" t="s">
        <v>870</v>
      </c>
      <c r="BU51" s="11" t="s">
        <v>872</v>
      </c>
    </row>
    <row r="52" spans="1:89" x14ac:dyDescent="0.2">
      <c r="A52" s="11" t="s">
        <v>867</v>
      </c>
      <c r="B52" s="10">
        <v>99.140267300000005</v>
      </c>
      <c r="C52" s="10">
        <v>99.156938999999994</v>
      </c>
      <c r="D52" s="10">
        <v>99.823570900000007</v>
      </c>
      <c r="E52" s="10">
        <v>99.644830299999995</v>
      </c>
      <c r="F52" s="10">
        <v>99.788530899999998</v>
      </c>
      <c r="G52" s="10">
        <v>76.806164300000006</v>
      </c>
      <c r="H52" s="10">
        <v>99.954312900000005</v>
      </c>
      <c r="I52" s="10">
        <v>98.317688700000005</v>
      </c>
      <c r="BO52" s="10"/>
      <c r="BP52" s="10">
        <v>98.241840499999995</v>
      </c>
      <c r="BQ52" s="10">
        <v>98.045450299999999</v>
      </c>
      <c r="BR52" s="10">
        <v>95.744879830000002</v>
      </c>
      <c r="BS52" s="10">
        <v>93.135696199999998</v>
      </c>
      <c r="BU52" s="10">
        <v>8.9217244900000008</v>
      </c>
      <c r="BW52">
        <v>98.241840499999995</v>
      </c>
      <c r="BX52">
        <v>98.045450299999999</v>
      </c>
      <c r="BY52">
        <v>95.744879830000002</v>
      </c>
      <c r="BZ52">
        <v>93.135696199999998</v>
      </c>
      <c r="CA52">
        <v>8.9217244900000008</v>
      </c>
    </row>
    <row r="53" spans="1:89" x14ac:dyDescent="0.2">
      <c r="A53" s="11" t="s">
        <v>868</v>
      </c>
      <c r="B53" s="10">
        <v>99.074852800000002</v>
      </c>
      <c r="C53" s="10">
        <v>97.389753600000006</v>
      </c>
      <c r="D53" s="10">
        <v>99.700070600000004</v>
      </c>
      <c r="E53" s="10">
        <v>99.358721399999993</v>
      </c>
      <c r="F53" s="10">
        <v>99.763652199999996</v>
      </c>
      <c r="G53" s="10">
        <v>75.208539500000001</v>
      </c>
      <c r="H53" s="10">
        <v>99.936037999999996</v>
      </c>
      <c r="I53" s="10">
        <v>98.378641999999999</v>
      </c>
      <c r="BO53" s="10"/>
      <c r="BP53" s="10">
        <v>98.657718099999997</v>
      </c>
      <c r="BQ53" s="10">
        <v>98.3367377</v>
      </c>
      <c r="BR53" s="10">
        <v>91.255714420000004</v>
      </c>
      <c r="BS53" s="10">
        <v>74.078396999999995</v>
      </c>
      <c r="BU53" s="10">
        <v>18.5487793</v>
      </c>
      <c r="BW53">
        <v>98.657718099999997</v>
      </c>
      <c r="BX53">
        <v>98.3367377</v>
      </c>
      <c r="BY53">
        <v>91.255714420000004</v>
      </c>
      <c r="BZ53">
        <v>74.078396999999995</v>
      </c>
      <c r="CA53">
        <v>18.5487793</v>
      </c>
    </row>
    <row r="54" spans="1:89" x14ac:dyDescent="0.2">
      <c r="A54" s="11" t="s">
        <v>869</v>
      </c>
      <c r="B54" s="10">
        <v>98.691711060000003</v>
      </c>
      <c r="C54" s="10">
        <v>82.149805450000002</v>
      </c>
      <c r="D54" s="10">
        <v>99.258997879999995</v>
      </c>
      <c r="E54" s="10">
        <v>96.734412000000006</v>
      </c>
      <c r="F54" s="10">
        <v>99.303395940000001</v>
      </c>
      <c r="G54" s="10">
        <v>66.760921819999993</v>
      </c>
      <c r="H54" s="10">
        <v>97.578581869999994</v>
      </c>
      <c r="I54" s="10">
        <v>97.732536879999998</v>
      </c>
      <c r="BO54" s="10"/>
      <c r="BP54" s="10">
        <v>98.666423100000003</v>
      </c>
      <c r="BQ54" s="10">
        <v>98.6116186</v>
      </c>
      <c r="BR54" s="10">
        <v>93.71574717</v>
      </c>
      <c r="BS54" s="10">
        <v>76.927292699999995</v>
      </c>
      <c r="BU54" s="10">
        <v>4.8593350400000004</v>
      </c>
      <c r="BW54">
        <v>98.666423100000003</v>
      </c>
      <c r="BX54">
        <v>98.6116186</v>
      </c>
      <c r="BY54">
        <v>93.71574717</v>
      </c>
      <c r="BZ54">
        <v>76.927292699999995</v>
      </c>
      <c r="CA54">
        <v>4.8593350400000004</v>
      </c>
    </row>
    <row r="55" spans="1:89" x14ac:dyDescent="0.2">
      <c r="A55" s="11" t="s">
        <v>870</v>
      </c>
      <c r="B55" s="10">
        <v>98.495467700000006</v>
      </c>
      <c r="C55" s="10">
        <v>74.789234800000003</v>
      </c>
      <c r="D55" s="10">
        <v>96.471418499999999</v>
      </c>
      <c r="E55" s="10">
        <v>96.122730899999993</v>
      </c>
      <c r="F55" s="10">
        <v>98.494837700000005</v>
      </c>
      <c r="G55" s="10">
        <v>65.438993400000001</v>
      </c>
      <c r="H55" s="10">
        <v>95.550073100000006</v>
      </c>
      <c r="I55" s="10">
        <v>97.305863700000003</v>
      </c>
      <c r="BO55" s="10"/>
      <c r="BP55" s="10">
        <v>96.882294099999996</v>
      </c>
      <c r="BQ55" s="10">
        <v>96.482160699999994</v>
      </c>
      <c r="BR55" s="10">
        <v>90.530176729999994</v>
      </c>
      <c r="BS55" s="10">
        <v>88.379459800000006</v>
      </c>
      <c r="BU55" s="10">
        <v>4.9183060999999997</v>
      </c>
      <c r="BW55">
        <v>96.882294099999996</v>
      </c>
      <c r="BX55">
        <v>96.482160699999994</v>
      </c>
      <c r="BY55">
        <v>90.530176729999994</v>
      </c>
      <c r="BZ55">
        <v>88.379459800000006</v>
      </c>
      <c r="CA55">
        <v>4.9183060999999997</v>
      </c>
    </row>
    <row r="56" spans="1:89" x14ac:dyDescent="0.2">
      <c r="A56" s="11"/>
      <c r="B56" s="10"/>
      <c r="C56" s="10"/>
      <c r="D56" s="10"/>
      <c r="E56" s="10"/>
      <c r="F56" s="10"/>
      <c r="G56" s="10"/>
      <c r="H56" s="10"/>
      <c r="I56" s="10"/>
      <c r="BO56" s="10"/>
      <c r="BP56" s="10">
        <v>99.109109099999998</v>
      </c>
      <c r="BQ56" s="10">
        <v>99.039039000000002</v>
      </c>
      <c r="BR56" s="10">
        <v>84.024024019999999</v>
      </c>
      <c r="BS56" s="10">
        <v>67.217217199999993</v>
      </c>
      <c r="BU56" s="10">
        <v>11.9419419</v>
      </c>
      <c r="BW56">
        <v>99.109109099999998</v>
      </c>
      <c r="BX56">
        <v>99.039039000000002</v>
      </c>
      <c r="BY56">
        <v>84.024024019999999</v>
      </c>
      <c r="BZ56">
        <v>67.217217199999993</v>
      </c>
      <c r="CA56">
        <v>11.9419419</v>
      </c>
    </row>
    <row r="57" spans="1:89" x14ac:dyDescent="0.2">
      <c r="A57" s="11" t="s">
        <v>872</v>
      </c>
      <c r="B57" s="10">
        <v>67.115222900000006</v>
      </c>
      <c r="C57" s="10">
        <v>65.045395600000006</v>
      </c>
      <c r="D57" s="10">
        <v>83.380381099999994</v>
      </c>
      <c r="E57" s="10">
        <v>69.485003899999995</v>
      </c>
      <c r="F57" s="10">
        <v>92.946883900000003</v>
      </c>
      <c r="G57" s="10">
        <v>61.112682</v>
      </c>
      <c r="H57" s="10">
        <v>93.695175399999997</v>
      </c>
      <c r="I57" s="10">
        <v>86.370839899999993</v>
      </c>
      <c r="BO57" s="10"/>
      <c r="BP57" s="10">
        <v>99.883511600000006</v>
      </c>
      <c r="BQ57" s="10">
        <v>99.586995700000003</v>
      </c>
      <c r="BR57" s="10">
        <v>73.461823570000007</v>
      </c>
      <c r="BS57" s="10">
        <v>54.823678899999997</v>
      </c>
      <c r="BU57" s="10">
        <v>38.949486399999998</v>
      </c>
      <c r="BW57">
        <v>99.883511600000006</v>
      </c>
      <c r="BX57">
        <v>99.586995700000003</v>
      </c>
      <c r="BY57">
        <v>73.461823570000007</v>
      </c>
      <c r="BZ57">
        <v>54.823678899999997</v>
      </c>
      <c r="CA57">
        <v>38.949486399999998</v>
      </c>
    </row>
    <row r="58" spans="1:89" x14ac:dyDescent="0.2">
      <c r="A58" s="11"/>
      <c r="B58" s="10"/>
      <c r="C58" s="10"/>
      <c r="D58" s="10"/>
      <c r="E58" s="10"/>
      <c r="F58" s="10"/>
      <c r="G58" s="10"/>
      <c r="H58" s="10"/>
      <c r="I58" s="10"/>
      <c r="BO58" s="10"/>
      <c r="BP58" s="10">
        <v>99.905491999999995</v>
      </c>
      <c r="BQ58" s="10">
        <v>99.842486600000001</v>
      </c>
      <c r="BR58" s="10">
        <v>74.829360500000007</v>
      </c>
      <c r="BS58" s="10">
        <v>53.218523599999997</v>
      </c>
      <c r="BU58" s="10">
        <v>35.261997299999997</v>
      </c>
      <c r="BW58">
        <v>99.905491999999995</v>
      </c>
      <c r="BX58">
        <v>99.842486600000001</v>
      </c>
      <c r="BY58">
        <v>74.829360500000007</v>
      </c>
      <c r="BZ58">
        <v>53.218523599999997</v>
      </c>
      <c r="CA58">
        <v>35.261997299999997</v>
      </c>
    </row>
    <row r="59" spans="1:89" x14ac:dyDescent="0.2">
      <c r="A59" s="11" t="s">
        <v>898</v>
      </c>
      <c r="B59" s="10">
        <v>3.8899430700000002</v>
      </c>
      <c r="C59" s="10">
        <v>15.4563191</v>
      </c>
      <c r="D59" s="10">
        <v>1.8288220000000001E-2</v>
      </c>
      <c r="E59" s="10">
        <v>0.26685826000000001</v>
      </c>
      <c r="F59" s="10">
        <v>13.879767599999999</v>
      </c>
      <c r="G59" s="10">
        <v>3.51085665</v>
      </c>
      <c r="H59" s="10">
        <v>0.82241560999999996</v>
      </c>
      <c r="I59" s="10">
        <v>0.57629666999999996</v>
      </c>
      <c r="BO59" s="10"/>
      <c r="BP59" s="10">
        <v>99.018135599999994</v>
      </c>
      <c r="BQ59" s="10">
        <v>98.937276199999999</v>
      </c>
      <c r="BR59" s="10">
        <v>65.35751415</v>
      </c>
      <c r="BS59" s="10">
        <v>57.514150399999998</v>
      </c>
      <c r="BU59" s="10">
        <v>45.939701999999997</v>
      </c>
      <c r="BW59">
        <v>99.018135599999994</v>
      </c>
      <c r="BX59">
        <v>98.937276199999999</v>
      </c>
      <c r="BY59">
        <v>65.35751415</v>
      </c>
      <c r="BZ59">
        <v>57.514150399999998</v>
      </c>
      <c r="CA59">
        <v>45.939701999999997</v>
      </c>
    </row>
    <row r="60" spans="1:89" x14ac:dyDescent="0.2">
      <c r="A60" s="11"/>
      <c r="B60" s="10"/>
      <c r="C60" s="10"/>
      <c r="D60" s="10"/>
      <c r="E60" s="10"/>
      <c r="F60" s="10"/>
      <c r="G60" s="10"/>
      <c r="H60" s="10"/>
      <c r="I60" s="10"/>
      <c r="BP60" s="10"/>
      <c r="BQ60" s="10"/>
      <c r="BR60" s="10"/>
      <c r="BS60" s="10"/>
      <c r="BU60" s="10"/>
    </row>
    <row r="61" spans="1:89" x14ac:dyDescent="0.2">
      <c r="A61" s="11" t="s">
        <v>893</v>
      </c>
    </row>
    <row r="62" spans="1:89" x14ac:dyDescent="0.2">
      <c r="A62" s="11" t="s">
        <v>867</v>
      </c>
      <c r="B62" s="10">
        <v>98.241840499999995</v>
      </c>
      <c r="C62" s="10">
        <v>98.657718099999997</v>
      </c>
      <c r="D62" s="10">
        <v>98.666423100000003</v>
      </c>
      <c r="E62" s="10">
        <v>96.882294099999996</v>
      </c>
      <c r="F62" s="10">
        <v>99.109109099999998</v>
      </c>
      <c r="G62" s="10">
        <v>99.883511600000006</v>
      </c>
      <c r="H62" s="10">
        <v>99.905491999999995</v>
      </c>
      <c r="I62" s="10">
        <v>99.018135599999994</v>
      </c>
    </row>
    <row r="63" spans="1:89" x14ac:dyDescent="0.2">
      <c r="A63" s="11" t="s">
        <v>868</v>
      </c>
      <c r="B63" s="10">
        <v>98.045450299999999</v>
      </c>
      <c r="C63" s="10">
        <v>98.3367377</v>
      </c>
      <c r="D63" s="10">
        <v>98.6116186</v>
      </c>
      <c r="E63" s="10">
        <v>96.482160699999994</v>
      </c>
      <c r="F63" s="10">
        <v>99.039039000000002</v>
      </c>
      <c r="G63" s="10">
        <v>99.586995700000003</v>
      </c>
      <c r="H63" s="10">
        <v>99.842486600000001</v>
      </c>
      <c r="I63" s="10">
        <v>98.937276199999999</v>
      </c>
    </row>
    <row r="64" spans="1:89" x14ac:dyDescent="0.2">
      <c r="A64" s="11" t="s">
        <v>869</v>
      </c>
      <c r="B64" s="10">
        <v>95.744879830000002</v>
      </c>
      <c r="C64" s="10">
        <v>91.255714420000004</v>
      </c>
      <c r="D64" s="10">
        <v>93.71574717</v>
      </c>
      <c r="E64" s="10">
        <v>90.530176729999994</v>
      </c>
      <c r="F64" s="10">
        <v>84.024024019999999</v>
      </c>
      <c r="G64" s="10">
        <v>73.461823570000007</v>
      </c>
      <c r="H64" s="10">
        <v>74.829360500000007</v>
      </c>
      <c r="I64" s="10">
        <v>65.35751415</v>
      </c>
    </row>
    <row r="65" spans="1:65" x14ac:dyDescent="0.2">
      <c r="A65" s="11" t="s">
        <v>870</v>
      </c>
      <c r="B65" s="10">
        <v>93.135696199999998</v>
      </c>
      <c r="C65" s="10">
        <v>74.078396999999995</v>
      </c>
      <c r="D65" s="10">
        <v>76.927292699999995</v>
      </c>
      <c r="E65" s="10">
        <v>88.379459800000006</v>
      </c>
      <c r="F65" s="10">
        <v>67.217217199999993</v>
      </c>
      <c r="G65" s="10">
        <v>54.823678899999997</v>
      </c>
      <c r="H65" s="10">
        <v>53.218523599999997</v>
      </c>
      <c r="I65" s="10">
        <v>57.514150399999998</v>
      </c>
    </row>
    <row r="67" spans="1:65" x14ac:dyDescent="0.2">
      <c r="A67" s="11" t="s">
        <v>872</v>
      </c>
      <c r="B67" s="10">
        <v>8.9217244900000008</v>
      </c>
      <c r="C67" s="10">
        <v>18.5487793</v>
      </c>
      <c r="D67" s="10">
        <v>4.8593350400000004</v>
      </c>
      <c r="E67" s="10">
        <v>4.9183060999999997</v>
      </c>
      <c r="F67" s="10">
        <v>11.9419419</v>
      </c>
      <c r="G67" s="10">
        <v>38.949486399999998</v>
      </c>
      <c r="H67" s="10">
        <v>35.261997299999997</v>
      </c>
      <c r="I67" s="10">
        <v>45.939701999999997</v>
      </c>
    </row>
    <row r="69" spans="1:65" x14ac:dyDescent="0.2">
      <c r="A69" s="11"/>
      <c r="B69" s="10"/>
      <c r="C69" s="10"/>
      <c r="D69" s="10"/>
      <c r="E69" s="10"/>
      <c r="F69" s="10"/>
      <c r="G69" s="10"/>
      <c r="H69" s="10"/>
      <c r="I69" s="10"/>
    </row>
    <row r="74" spans="1:65" x14ac:dyDescent="0.2">
      <c r="C74">
        <v>1</v>
      </c>
      <c r="D74" t="s">
        <v>0</v>
      </c>
      <c r="E74" t="s">
        <v>1</v>
      </c>
      <c r="F74" t="s">
        <v>2</v>
      </c>
      <c r="G74" t="s">
        <v>3</v>
      </c>
      <c r="H74" t="s">
        <v>48</v>
      </c>
      <c r="I74" t="s">
        <v>49</v>
      </c>
      <c r="J74" t="s">
        <v>120</v>
      </c>
      <c r="K74" t="s">
        <v>121</v>
      </c>
      <c r="L74" t="s">
        <v>122</v>
      </c>
      <c r="M74" t="s">
        <v>123</v>
      </c>
      <c r="N74" t="s">
        <v>124</v>
      </c>
      <c r="O74" t="s">
        <v>125</v>
      </c>
      <c r="P74" t="s">
        <v>126</v>
      </c>
      <c r="Q74" t="s">
        <v>127</v>
      </c>
      <c r="R74" t="s">
        <v>128</v>
      </c>
      <c r="S74" t="s">
        <v>129</v>
      </c>
      <c r="T74" t="s">
        <v>130</v>
      </c>
      <c r="U74" t="s">
        <v>131</v>
      </c>
      <c r="V74" t="s">
        <v>132</v>
      </c>
      <c r="W74" t="s">
        <v>133</v>
      </c>
      <c r="X74" t="s">
        <v>134</v>
      </c>
      <c r="Y74" t="s">
        <v>135</v>
      </c>
      <c r="Z74" t="s">
        <v>136</v>
      </c>
      <c r="AA74" t="s">
        <v>137</v>
      </c>
      <c r="AB74" t="s">
        <v>138</v>
      </c>
      <c r="AC74" t="s">
        <v>139</v>
      </c>
      <c r="AD74" t="s">
        <v>140</v>
      </c>
      <c r="AE74" t="s">
        <v>141</v>
      </c>
      <c r="AF74" t="s">
        <v>142</v>
      </c>
      <c r="AG74" t="s">
        <v>143</v>
      </c>
      <c r="AH74" t="s">
        <v>455</v>
      </c>
      <c r="AI74" t="s">
        <v>456</v>
      </c>
      <c r="AJ74" t="s">
        <v>457</v>
      </c>
      <c r="AK74" t="s">
        <v>458</v>
      </c>
      <c r="AL74" t="s">
        <v>459</v>
      </c>
      <c r="AM74" t="s">
        <v>460</v>
      </c>
      <c r="AN74" t="s">
        <v>461</v>
      </c>
      <c r="AO74" t="s">
        <v>462</v>
      </c>
      <c r="AP74" t="s">
        <v>463</v>
      </c>
      <c r="AQ74" t="s">
        <v>464</v>
      </c>
      <c r="AR74" t="s">
        <v>465</v>
      </c>
      <c r="AS74" t="s">
        <v>472</v>
      </c>
      <c r="AT74" t="s">
        <v>473</v>
      </c>
      <c r="AU74" t="s">
        <v>474</v>
      </c>
      <c r="AV74" t="s">
        <v>475</v>
      </c>
      <c r="AW74" t="s">
        <v>625</v>
      </c>
      <c r="AX74" t="s">
        <v>626</v>
      </c>
      <c r="AY74" t="s">
        <v>627</v>
      </c>
      <c r="AZ74" t="s">
        <v>628</v>
      </c>
      <c r="BA74" t="s">
        <v>629</v>
      </c>
      <c r="BB74" t="s">
        <v>630</v>
      </c>
      <c r="BC74" t="s">
        <v>631</v>
      </c>
      <c r="BD74" t="s">
        <v>632</v>
      </c>
      <c r="BE74" t="s">
        <v>633</v>
      </c>
      <c r="BF74" t="s">
        <v>772</v>
      </c>
      <c r="BG74" t="s">
        <v>773</v>
      </c>
      <c r="BH74" t="s">
        <v>774</v>
      </c>
      <c r="BI74" t="s">
        <v>775</v>
      </c>
      <c r="BJ74" t="s">
        <v>778</v>
      </c>
      <c r="BK74" t="s">
        <v>779</v>
      </c>
      <c r="BL74" t="s">
        <v>780</v>
      </c>
      <c r="BM74" t="s">
        <v>781</v>
      </c>
    </row>
    <row r="75" spans="1:65" x14ac:dyDescent="0.2">
      <c r="D75" t="s">
        <v>466</v>
      </c>
      <c r="E75">
        <v>13399</v>
      </c>
      <c r="F75">
        <v>0</v>
      </c>
      <c r="G75">
        <v>13399</v>
      </c>
      <c r="H75">
        <v>12141</v>
      </c>
      <c r="I75">
        <v>11807</v>
      </c>
      <c r="J75">
        <v>11395</v>
      </c>
      <c r="K75">
        <v>9819</v>
      </c>
      <c r="L75">
        <v>853</v>
      </c>
      <c r="M75">
        <v>339</v>
      </c>
      <c r="N75">
        <v>8419</v>
      </c>
      <c r="O75">
        <v>1322</v>
      </c>
      <c r="P75">
        <v>5172</v>
      </c>
      <c r="Q75">
        <v>4140</v>
      </c>
      <c r="R75">
        <v>110</v>
      </c>
      <c r="S75">
        <v>444</v>
      </c>
      <c r="T75">
        <v>8104</v>
      </c>
      <c r="U75">
        <v>7371</v>
      </c>
      <c r="V75">
        <v>143</v>
      </c>
      <c r="W75">
        <v>2737</v>
      </c>
      <c r="X75">
        <v>7</v>
      </c>
      <c r="Y75">
        <v>2395</v>
      </c>
      <c r="Z75">
        <v>8925</v>
      </c>
      <c r="AA75">
        <v>68</v>
      </c>
      <c r="AB75">
        <v>689</v>
      </c>
      <c r="AC75">
        <v>340</v>
      </c>
      <c r="AD75">
        <v>9071</v>
      </c>
      <c r="AE75">
        <v>1295</v>
      </c>
      <c r="AF75">
        <v>761</v>
      </c>
      <c r="AG75">
        <v>1448</v>
      </c>
      <c r="AH75">
        <v>10693</v>
      </c>
      <c r="AI75">
        <v>10484</v>
      </c>
      <c r="AJ75">
        <v>10098</v>
      </c>
      <c r="AK75">
        <v>312</v>
      </c>
      <c r="AL75">
        <v>954</v>
      </c>
      <c r="AM75">
        <v>7553</v>
      </c>
      <c r="AN75">
        <v>1279</v>
      </c>
      <c r="AO75">
        <v>332</v>
      </c>
      <c r="AP75">
        <v>1840</v>
      </c>
      <c r="AQ75">
        <v>6567</v>
      </c>
      <c r="AR75">
        <v>1359</v>
      </c>
      <c r="AS75">
        <v>97</v>
      </c>
      <c r="AT75">
        <v>474</v>
      </c>
      <c r="AU75">
        <v>8003</v>
      </c>
      <c r="AV75">
        <v>1524</v>
      </c>
      <c r="AW75">
        <v>1250</v>
      </c>
      <c r="AX75">
        <v>6567</v>
      </c>
      <c r="AY75">
        <v>1840</v>
      </c>
      <c r="AZ75">
        <v>302</v>
      </c>
      <c r="BA75">
        <v>1184</v>
      </c>
      <c r="BB75">
        <v>7553</v>
      </c>
      <c r="BC75">
        <v>954</v>
      </c>
      <c r="BD75">
        <v>268</v>
      </c>
      <c r="BE75">
        <v>9959</v>
      </c>
      <c r="BF75">
        <v>11</v>
      </c>
      <c r="BG75">
        <v>177</v>
      </c>
      <c r="BH75">
        <v>10484</v>
      </c>
      <c r="BI75">
        <v>21</v>
      </c>
      <c r="BJ75">
        <v>246</v>
      </c>
      <c r="BK75">
        <v>10090</v>
      </c>
      <c r="BL75">
        <v>148</v>
      </c>
      <c r="BM75">
        <v>0</v>
      </c>
    </row>
    <row r="76" spans="1:65" x14ac:dyDescent="0.2">
      <c r="D76" t="s">
        <v>467</v>
      </c>
      <c r="E76">
        <v>11773</v>
      </c>
      <c r="F76">
        <v>0</v>
      </c>
      <c r="G76">
        <v>11773</v>
      </c>
      <c r="H76">
        <v>11388</v>
      </c>
      <c r="I76">
        <v>11186</v>
      </c>
      <c r="J76">
        <v>10914</v>
      </c>
      <c r="K76">
        <v>5610</v>
      </c>
      <c r="L76">
        <v>4883</v>
      </c>
      <c r="M76">
        <v>5517</v>
      </c>
      <c r="N76">
        <v>4101</v>
      </c>
      <c r="O76">
        <v>284</v>
      </c>
      <c r="P76">
        <v>9670</v>
      </c>
      <c r="Q76">
        <v>945</v>
      </c>
      <c r="R76">
        <v>6</v>
      </c>
      <c r="S76">
        <v>68</v>
      </c>
      <c r="T76">
        <v>10305</v>
      </c>
      <c r="U76">
        <v>5284</v>
      </c>
      <c r="V76">
        <v>4608</v>
      </c>
      <c r="W76">
        <v>535</v>
      </c>
      <c r="X76">
        <v>0</v>
      </c>
      <c r="Y76">
        <v>837</v>
      </c>
      <c r="Z76">
        <v>10026</v>
      </c>
      <c r="AA76">
        <v>51</v>
      </c>
      <c r="AB76">
        <v>214</v>
      </c>
      <c r="AC76">
        <v>5432</v>
      </c>
      <c r="AD76">
        <v>5038</v>
      </c>
      <c r="AE76">
        <v>230</v>
      </c>
      <c r="AF76">
        <v>15</v>
      </c>
      <c r="AG76">
        <v>687</v>
      </c>
      <c r="AH76">
        <v>10701</v>
      </c>
      <c r="AI76">
        <v>10602</v>
      </c>
      <c r="AJ76">
        <v>10551</v>
      </c>
      <c r="AK76">
        <v>85</v>
      </c>
      <c r="AL76">
        <v>7182</v>
      </c>
      <c r="AM76">
        <v>3240</v>
      </c>
      <c r="AN76">
        <v>44</v>
      </c>
      <c r="AO76">
        <v>3</v>
      </c>
      <c r="AP76">
        <v>410</v>
      </c>
      <c r="AQ76">
        <v>9996</v>
      </c>
      <c r="AR76">
        <v>142</v>
      </c>
      <c r="AS76">
        <v>6</v>
      </c>
      <c r="AT76">
        <v>73</v>
      </c>
      <c r="AU76">
        <v>10347</v>
      </c>
      <c r="AV76">
        <v>125</v>
      </c>
      <c r="AW76">
        <v>131</v>
      </c>
      <c r="AX76">
        <v>9996</v>
      </c>
      <c r="AY76">
        <v>410</v>
      </c>
      <c r="AZ76">
        <v>3</v>
      </c>
      <c r="BA76">
        <v>41</v>
      </c>
      <c r="BB76">
        <v>3240</v>
      </c>
      <c r="BC76">
        <v>7182</v>
      </c>
      <c r="BD76">
        <v>77</v>
      </c>
      <c r="BE76">
        <v>10540</v>
      </c>
      <c r="BF76">
        <v>1</v>
      </c>
      <c r="BG76">
        <v>91</v>
      </c>
      <c r="BH76">
        <v>10603</v>
      </c>
      <c r="BI76">
        <v>6</v>
      </c>
      <c r="BJ76">
        <v>41</v>
      </c>
      <c r="BK76">
        <v>10553</v>
      </c>
      <c r="BL76">
        <v>8</v>
      </c>
      <c r="BM76">
        <v>0</v>
      </c>
    </row>
    <row r="77" spans="1:65" x14ac:dyDescent="0.2">
      <c r="D77" t="s">
        <v>873</v>
      </c>
      <c r="E77">
        <v>9797</v>
      </c>
      <c r="F77">
        <v>0</v>
      </c>
      <c r="G77">
        <v>9797</v>
      </c>
      <c r="H77">
        <v>8650</v>
      </c>
      <c r="I77">
        <v>8410</v>
      </c>
      <c r="J77">
        <v>8036</v>
      </c>
      <c r="K77">
        <v>6812</v>
      </c>
      <c r="L77">
        <v>662</v>
      </c>
      <c r="M77">
        <v>319</v>
      </c>
      <c r="N77">
        <v>5931</v>
      </c>
      <c r="O77">
        <v>1034</v>
      </c>
      <c r="P77">
        <v>3451</v>
      </c>
      <c r="Q77">
        <v>2867</v>
      </c>
      <c r="R77">
        <v>213</v>
      </c>
      <c r="S77">
        <v>563</v>
      </c>
      <c r="T77">
        <v>5260</v>
      </c>
      <c r="U77">
        <v>4704</v>
      </c>
      <c r="V77">
        <v>129</v>
      </c>
      <c r="W77">
        <v>2000</v>
      </c>
      <c r="X77">
        <v>0</v>
      </c>
      <c r="Y77">
        <v>2977</v>
      </c>
      <c r="Z77">
        <v>5025</v>
      </c>
      <c r="AA77">
        <v>34</v>
      </c>
      <c r="AB77">
        <v>496</v>
      </c>
      <c r="AC77">
        <v>322</v>
      </c>
      <c r="AD77">
        <v>6075</v>
      </c>
      <c r="AE77">
        <v>1143</v>
      </c>
      <c r="AF77">
        <v>684</v>
      </c>
      <c r="AG77">
        <v>1073</v>
      </c>
      <c r="AH77">
        <v>7577</v>
      </c>
      <c r="AI77">
        <v>7409</v>
      </c>
      <c r="AJ77">
        <v>7133</v>
      </c>
      <c r="AK77">
        <v>304</v>
      </c>
      <c r="AL77">
        <v>786</v>
      </c>
      <c r="AM77">
        <v>5036</v>
      </c>
      <c r="AN77">
        <v>1007</v>
      </c>
      <c r="AO77">
        <v>347</v>
      </c>
      <c r="AP77">
        <v>1452</v>
      </c>
      <c r="AQ77">
        <v>4299</v>
      </c>
      <c r="AR77">
        <v>1035</v>
      </c>
      <c r="AS77">
        <v>194</v>
      </c>
      <c r="AT77">
        <v>610</v>
      </c>
      <c r="AU77">
        <v>5187</v>
      </c>
      <c r="AV77">
        <v>1142</v>
      </c>
      <c r="AW77">
        <v>871</v>
      </c>
      <c r="AX77">
        <v>4299</v>
      </c>
      <c r="AY77">
        <v>1452</v>
      </c>
      <c r="AZ77">
        <v>304</v>
      </c>
      <c r="BA77">
        <v>863</v>
      </c>
      <c r="BB77">
        <v>5036</v>
      </c>
      <c r="BC77">
        <v>786</v>
      </c>
      <c r="BD77">
        <v>241</v>
      </c>
      <c r="BE77">
        <v>6926</v>
      </c>
      <c r="BF77">
        <v>2</v>
      </c>
      <c r="BG77">
        <v>157</v>
      </c>
      <c r="BH77">
        <v>7409</v>
      </c>
      <c r="BI77">
        <v>9</v>
      </c>
      <c r="BJ77">
        <v>90</v>
      </c>
      <c r="BK77">
        <v>7102</v>
      </c>
      <c r="BL77">
        <v>216</v>
      </c>
      <c r="BM77">
        <v>1</v>
      </c>
    </row>
    <row r="78" spans="1:65" x14ac:dyDescent="0.2">
      <c r="D78" t="s">
        <v>874</v>
      </c>
      <c r="E78">
        <v>11497</v>
      </c>
      <c r="F78">
        <v>0</v>
      </c>
      <c r="G78">
        <v>11497</v>
      </c>
      <c r="H78">
        <v>11169</v>
      </c>
      <c r="I78">
        <v>11052</v>
      </c>
      <c r="J78">
        <v>10809</v>
      </c>
      <c r="K78">
        <v>5504</v>
      </c>
      <c r="L78">
        <v>5033</v>
      </c>
      <c r="M78">
        <v>4821</v>
      </c>
      <c r="N78">
        <v>5581</v>
      </c>
      <c r="O78">
        <v>432</v>
      </c>
      <c r="P78">
        <v>9249</v>
      </c>
      <c r="Q78">
        <v>1081</v>
      </c>
      <c r="R78">
        <v>2</v>
      </c>
      <c r="S78">
        <v>43</v>
      </c>
      <c r="T78">
        <v>10216</v>
      </c>
      <c r="U78">
        <v>5189</v>
      </c>
      <c r="V78">
        <v>4767</v>
      </c>
      <c r="W78">
        <v>548</v>
      </c>
      <c r="X78">
        <v>0</v>
      </c>
      <c r="Y78">
        <v>797</v>
      </c>
      <c r="Z78">
        <v>9968</v>
      </c>
      <c r="AA78">
        <v>44</v>
      </c>
      <c r="AB78">
        <v>206</v>
      </c>
      <c r="AC78">
        <v>5493</v>
      </c>
      <c r="AD78">
        <v>4905</v>
      </c>
      <c r="AE78">
        <v>205</v>
      </c>
      <c r="AF78">
        <v>47</v>
      </c>
      <c r="AG78">
        <v>496</v>
      </c>
      <c r="AH78">
        <v>10673</v>
      </c>
      <c r="AI78">
        <v>10618</v>
      </c>
      <c r="AJ78">
        <v>10552</v>
      </c>
      <c r="AK78">
        <v>139</v>
      </c>
      <c r="AL78">
        <v>7200</v>
      </c>
      <c r="AM78">
        <v>3135</v>
      </c>
      <c r="AN78">
        <v>78</v>
      </c>
      <c r="AO78">
        <v>27</v>
      </c>
      <c r="AP78">
        <v>581</v>
      </c>
      <c r="AQ78">
        <v>9724</v>
      </c>
      <c r="AR78">
        <v>220</v>
      </c>
      <c r="AS78">
        <v>2</v>
      </c>
      <c r="AT78">
        <v>46</v>
      </c>
      <c r="AU78">
        <v>10282</v>
      </c>
      <c r="AV78">
        <v>222</v>
      </c>
      <c r="AW78">
        <v>207</v>
      </c>
      <c r="AX78">
        <v>9724</v>
      </c>
      <c r="AY78">
        <v>581</v>
      </c>
      <c r="AZ78">
        <v>26</v>
      </c>
      <c r="BA78">
        <v>73</v>
      </c>
      <c r="BB78">
        <v>3135</v>
      </c>
      <c r="BC78">
        <v>7200</v>
      </c>
      <c r="BD78">
        <v>130</v>
      </c>
      <c r="BE78">
        <v>10538</v>
      </c>
      <c r="BF78">
        <v>0</v>
      </c>
      <c r="BG78">
        <v>41</v>
      </c>
      <c r="BH78">
        <v>10621</v>
      </c>
      <c r="BI78">
        <v>11</v>
      </c>
      <c r="BJ78">
        <v>60</v>
      </c>
      <c r="BK78">
        <v>10553</v>
      </c>
      <c r="BL78">
        <v>5</v>
      </c>
      <c r="BM78">
        <v>0</v>
      </c>
    </row>
    <row r="79" spans="1:65" x14ac:dyDescent="0.2">
      <c r="D79" t="s">
        <v>468</v>
      </c>
      <c r="E79">
        <v>17913</v>
      </c>
      <c r="F79">
        <v>1</v>
      </c>
      <c r="G79">
        <v>17912</v>
      </c>
      <c r="H79">
        <v>15563</v>
      </c>
      <c r="I79">
        <v>14300</v>
      </c>
      <c r="J79">
        <v>13913</v>
      </c>
      <c r="K79">
        <v>11437</v>
      </c>
      <c r="L79">
        <v>1424</v>
      </c>
      <c r="M79">
        <v>463</v>
      </c>
      <c r="N79">
        <v>12020</v>
      </c>
      <c r="O79">
        <v>1194</v>
      </c>
      <c r="P79">
        <v>5064</v>
      </c>
      <c r="Q79">
        <v>6633</v>
      </c>
      <c r="R79">
        <v>56</v>
      </c>
      <c r="S79">
        <v>85</v>
      </c>
      <c r="T79">
        <v>8934</v>
      </c>
      <c r="U79">
        <v>7976</v>
      </c>
      <c r="V79">
        <v>169</v>
      </c>
      <c r="W79">
        <v>4838</v>
      </c>
      <c r="X79">
        <v>4</v>
      </c>
      <c r="Y79">
        <v>1399</v>
      </c>
      <c r="Z79">
        <v>12400</v>
      </c>
      <c r="AA79">
        <v>110</v>
      </c>
      <c r="AB79">
        <v>1260</v>
      </c>
      <c r="AC79">
        <v>414</v>
      </c>
      <c r="AD79">
        <v>9849</v>
      </c>
      <c r="AE79">
        <v>2390</v>
      </c>
      <c r="AF79">
        <v>1022</v>
      </c>
      <c r="AG79">
        <v>3017</v>
      </c>
      <c r="AH79">
        <v>12546</v>
      </c>
      <c r="AI79">
        <v>11580</v>
      </c>
      <c r="AJ79">
        <v>11215</v>
      </c>
      <c r="AK79">
        <v>387</v>
      </c>
      <c r="AL79">
        <v>978</v>
      </c>
      <c r="AM79">
        <v>7902</v>
      </c>
      <c r="AN79">
        <v>1948</v>
      </c>
      <c r="AO79">
        <v>436</v>
      </c>
      <c r="AP79">
        <v>1766</v>
      </c>
      <c r="AQ79">
        <v>6958</v>
      </c>
      <c r="AR79">
        <v>2055</v>
      </c>
      <c r="AS79">
        <v>39</v>
      </c>
      <c r="AT79">
        <v>80</v>
      </c>
      <c r="AU79">
        <v>8753</v>
      </c>
      <c r="AV79">
        <v>2343</v>
      </c>
      <c r="AW79">
        <v>1796</v>
      </c>
      <c r="AX79">
        <v>6957</v>
      </c>
      <c r="AY79">
        <v>1765</v>
      </c>
      <c r="AZ79">
        <v>405</v>
      </c>
      <c r="BA79">
        <v>1738</v>
      </c>
      <c r="BB79">
        <v>7901</v>
      </c>
      <c r="BC79">
        <v>977</v>
      </c>
      <c r="BD79">
        <v>307</v>
      </c>
      <c r="BE79">
        <v>10923</v>
      </c>
      <c r="BF79">
        <v>20</v>
      </c>
      <c r="BG79">
        <v>884</v>
      </c>
      <c r="BH79">
        <v>11586</v>
      </c>
      <c r="BI79">
        <v>56</v>
      </c>
      <c r="BJ79">
        <v>330</v>
      </c>
      <c r="BK79">
        <v>11224</v>
      </c>
      <c r="BL79">
        <v>25</v>
      </c>
      <c r="BM79">
        <v>1</v>
      </c>
    </row>
    <row r="80" spans="1:65" x14ac:dyDescent="0.2">
      <c r="D80" t="s">
        <v>469</v>
      </c>
      <c r="E80">
        <v>13791</v>
      </c>
      <c r="F80">
        <v>0</v>
      </c>
      <c r="G80">
        <v>13791</v>
      </c>
      <c r="H80">
        <v>12786</v>
      </c>
      <c r="I80">
        <v>12464</v>
      </c>
      <c r="J80">
        <v>11997</v>
      </c>
      <c r="K80">
        <v>7045</v>
      </c>
      <c r="L80">
        <v>4604</v>
      </c>
      <c r="M80">
        <v>3735</v>
      </c>
      <c r="N80">
        <v>7030</v>
      </c>
      <c r="O80">
        <v>788</v>
      </c>
      <c r="P80">
        <v>8928</v>
      </c>
      <c r="Q80">
        <v>2186</v>
      </c>
      <c r="R80">
        <v>2</v>
      </c>
      <c r="S80">
        <v>56</v>
      </c>
      <c r="T80">
        <v>10192</v>
      </c>
      <c r="U80">
        <v>6293</v>
      </c>
      <c r="V80">
        <v>3570</v>
      </c>
      <c r="W80">
        <v>1747</v>
      </c>
      <c r="X80">
        <v>0</v>
      </c>
      <c r="Y80">
        <v>1042</v>
      </c>
      <c r="Z80">
        <v>10873</v>
      </c>
      <c r="AA80">
        <v>82</v>
      </c>
      <c r="AB80">
        <v>1019</v>
      </c>
      <c r="AC80">
        <v>4315</v>
      </c>
      <c r="AD80">
        <v>6134</v>
      </c>
      <c r="AE80">
        <v>529</v>
      </c>
      <c r="AF80">
        <v>95</v>
      </c>
      <c r="AG80">
        <v>1788</v>
      </c>
      <c r="AH80">
        <v>10998</v>
      </c>
      <c r="AI80">
        <v>10875</v>
      </c>
      <c r="AJ80">
        <v>10768</v>
      </c>
      <c r="AK80">
        <v>214</v>
      </c>
      <c r="AL80">
        <v>6111</v>
      </c>
      <c r="AM80">
        <v>4288</v>
      </c>
      <c r="AN80">
        <v>155</v>
      </c>
      <c r="AO80">
        <v>39</v>
      </c>
      <c r="AP80">
        <v>1013</v>
      </c>
      <c r="AQ80">
        <v>9369</v>
      </c>
      <c r="AR80">
        <v>347</v>
      </c>
      <c r="AS80">
        <v>2</v>
      </c>
      <c r="AT80">
        <v>55</v>
      </c>
      <c r="AU80">
        <v>10340</v>
      </c>
      <c r="AV80">
        <v>371</v>
      </c>
      <c r="AW80">
        <v>265</v>
      </c>
      <c r="AX80">
        <v>9369</v>
      </c>
      <c r="AY80">
        <v>1013</v>
      </c>
      <c r="AZ80">
        <v>35</v>
      </c>
      <c r="BA80">
        <v>127</v>
      </c>
      <c r="BB80">
        <v>4288</v>
      </c>
      <c r="BC80">
        <v>6111</v>
      </c>
      <c r="BD80">
        <v>156</v>
      </c>
      <c r="BE80">
        <v>10682</v>
      </c>
      <c r="BF80">
        <v>6</v>
      </c>
      <c r="BG80">
        <v>53</v>
      </c>
      <c r="BH80">
        <v>10896</v>
      </c>
      <c r="BI80">
        <v>43</v>
      </c>
      <c r="BJ80">
        <v>94</v>
      </c>
      <c r="BK80">
        <v>10772</v>
      </c>
      <c r="BL80">
        <v>9</v>
      </c>
      <c r="BM80">
        <v>0</v>
      </c>
    </row>
    <row r="81" spans="3:65" x14ac:dyDescent="0.2">
      <c r="D81" t="s">
        <v>470</v>
      </c>
      <c r="E81">
        <v>19114</v>
      </c>
      <c r="F81">
        <v>2</v>
      </c>
      <c r="G81">
        <v>19112</v>
      </c>
      <c r="H81">
        <v>16324</v>
      </c>
      <c r="I81">
        <v>14827</v>
      </c>
      <c r="J81">
        <v>14373</v>
      </c>
      <c r="K81">
        <v>12064</v>
      </c>
      <c r="L81">
        <v>1307</v>
      </c>
      <c r="M81">
        <v>105</v>
      </c>
      <c r="N81">
        <v>9357</v>
      </c>
      <c r="O81">
        <v>6</v>
      </c>
      <c r="P81">
        <v>35</v>
      </c>
      <c r="Q81">
        <v>11770</v>
      </c>
      <c r="R81">
        <v>134</v>
      </c>
      <c r="S81">
        <v>8</v>
      </c>
      <c r="T81">
        <v>476</v>
      </c>
      <c r="U81">
        <v>416</v>
      </c>
      <c r="V81">
        <v>14</v>
      </c>
      <c r="W81">
        <v>13755</v>
      </c>
      <c r="X81">
        <v>7</v>
      </c>
      <c r="Y81">
        <v>1436</v>
      </c>
      <c r="Z81">
        <v>12794</v>
      </c>
      <c r="AA81">
        <v>136</v>
      </c>
      <c r="AB81">
        <v>1500</v>
      </c>
      <c r="AC81">
        <v>57</v>
      </c>
      <c r="AD81">
        <v>1170</v>
      </c>
      <c r="AE81">
        <v>11646</v>
      </c>
      <c r="AF81">
        <v>2562</v>
      </c>
      <c r="AG81">
        <v>3015</v>
      </c>
      <c r="AH81">
        <v>13309</v>
      </c>
      <c r="AI81">
        <v>12120</v>
      </c>
      <c r="AJ81">
        <v>11635</v>
      </c>
      <c r="AK81">
        <v>1279</v>
      </c>
      <c r="AL81">
        <v>43</v>
      </c>
      <c r="AM81">
        <v>441</v>
      </c>
      <c r="AN81">
        <v>9872</v>
      </c>
      <c r="AO81">
        <v>2419</v>
      </c>
      <c r="AP81">
        <v>99</v>
      </c>
      <c r="AQ81">
        <v>334</v>
      </c>
      <c r="AR81">
        <v>8783</v>
      </c>
      <c r="AS81">
        <v>121</v>
      </c>
      <c r="AT81">
        <v>6</v>
      </c>
      <c r="AU81">
        <v>465</v>
      </c>
      <c r="AV81">
        <v>11043</v>
      </c>
      <c r="AW81">
        <v>3416</v>
      </c>
      <c r="AX81">
        <v>334</v>
      </c>
      <c r="AY81">
        <v>99</v>
      </c>
      <c r="AZ81">
        <v>888</v>
      </c>
      <c r="BA81">
        <v>3887</v>
      </c>
      <c r="BB81">
        <v>441</v>
      </c>
      <c r="BC81">
        <v>43</v>
      </c>
      <c r="BD81">
        <v>366</v>
      </c>
      <c r="BE81">
        <v>4737</v>
      </c>
      <c r="BF81">
        <v>17</v>
      </c>
      <c r="BG81">
        <v>1082</v>
      </c>
      <c r="BH81">
        <v>12126</v>
      </c>
      <c r="BI81">
        <v>84</v>
      </c>
      <c r="BJ81">
        <v>443</v>
      </c>
      <c r="BK81">
        <v>11652</v>
      </c>
      <c r="BL81">
        <v>24</v>
      </c>
      <c r="BM81">
        <v>1</v>
      </c>
    </row>
    <row r="82" spans="3:65" x14ac:dyDescent="0.2">
      <c r="D82" t="s">
        <v>746</v>
      </c>
      <c r="E82">
        <v>13507</v>
      </c>
      <c r="F82">
        <v>1</v>
      </c>
      <c r="G82">
        <v>13506</v>
      </c>
      <c r="H82">
        <v>11622</v>
      </c>
      <c r="I82">
        <v>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4</v>
      </c>
      <c r="AH82">
        <v>11618</v>
      </c>
      <c r="AI82">
        <v>1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8092</v>
      </c>
      <c r="BG82">
        <v>1</v>
      </c>
      <c r="BH82">
        <v>1</v>
      </c>
      <c r="BI82">
        <v>3524</v>
      </c>
      <c r="BJ82">
        <v>0</v>
      </c>
      <c r="BK82">
        <v>0</v>
      </c>
      <c r="BL82">
        <v>1</v>
      </c>
      <c r="BM82">
        <v>0</v>
      </c>
    </row>
    <row r="83" spans="3:65" x14ac:dyDescent="0.2">
      <c r="D83" t="s">
        <v>445</v>
      </c>
      <c r="E83">
        <v>13849</v>
      </c>
      <c r="F83">
        <v>0.5</v>
      </c>
      <c r="G83">
        <v>13848</v>
      </c>
      <c r="H83">
        <v>12455</v>
      </c>
      <c r="I83">
        <v>10506</v>
      </c>
      <c r="J83">
        <v>10180</v>
      </c>
      <c r="K83">
        <v>7286</v>
      </c>
      <c r="L83">
        <v>2346</v>
      </c>
      <c r="M83">
        <v>1912</v>
      </c>
      <c r="N83">
        <v>6555</v>
      </c>
      <c r="O83">
        <v>632</v>
      </c>
      <c r="P83">
        <v>5196</v>
      </c>
      <c r="Q83">
        <v>3703</v>
      </c>
      <c r="R83">
        <v>65.400000000000006</v>
      </c>
      <c r="S83">
        <v>158</v>
      </c>
      <c r="T83">
        <v>6686</v>
      </c>
      <c r="U83">
        <v>4654</v>
      </c>
      <c r="V83">
        <v>1675</v>
      </c>
      <c r="W83">
        <v>3270</v>
      </c>
      <c r="X83">
        <v>2.25</v>
      </c>
      <c r="Y83">
        <v>1360</v>
      </c>
      <c r="Z83">
        <v>8751</v>
      </c>
      <c r="AA83">
        <v>65.599999999999994</v>
      </c>
      <c r="AB83">
        <v>673</v>
      </c>
      <c r="AC83">
        <v>2047</v>
      </c>
      <c r="AD83">
        <v>5280</v>
      </c>
      <c r="AE83">
        <v>2180</v>
      </c>
      <c r="AF83">
        <v>648</v>
      </c>
      <c r="AG83">
        <v>1441</v>
      </c>
      <c r="AH83">
        <v>11014</v>
      </c>
      <c r="AI83">
        <v>9211</v>
      </c>
      <c r="AJ83">
        <v>8994</v>
      </c>
      <c r="AK83">
        <v>340</v>
      </c>
      <c r="AL83">
        <v>2907</v>
      </c>
      <c r="AM83">
        <v>3949</v>
      </c>
      <c r="AN83">
        <v>1798</v>
      </c>
      <c r="AO83">
        <v>450</v>
      </c>
      <c r="AP83">
        <v>895</v>
      </c>
      <c r="AQ83">
        <v>5906</v>
      </c>
      <c r="AR83">
        <v>1743</v>
      </c>
      <c r="AS83">
        <v>57.6</v>
      </c>
      <c r="AT83">
        <v>168</v>
      </c>
      <c r="AU83">
        <v>6672</v>
      </c>
      <c r="AV83">
        <v>2096</v>
      </c>
      <c r="AW83">
        <v>992</v>
      </c>
      <c r="AX83">
        <v>5906</v>
      </c>
      <c r="AY83">
        <v>895</v>
      </c>
      <c r="AZ83">
        <v>245</v>
      </c>
      <c r="BA83">
        <v>989</v>
      </c>
      <c r="BB83">
        <v>3949</v>
      </c>
      <c r="BC83">
        <v>2907</v>
      </c>
      <c r="BD83">
        <v>193</v>
      </c>
      <c r="BE83">
        <v>8038</v>
      </c>
      <c r="BF83">
        <v>1019</v>
      </c>
      <c r="BG83">
        <v>311</v>
      </c>
      <c r="BH83">
        <v>9216</v>
      </c>
      <c r="BI83">
        <v>469</v>
      </c>
      <c r="BJ83">
        <v>163</v>
      </c>
      <c r="BK83">
        <v>8993</v>
      </c>
      <c r="BL83">
        <v>54.5</v>
      </c>
      <c r="BM83">
        <v>0.38</v>
      </c>
    </row>
    <row r="84" spans="3:65" x14ac:dyDescent="0.2">
      <c r="D84" t="s">
        <v>446</v>
      </c>
      <c r="E84">
        <v>3181</v>
      </c>
      <c r="F84">
        <v>0.76</v>
      </c>
      <c r="G84">
        <v>3180</v>
      </c>
      <c r="H84">
        <v>2473</v>
      </c>
      <c r="I84">
        <v>4692</v>
      </c>
      <c r="J84">
        <v>4558</v>
      </c>
      <c r="K84">
        <v>3888</v>
      </c>
      <c r="L84">
        <v>2113</v>
      </c>
      <c r="M84">
        <v>2355</v>
      </c>
      <c r="N84">
        <v>3620</v>
      </c>
      <c r="O84">
        <v>525</v>
      </c>
      <c r="P84">
        <v>3911</v>
      </c>
      <c r="Q84">
        <v>3874</v>
      </c>
      <c r="R84">
        <v>79.7</v>
      </c>
      <c r="S84">
        <v>217</v>
      </c>
      <c r="T84">
        <v>4313</v>
      </c>
      <c r="U84">
        <v>2962</v>
      </c>
      <c r="V84">
        <v>2214</v>
      </c>
      <c r="W84">
        <v>4507</v>
      </c>
      <c r="X84">
        <v>3.24</v>
      </c>
      <c r="Y84">
        <v>944</v>
      </c>
      <c r="Z84">
        <v>4272</v>
      </c>
      <c r="AA84">
        <v>43.4</v>
      </c>
      <c r="AB84">
        <v>543</v>
      </c>
      <c r="AC84">
        <v>2541</v>
      </c>
      <c r="AD84">
        <v>3414</v>
      </c>
      <c r="AE84">
        <v>3904</v>
      </c>
      <c r="AF84">
        <v>871</v>
      </c>
      <c r="AG84">
        <v>1118</v>
      </c>
      <c r="AH84">
        <v>1695</v>
      </c>
      <c r="AI84">
        <v>3972</v>
      </c>
      <c r="AJ84">
        <v>3882</v>
      </c>
      <c r="AK84">
        <v>401</v>
      </c>
      <c r="AL84">
        <v>3288</v>
      </c>
      <c r="AM84">
        <v>2903</v>
      </c>
      <c r="AN84">
        <v>3340</v>
      </c>
      <c r="AO84">
        <v>815</v>
      </c>
      <c r="AP84">
        <v>731</v>
      </c>
      <c r="AQ84">
        <v>4024</v>
      </c>
      <c r="AR84">
        <v>2932</v>
      </c>
      <c r="AS84">
        <v>72.400000000000006</v>
      </c>
      <c r="AT84">
        <v>235</v>
      </c>
      <c r="AU84">
        <v>4332</v>
      </c>
      <c r="AV84">
        <v>3705</v>
      </c>
      <c r="AW84">
        <v>1163</v>
      </c>
      <c r="AX84">
        <v>4024</v>
      </c>
      <c r="AY84">
        <v>731</v>
      </c>
      <c r="AZ84">
        <v>306</v>
      </c>
      <c r="BA84">
        <v>1335</v>
      </c>
      <c r="BB84">
        <v>2902</v>
      </c>
      <c r="BC84">
        <v>3288</v>
      </c>
      <c r="BD84">
        <v>124</v>
      </c>
      <c r="BE84">
        <v>3933</v>
      </c>
      <c r="BF84">
        <v>2858</v>
      </c>
      <c r="BG84">
        <v>422</v>
      </c>
      <c r="BH84">
        <v>3975</v>
      </c>
      <c r="BI84">
        <v>1235</v>
      </c>
      <c r="BJ84">
        <v>158</v>
      </c>
      <c r="BK84">
        <v>3886</v>
      </c>
      <c r="BL84">
        <v>81.2</v>
      </c>
      <c r="BM84">
        <v>0.52</v>
      </c>
    </row>
    <row r="86" spans="3:65" x14ac:dyDescent="0.2">
      <c r="C86">
        <v>2</v>
      </c>
      <c r="D86" t="s">
        <v>0</v>
      </c>
      <c r="E86" t="s">
        <v>1</v>
      </c>
      <c r="F86" t="s">
        <v>2</v>
      </c>
      <c r="G86" t="s">
        <v>3</v>
      </c>
      <c r="H86" t="s">
        <v>48</v>
      </c>
      <c r="I86" t="s">
        <v>49</v>
      </c>
      <c r="J86" t="s">
        <v>120</v>
      </c>
      <c r="K86" t="s">
        <v>121</v>
      </c>
      <c r="L86" t="s">
        <v>122</v>
      </c>
      <c r="M86" t="s">
        <v>123</v>
      </c>
      <c r="N86" t="s">
        <v>124</v>
      </c>
      <c r="O86" t="s">
        <v>125</v>
      </c>
      <c r="P86" t="s">
        <v>126</v>
      </c>
      <c r="Q86" t="s">
        <v>127</v>
      </c>
      <c r="R86" t="s">
        <v>128</v>
      </c>
      <c r="S86" t="s">
        <v>129</v>
      </c>
      <c r="T86" t="s">
        <v>130</v>
      </c>
      <c r="U86" t="s">
        <v>131</v>
      </c>
      <c r="V86" t="s">
        <v>132</v>
      </c>
      <c r="W86" t="s">
        <v>133</v>
      </c>
      <c r="X86" t="s">
        <v>134</v>
      </c>
      <c r="Y86" t="s">
        <v>135</v>
      </c>
      <c r="Z86" t="s">
        <v>136</v>
      </c>
      <c r="AA86" t="s">
        <v>137</v>
      </c>
      <c r="AB86" t="s">
        <v>138</v>
      </c>
      <c r="AC86" t="s">
        <v>139</v>
      </c>
      <c r="AD86" t="s">
        <v>140</v>
      </c>
      <c r="AE86" t="s">
        <v>141</v>
      </c>
      <c r="AF86" t="s">
        <v>142</v>
      </c>
      <c r="AG86" t="s">
        <v>143</v>
      </c>
      <c r="AH86" t="s">
        <v>455</v>
      </c>
      <c r="AI86" t="s">
        <v>456</v>
      </c>
      <c r="AJ86" t="s">
        <v>457</v>
      </c>
      <c r="AK86" t="s">
        <v>458</v>
      </c>
      <c r="AL86" t="s">
        <v>459</v>
      </c>
      <c r="AM86" t="s">
        <v>460</v>
      </c>
      <c r="AN86" t="s">
        <v>461</v>
      </c>
      <c r="AO86" t="s">
        <v>462</v>
      </c>
      <c r="AP86" t="s">
        <v>463</v>
      </c>
      <c r="AQ86" t="s">
        <v>464</v>
      </c>
      <c r="AR86" t="s">
        <v>465</v>
      </c>
      <c r="AS86" t="s">
        <v>472</v>
      </c>
      <c r="AT86" t="s">
        <v>473</v>
      </c>
      <c r="AU86" t="s">
        <v>474</v>
      </c>
      <c r="AV86" t="s">
        <v>475</v>
      </c>
      <c r="AW86" t="s">
        <v>625</v>
      </c>
      <c r="AX86" t="s">
        <v>626</v>
      </c>
      <c r="AY86" t="s">
        <v>627</v>
      </c>
      <c r="AZ86" t="s">
        <v>628</v>
      </c>
      <c r="BA86" t="s">
        <v>629</v>
      </c>
      <c r="BB86" t="s">
        <v>630</v>
      </c>
      <c r="BC86" t="s">
        <v>631</v>
      </c>
      <c r="BD86" t="s">
        <v>632</v>
      </c>
      <c r="BE86" t="s">
        <v>633</v>
      </c>
      <c r="BF86" t="s">
        <v>772</v>
      </c>
      <c r="BG86" t="s">
        <v>773</v>
      </c>
      <c r="BH86" t="s">
        <v>774</v>
      </c>
      <c r="BI86" t="s">
        <v>775</v>
      </c>
      <c r="BJ86" t="s">
        <v>778</v>
      </c>
      <c r="BK86" t="s">
        <v>779</v>
      </c>
      <c r="BL86" t="s">
        <v>780</v>
      </c>
      <c r="BM86" t="s">
        <v>781</v>
      </c>
    </row>
    <row r="87" spans="3:65" x14ac:dyDescent="0.2">
      <c r="D87" t="s">
        <v>466</v>
      </c>
      <c r="E87">
        <v>16449</v>
      </c>
      <c r="F87">
        <v>20</v>
      </c>
      <c r="G87">
        <v>16429</v>
      </c>
      <c r="H87">
        <v>14549</v>
      </c>
      <c r="I87">
        <v>14121</v>
      </c>
      <c r="J87">
        <v>13253</v>
      </c>
      <c r="K87">
        <v>11498</v>
      </c>
      <c r="L87">
        <v>1443</v>
      </c>
      <c r="M87">
        <v>475</v>
      </c>
      <c r="N87">
        <v>5248</v>
      </c>
      <c r="O87">
        <v>86</v>
      </c>
      <c r="P87">
        <v>7749</v>
      </c>
      <c r="Q87">
        <v>5373</v>
      </c>
      <c r="R87">
        <v>182</v>
      </c>
      <c r="S87">
        <v>64</v>
      </c>
      <c r="T87">
        <v>5643</v>
      </c>
      <c r="U87">
        <v>5242</v>
      </c>
      <c r="V87">
        <v>239</v>
      </c>
      <c r="W87">
        <v>7364</v>
      </c>
      <c r="X87">
        <v>7</v>
      </c>
      <c r="Y87">
        <v>1499</v>
      </c>
      <c r="Z87">
        <v>11460</v>
      </c>
      <c r="AA87">
        <v>287</v>
      </c>
      <c r="AB87">
        <v>1411</v>
      </c>
      <c r="AC87">
        <v>460</v>
      </c>
      <c r="AD87">
        <v>6180</v>
      </c>
      <c r="AE87">
        <v>5202</v>
      </c>
      <c r="AF87">
        <v>45</v>
      </c>
      <c r="AG87">
        <v>4268</v>
      </c>
      <c r="AH87">
        <v>10281</v>
      </c>
      <c r="AI87">
        <v>10110</v>
      </c>
      <c r="AJ87">
        <v>9319</v>
      </c>
      <c r="AK87">
        <v>582</v>
      </c>
      <c r="AL87">
        <v>1908</v>
      </c>
      <c r="AM87">
        <v>5295</v>
      </c>
      <c r="AN87">
        <v>1534</v>
      </c>
      <c r="AO87">
        <v>23</v>
      </c>
      <c r="AP87">
        <v>49</v>
      </c>
      <c r="AQ87">
        <v>7238</v>
      </c>
      <c r="AR87">
        <v>2009</v>
      </c>
      <c r="AS87">
        <v>179</v>
      </c>
      <c r="AT87">
        <v>69</v>
      </c>
      <c r="AU87">
        <v>5375</v>
      </c>
      <c r="AV87">
        <v>3696</v>
      </c>
      <c r="AW87">
        <v>328</v>
      </c>
      <c r="AX87">
        <v>7235</v>
      </c>
      <c r="AY87">
        <v>49</v>
      </c>
      <c r="AZ87">
        <v>4</v>
      </c>
      <c r="BA87">
        <v>310</v>
      </c>
      <c r="BB87">
        <v>5293</v>
      </c>
      <c r="BC87">
        <v>1907</v>
      </c>
      <c r="BD87">
        <v>106</v>
      </c>
      <c r="BE87">
        <v>7616</v>
      </c>
      <c r="BF87">
        <v>8</v>
      </c>
      <c r="BG87">
        <v>130</v>
      </c>
      <c r="BH87">
        <v>10114</v>
      </c>
      <c r="BI87">
        <v>29</v>
      </c>
      <c r="BJ87">
        <v>728</v>
      </c>
      <c r="BK87">
        <v>9355</v>
      </c>
      <c r="BL87">
        <v>27</v>
      </c>
      <c r="BM87">
        <v>0</v>
      </c>
    </row>
    <row r="88" spans="3:65" x14ac:dyDescent="0.2">
      <c r="D88" t="s">
        <v>467</v>
      </c>
      <c r="E88">
        <v>13358</v>
      </c>
      <c r="F88">
        <v>21</v>
      </c>
      <c r="G88">
        <v>13337</v>
      </c>
      <c r="H88">
        <v>10242</v>
      </c>
      <c r="I88">
        <v>9714</v>
      </c>
      <c r="J88">
        <v>9106</v>
      </c>
      <c r="K88">
        <v>1838</v>
      </c>
      <c r="L88">
        <v>5942</v>
      </c>
      <c r="M88">
        <v>3753</v>
      </c>
      <c r="N88">
        <v>908</v>
      </c>
      <c r="O88">
        <v>976</v>
      </c>
      <c r="P88">
        <v>4429</v>
      </c>
      <c r="Q88">
        <v>3500</v>
      </c>
      <c r="R88">
        <v>66</v>
      </c>
      <c r="S88">
        <v>228</v>
      </c>
      <c r="T88">
        <v>4477</v>
      </c>
      <c r="U88">
        <v>780</v>
      </c>
      <c r="V88">
        <v>2729</v>
      </c>
      <c r="W88">
        <v>4335</v>
      </c>
      <c r="X88">
        <v>34</v>
      </c>
      <c r="Y88">
        <v>1715</v>
      </c>
      <c r="Z88">
        <v>6543</v>
      </c>
      <c r="AA88">
        <v>814</v>
      </c>
      <c r="AB88">
        <v>3163</v>
      </c>
      <c r="AC88">
        <v>3767</v>
      </c>
      <c r="AD88">
        <v>1229</v>
      </c>
      <c r="AE88">
        <v>947</v>
      </c>
      <c r="AF88">
        <v>201</v>
      </c>
      <c r="AG88">
        <v>4074</v>
      </c>
      <c r="AH88">
        <v>6168</v>
      </c>
      <c r="AI88">
        <v>6007</v>
      </c>
      <c r="AJ88">
        <v>5015</v>
      </c>
      <c r="AK88">
        <v>400</v>
      </c>
      <c r="AL88">
        <v>4014</v>
      </c>
      <c r="AM88">
        <v>539</v>
      </c>
      <c r="AN88">
        <v>62</v>
      </c>
      <c r="AO88">
        <v>117</v>
      </c>
      <c r="AP88">
        <v>714</v>
      </c>
      <c r="AQ88">
        <v>3853</v>
      </c>
      <c r="AR88">
        <v>331</v>
      </c>
      <c r="AS88">
        <v>53</v>
      </c>
      <c r="AT88">
        <v>221</v>
      </c>
      <c r="AU88">
        <v>3971</v>
      </c>
      <c r="AV88">
        <v>770</v>
      </c>
      <c r="AW88">
        <v>38</v>
      </c>
      <c r="AX88">
        <v>3850</v>
      </c>
      <c r="AY88">
        <v>713</v>
      </c>
      <c r="AZ88">
        <v>12</v>
      </c>
      <c r="BA88">
        <v>9</v>
      </c>
      <c r="BB88">
        <v>537</v>
      </c>
      <c r="BC88">
        <v>4012</v>
      </c>
      <c r="BD88">
        <v>55</v>
      </c>
      <c r="BE88">
        <v>4613</v>
      </c>
      <c r="BF88">
        <v>13</v>
      </c>
      <c r="BG88">
        <v>39</v>
      </c>
      <c r="BH88">
        <v>6010</v>
      </c>
      <c r="BI88">
        <v>106</v>
      </c>
      <c r="BJ88">
        <v>936</v>
      </c>
      <c r="BK88">
        <v>5045</v>
      </c>
      <c r="BL88">
        <v>22</v>
      </c>
      <c r="BM88">
        <v>4</v>
      </c>
    </row>
    <row r="89" spans="3:65" x14ac:dyDescent="0.2">
      <c r="D89" t="s">
        <v>873</v>
      </c>
      <c r="E89">
        <v>14051</v>
      </c>
      <c r="F89">
        <v>7</v>
      </c>
      <c r="G89">
        <v>14044</v>
      </c>
      <c r="H89">
        <v>12552</v>
      </c>
      <c r="I89">
        <v>12214</v>
      </c>
      <c r="J89">
        <v>11664</v>
      </c>
      <c r="K89">
        <v>10534</v>
      </c>
      <c r="L89">
        <v>802</v>
      </c>
      <c r="M89">
        <v>295</v>
      </c>
      <c r="N89">
        <v>4660</v>
      </c>
      <c r="O89">
        <v>118</v>
      </c>
      <c r="P89">
        <v>6978</v>
      </c>
      <c r="Q89">
        <v>4509</v>
      </c>
      <c r="R89">
        <v>222</v>
      </c>
      <c r="S89">
        <v>45</v>
      </c>
      <c r="T89">
        <v>4760</v>
      </c>
      <c r="U89">
        <v>4483</v>
      </c>
      <c r="V89">
        <v>135</v>
      </c>
      <c r="W89">
        <v>6637</v>
      </c>
      <c r="X89">
        <v>7</v>
      </c>
      <c r="Y89">
        <v>1383</v>
      </c>
      <c r="Z89">
        <v>10072</v>
      </c>
      <c r="AA89">
        <v>202</v>
      </c>
      <c r="AB89">
        <v>851</v>
      </c>
      <c r="AC89">
        <v>280</v>
      </c>
      <c r="AD89">
        <v>5499</v>
      </c>
      <c r="AE89">
        <v>5034</v>
      </c>
      <c r="AF89">
        <v>59</v>
      </c>
      <c r="AG89">
        <v>2192</v>
      </c>
      <c r="AH89">
        <v>10360</v>
      </c>
      <c r="AI89">
        <v>10274</v>
      </c>
      <c r="AJ89">
        <v>9388</v>
      </c>
      <c r="AK89">
        <v>648</v>
      </c>
      <c r="AL89">
        <v>1480</v>
      </c>
      <c r="AM89">
        <v>5082</v>
      </c>
      <c r="AN89">
        <v>2178</v>
      </c>
      <c r="AO89">
        <v>28</v>
      </c>
      <c r="AP89">
        <v>65</v>
      </c>
      <c r="AQ89">
        <v>6601</v>
      </c>
      <c r="AR89">
        <v>2694</v>
      </c>
      <c r="AS89">
        <v>226</v>
      </c>
      <c r="AT89">
        <v>48</v>
      </c>
      <c r="AU89">
        <v>4555</v>
      </c>
      <c r="AV89">
        <v>4559</v>
      </c>
      <c r="AW89">
        <v>395</v>
      </c>
      <c r="AX89">
        <v>6598</v>
      </c>
      <c r="AY89">
        <v>65</v>
      </c>
      <c r="AZ89">
        <v>4</v>
      </c>
      <c r="BA89">
        <v>400</v>
      </c>
      <c r="BB89">
        <v>5079</v>
      </c>
      <c r="BC89">
        <v>1480</v>
      </c>
      <c r="BD89">
        <v>103</v>
      </c>
      <c r="BE89">
        <v>7062</v>
      </c>
      <c r="BF89">
        <v>2</v>
      </c>
      <c r="BG89">
        <v>72</v>
      </c>
      <c r="BH89">
        <v>10278</v>
      </c>
      <c r="BI89">
        <v>8</v>
      </c>
      <c r="BJ89">
        <v>813</v>
      </c>
      <c r="BK89">
        <v>9435</v>
      </c>
      <c r="BL89">
        <v>25</v>
      </c>
      <c r="BM89">
        <v>1</v>
      </c>
    </row>
    <row r="90" spans="3:65" x14ac:dyDescent="0.2">
      <c r="D90" t="s">
        <v>874</v>
      </c>
      <c r="E90">
        <v>11102</v>
      </c>
      <c r="F90">
        <v>24</v>
      </c>
      <c r="G90">
        <v>11078</v>
      </c>
      <c r="H90">
        <v>8618</v>
      </c>
      <c r="I90">
        <v>7796</v>
      </c>
      <c r="J90">
        <v>7306</v>
      </c>
      <c r="K90">
        <v>1935</v>
      </c>
      <c r="L90">
        <v>3735</v>
      </c>
      <c r="M90">
        <v>1858</v>
      </c>
      <c r="N90">
        <v>1126</v>
      </c>
      <c r="O90">
        <v>1242</v>
      </c>
      <c r="P90">
        <v>2460</v>
      </c>
      <c r="Q90">
        <v>3358</v>
      </c>
      <c r="R90">
        <v>17</v>
      </c>
      <c r="S90">
        <v>82</v>
      </c>
      <c r="T90">
        <v>3051</v>
      </c>
      <c r="U90">
        <v>814</v>
      </c>
      <c r="V90">
        <v>1141</v>
      </c>
      <c r="W90">
        <v>4156</v>
      </c>
      <c r="X90">
        <v>21</v>
      </c>
      <c r="Y90">
        <v>891</v>
      </c>
      <c r="Z90">
        <v>5643</v>
      </c>
      <c r="AA90">
        <v>751</v>
      </c>
      <c r="AB90">
        <v>2805</v>
      </c>
      <c r="AC90">
        <v>1855</v>
      </c>
      <c r="AD90">
        <v>1493</v>
      </c>
      <c r="AE90">
        <v>1153</v>
      </c>
      <c r="AF90">
        <v>246</v>
      </c>
      <c r="AG90">
        <v>4435</v>
      </c>
      <c r="AH90">
        <v>4183</v>
      </c>
      <c r="AI90">
        <v>4026</v>
      </c>
      <c r="AJ90">
        <v>3173</v>
      </c>
      <c r="AK90">
        <v>180</v>
      </c>
      <c r="AL90">
        <v>2234</v>
      </c>
      <c r="AM90">
        <v>663</v>
      </c>
      <c r="AN90">
        <v>96</v>
      </c>
      <c r="AO90">
        <v>128</v>
      </c>
      <c r="AP90">
        <v>826</v>
      </c>
      <c r="AQ90">
        <v>2083</v>
      </c>
      <c r="AR90">
        <v>136</v>
      </c>
      <c r="AS90">
        <v>12</v>
      </c>
      <c r="AT90">
        <v>87</v>
      </c>
      <c r="AU90">
        <v>2579</v>
      </c>
      <c r="AV90">
        <v>495</v>
      </c>
      <c r="AW90">
        <v>19</v>
      </c>
      <c r="AX90">
        <v>2080</v>
      </c>
      <c r="AY90">
        <v>826</v>
      </c>
      <c r="AZ90">
        <v>19</v>
      </c>
      <c r="BA90">
        <v>19</v>
      </c>
      <c r="BB90">
        <v>663</v>
      </c>
      <c r="BC90">
        <v>2231</v>
      </c>
      <c r="BD90">
        <v>31</v>
      </c>
      <c r="BE90">
        <v>2944</v>
      </c>
      <c r="BF90">
        <v>13</v>
      </c>
      <c r="BG90">
        <v>6</v>
      </c>
      <c r="BH90">
        <v>4032</v>
      </c>
      <c r="BI90">
        <v>132</v>
      </c>
      <c r="BJ90">
        <v>821</v>
      </c>
      <c r="BK90">
        <v>3203</v>
      </c>
      <c r="BL90">
        <v>1</v>
      </c>
      <c r="BM90">
        <v>1</v>
      </c>
    </row>
    <row r="91" spans="3:65" x14ac:dyDescent="0.2">
      <c r="D91" t="s">
        <v>468</v>
      </c>
      <c r="E91">
        <v>15999</v>
      </c>
      <c r="F91">
        <v>12</v>
      </c>
      <c r="G91">
        <v>15987</v>
      </c>
      <c r="H91">
        <v>14257</v>
      </c>
      <c r="I91">
        <v>13734</v>
      </c>
      <c r="J91">
        <v>13008</v>
      </c>
      <c r="K91">
        <v>11544</v>
      </c>
      <c r="L91">
        <v>1049</v>
      </c>
      <c r="M91">
        <v>305</v>
      </c>
      <c r="N91">
        <v>4570</v>
      </c>
      <c r="O91">
        <v>148</v>
      </c>
      <c r="P91">
        <v>7124</v>
      </c>
      <c r="Q91">
        <v>5647</v>
      </c>
      <c r="R91">
        <v>184</v>
      </c>
      <c r="S91">
        <v>61</v>
      </c>
      <c r="T91">
        <v>4584</v>
      </c>
      <c r="U91">
        <v>4250</v>
      </c>
      <c r="V91">
        <v>146</v>
      </c>
      <c r="W91">
        <v>8179</v>
      </c>
      <c r="X91">
        <v>6</v>
      </c>
      <c r="Y91">
        <v>1517</v>
      </c>
      <c r="Z91">
        <v>11244</v>
      </c>
      <c r="AA91">
        <v>241</v>
      </c>
      <c r="AB91">
        <v>1101</v>
      </c>
      <c r="AC91">
        <v>293</v>
      </c>
      <c r="AD91">
        <v>5476</v>
      </c>
      <c r="AE91">
        <v>6138</v>
      </c>
      <c r="AF91">
        <v>89</v>
      </c>
      <c r="AG91">
        <v>3681</v>
      </c>
      <c r="AH91">
        <v>10576</v>
      </c>
      <c r="AI91">
        <v>10389</v>
      </c>
      <c r="AJ91">
        <v>9639</v>
      </c>
      <c r="AK91">
        <v>615</v>
      </c>
      <c r="AL91">
        <v>1526</v>
      </c>
      <c r="AM91">
        <v>5239</v>
      </c>
      <c r="AN91">
        <v>2259</v>
      </c>
      <c r="AO91">
        <v>42</v>
      </c>
      <c r="AP91">
        <v>98</v>
      </c>
      <c r="AQ91">
        <v>6803</v>
      </c>
      <c r="AR91">
        <v>2696</v>
      </c>
      <c r="AS91">
        <v>187</v>
      </c>
      <c r="AT91">
        <v>75</v>
      </c>
      <c r="AU91">
        <v>4430</v>
      </c>
      <c r="AV91">
        <v>4947</v>
      </c>
      <c r="AW91">
        <v>401</v>
      </c>
      <c r="AX91">
        <v>6798</v>
      </c>
      <c r="AY91">
        <v>98</v>
      </c>
      <c r="AZ91">
        <v>7</v>
      </c>
      <c r="BA91">
        <v>448</v>
      </c>
      <c r="BB91">
        <v>5234</v>
      </c>
      <c r="BC91">
        <v>1526</v>
      </c>
      <c r="BD91">
        <v>96</v>
      </c>
      <c r="BE91">
        <v>7304</v>
      </c>
      <c r="BF91">
        <v>6</v>
      </c>
      <c r="BG91">
        <v>132</v>
      </c>
      <c r="BH91">
        <v>10398</v>
      </c>
      <c r="BI91">
        <v>40</v>
      </c>
      <c r="BJ91">
        <v>693</v>
      </c>
      <c r="BK91">
        <v>9674</v>
      </c>
      <c r="BL91">
        <v>20</v>
      </c>
      <c r="BM91">
        <v>2</v>
      </c>
    </row>
    <row r="92" spans="3:65" x14ac:dyDescent="0.2">
      <c r="D92" t="s">
        <v>469</v>
      </c>
      <c r="E92">
        <v>14986</v>
      </c>
      <c r="F92">
        <v>22</v>
      </c>
      <c r="G92">
        <v>14964</v>
      </c>
      <c r="H92">
        <v>12815</v>
      </c>
      <c r="I92">
        <v>12491</v>
      </c>
      <c r="J92">
        <v>11712</v>
      </c>
      <c r="K92">
        <v>2954</v>
      </c>
      <c r="L92">
        <v>8295</v>
      </c>
      <c r="M92">
        <v>5000</v>
      </c>
      <c r="N92">
        <v>1003</v>
      </c>
      <c r="O92">
        <v>220</v>
      </c>
      <c r="P92">
        <v>6628</v>
      </c>
      <c r="Q92">
        <v>4842</v>
      </c>
      <c r="R92">
        <v>24</v>
      </c>
      <c r="S92">
        <v>215</v>
      </c>
      <c r="T92">
        <v>5881</v>
      </c>
      <c r="U92">
        <v>1296</v>
      </c>
      <c r="V92">
        <v>4227</v>
      </c>
      <c r="W92">
        <v>5592</v>
      </c>
      <c r="X92">
        <v>2</v>
      </c>
      <c r="Y92">
        <v>1795</v>
      </c>
      <c r="Z92">
        <v>9600</v>
      </c>
      <c r="AA92">
        <v>315</v>
      </c>
      <c r="AB92">
        <v>3989</v>
      </c>
      <c r="AC92">
        <v>5019</v>
      </c>
      <c r="AD92">
        <v>1339</v>
      </c>
      <c r="AE92">
        <v>1365</v>
      </c>
      <c r="AF92">
        <v>22</v>
      </c>
      <c r="AG92">
        <v>5845</v>
      </c>
      <c r="AH92">
        <v>6970</v>
      </c>
      <c r="AI92">
        <v>6885</v>
      </c>
      <c r="AJ92">
        <v>6604</v>
      </c>
      <c r="AK92">
        <v>299</v>
      </c>
      <c r="AL92">
        <v>5563</v>
      </c>
      <c r="AM92">
        <v>684</v>
      </c>
      <c r="AN92">
        <v>58</v>
      </c>
      <c r="AO92">
        <v>18</v>
      </c>
      <c r="AP92">
        <v>194</v>
      </c>
      <c r="AQ92">
        <v>6071</v>
      </c>
      <c r="AR92">
        <v>321</v>
      </c>
      <c r="AS92">
        <v>20</v>
      </c>
      <c r="AT92">
        <v>216</v>
      </c>
      <c r="AU92">
        <v>5714</v>
      </c>
      <c r="AV92">
        <v>654</v>
      </c>
      <c r="AW92">
        <v>44</v>
      </c>
      <c r="AX92">
        <v>6065</v>
      </c>
      <c r="AY92">
        <v>194</v>
      </c>
      <c r="AZ92">
        <v>3</v>
      </c>
      <c r="BA92">
        <v>9</v>
      </c>
      <c r="BB92">
        <v>684</v>
      </c>
      <c r="BC92">
        <v>5557</v>
      </c>
      <c r="BD92">
        <v>56</v>
      </c>
      <c r="BE92">
        <v>6306</v>
      </c>
      <c r="BF92">
        <v>6</v>
      </c>
      <c r="BG92">
        <v>16</v>
      </c>
      <c r="BH92">
        <v>6895</v>
      </c>
      <c r="BI92">
        <v>53</v>
      </c>
      <c r="BJ92">
        <v>254</v>
      </c>
      <c r="BK92">
        <v>6628</v>
      </c>
      <c r="BL92">
        <v>3</v>
      </c>
      <c r="BM92">
        <v>0</v>
      </c>
    </row>
    <row r="93" spans="3:65" x14ac:dyDescent="0.2">
      <c r="D93" t="s">
        <v>470</v>
      </c>
      <c r="E93">
        <v>15386</v>
      </c>
      <c r="F93">
        <v>8</v>
      </c>
      <c r="G93">
        <v>15378</v>
      </c>
      <c r="H93">
        <v>13865</v>
      </c>
      <c r="I93">
        <v>13466</v>
      </c>
      <c r="J93">
        <v>13382</v>
      </c>
      <c r="K93">
        <v>11867</v>
      </c>
      <c r="L93">
        <v>1141</v>
      </c>
      <c r="M93">
        <v>22</v>
      </c>
      <c r="N93">
        <v>155</v>
      </c>
      <c r="O93">
        <v>15</v>
      </c>
      <c r="P93">
        <v>960</v>
      </c>
      <c r="Q93">
        <v>12203</v>
      </c>
      <c r="R93">
        <v>284</v>
      </c>
      <c r="S93">
        <v>2</v>
      </c>
      <c r="T93">
        <v>102</v>
      </c>
      <c r="U93">
        <v>94</v>
      </c>
      <c r="V93">
        <v>5</v>
      </c>
      <c r="W93">
        <v>12994</v>
      </c>
      <c r="X93">
        <v>20</v>
      </c>
      <c r="Y93">
        <v>1498</v>
      </c>
      <c r="Z93">
        <v>11193</v>
      </c>
      <c r="AA93">
        <v>671</v>
      </c>
      <c r="AB93">
        <v>1466</v>
      </c>
      <c r="AC93">
        <v>22</v>
      </c>
      <c r="AD93">
        <v>306</v>
      </c>
      <c r="AE93">
        <v>11588</v>
      </c>
      <c r="AF93">
        <v>204</v>
      </c>
      <c r="AG93">
        <v>3649</v>
      </c>
      <c r="AH93">
        <v>10216</v>
      </c>
      <c r="AI93">
        <v>10103</v>
      </c>
      <c r="AJ93">
        <v>9417</v>
      </c>
      <c r="AK93">
        <v>1912</v>
      </c>
      <c r="AL93">
        <v>164</v>
      </c>
      <c r="AM93">
        <v>638</v>
      </c>
      <c r="AN93">
        <v>6703</v>
      </c>
      <c r="AO93">
        <v>112</v>
      </c>
      <c r="AP93">
        <v>8</v>
      </c>
      <c r="AQ93">
        <v>864</v>
      </c>
      <c r="AR93">
        <v>8433</v>
      </c>
      <c r="AS93">
        <v>235</v>
      </c>
      <c r="AT93">
        <v>2</v>
      </c>
      <c r="AU93">
        <v>98</v>
      </c>
      <c r="AV93">
        <v>9082</v>
      </c>
      <c r="AW93">
        <v>319</v>
      </c>
      <c r="AX93">
        <v>862</v>
      </c>
      <c r="AY93">
        <v>8</v>
      </c>
      <c r="AZ93">
        <v>2</v>
      </c>
      <c r="BA93">
        <v>300</v>
      </c>
      <c r="BB93">
        <v>636</v>
      </c>
      <c r="BC93">
        <v>164</v>
      </c>
      <c r="BD93">
        <v>91</v>
      </c>
      <c r="BE93">
        <v>1191</v>
      </c>
      <c r="BF93">
        <v>2</v>
      </c>
      <c r="BG93">
        <v>82</v>
      </c>
      <c r="BH93">
        <v>10107</v>
      </c>
      <c r="BI93">
        <v>25</v>
      </c>
      <c r="BJ93">
        <v>633</v>
      </c>
      <c r="BK93">
        <v>9446</v>
      </c>
      <c r="BL93">
        <v>21</v>
      </c>
      <c r="BM93">
        <v>3</v>
      </c>
    </row>
    <row r="94" spans="3:65" x14ac:dyDescent="0.2">
      <c r="D94" t="s">
        <v>746</v>
      </c>
      <c r="E94">
        <v>60624</v>
      </c>
      <c r="F94">
        <v>65</v>
      </c>
      <c r="G94">
        <v>60559</v>
      </c>
      <c r="H94">
        <v>54716</v>
      </c>
      <c r="I94">
        <v>4</v>
      </c>
      <c r="J94">
        <v>2</v>
      </c>
      <c r="K94">
        <v>0</v>
      </c>
      <c r="L94">
        <v>1</v>
      </c>
      <c r="M94">
        <v>1</v>
      </c>
      <c r="N94">
        <v>0</v>
      </c>
      <c r="O94">
        <v>1</v>
      </c>
      <c r="P94">
        <v>0</v>
      </c>
      <c r="Q94">
        <v>1</v>
      </c>
      <c r="R94">
        <v>0</v>
      </c>
      <c r="S94">
        <v>0</v>
      </c>
      <c r="T94">
        <v>1</v>
      </c>
      <c r="U94">
        <v>0</v>
      </c>
      <c r="V94">
        <v>0</v>
      </c>
      <c r="W94">
        <v>1</v>
      </c>
      <c r="X94">
        <v>0</v>
      </c>
      <c r="Y94">
        <v>1</v>
      </c>
      <c r="Z94">
        <v>1</v>
      </c>
      <c r="AA94">
        <v>0</v>
      </c>
      <c r="AB94">
        <v>1</v>
      </c>
      <c r="AC94">
        <v>1</v>
      </c>
      <c r="AD94">
        <v>0</v>
      </c>
      <c r="AE94">
        <v>0</v>
      </c>
      <c r="AF94">
        <v>0</v>
      </c>
      <c r="AG94">
        <v>2592</v>
      </c>
      <c r="AH94">
        <v>52124</v>
      </c>
      <c r="AI94">
        <v>1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35634</v>
      </c>
      <c r="BG94">
        <v>1</v>
      </c>
      <c r="BH94">
        <v>1</v>
      </c>
      <c r="BI94">
        <v>16488</v>
      </c>
      <c r="BJ94">
        <v>0</v>
      </c>
      <c r="BK94">
        <v>0</v>
      </c>
      <c r="BL94">
        <v>1</v>
      </c>
      <c r="BM94">
        <v>0</v>
      </c>
    </row>
    <row r="95" spans="3:65" x14ac:dyDescent="0.2">
      <c r="D95" t="s">
        <v>480</v>
      </c>
      <c r="E95">
        <v>12869</v>
      </c>
      <c r="F95">
        <v>3</v>
      </c>
      <c r="G95">
        <v>12866</v>
      </c>
      <c r="H95">
        <v>11647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5</v>
      </c>
      <c r="AH95">
        <v>11642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7705</v>
      </c>
      <c r="BG95">
        <v>0</v>
      </c>
      <c r="BH95">
        <v>0</v>
      </c>
      <c r="BI95">
        <v>3937</v>
      </c>
      <c r="BJ95">
        <v>0</v>
      </c>
      <c r="BK95">
        <v>0</v>
      </c>
      <c r="BL95">
        <v>0</v>
      </c>
      <c r="BM95">
        <v>0</v>
      </c>
    </row>
    <row r="96" spans="3:65" x14ac:dyDescent="0.2">
      <c r="D96" t="s">
        <v>481</v>
      </c>
      <c r="E96">
        <v>3962</v>
      </c>
      <c r="F96">
        <v>5</v>
      </c>
      <c r="G96">
        <v>3957</v>
      </c>
      <c r="H96">
        <v>3268</v>
      </c>
      <c r="I96">
        <v>3</v>
      </c>
      <c r="J96">
        <v>3</v>
      </c>
      <c r="K96">
        <v>0</v>
      </c>
      <c r="L96">
        <v>3</v>
      </c>
      <c r="M96">
        <v>0</v>
      </c>
      <c r="N96">
        <v>0</v>
      </c>
      <c r="O96">
        <v>0</v>
      </c>
      <c r="P96">
        <v>0</v>
      </c>
      <c r="Q96">
        <v>3</v>
      </c>
      <c r="R96">
        <v>0</v>
      </c>
      <c r="S96">
        <v>0</v>
      </c>
      <c r="T96">
        <v>0</v>
      </c>
      <c r="U96">
        <v>0</v>
      </c>
      <c r="V96">
        <v>0</v>
      </c>
      <c r="W96">
        <v>3</v>
      </c>
      <c r="X96">
        <v>0</v>
      </c>
      <c r="Y96">
        <v>0</v>
      </c>
      <c r="Z96">
        <v>3</v>
      </c>
      <c r="AA96">
        <v>0</v>
      </c>
      <c r="AB96">
        <v>3</v>
      </c>
      <c r="AC96">
        <v>0</v>
      </c>
      <c r="AD96">
        <v>0</v>
      </c>
      <c r="AE96">
        <v>0</v>
      </c>
      <c r="AF96">
        <v>0</v>
      </c>
      <c r="AG96">
        <v>12</v>
      </c>
      <c r="AH96">
        <v>3256</v>
      </c>
      <c r="AI96">
        <v>2</v>
      </c>
      <c r="AJ96">
        <v>2</v>
      </c>
      <c r="AK96">
        <v>2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2</v>
      </c>
      <c r="AS96">
        <v>0</v>
      </c>
      <c r="AT96">
        <v>0</v>
      </c>
      <c r="AU96">
        <v>0</v>
      </c>
      <c r="AV96">
        <v>2</v>
      </c>
      <c r="AW96">
        <v>1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1</v>
      </c>
      <c r="BE96">
        <v>1</v>
      </c>
      <c r="BF96">
        <v>2163</v>
      </c>
      <c r="BG96">
        <v>1</v>
      </c>
      <c r="BH96">
        <v>2</v>
      </c>
      <c r="BI96">
        <v>1090</v>
      </c>
      <c r="BJ96">
        <v>0</v>
      </c>
      <c r="BK96">
        <v>2</v>
      </c>
      <c r="BL96">
        <v>0</v>
      </c>
      <c r="BM96">
        <v>0</v>
      </c>
    </row>
    <row r="97" spans="3:65" x14ac:dyDescent="0.2">
      <c r="D97" t="s">
        <v>445</v>
      </c>
      <c r="E97">
        <v>17879</v>
      </c>
      <c r="F97">
        <v>18.7</v>
      </c>
      <c r="G97">
        <v>17860</v>
      </c>
      <c r="H97">
        <v>15653</v>
      </c>
      <c r="I97">
        <v>8354</v>
      </c>
      <c r="J97">
        <v>7944</v>
      </c>
      <c r="K97">
        <v>5217</v>
      </c>
      <c r="L97">
        <v>2241</v>
      </c>
      <c r="M97">
        <v>1171</v>
      </c>
      <c r="N97">
        <v>1767</v>
      </c>
      <c r="O97">
        <v>281</v>
      </c>
      <c r="P97">
        <v>3633</v>
      </c>
      <c r="Q97">
        <v>3944</v>
      </c>
      <c r="R97">
        <v>97.9</v>
      </c>
      <c r="S97">
        <v>69.7</v>
      </c>
      <c r="T97">
        <v>2850</v>
      </c>
      <c r="U97">
        <v>1696</v>
      </c>
      <c r="V97">
        <v>862</v>
      </c>
      <c r="W97">
        <v>4926</v>
      </c>
      <c r="X97">
        <v>9.6999999999999993</v>
      </c>
      <c r="Y97">
        <v>1030</v>
      </c>
      <c r="Z97">
        <v>6576</v>
      </c>
      <c r="AA97">
        <v>328</v>
      </c>
      <c r="AB97">
        <v>1479</v>
      </c>
      <c r="AC97">
        <v>1170</v>
      </c>
      <c r="AD97">
        <v>2152</v>
      </c>
      <c r="AE97">
        <v>3143</v>
      </c>
      <c r="AF97">
        <v>86.6</v>
      </c>
      <c r="AG97">
        <v>3075</v>
      </c>
      <c r="AH97">
        <v>12578</v>
      </c>
      <c r="AI97">
        <v>5780</v>
      </c>
      <c r="AJ97">
        <v>5256</v>
      </c>
      <c r="AK97">
        <v>464</v>
      </c>
      <c r="AL97">
        <v>1689</v>
      </c>
      <c r="AM97">
        <v>1814</v>
      </c>
      <c r="AN97">
        <v>1289</v>
      </c>
      <c r="AO97">
        <v>46.8</v>
      </c>
      <c r="AP97">
        <v>195</v>
      </c>
      <c r="AQ97">
        <v>3351</v>
      </c>
      <c r="AR97">
        <v>1662</v>
      </c>
      <c r="AS97">
        <v>91.2</v>
      </c>
      <c r="AT97">
        <v>71.8</v>
      </c>
      <c r="AU97">
        <v>2672</v>
      </c>
      <c r="AV97">
        <v>2420</v>
      </c>
      <c r="AW97">
        <v>154</v>
      </c>
      <c r="AX97">
        <v>3349</v>
      </c>
      <c r="AY97">
        <v>195</v>
      </c>
      <c r="AZ97">
        <v>5.0999999999999996</v>
      </c>
      <c r="BA97">
        <v>150</v>
      </c>
      <c r="BB97">
        <v>1813</v>
      </c>
      <c r="BC97">
        <v>1688</v>
      </c>
      <c r="BD97">
        <v>53.9</v>
      </c>
      <c r="BE97">
        <v>3704</v>
      </c>
      <c r="BF97">
        <v>4555</v>
      </c>
      <c r="BG97">
        <v>47.9</v>
      </c>
      <c r="BH97">
        <v>5784</v>
      </c>
      <c r="BI97">
        <v>2191</v>
      </c>
      <c r="BJ97">
        <v>488</v>
      </c>
      <c r="BK97">
        <v>5279</v>
      </c>
      <c r="BL97">
        <v>12</v>
      </c>
      <c r="BM97">
        <v>1.1000000000000001</v>
      </c>
    </row>
    <row r="98" spans="3:65" x14ac:dyDescent="0.2">
      <c r="D98" t="s">
        <v>446</v>
      </c>
      <c r="E98">
        <v>15446</v>
      </c>
      <c r="F98">
        <v>18</v>
      </c>
      <c r="G98">
        <v>15429</v>
      </c>
      <c r="H98">
        <v>14135</v>
      </c>
      <c r="I98">
        <v>6071</v>
      </c>
      <c r="J98">
        <v>5797</v>
      </c>
      <c r="K98">
        <v>5385</v>
      </c>
      <c r="L98">
        <v>2847</v>
      </c>
      <c r="M98">
        <v>1802</v>
      </c>
      <c r="N98">
        <v>2161</v>
      </c>
      <c r="O98">
        <v>447</v>
      </c>
      <c r="P98">
        <v>3300</v>
      </c>
      <c r="Q98">
        <v>3674</v>
      </c>
      <c r="R98">
        <v>109</v>
      </c>
      <c r="S98">
        <v>85.8</v>
      </c>
      <c r="T98">
        <v>2544</v>
      </c>
      <c r="U98">
        <v>2104</v>
      </c>
      <c r="V98">
        <v>1464</v>
      </c>
      <c r="W98">
        <v>4199</v>
      </c>
      <c r="X98">
        <v>11.5</v>
      </c>
      <c r="Y98">
        <v>749</v>
      </c>
      <c r="Z98">
        <v>4932</v>
      </c>
      <c r="AA98">
        <v>313</v>
      </c>
      <c r="AB98">
        <v>1414</v>
      </c>
      <c r="AC98">
        <v>1811</v>
      </c>
      <c r="AD98">
        <v>2533</v>
      </c>
      <c r="AE98">
        <v>3796</v>
      </c>
      <c r="AF98">
        <v>95.1</v>
      </c>
      <c r="AG98">
        <v>1899</v>
      </c>
      <c r="AH98">
        <v>14199</v>
      </c>
      <c r="AI98">
        <v>4514</v>
      </c>
      <c r="AJ98">
        <v>4205</v>
      </c>
      <c r="AK98">
        <v>570</v>
      </c>
      <c r="AL98">
        <v>1877</v>
      </c>
      <c r="AM98">
        <v>2357</v>
      </c>
      <c r="AN98">
        <v>2122</v>
      </c>
      <c r="AO98">
        <v>51.8</v>
      </c>
      <c r="AP98">
        <v>310</v>
      </c>
      <c r="AQ98">
        <v>3104</v>
      </c>
      <c r="AR98">
        <v>2631</v>
      </c>
      <c r="AS98">
        <v>102</v>
      </c>
      <c r="AT98">
        <v>84.5</v>
      </c>
      <c r="AU98">
        <v>2425</v>
      </c>
      <c r="AV98">
        <v>3056</v>
      </c>
      <c r="AW98">
        <v>180</v>
      </c>
      <c r="AX98">
        <v>3102</v>
      </c>
      <c r="AY98">
        <v>310</v>
      </c>
      <c r="AZ98">
        <v>6.14</v>
      </c>
      <c r="BA98">
        <v>190</v>
      </c>
      <c r="BB98">
        <v>2356</v>
      </c>
      <c r="BC98">
        <v>1875</v>
      </c>
      <c r="BD98">
        <v>44</v>
      </c>
      <c r="BE98">
        <v>3252</v>
      </c>
      <c r="BF98">
        <v>11187</v>
      </c>
      <c r="BG98">
        <v>52.8</v>
      </c>
      <c r="BH98">
        <v>4517</v>
      </c>
      <c r="BI98">
        <v>5170</v>
      </c>
      <c r="BJ98">
        <v>381</v>
      </c>
      <c r="BK98">
        <v>4221</v>
      </c>
      <c r="BL98">
        <v>11.8</v>
      </c>
      <c r="BM98">
        <v>1.45</v>
      </c>
    </row>
    <row r="100" spans="3:65" x14ac:dyDescent="0.2">
      <c r="C100">
        <v>3</v>
      </c>
      <c r="D100" t="s">
        <v>0</v>
      </c>
      <c r="E100" t="s">
        <v>1</v>
      </c>
      <c r="F100" t="s">
        <v>2</v>
      </c>
      <c r="G100" t="s">
        <v>3</v>
      </c>
      <c r="H100" t="s">
        <v>48</v>
      </c>
      <c r="I100" t="s">
        <v>49</v>
      </c>
      <c r="J100" t="s">
        <v>120</v>
      </c>
      <c r="K100" t="s">
        <v>121</v>
      </c>
      <c r="L100" t="s">
        <v>122</v>
      </c>
      <c r="M100" t="s">
        <v>123</v>
      </c>
      <c r="N100" t="s">
        <v>124</v>
      </c>
      <c r="O100" t="s">
        <v>125</v>
      </c>
      <c r="P100" t="s">
        <v>126</v>
      </c>
      <c r="Q100" t="s">
        <v>127</v>
      </c>
      <c r="R100" t="s">
        <v>128</v>
      </c>
      <c r="S100" t="s">
        <v>129</v>
      </c>
      <c r="T100" t="s">
        <v>130</v>
      </c>
      <c r="U100" t="s">
        <v>131</v>
      </c>
      <c r="V100" t="s">
        <v>132</v>
      </c>
      <c r="W100" t="s">
        <v>133</v>
      </c>
      <c r="X100" t="s">
        <v>134</v>
      </c>
      <c r="Y100" t="s">
        <v>135</v>
      </c>
      <c r="Z100" t="s">
        <v>136</v>
      </c>
      <c r="AA100" t="s">
        <v>137</v>
      </c>
      <c r="AB100" t="s">
        <v>138</v>
      </c>
      <c r="AC100" t="s">
        <v>139</v>
      </c>
      <c r="AD100" t="s">
        <v>140</v>
      </c>
      <c r="AE100" t="s">
        <v>141</v>
      </c>
      <c r="AF100" t="s">
        <v>142</v>
      </c>
      <c r="AG100" t="s">
        <v>143</v>
      </c>
      <c r="AH100" t="s">
        <v>455</v>
      </c>
      <c r="AI100" t="s">
        <v>456</v>
      </c>
      <c r="AJ100" t="s">
        <v>457</v>
      </c>
      <c r="AK100" t="s">
        <v>458</v>
      </c>
      <c r="AL100" t="s">
        <v>459</v>
      </c>
      <c r="AM100" t="s">
        <v>460</v>
      </c>
      <c r="AN100" t="s">
        <v>461</v>
      </c>
      <c r="AO100" t="s">
        <v>462</v>
      </c>
      <c r="AP100" t="s">
        <v>463</v>
      </c>
      <c r="AQ100" t="s">
        <v>464</v>
      </c>
      <c r="AR100" t="s">
        <v>465</v>
      </c>
      <c r="AS100" t="s">
        <v>472</v>
      </c>
      <c r="AT100" t="s">
        <v>473</v>
      </c>
      <c r="AU100" t="s">
        <v>474</v>
      </c>
      <c r="AV100" t="s">
        <v>475</v>
      </c>
      <c r="AW100" t="s">
        <v>625</v>
      </c>
      <c r="AX100" t="s">
        <v>626</v>
      </c>
      <c r="AY100" t="s">
        <v>627</v>
      </c>
      <c r="AZ100" t="s">
        <v>628</v>
      </c>
      <c r="BA100" t="s">
        <v>629</v>
      </c>
      <c r="BB100" t="s">
        <v>630</v>
      </c>
      <c r="BC100" t="s">
        <v>631</v>
      </c>
      <c r="BD100" t="s">
        <v>632</v>
      </c>
      <c r="BE100" t="s">
        <v>633</v>
      </c>
      <c r="BF100" t="s">
        <v>772</v>
      </c>
      <c r="BG100" t="s">
        <v>773</v>
      </c>
      <c r="BH100" t="s">
        <v>774</v>
      </c>
      <c r="BI100" t="s">
        <v>775</v>
      </c>
      <c r="BJ100" t="s">
        <v>778</v>
      </c>
      <c r="BK100" t="s">
        <v>779</v>
      </c>
      <c r="BL100" t="s">
        <v>780</v>
      </c>
      <c r="BM100" t="s">
        <v>781</v>
      </c>
    </row>
    <row r="101" spans="3:65" x14ac:dyDescent="0.2">
      <c r="D101" t="s">
        <v>488</v>
      </c>
      <c r="E101">
        <v>8330</v>
      </c>
      <c r="F101">
        <v>4</v>
      </c>
      <c r="G101">
        <v>8326</v>
      </c>
      <c r="H101">
        <v>6165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2</v>
      </c>
      <c r="AH101">
        <v>6163</v>
      </c>
      <c r="AI101">
        <v>27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4266</v>
      </c>
      <c r="BG101">
        <v>112</v>
      </c>
      <c r="BH101">
        <v>41</v>
      </c>
      <c r="BI101">
        <v>1744</v>
      </c>
      <c r="BJ101">
        <v>27</v>
      </c>
      <c r="BK101">
        <v>0</v>
      </c>
      <c r="BL101">
        <v>0</v>
      </c>
      <c r="BM101">
        <v>0</v>
      </c>
    </row>
    <row r="102" spans="3:65" x14ac:dyDescent="0.2">
      <c r="D102" t="s">
        <v>489</v>
      </c>
      <c r="E102">
        <v>8044</v>
      </c>
      <c r="F102">
        <v>10</v>
      </c>
      <c r="G102">
        <v>8034</v>
      </c>
      <c r="H102">
        <v>5821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4</v>
      </c>
      <c r="AH102">
        <v>5817</v>
      </c>
      <c r="AI102">
        <v>23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3887</v>
      </c>
      <c r="BG102">
        <v>80</v>
      </c>
      <c r="BH102">
        <v>29</v>
      </c>
      <c r="BI102">
        <v>1821</v>
      </c>
      <c r="BJ102">
        <v>23</v>
      </c>
      <c r="BK102">
        <v>0</v>
      </c>
      <c r="BL102">
        <v>0</v>
      </c>
      <c r="BM102">
        <v>0</v>
      </c>
    </row>
    <row r="103" spans="3:65" x14ac:dyDescent="0.2">
      <c r="D103" t="s">
        <v>490</v>
      </c>
      <c r="E103">
        <v>10965</v>
      </c>
      <c r="F103">
        <v>12</v>
      </c>
      <c r="G103">
        <v>10953</v>
      </c>
      <c r="H103">
        <v>8168</v>
      </c>
      <c r="I103">
        <v>8104</v>
      </c>
      <c r="J103">
        <v>7443</v>
      </c>
      <c r="K103">
        <v>5728</v>
      </c>
      <c r="L103">
        <v>1375</v>
      </c>
      <c r="M103">
        <v>678</v>
      </c>
      <c r="N103">
        <v>3617</v>
      </c>
      <c r="O103">
        <v>45</v>
      </c>
      <c r="P103">
        <v>1663</v>
      </c>
      <c r="Q103">
        <v>5627</v>
      </c>
      <c r="R103">
        <v>72</v>
      </c>
      <c r="S103">
        <v>19</v>
      </c>
      <c r="T103">
        <v>1689</v>
      </c>
      <c r="U103">
        <v>1391</v>
      </c>
      <c r="V103">
        <v>129</v>
      </c>
      <c r="W103">
        <v>5663</v>
      </c>
      <c r="X103">
        <v>8</v>
      </c>
      <c r="Y103">
        <v>270</v>
      </c>
      <c r="Z103">
        <v>6756</v>
      </c>
      <c r="AA103">
        <v>409</v>
      </c>
      <c r="AB103">
        <v>1574</v>
      </c>
      <c r="AC103">
        <v>198</v>
      </c>
      <c r="AD103">
        <v>1510</v>
      </c>
      <c r="AE103">
        <v>4161</v>
      </c>
      <c r="AF103">
        <v>108</v>
      </c>
      <c r="AG103">
        <v>2175</v>
      </c>
      <c r="AH103">
        <v>5993</v>
      </c>
      <c r="AI103">
        <v>5932</v>
      </c>
      <c r="AJ103">
        <v>5550</v>
      </c>
      <c r="AK103">
        <v>433</v>
      </c>
      <c r="AL103">
        <v>176</v>
      </c>
      <c r="AM103">
        <v>1475</v>
      </c>
      <c r="AN103">
        <v>3466</v>
      </c>
      <c r="AO103">
        <v>86</v>
      </c>
      <c r="AP103">
        <v>39</v>
      </c>
      <c r="AQ103">
        <v>1612</v>
      </c>
      <c r="AR103">
        <v>3813</v>
      </c>
      <c r="AS103">
        <v>72</v>
      </c>
      <c r="AT103">
        <v>24</v>
      </c>
      <c r="AU103">
        <v>1627</v>
      </c>
      <c r="AV103">
        <v>3827</v>
      </c>
      <c r="AW103">
        <v>918</v>
      </c>
      <c r="AX103">
        <v>1612</v>
      </c>
      <c r="AY103">
        <v>39</v>
      </c>
      <c r="AZ103">
        <v>21</v>
      </c>
      <c r="BA103">
        <v>832</v>
      </c>
      <c r="BB103">
        <v>1475</v>
      </c>
      <c r="BC103">
        <v>176</v>
      </c>
      <c r="BD103">
        <v>107</v>
      </c>
      <c r="BE103">
        <v>2590</v>
      </c>
      <c r="BF103">
        <v>0</v>
      </c>
      <c r="BG103">
        <v>53</v>
      </c>
      <c r="BH103">
        <v>5939</v>
      </c>
      <c r="BI103">
        <v>1</v>
      </c>
      <c r="BJ103">
        <v>331</v>
      </c>
      <c r="BK103">
        <v>5549</v>
      </c>
      <c r="BL103">
        <v>47</v>
      </c>
      <c r="BM103">
        <v>5</v>
      </c>
    </row>
    <row r="104" spans="3:65" x14ac:dyDescent="0.2">
      <c r="D104" t="s">
        <v>491</v>
      </c>
      <c r="E104">
        <v>6531</v>
      </c>
      <c r="F104">
        <v>1</v>
      </c>
      <c r="G104">
        <v>6530</v>
      </c>
      <c r="H104">
        <v>6025</v>
      </c>
      <c r="I104">
        <v>5947</v>
      </c>
      <c r="J104">
        <v>5833</v>
      </c>
      <c r="K104">
        <v>620</v>
      </c>
      <c r="L104">
        <v>4798</v>
      </c>
      <c r="M104">
        <v>5112</v>
      </c>
      <c r="N104">
        <v>436</v>
      </c>
      <c r="O104">
        <v>1</v>
      </c>
      <c r="P104">
        <v>5261</v>
      </c>
      <c r="Q104">
        <v>571</v>
      </c>
      <c r="R104">
        <v>4</v>
      </c>
      <c r="S104">
        <v>8</v>
      </c>
      <c r="T104">
        <v>5254</v>
      </c>
      <c r="U104">
        <v>547</v>
      </c>
      <c r="V104">
        <v>4300</v>
      </c>
      <c r="W104">
        <v>567</v>
      </c>
      <c r="X104">
        <v>0</v>
      </c>
      <c r="Y104">
        <v>65</v>
      </c>
      <c r="Z104">
        <v>5746</v>
      </c>
      <c r="AA104">
        <v>22</v>
      </c>
      <c r="AB104">
        <v>519</v>
      </c>
      <c r="AC104">
        <v>4751</v>
      </c>
      <c r="AD104">
        <v>511</v>
      </c>
      <c r="AE104">
        <v>52</v>
      </c>
      <c r="AF104">
        <v>0</v>
      </c>
      <c r="AG104">
        <v>357</v>
      </c>
      <c r="AH104">
        <v>5668</v>
      </c>
      <c r="AI104">
        <v>5651</v>
      </c>
      <c r="AJ104">
        <v>5604</v>
      </c>
      <c r="AK104">
        <v>333</v>
      </c>
      <c r="AL104">
        <v>4726</v>
      </c>
      <c r="AM104">
        <v>513</v>
      </c>
      <c r="AN104">
        <v>32</v>
      </c>
      <c r="AO104">
        <v>0</v>
      </c>
      <c r="AP104">
        <v>1</v>
      </c>
      <c r="AQ104">
        <v>5238</v>
      </c>
      <c r="AR104">
        <v>365</v>
      </c>
      <c r="AS104">
        <v>2</v>
      </c>
      <c r="AT104">
        <v>7</v>
      </c>
      <c r="AU104">
        <v>5232</v>
      </c>
      <c r="AV104">
        <v>363</v>
      </c>
      <c r="AW104">
        <v>229</v>
      </c>
      <c r="AX104">
        <v>5238</v>
      </c>
      <c r="AY104">
        <v>1</v>
      </c>
      <c r="AZ104">
        <v>0</v>
      </c>
      <c r="BA104">
        <v>19</v>
      </c>
      <c r="BB104">
        <v>513</v>
      </c>
      <c r="BC104">
        <v>4726</v>
      </c>
      <c r="BD104">
        <v>210</v>
      </c>
      <c r="BE104">
        <v>5468</v>
      </c>
      <c r="BF104">
        <v>2</v>
      </c>
      <c r="BG104">
        <v>8</v>
      </c>
      <c r="BH104">
        <v>5654</v>
      </c>
      <c r="BI104">
        <v>4</v>
      </c>
      <c r="BJ104">
        <v>25</v>
      </c>
      <c r="BK104">
        <v>5619</v>
      </c>
      <c r="BL104">
        <v>7</v>
      </c>
      <c r="BM104">
        <v>0</v>
      </c>
    </row>
    <row r="105" spans="3:65" x14ac:dyDescent="0.2">
      <c r="D105" t="s">
        <v>492</v>
      </c>
      <c r="E105">
        <v>10178</v>
      </c>
      <c r="F105">
        <v>7</v>
      </c>
      <c r="G105">
        <v>10171</v>
      </c>
      <c r="H105">
        <v>7446</v>
      </c>
      <c r="I105">
        <v>7379</v>
      </c>
      <c r="J105">
        <v>6610</v>
      </c>
      <c r="K105">
        <v>5251</v>
      </c>
      <c r="L105">
        <v>1018</v>
      </c>
      <c r="M105">
        <v>614</v>
      </c>
      <c r="N105">
        <v>4589</v>
      </c>
      <c r="O105">
        <v>81</v>
      </c>
      <c r="P105">
        <v>3422</v>
      </c>
      <c r="Q105">
        <v>3071</v>
      </c>
      <c r="R105">
        <v>38</v>
      </c>
      <c r="S105">
        <v>42</v>
      </c>
      <c r="T105">
        <v>3461</v>
      </c>
      <c r="U105">
        <v>3003</v>
      </c>
      <c r="V105">
        <v>175</v>
      </c>
      <c r="W105">
        <v>3069</v>
      </c>
      <c r="X105">
        <v>2</v>
      </c>
      <c r="Y105">
        <v>240</v>
      </c>
      <c r="Z105">
        <v>6169</v>
      </c>
      <c r="AA105">
        <v>199</v>
      </c>
      <c r="AB105">
        <v>1004</v>
      </c>
      <c r="AC105">
        <v>302</v>
      </c>
      <c r="AD105">
        <v>3201</v>
      </c>
      <c r="AE105">
        <v>2103</v>
      </c>
      <c r="AF105">
        <v>36</v>
      </c>
      <c r="AG105">
        <v>1972</v>
      </c>
      <c r="AH105">
        <v>5474</v>
      </c>
      <c r="AI105">
        <v>5398</v>
      </c>
      <c r="AJ105">
        <v>5100</v>
      </c>
      <c r="AK105">
        <v>101</v>
      </c>
      <c r="AL105">
        <v>266</v>
      </c>
      <c r="AM105">
        <v>3139</v>
      </c>
      <c r="AN105">
        <v>1594</v>
      </c>
      <c r="AO105">
        <v>27</v>
      </c>
      <c r="AP105">
        <v>67</v>
      </c>
      <c r="AQ105">
        <v>3338</v>
      </c>
      <c r="AR105">
        <v>1668</v>
      </c>
      <c r="AS105">
        <v>33</v>
      </c>
      <c r="AT105">
        <v>39</v>
      </c>
      <c r="AU105">
        <v>3366</v>
      </c>
      <c r="AV105">
        <v>1662</v>
      </c>
      <c r="AW105">
        <v>789</v>
      </c>
      <c r="AX105">
        <v>3338</v>
      </c>
      <c r="AY105">
        <v>67</v>
      </c>
      <c r="AZ105">
        <v>17</v>
      </c>
      <c r="BA105">
        <v>761</v>
      </c>
      <c r="BB105">
        <v>3139</v>
      </c>
      <c r="BC105">
        <v>266</v>
      </c>
      <c r="BD105">
        <v>45</v>
      </c>
      <c r="BE105">
        <v>4211</v>
      </c>
      <c r="BF105">
        <v>3</v>
      </c>
      <c r="BG105">
        <v>70</v>
      </c>
      <c r="BH105">
        <v>5400</v>
      </c>
      <c r="BI105">
        <v>1</v>
      </c>
      <c r="BJ105">
        <v>261</v>
      </c>
      <c r="BK105">
        <v>5100</v>
      </c>
      <c r="BL105">
        <v>30</v>
      </c>
      <c r="BM105">
        <v>7</v>
      </c>
    </row>
    <row r="106" spans="3:65" x14ac:dyDescent="0.2">
      <c r="D106" t="s">
        <v>445</v>
      </c>
      <c r="E106">
        <v>8810</v>
      </c>
      <c r="F106">
        <v>6.8</v>
      </c>
      <c r="G106">
        <v>8803</v>
      </c>
      <c r="H106">
        <v>6725</v>
      </c>
      <c r="I106">
        <v>4286</v>
      </c>
      <c r="J106">
        <v>3977</v>
      </c>
      <c r="K106">
        <v>2320</v>
      </c>
      <c r="L106">
        <v>1438</v>
      </c>
      <c r="M106">
        <v>1281</v>
      </c>
      <c r="N106">
        <v>1728</v>
      </c>
      <c r="O106">
        <v>25.4</v>
      </c>
      <c r="P106">
        <v>2069</v>
      </c>
      <c r="Q106">
        <v>1854</v>
      </c>
      <c r="R106">
        <v>22.8</v>
      </c>
      <c r="S106">
        <v>13.8</v>
      </c>
      <c r="T106">
        <v>2081</v>
      </c>
      <c r="U106">
        <v>988</v>
      </c>
      <c r="V106">
        <v>921</v>
      </c>
      <c r="W106">
        <v>1860</v>
      </c>
      <c r="X106">
        <v>2</v>
      </c>
      <c r="Y106">
        <v>115</v>
      </c>
      <c r="Z106">
        <v>3734</v>
      </c>
      <c r="AA106">
        <v>126</v>
      </c>
      <c r="AB106">
        <v>619</v>
      </c>
      <c r="AC106">
        <v>1050</v>
      </c>
      <c r="AD106">
        <v>1044</v>
      </c>
      <c r="AE106">
        <v>1263</v>
      </c>
      <c r="AF106">
        <v>28.8</v>
      </c>
      <c r="AG106">
        <v>902</v>
      </c>
      <c r="AH106">
        <v>5823</v>
      </c>
      <c r="AI106">
        <v>3406</v>
      </c>
      <c r="AJ106">
        <v>3251</v>
      </c>
      <c r="AK106">
        <v>173</v>
      </c>
      <c r="AL106">
        <v>1034</v>
      </c>
      <c r="AM106">
        <v>1025</v>
      </c>
      <c r="AN106">
        <v>1018</v>
      </c>
      <c r="AO106">
        <v>22.6</v>
      </c>
      <c r="AP106">
        <v>21.4</v>
      </c>
      <c r="AQ106">
        <v>2038</v>
      </c>
      <c r="AR106">
        <v>1169</v>
      </c>
      <c r="AS106">
        <v>21.4</v>
      </c>
      <c r="AT106">
        <v>14</v>
      </c>
      <c r="AU106">
        <v>2045</v>
      </c>
      <c r="AV106">
        <v>1170</v>
      </c>
      <c r="AW106">
        <v>387</v>
      </c>
      <c r="AX106">
        <v>2038</v>
      </c>
      <c r="AY106">
        <v>21.4</v>
      </c>
      <c r="AZ106">
        <v>7.6</v>
      </c>
      <c r="BA106">
        <v>322</v>
      </c>
      <c r="BB106">
        <v>1025</v>
      </c>
      <c r="BC106">
        <v>1034</v>
      </c>
      <c r="BD106">
        <v>72.400000000000006</v>
      </c>
      <c r="BE106">
        <v>2454</v>
      </c>
      <c r="BF106">
        <v>1632</v>
      </c>
      <c r="BG106">
        <v>64.599999999999994</v>
      </c>
      <c r="BH106">
        <v>3413</v>
      </c>
      <c r="BI106">
        <v>714</v>
      </c>
      <c r="BJ106">
        <v>133</v>
      </c>
      <c r="BK106">
        <v>3254</v>
      </c>
      <c r="BL106">
        <v>16.8</v>
      </c>
      <c r="BM106">
        <v>2.4</v>
      </c>
    </row>
    <row r="107" spans="3:65" x14ac:dyDescent="0.2">
      <c r="D107" t="s">
        <v>446</v>
      </c>
      <c r="E107">
        <v>1770</v>
      </c>
      <c r="F107">
        <v>4.4400000000000004</v>
      </c>
      <c r="G107">
        <v>1766</v>
      </c>
      <c r="H107">
        <v>1027</v>
      </c>
      <c r="I107">
        <v>3989</v>
      </c>
      <c r="J107">
        <v>3675</v>
      </c>
      <c r="K107">
        <v>2909</v>
      </c>
      <c r="L107">
        <v>1975</v>
      </c>
      <c r="M107">
        <v>2166</v>
      </c>
      <c r="N107">
        <v>2202</v>
      </c>
      <c r="O107">
        <v>36.6</v>
      </c>
      <c r="P107">
        <v>2277</v>
      </c>
      <c r="Q107">
        <v>2462</v>
      </c>
      <c r="R107">
        <v>31.8</v>
      </c>
      <c r="S107">
        <v>17.600000000000001</v>
      </c>
      <c r="T107">
        <v>2280</v>
      </c>
      <c r="U107">
        <v>1262</v>
      </c>
      <c r="V107">
        <v>1891</v>
      </c>
      <c r="W107">
        <v>2476</v>
      </c>
      <c r="X107">
        <v>3.46</v>
      </c>
      <c r="Y107">
        <v>131</v>
      </c>
      <c r="Z107">
        <v>3428</v>
      </c>
      <c r="AA107">
        <v>179</v>
      </c>
      <c r="AB107">
        <v>678</v>
      </c>
      <c r="AC107">
        <v>2073</v>
      </c>
      <c r="AD107">
        <v>1354</v>
      </c>
      <c r="AE107">
        <v>1855</v>
      </c>
      <c r="AF107">
        <v>46.9</v>
      </c>
      <c r="AG107">
        <v>1082</v>
      </c>
      <c r="AH107">
        <v>269</v>
      </c>
      <c r="AI107">
        <v>3092</v>
      </c>
      <c r="AJ107">
        <v>2974</v>
      </c>
      <c r="AK107">
        <v>199</v>
      </c>
      <c r="AL107">
        <v>2067</v>
      </c>
      <c r="AM107">
        <v>1326</v>
      </c>
      <c r="AN107">
        <v>1530</v>
      </c>
      <c r="AO107">
        <v>37.299999999999997</v>
      </c>
      <c r="AP107">
        <v>30.5</v>
      </c>
      <c r="AQ107">
        <v>2259</v>
      </c>
      <c r="AR107">
        <v>1629</v>
      </c>
      <c r="AS107">
        <v>31.6</v>
      </c>
      <c r="AT107">
        <v>17.100000000000001</v>
      </c>
      <c r="AU107">
        <v>2261</v>
      </c>
      <c r="AV107">
        <v>1635</v>
      </c>
      <c r="AW107">
        <v>438</v>
      </c>
      <c r="AX107">
        <v>2259</v>
      </c>
      <c r="AY107">
        <v>30.5</v>
      </c>
      <c r="AZ107">
        <v>10.5</v>
      </c>
      <c r="BA107">
        <v>434</v>
      </c>
      <c r="BB107">
        <v>1326</v>
      </c>
      <c r="BC107">
        <v>2067</v>
      </c>
      <c r="BD107">
        <v>88.6</v>
      </c>
      <c r="BE107">
        <v>2461</v>
      </c>
      <c r="BF107">
        <v>2236</v>
      </c>
      <c r="BG107">
        <v>38.200000000000003</v>
      </c>
      <c r="BH107">
        <v>3089</v>
      </c>
      <c r="BI107">
        <v>976</v>
      </c>
      <c r="BJ107">
        <v>150</v>
      </c>
      <c r="BK107">
        <v>2977</v>
      </c>
      <c r="BL107">
        <v>20.9</v>
      </c>
      <c r="BM107">
        <v>3.36</v>
      </c>
    </row>
    <row r="109" spans="3:65" x14ac:dyDescent="0.2">
      <c r="C109">
        <v>4</v>
      </c>
      <c r="D109" t="s">
        <v>0</v>
      </c>
      <c r="E109" t="s">
        <v>1</v>
      </c>
      <c r="F109" t="s">
        <v>2</v>
      </c>
      <c r="G109" t="s">
        <v>3</v>
      </c>
      <c r="H109" t="s">
        <v>48</v>
      </c>
      <c r="I109" t="s">
        <v>49</v>
      </c>
      <c r="J109" t="s">
        <v>120</v>
      </c>
      <c r="K109" t="s">
        <v>121</v>
      </c>
      <c r="L109" t="s">
        <v>122</v>
      </c>
      <c r="M109" t="s">
        <v>123</v>
      </c>
      <c r="N109" t="s">
        <v>124</v>
      </c>
      <c r="O109" t="s">
        <v>125</v>
      </c>
      <c r="P109" t="s">
        <v>126</v>
      </c>
      <c r="Q109" t="s">
        <v>127</v>
      </c>
      <c r="R109" t="s">
        <v>128</v>
      </c>
      <c r="S109" t="s">
        <v>129</v>
      </c>
      <c r="T109" t="s">
        <v>130</v>
      </c>
      <c r="U109" t="s">
        <v>131</v>
      </c>
      <c r="V109" t="s">
        <v>132</v>
      </c>
      <c r="W109" t="s">
        <v>133</v>
      </c>
      <c r="X109" t="s">
        <v>134</v>
      </c>
      <c r="Y109" t="s">
        <v>135</v>
      </c>
      <c r="Z109" t="s">
        <v>136</v>
      </c>
      <c r="AA109" t="s">
        <v>137</v>
      </c>
      <c r="AB109" t="s">
        <v>138</v>
      </c>
      <c r="AC109" t="s">
        <v>139</v>
      </c>
      <c r="AD109" t="s">
        <v>140</v>
      </c>
      <c r="AE109" t="s">
        <v>141</v>
      </c>
      <c r="AF109" t="s">
        <v>142</v>
      </c>
      <c r="AG109" t="s">
        <v>143</v>
      </c>
      <c r="AH109" t="s">
        <v>455</v>
      </c>
      <c r="AI109" t="s">
        <v>456</v>
      </c>
      <c r="AJ109" t="s">
        <v>457</v>
      </c>
      <c r="AK109" t="s">
        <v>458</v>
      </c>
      <c r="AL109" t="s">
        <v>459</v>
      </c>
      <c r="AM109" t="s">
        <v>460</v>
      </c>
      <c r="AN109" t="s">
        <v>461</v>
      </c>
      <c r="AO109" t="s">
        <v>462</v>
      </c>
      <c r="AP109" t="s">
        <v>463</v>
      </c>
      <c r="AQ109" t="s">
        <v>464</v>
      </c>
      <c r="AR109" t="s">
        <v>465</v>
      </c>
      <c r="AS109" t="s">
        <v>472</v>
      </c>
      <c r="AT109" t="s">
        <v>473</v>
      </c>
      <c r="AU109" t="s">
        <v>474</v>
      </c>
      <c r="AV109" t="s">
        <v>475</v>
      </c>
      <c r="AW109" t="s">
        <v>625</v>
      </c>
      <c r="AX109" t="s">
        <v>626</v>
      </c>
      <c r="AY109" t="s">
        <v>627</v>
      </c>
      <c r="AZ109" t="s">
        <v>628</v>
      </c>
      <c r="BA109" t="s">
        <v>629</v>
      </c>
      <c r="BB109" t="s">
        <v>630</v>
      </c>
      <c r="BC109" t="s">
        <v>631</v>
      </c>
      <c r="BD109" t="s">
        <v>632</v>
      </c>
      <c r="BE109" t="s">
        <v>633</v>
      </c>
      <c r="BF109" t="s">
        <v>772</v>
      </c>
      <c r="BG109" t="s">
        <v>773</v>
      </c>
      <c r="BH109" t="s">
        <v>774</v>
      </c>
      <c r="BI109" t="s">
        <v>775</v>
      </c>
      <c r="BJ109" t="s">
        <v>778</v>
      </c>
      <c r="BK109" t="s">
        <v>779</v>
      </c>
      <c r="BL109" t="s">
        <v>780</v>
      </c>
      <c r="BM109" t="s">
        <v>781</v>
      </c>
    </row>
    <row r="110" spans="3:65" x14ac:dyDescent="0.2">
      <c r="D110" t="s">
        <v>495</v>
      </c>
      <c r="E110">
        <v>8806</v>
      </c>
      <c r="F110">
        <v>2</v>
      </c>
      <c r="G110">
        <v>8804</v>
      </c>
      <c r="H110">
        <v>6559</v>
      </c>
      <c r="I110">
        <v>6467</v>
      </c>
      <c r="J110">
        <v>6198</v>
      </c>
      <c r="K110">
        <v>5487</v>
      </c>
      <c r="L110">
        <v>209</v>
      </c>
      <c r="M110">
        <v>124</v>
      </c>
      <c r="N110">
        <v>5692</v>
      </c>
      <c r="O110">
        <v>165</v>
      </c>
      <c r="P110">
        <v>5295</v>
      </c>
      <c r="Q110">
        <v>733</v>
      </c>
      <c r="R110">
        <v>0</v>
      </c>
      <c r="S110">
        <v>0</v>
      </c>
      <c r="T110">
        <v>5460</v>
      </c>
      <c r="U110">
        <v>4932</v>
      </c>
      <c r="V110">
        <v>39</v>
      </c>
      <c r="W110">
        <v>738</v>
      </c>
      <c r="X110">
        <v>0</v>
      </c>
      <c r="Y110">
        <v>59</v>
      </c>
      <c r="Z110">
        <v>6093</v>
      </c>
      <c r="AA110">
        <v>46</v>
      </c>
      <c r="AB110">
        <v>203</v>
      </c>
      <c r="AC110">
        <v>70</v>
      </c>
      <c r="AD110">
        <v>5390</v>
      </c>
      <c r="AE110">
        <v>535</v>
      </c>
      <c r="AF110">
        <v>5</v>
      </c>
      <c r="AG110">
        <v>561</v>
      </c>
      <c r="AH110">
        <v>5998</v>
      </c>
      <c r="AI110">
        <v>5787</v>
      </c>
      <c r="AJ110">
        <v>5394</v>
      </c>
      <c r="AK110">
        <v>31</v>
      </c>
      <c r="AL110">
        <v>295</v>
      </c>
      <c r="AM110">
        <v>4813</v>
      </c>
      <c r="AN110">
        <v>255</v>
      </c>
      <c r="AO110">
        <v>6</v>
      </c>
      <c r="AP110">
        <v>596</v>
      </c>
      <c r="AQ110">
        <v>4584</v>
      </c>
      <c r="AR110">
        <v>208</v>
      </c>
      <c r="AS110">
        <v>0</v>
      </c>
      <c r="AT110">
        <v>0</v>
      </c>
      <c r="AU110">
        <v>5092</v>
      </c>
      <c r="AV110">
        <v>302</v>
      </c>
      <c r="AW110">
        <v>118</v>
      </c>
      <c r="AX110">
        <v>4584</v>
      </c>
      <c r="AY110">
        <v>596</v>
      </c>
      <c r="AZ110">
        <v>3</v>
      </c>
      <c r="BA110">
        <v>176</v>
      </c>
      <c r="BB110">
        <v>4813</v>
      </c>
      <c r="BC110">
        <v>295</v>
      </c>
      <c r="BD110">
        <v>17</v>
      </c>
      <c r="BE110">
        <v>5301</v>
      </c>
      <c r="BF110">
        <v>5</v>
      </c>
      <c r="BG110">
        <v>182</v>
      </c>
      <c r="BH110">
        <v>5800</v>
      </c>
      <c r="BI110">
        <v>11</v>
      </c>
      <c r="BJ110">
        <v>356</v>
      </c>
      <c r="BK110">
        <v>5395</v>
      </c>
      <c r="BL110">
        <v>35</v>
      </c>
      <c r="BM110">
        <v>1</v>
      </c>
    </row>
    <row r="111" spans="3:65" x14ac:dyDescent="0.2">
      <c r="D111" t="s">
        <v>496</v>
      </c>
      <c r="E111">
        <v>13368</v>
      </c>
      <c r="F111">
        <v>1</v>
      </c>
      <c r="G111">
        <v>13367</v>
      </c>
      <c r="H111">
        <v>12287</v>
      </c>
      <c r="I111">
        <v>12135</v>
      </c>
      <c r="J111">
        <v>11071</v>
      </c>
      <c r="K111">
        <v>4864</v>
      </c>
      <c r="L111">
        <v>4778</v>
      </c>
      <c r="M111">
        <v>5648</v>
      </c>
      <c r="N111">
        <v>3913</v>
      </c>
      <c r="O111">
        <v>2</v>
      </c>
      <c r="P111">
        <v>9924</v>
      </c>
      <c r="Q111">
        <v>1145</v>
      </c>
      <c r="R111">
        <v>0</v>
      </c>
      <c r="S111">
        <v>0</v>
      </c>
      <c r="T111">
        <v>9926</v>
      </c>
      <c r="U111">
        <v>4247</v>
      </c>
      <c r="V111">
        <v>4270</v>
      </c>
      <c r="W111">
        <v>1145</v>
      </c>
      <c r="X111">
        <v>0</v>
      </c>
      <c r="Y111">
        <v>20</v>
      </c>
      <c r="Z111">
        <v>10836</v>
      </c>
      <c r="AA111">
        <v>215</v>
      </c>
      <c r="AB111">
        <v>610</v>
      </c>
      <c r="AC111">
        <v>5603</v>
      </c>
      <c r="AD111">
        <v>4323</v>
      </c>
      <c r="AE111">
        <v>535</v>
      </c>
      <c r="AF111">
        <v>0</v>
      </c>
      <c r="AG111">
        <v>2151</v>
      </c>
      <c r="AH111">
        <v>10136</v>
      </c>
      <c r="AI111">
        <v>10071</v>
      </c>
      <c r="AJ111">
        <v>9798</v>
      </c>
      <c r="AK111">
        <v>152</v>
      </c>
      <c r="AL111">
        <v>7043</v>
      </c>
      <c r="AM111">
        <v>2545</v>
      </c>
      <c r="AN111">
        <v>58</v>
      </c>
      <c r="AO111">
        <v>1</v>
      </c>
      <c r="AP111">
        <v>26</v>
      </c>
      <c r="AQ111">
        <v>9624</v>
      </c>
      <c r="AR111">
        <v>147</v>
      </c>
      <c r="AS111">
        <v>0</v>
      </c>
      <c r="AT111">
        <v>0</v>
      </c>
      <c r="AU111">
        <v>9576</v>
      </c>
      <c r="AV111">
        <v>222</v>
      </c>
      <c r="AW111">
        <v>92</v>
      </c>
      <c r="AX111">
        <v>9624</v>
      </c>
      <c r="AY111">
        <v>26</v>
      </c>
      <c r="AZ111">
        <v>1</v>
      </c>
      <c r="BA111">
        <v>46</v>
      </c>
      <c r="BB111">
        <v>2545</v>
      </c>
      <c r="BC111">
        <v>7043</v>
      </c>
      <c r="BD111">
        <v>109</v>
      </c>
      <c r="BE111">
        <v>9743</v>
      </c>
      <c r="BF111">
        <v>8</v>
      </c>
      <c r="BG111">
        <v>28</v>
      </c>
      <c r="BH111">
        <v>10074</v>
      </c>
      <c r="BI111">
        <v>26</v>
      </c>
      <c r="BJ111">
        <v>263</v>
      </c>
      <c r="BK111">
        <v>9798</v>
      </c>
      <c r="BL111">
        <v>7</v>
      </c>
      <c r="BM111">
        <v>3</v>
      </c>
    </row>
    <row r="112" spans="3:65" x14ac:dyDescent="0.2">
      <c r="D112" t="s">
        <v>887</v>
      </c>
      <c r="E112">
        <v>11365</v>
      </c>
      <c r="F112">
        <v>1</v>
      </c>
      <c r="G112">
        <v>11364</v>
      </c>
      <c r="H112">
        <v>8423</v>
      </c>
      <c r="I112">
        <v>8345</v>
      </c>
      <c r="J112">
        <v>7633</v>
      </c>
      <c r="K112">
        <v>6557</v>
      </c>
      <c r="L112">
        <v>378</v>
      </c>
      <c r="M112">
        <v>241</v>
      </c>
      <c r="N112">
        <v>6814</v>
      </c>
      <c r="O112">
        <v>256</v>
      </c>
      <c r="P112">
        <v>6477</v>
      </c>
      <c r="Q112">
        <v>892</v>
      </c>
      <c r="R112">
        <v>3</v>
      </c>
      <c r="S112">
        <v>26</v>
      </c>
      <c r="T112">
        <v>6707</v>
      </c>
      <c r="U112">
        <v>5964</v>
      </c>
      <c r="V112">
        <v>62</v>
      </c>
      <c r="W112">
        <v>897</v>
      </c>
      <c r="X112">
        <v>0</v>
      </c>
      <c r="Y112">
        <v>146</v>
      </c>
      <c r="Z112">
        <v>7443</v>
      </c>
      <c r="AA112">
        <v>44</v>
      </c>
      <c r="AB112">
        <v>355</v>
      </c>
      <c r="AC112">
        <v>158</v>
      </c>
      <c r="AD112">
        <v>6575</v>
      </c>
      <c r="AE112">
        <v>545</v>
      </c>
      <c r="AF112">
        <v>8</v>
      </c>
      <c r="AG112">
        <v>854</v>
      </c>
      <c r="AH112">
        <v>7569</v>
      </c>
      <c r="AI112">
        <v>7398</v>
      </c>
      <c r="AJ112">
        <v>6509</v>
      </c>
      <c r="AK112">
        <v>30</v>
      </c>
      <c r="AL112">
        <v>549</v>
      </c>
      <c r="AM112">
        <v>5669</v>
      </c>
      <c r="AN112">
        <v>261</v>
      </c>
      <c r="AO112">
        <v>10</v>
      </c>
      <c r="AP112">
        <v>828</v>
      </c>
      <c r="AQ112">
        <v>5470</v>
      </c>
      <c r="AR112">
        <v>201</v>
      </c>
      <c r="AS112">
        <v>0</v>
      </c>
      <c r="AT112">
        <v>0</v>
      </c>
      <c r="AU112">
        <v>6199</v>
      </c>
      <c r="AV112">
        <v>310</v>
      </c>
      <c r="AW112">
        <v>124</v>
      </c>
      <c r="AX112">
        <v>5470</v>
      </c>
      <c r="AY112">
        <v>828</v>
      </c>
      <c r="AZ112">
        <v>6</v>
      </c>
      <c r="BA112">
        <v>196</v>
      </c>
      <c r="BB112">
        <v>5669</v>
      </c>
      <c r="BC112">
        <v>549</v>
      </c>
      <c r="BD112">
        <v>14</v>
      </c>
      <c r="BE112">
        <v>6428</v>
      </c>
      <c r="BF112">
        <v>2</v>
      </c>
      <c r="BG112">
        <v>150</v>
      </c>
      <c r="BH112">
        <v>7408</v>
      </c>
      <c r="BI112">
        <v>9</v>
      </c>
      <c r="BJ112">
        <v>781</v>
      </c>
      <c r="BK112">
        <v>6511</v>
      </c>
      <c r="BL112">
        <v>91</v>
      </c>
      <c r="BM112">
        <v>15</v>
      </c>
    </row>
    <row r="113" spans="3:65" x14ac:dyDescent="0.2">
      <c r="D113" t="s">
        <v>888</v>
      </c>
      <c r="E113">
        <v>7465</v>
      </c>
      <c r="F113">
        <v>0</v>
      </c>
      <c r="G113">
        <v>7465</v>
      </c>
      <c r="H113">
        <v>6890</v>
      </c>
      <c r="I113">
        <v>6784</v>
      </c>
      <c r="J113">
        <v>4917</v>
      </c>
      <c r="K113">
        <v>2564</v>
      </c>
      <c r="L113">
        <v>1623</v>
      </c>
      <c r="M113">
        <v>2001</v>
      </c>
      <c r="N113">
        <v>2322</v>
      </c>
      <c r="O113">
        <v>38</v>
      </c>
      <c r="P113">
        <v>4344</v>
      </c>
      <c r="Q113">
        <v>530</v>
      </c>
      <c r="R113">
        <v>8</v>
      </c>
      <c r="S113">
        <v>14</v>
      </c>
      <c r="T113">
        <v>4368</v>
      </c>
      <c r="U113">
        <v>2248</v>
      </c>
      <c r="V113">
        <v>1405</v>
      </c>
      <c r="W113">
        <v>527</v>
      </c>
      <c r="X113">
        <v>5</v>
      </c>
      <c r="Y113">
        <v>76</v>
      </c>
      <c r="Z113">
        <v>4655</v>
      </c>
      <c r="AA113">
        <v>181</v>
      </c>
      <c r="AB113">
        <v>261</v>
      </c>
      <c r="AC113">
        <v>1972</v>
      </c>
      <c r="AD113">
        <v>2410</v>
      </c>
      <c r="AE113">
        <v>274</v>
      </c>
      <c r="AF113">
        <v>5</v>
      </c>
      <c r="AG113">
        <v>1262</v>
      </c>
      <c r="AH113">
        <v>5628</v>
      </c>
      <c r="AI113">
        <v>5595</v>
      </c>
      <c r="AJ113">
        <v>4132</v>
      </c>
      <c r="AK113">
        <v>40</v>
      </c>
      <c r="AL113">
        <v>2575</v>
      </c>
      <c r="AM113">
        <v>1461</v>
      </c>
      <c r="AN113">
        <v>56</v>
      </c>
      <c r="AO113">
        <v>3</v>
      </c>
      <c r="AP113">
        <v>71</v>
      </c>
      <c r="AQ113">
        <v>3984</v>
      </c>
      <c r="AR113">
        <v>74</v>
      </c>
      <c r="AS113">
        <v>0</v>
      </c>
      <c r="AT113">
        <v>0</v>
      </c>
      <c r="AU113">
        <v>4031</v>
      </c>
      <c r="AV113">
        <v>101</v>
      </c>
      <c r="AW113">
        <v>49</v>
      </c>
      <c r="AX113">
        <v>3984</v>
      </c>
      <c r="AY113">
        <v>71</v>
      </c>
      <c r="AZ113">
        <v>2</v>
      </c>
      <c r="BA113">
        <v>39</v>
      </c>
      <c r="BB113">
        <v>1461</v>
      </c>
      <c r="BC113">
        <v>2575</v>
      </c>
      <c r="BD113">
        <v>31</v>
      </c>
      <c r="BE113">
        <v>4106</v>
      </c>
      <c r="BF113">
        <v>1</v>
      </c>
      <c r="BG113">
        <v>15</v>
      </c>
      <c r="BH113">
        <v>5600</v>
      </c>
      <c r="BI113">
        <v>12</v>
      </c>
      <c r="BJ113">
        <v>1409</v>
      </c>
      <c r="BK113">
        <v>4135</v>
      </c>
      <c r="BL113">
        <v>27</v>
      </c>
      <c r="BM113">
        <v>24</v>
      </c>
    </row>
    <row r="114" spans="3:65" x14ac:dyDescent="0.2">
      <c r="D114" t="s">
        <v>497</v>
      </c>
      <c r="E114">
        <v>14498</v>
      </c>
      <c r="F114">
        <v>0</v>
      </c>
      <c r="G114">
        <v>14498</v>
      </c>
      <c r="H114">
        <v>11408</v>
      </c>
      <c r="I114">
        <v>11194</v>
      </c>
      <c r="J114">
        <v>10926</v>
      </c>
      <c r="K114">
        <v>9213</v>
      </c>
      <c r="L114">
        <v>453</v>
      </c>
      <c r="M114">
        <v>325</v>
      </c>
      <c r="N114">
        <v>9826</v>
      </c>
      <c r="O114">
        <v>293</v>
      </c>
      <c r="P114">
        <v>9355</v>
      </c>
      <c r="Q114">
        <v>1266</v>
      </c>
      <c r="R114">
        <v>0</v>
      </c>
      <c r="S114">
        <v>0</v>
      </c>
      <c r="T114">
        <v>9648</v>
      </c>
      <c r="U114">
        <v>8302</v>
      </c>
      <c r="V114">
        <v>111</v>
      </c>
      <c r="W114">
        <v>1278</v>
      </c>
      <c r="X114">
        <v>0</v>
      </c>
      <c r="Y114">
        <v>28</v>
      </c>
      <c r="Z114">
        <v>10835</v>
      </c>
      <c r="AA114">
        <v>63</v>
      </c>
      <c r="AB114">
        <v>412</v>
      </c>
      <c r="AC114">
        <v>152</v>
      </c>
      <c r="AD114">
        <v>9496</v>
      </c>
      <c r="AE114">
        <v>866</v>
      </c>
      <c r="AF114">
        <v>12</v>
      </c>
      <c r="AG114">
        <v>1026</v>
      </c>
      <c r="AH114">
        <v>10382</v>
      </c>
      <c r="AI114">
        <v>10043</v>
      </c>
      <c r="AJ114">
        <v>9712</v>
      </c>
      <c r="AK114">
        <v>109</v>
      </c>
      <c r="AL114">
        <v>417</v>
      </c>
      <c r="AM114">
        <v>8810</v>
      </c>
      <c r="AN114">
        <v>376</v>
      </c>
      <c r="AO114">
        <v>21</v>
      </c>
      <c r="AP114">
        <v>911</v>
      </c>
      <c r="AQ114">
        <v>8409</v>
      </c>
      <c r="AR114">
        <v>371</v>
      </c>
      <c r="AS114">
        <v>0</v>
      </c>
      <c r="AT114">
        <v>0</v>
      </c>
      <c r="AU114">
        <v>9196</v>
      </c>
      <c r="AV114">
        <v>516</v>
      </c>
      <c r="AW114">
        <v>185</v>
      </c>
      <c r="AX114">
        <v>8409</v>
      </c>
      <c r="AY114">
        <v>911</v>
      </c>
      <c r="AZ114">
        <v>11</v>
      </c>
      <c r="BA114">
        <v>261</v>
      </c>
      <c r="BB114">
        <v>8810</v>
      </c>
      <c r="BC114">
        <v>417</v>
      </c>
      <c r="BD114">
        <v>28</v>
      </c>
      <c r="BE114">
        <v>9516</v>
      </c>
      <c r="BF114">
        <v>3</v>
      </c>
      <c r="BG114">
        <v>323</v>
      </c>
      <c r="BH114">
        <v>10045</v>
      </c>
      <c r="BI114">
        <v>11</v>
      </c>
      <c r="BJ114">
        <v>309</v>
      </c>
      <c r="BK114">
        <v>9713</v>
      </c>
      <c r="BL114">
        <v>21</v>
      </c>
      <c r="BM114">
        <v>0</v>
      </c>
    </row>
    <row r="115" spans="3:65" x14ac:dyDescent="0.2">
      <c r="D115" t="s">
        <v>498</v>
      </c>
      <c r="E115">
        <v>8591</v>
      </c>
      <c r="F115">
        <v>0</v>
      </c>
      <c r="G115">
        <v>8591</v>
      </c>
      <c r="H115">
        <v>7782</v>
      </c>
      <c r="I115">
        <v>7573</v>
      </c>
      <c r="J115">
        <v>7104</v>
      </c>
      <c r="K115">
        <v>3157</v>
      </c>
      <c r="L115">
        <v>3132</v>
      </c>
      <c r="M115">
        <v>3637</v>
      </c>
      <c r="N115">
        <v>2418</v>
      </c>
      <c r="O115">
        <v>3</v>
      </c>
      <c r="P115">
        <v>6108</v>
      </c>
      <c r="Q115">
        <v>993</v>
      </c>
      <c r="R115">
        <v>0</v>
      </c>
      <c r="S115">
        <v>0</v>
      </c>
      <c r="T115">
        <v>6111</v>
      </c>
      <c r="U115">
        <v>2641</v>
      </c>
      <c r="V115">
        <v>2674</v>
      </c>
      <c r="W115">
        <v>993</v>
      </c>
      <c r="X115">
        <v>0</v>
      </c>
      <c r="Y115">
        <v>8</v>
      </c>
      <c r="Z115">
        <v>6977</v>
      </c>
      <c r="AA115">
        <v>119</v>
      </c>
      <c r="AB115">
        <v>553</v>
      </c>
      <c r="AC115">
        <v>3509</v>
      </c>
      <c r="AD115">
        <v>2602</v>
      </c>
      <c r="AE115">
        <v>440</v>
      </c>
      <c r="AF115">
        <v>0</v>
      </c>
      <c r="AG115">
        <v>1310</v>
      </c>
      <c r="AH115">
        <v>6472</v>
      </c>
      <c r="AI115">
        <v>6303</v>
      </c>
      <c r="AJ115">
        <v>6160</v>
      </c>
      <c r="AK115">
        <v>210</v>
      </c>
      <c r="AL115">
        <v>4367</v>
      </c>
      <c r="AM115">
        <v>1515</v>
      </c>
      <c r="AN115">
        <v>68</v>
      </c>
      <c r="AO115">
        <v>1</v>
      </c>
      <c r="AP115">
        <v>28</v>
      </c>
      <c r="AQ115">
        <v>5936</v>
      </c>
      <c r="AR115">
        <v>195</v>
      </c>
      <c r="AS115">
        <v>0</v>
      </c>
      <c r="AT115">
        <v>0</v>
      </c>
      <c r="AU115">
        <v>5862</v>
      </c>
      <c r="AV115">
        <v>298</v>
      </c>
      <c r="AW115">
        <v>122</v>
      </c>
      <c r="AX115">
        <v>5936</v>
      </c>
      <c r="AY115">
        <v>28</v>
      </c>
      <c r="AZ115">
        <v>1</v>
      </c>
      <c r="BA115">
        <v>52</v>
      </c>
      <c r="BB115">
        <v>1515</v>
      </c>
      <c r="BC115">
        <v>4367</v>
      </c>
      <c r="BD115">
        <v>153</v>
      </c>
      <c r="BE115">
        <v>6087</v>
      </c>
      <c r="BF115">
        <v>24</v>
      </c>
      <c r="BG115">
        <v>66</v>
      </c>
      <c r="BH115">
        <v>6312</v>
      </c>
      <c r="BI115">
        <v>70</v>
      </c>
      <c r="BJ115">
        <v>139</v>
      </c>
      <c r="BK115">
        <v>6160</v>
      </c>
      <c r="BL115">
        <v>4</v>
      </c>
      <c r="BM115">
        <v>0</v>
      </c>
    </row>
    <row r="116" spans="3:65" x14ac:dyDescent="0.2">
      <c r="D116" t="s">
        <v>499</v>
      </c>
      <c r="E116">
        <v>10680</v>
      </c>
      <c r="F116">
        <v>2</v>
      </c>
      <c r="G116">
        <v>10678</v>
      </c>
      <c r="H116">
        <v>8502</v>
      </c>
      <c r="I116">
        <v>8415</v>
      </c>
      <c r="J116">
        <v>8198</v>
      </c>
      <c r="K116">
        <v>7380</v>
      </c>
      <c r="L116">
        <v>326</v>
      </c>
      <c r="M116">
        <v>103</v>
      </c>
      <c r="N116">
        <v>5054</v>
      </c>
      <c r="O116">
        <v>38</v>
      </c>
      <c r="P116">
        <v>1332</v>
      </c>
      <c r="Q116">
        <v>6543</v>
      </c>
      <c r="R116">
        <v>0</v>
      </c>
      <c r="S116">
        <v>0</v>
      </c>
      <c r="T116">
        <v>1370</v>
      </c>
      <c r="U116">
        <v>1206</v>
      </c>
      <c r="V116">
        <v>5</v>
      </c>
      <c r="W116">
        <v>6828</v>
      </c>
      <c r="X116">
        <v>0</v>
      </c>
      <c r="Y116">
        <v>93</v>
      </c>
      <c r="Z116">
        <v>8078</v>
      </c>
      <c r="AA116">
        <v>27</v>
      </c>
      <c r="AB116">
        <v>421</v>
      </c>
      <c r="AC116">
        <v>13</v>
      </c>
      <c r="AD116">
        <v>1357</v>
      </c>
      <c r="AE116">
        <v>6407</v>
      </c>
      <c r="AF116">
        <v>285</v>
      </c>
      <c r="AG116">
        <v>715</v>
      </c>
      <c r="AH116">
        <v>7787</v>
      </c>
      <c r="AI116">
        <v>7618</v>
      </c>
      <c r="AJ116">
        <v>7337</v>
      </c>
      <c r="AK116">
        <v>539</v>
      </c>
      <c r="AL116">
        <v>85</v>
      </c>
      <c r="AM116">
        <v>1348</v>
      </c>
      <c r="AN116">
        <v>5365</v>
      </c>
      <c r="AO116">
        <v>784</v>
      </c>
      <c r="AP116">
        <v>197</v>
      </c>
      <c r="AQ116">
        <v>1568</v>
      </c>
      <c r="AR116">
        <v>4788</v>
      </c>
      <c r="AS116">
        <v>0</v>
      </c>
      <c r="AT116">
        <v>0</v>
      </c>
      <c r="AU116">
        <v>1348</v>
      </c>
      <c r="AV116">
        <v>5989</v>
      </c>
      <c r="AW116">
        <v>793</v>
      </c>
      <c r="AX116">
        <v>1568</v>
      </c>
      <c r="AY116">
        <v>197</v>
      </c>
      <c r="AZ116">
        <v>136</v>
      </c>
      <c r="BA116">
        <v>1161</v>
      </c>
      <c r="BB116">
        <v>1348</v>
      </c>
      <c r="BC116">
        <v>85</v>
      </c>
      <c r="BD116">
        <v>100</v>
      </c>
      <c r="BE116">
        <v>2694</v>
      </c>
      <c r="BF116">
        <v>2</v>
      </c>
      <c r="BG116">
        <v>160</v>
      </c>
      <c r="BH116">
        <v>7620</v>
      </c>
      <c r="BI116">
        <v>5</v>
      </c>
      <c r="BJ116">
        <v>247</v>
      </c>
      <c r="BK116">
        <v>7340</v>
      </c>
      <c r="BL116">
        <v>30</v>
      </c>
      <c r="BM116">
        <v>1</v>
      </c>
    </row>
    <row r="117" spans="3:65" x14ac:dyDescent="0.2">
      <c r="D117" t="s">
        <v>500</v>
      </c>
      <c r="E117">
        <v>7026</v>
      </c>
      <c r="F117">
        <v>1</v>
      </c>
      <c r="G117">
        <v>7025</v>
      </c>
      <c r="H117">
        <v>5455</v>
      </c>
      <c r="I117">
        <v>3</v>
      </c>
      <c r="J117">
        <v>1</v>
      </c>
      <c r="K117">
        <v>1</v>
      </c>
      <c r="L117">
        <v>0</v>
      </c>
      <c r="M117">
        <v>0</v>
      </c>
      <c r="N117">
        <v>1</v>
      </c>
      <c r="O117">
        <v>0</v>
      </c>
      <c r="P117">
        <v>1</v>
      </c>
      <c r="Q117">
        <v>0</v>
      </c>
      <c r="R117">
        <v>0</v>
      </c>
      <c r="S117">
        <v>0</v>
      </c>
      <c r="T117">
        <v>1</v>
      </c>
      <c r="U117">
        <v>1</v>
      </c>
      <c r="V117">
        <v>0</v>
      </c>
      <c r="W117">
        <v>0</v>
      </c>
      <c r="X117">
        <v>0</v>
      </c>
      <c r="Y117">
        <v>0</v>
      </c>
      <c r="Z117">
        <v>1</v>
      </c>
      <c r="AA117">
        <v>0</v>
      </c>
      <c r="AB117">
        <v>0</v>
      </c>
      <c r="AC117">
        <v>0</v>
      </c>
      <c r="AD117">
        <v>1</v>
      </c>
      <c r="AE117">
        <v>0</v>
      </c>
      <c r="AF117">
        <v>0</v>
      </c>
      <c r="AG117">
        <v>4</v>
      </c>
      <c r="AH117">
        <v>5451</v>
      </c>
      <c r="AI117">
        <v>6</v>
      </c>
      <c r="AJ117">
        <v>1</v>
      </c>
      <c r="AK117">
        <v>0</v>
      </c>
      <c r="AL117">
        <v>0</v>
      </c>
      <c r="AM117">
        <v>1</v>
      </c>
      <c r="AN117">
        <v>0</v>
      </c>
      <c r="AO117">
        <v>0</v>
      </c>
      <c r="AP117">
        <v>0</v>
      </c>
      <c r="AQ117">
        <v>1</v>
      </c>
      <c r="AR117">
        <v>0</v>
      </c>
      <c r="AS117">
        <v>0</v>
      </c>
      <c r="AT117">
        <v>0</v>
      </c>
      <c r="AU117">
        <v>1</v>
      </c>
      <c r="AV117">
        <v>0</v>
      </c>
      <c r="AW117">
        <v>0</v>
      </c>
      <c r="AX117">
        <v>1</v>
      </c>
      <c r="AY117">
        <v>0</v>
      </c>
      <c r="AZ117">
        <v>0</v>
      </c>
      <c r="BA117">
        <v>0</v>
      </c>
      <c r="BB117">
        <v>1</v>
      </c>
      <c r="BC117">
        <v>0</v>
      </c>
      <c r="BD117">
        <v>0</v>
      </c>
      <c r="BE117">
        <v>1</v>
      </c>
      <c r="BF117">
        <v>3810</v>
      </c>
      <c r="BG117">
        <v>13</v>
      </c>
      <c r="BH117">
        <v>6</v>
      </c>
      <c r="BI117">
        <v>1622</v>
      </c>
      <c r="BJ117">
        <v>3</v>
      </c>
      <c r="BK117">
        <v>1</v>
      </c>
      <c r="BL117">
        <v>0</v>
      </c>
      <c r="BM117">
        <v>2</v>
      </c>
    </row>
    <row r="118" spans="3:65" x14ac:dyDescent="0.2">
      <c r="D118" t="s">
        <v>501</v>
      </c>
      <c r="E118">
        <v>5017</v>
      </c>
      <c r="F118">
        <v>1</v>
      </c>
      <c r="G118">
        <v>5016</v>
      </c>
      <c r="H118">
        <v>3645</v>
      </c>
      <c r="I118">
        <v>2</v>
      </c>
      <c r="J118">
        <v>2</v>
      </c>
      <c r="K118">
        <v>1</v>
      </c>
      <c r="L118">
        <v>0</v>
      </c>
      <c r="M118">
        <v>0</v>
      </c>
      <c r="N118">
        <v>1</v>
      </c>
      <c r="O118">
        <v>1</v>
      </c>
      <c r="P118">
        <v>1</v>
      </c>
      <c r="Q118">
        <v>0</v>
      </c>
      <c r="R118">
        <v>0</v>
      </c>
      <c r="S118">
        <v>0</v>
      </c>
      <c r="T118">
        <v>2</v>
      </c>
      <c r="U118">
        <v>1</v>
      </c>
      <c r="V118">
        <v>0</v>
      </c>
      <c r="W118">
        <v>0</v>
      </c>
      <c r="X118">
        <v>0</v>
      </c>
      <c r="Y118">
        <v>1</v>
      </c>
      <c r="Z118">
        <v>1</v>
      </c>
      <c r="AA118">
        <v>0</v>
      </c>
      <c r="AB118">
        <v>0</v>
      </c>
      <c r="AC118">
        <v>0</v>
      </c>
      <c r="AD118">
        <v>2</v>
      </c>
      <c r="AE118">
        <v>0</v>
      </c>
      <c r="AF118">
        <v>0</v>
      </c>
      <c r="AG118">
        <v>2</v>
      </c>
      <c r="AH118">
        <v>3643</v>
      </c>
      <c r="AI118">
        <v>5</v>
      </c>
      <c r="AJ118">
        <v>1</v>
      </c>
      <c r="AK118">
        <v>0</v>
      </c>
      <c r="AL118">
        <v>0</v>
      </c>
      <c r="AM118">
        <v>1</v>
      </c>
      <c r="AN118">
        <v>0</v>
      </c>
      <c r="AO118">
        <v>0</v>
      </c>
      <c r="AP118">
        <v>0</v>
      </c>
      <c r="AQ118">
        <v>1</v>
      </c>
      <c r="AR118">
        <v>0</v>
      </c>
      <c r="AS118">
        <v>0</v>
      </c>
      <c r="AT118">
        <v>0</v>
      </c>
      <c r="AU118">
        <v>1</v>
      </c>
      <c r="AV118">
        <v>0</v>
      </c>
      <c r="AW118">
        <v>0</v>
      </c>
      <c r="AX118">
        <v>1</v>
      </c>
      <c r="AY118">
        <v>0</v>
      </c>
      <c r="AZ118">
        <v>0</v>
      </c>
      <c r="BA118">
        <v>0</v>
      </c>
      <c r="BB118">
        <v>1</v>
      </c>
      <c r="BC118">
        <v>0</v>
      </c>
      <c r="BD118">
        <v>0</v>
      </c>
      <c r="BE118">
        <v>1</v>
      </c>
      <c r="BF118">
        <v>2417</v>
      </c>
      <c r="BG118">
        <v>3</v>
      </c>
      <c r="BH118">
        <v>5</v>
      </c>
      <c r="BI118">
        <v>1218</v>
      </c>
      <c r="BJ118">
        <v>3</v>
      </c>
      <c r="BK118">
        <v>1</v>
      </c>
      <c r="BL118">
        <v>0</v>
      </c>
      <c r="BM118">
        <v>1</v>
      </c>
    </row>
    <row r="119" spans="3:65" x14ac:dyDescent="0.2">
      <c r="D119" t="s">
        <v>445</v>
      </c>
      <c r="E119">
        <v>9646</v>
      </c>
      <c r="F119">
        <v>0.89</v>
      </c>
      <c r="G119">
        <v>9645</v>
      </c>
      <c r="H119">
        <v>7883</v>
      </c>
      <c r="I119">
        <v>6769</v>
      </c>
      <c r="J119">
        <v>6228</v>
      </c>
      <c r="K119">
        <v>4358</v>
      </c>
      <c r="L119">
        <v>1211</v>
      </c>
      <c r="M119">
        <v>1342</v>
      </c>
      <c r="N119">
        <v>4005</v>
      </c>
      <c r="O119">
        <v>88.4</v>
      </c>
      <c r="P119">
        <v>4760</v>
      </c>
      <c r="Q119">
        <v>1345</v>
      </c>
      <c r="R119">
        <v>1.22</v>
      </c>
      <c r="S119">
        <v>4.4400000000000004</v>
      </c>
      <c r="T119">
        <v>4844</v>
      </c>
      <c r="U119">
        <v>3282</v>
      </c>
      <c r="V119">
        <v>952</v>
      </c>
      <c r="W119">
        <v>1378</v>
      </c>
      <c r="X119">
        <v>0.56000000000000005</v>
      </c>
      <c r="Y119">
        <v>47.9</v>
      </c>
      <c r="Z119">
        <v>6102</v>
      </c>
      <c r="AA119">
        <v>77.2</v>
      </c>
      <c r="AB119">
        <v>313</v>
      </c>
      <c r="AC119">
        <v>1275</v>
      </c>
      <c r="AD119">
        <v>3573</v>
      </c>
      <c r="AE119">
        <v>1067</v>
      </c>
      <c r="AF119">
        <v>35</v>
      </c>
      <c r="AG119">
        <v>876</v>
      </c>
      <c r="AH119">
        <v>7007</v>
      </c>
      <c r="AI119">
        <v>5870</v>
      </c>
      <c r="AJ119">
        <v>5449</v>
      </c>
      <c r="AK119">
        <v>123</v>
      </c>
      <c r="AL119">
        <v>1703</v>
      </c>
      <c r="AM119">
        <v>2907</v>
      </c>
      <c r="AN119">
        <v>715</v>
      </c>
      <c r="AO119">
        <v>91.8</v>
      </c>
      <c r="AP119">
        <v>295</v>
      </c>
      <c r="AQ119">
        <v>4397</v>
      </c>
      <c r="AR119">
        <v>665</v>
      </c>
      <c r="AS119">
        <v>0</v>
      </c>
      <c r="AT119">
        <v>0</v>
      </c>
      <c r="AU119">
        <v>4590</v>
      </c>
      <c r="AV119">
        <v>860</v>
      </c>
      <c r="AW119">
        <v>165</v>
      </c>
      <c r="AX119">
        <v>4397</v>
      </c>
      <c r="AY119">
        <v>295</v>
      </c>
      <c r="AZ119">
        <v>17.8</v>
      </c>
      <c r="BA119">
        <v>215</v>
      </c>
      <c r="BB119">
        <v>2907</v>
      </c>
      <c r="BC119">
        <v>1703</v>
      </c>
      <c r="BD119">
        <v>50.2</v>
      </c>
      <c r="BE119">
        <v>4875</v>
      </c>
      <c r="BF119">
        <v>697</v>
      </c>
      <c r="BG119">
        <v>104</v>
      </c>
      <c r="BH119">
        <v>5874</v>
      </c>
      <c r="BI119">
        <v>332</v>
      </c>
      <c r="BJ119">
        <v>390</v>
      </c>
      <c r="BK119">
        <v>5450</v>
      </c>
      <c r="BL119">
        <v>23.9</v>
      </c>
      <c r="BM119">
        <v>5.22</v>
      </c>
    </row>
    <row r="120" spans="3:65" x14ac:dyDescent="0.2">
      <c r="D120" t="s">
        <v>446</v>
      </c>
      <c r="E120">
        <v>3088</v>
      </c>
      <c r="F120">
        <v>0.78</v>
      </c>
      <c r="G120">
        <v>3088</v>
      </c>
      <c r="H120">
        <v>2718</v>
      </c>
      <c r="I120">
        <v>4270</v>
      </c>
      <c r="J120">
        <v>4053</v>
      </c>
      <c r="K120">
        <v>3196</v>
      </c>
      <c r="L120">
        <v>1680</v>
      </c>
      <c r="M120">
        <v>2034</v>
      </c>
      <c r="N120">
        <v>3224</v>
      </c>
      <c r="O120">
        <v>118</v>
      </c>
      <c r="P120">
        <v>3709</v>
      </c>
      <c r="Q120">
        <v>2002</v>
      </c>
      <c r="R120">
        <v>2.73</v>
      </c>
      <c r="S120">
        <v>9.32</v>
      </c>
      <c r="T120">
        <v>3768</v>
      </c>
      <c r="U120">
        <v>2814</v>
      </c>
      <c r="V120">
        <v>1550</v>
      </c>
      <c r="W120">
        <v>2094</v>
      </c>
      <c r="X120">
        <v>1.67</v>
      </c>
      <c r="Y120">
        <v>49.8</v>
      </c>
      <c r="Z120">
        <v>3997</v>
      </c>
      <c r="AA120">
        <v>77.599999999999994</v>
      </c>
      <c r="AB120">
        <v>218</v>
      </c>
      <c r="AC120">
        <v>2031</v>
      </c>
      <c r="AD120">
        <v>3176</v>
      </c>
      <c r="AE120">
        <v>2022</v>
      </c>
      <c r="AF120">
        <v>93.8</v>
      </c>
      <c r="AG120">
        <v>674</v>
      </c>
      <c r="AH120">
        <v>2209</v>
      </c>
      <c r="AI120">
        <v>3700</v>
      </c>
      <c r="AJ120">
        <v>3595</v>
      </c>
      <c r="AK120">
        <v>172</v>
      </c>
      <c r="AL120">
        <v>2494</v>
      </c>
      <c r="AM120">
        <v>2949</v>
      </c>
      <c r="AN120">
        <v>1749</v>
      </c>
      <c r="AO120">
        <v>260</v>
      </c>
      <c r="AP120">
        <v>376</v>
      </c>
      <c r="AQ120">
        <v>3424</v>
      </c>
      <c r="AR120">
        <v>1551</v>
      </c>
      <c r="AS120">
        <v>0</v>
      </c>
      <c r="AT120">
        <v>0</v>
      </c>
      <c r="AU120">
        <v>3596</v>
      </c>
      <c r="AV120">
        <v>1931</v>
      </c>
      <c r="AW120">
        <v>243</v>
      </c>
      <c r="AX120">
        <v>3424</v>
      </c>
      <c r="AY120">
        <v>376</v>
      </c>
      <c r="AZ120">
        <v>44.5</v>
      </c>
      <c r="BA120">
        <v>367</v>
      </c>
      <c r="BB120">
        <v>2949</v>
      </c>
      <c r="BC120">
        <v>2494</v>
      </c>
      <c r="BD120">
        <v>55.7</v>
      </c>
      <c r="BE120">
        <v>3573</v>
      </c>
      <c r="BF120">
        <v>1414</v>
      </c>
      <c r="BG120">
        <v>108</v>
      </c>
      <c r="BH120">
        <v>3701</v>
      </c>
      <c r="BI120">
        <v>626</v>
      </c>
      <c r="BJ120">
        <v>447</v>
      </c>
      <c r="BK120">
        <v>3595</v>
      </c>
      <c r="BL120">
        <v>28.5</v>
      </c>
      <c r="BM120">
        <v>8.4499999999999993</v>
      </c>
    </row>
    <row r="122" spans="3:65" x14ac:dyDescent="0.2">
      <c r="C122" t="s">
        <v>889</v>
      </c>
      <c r="D122" t="s">
        <v>0</v>
      </c>
      <c r="E122" t="s">
        <v>1</v>
      </c>
      <c r="F122" t="s">
        <v>2</v>
      </c>
      <c r="G122" t="s">
        <v>3</v>
      </c>
      <c r="H122" t="s">
        <v>48</v>
      </c>
      <c r="I122" t="s">
        <v>49</v>
      </c>
      <c r="J122" t="s">
        <v>120</v>
      </c>
      <c r="K122" t="s">
        <v>121</v>
      </c>
      <c r="L122" t="s">
        <v>122</v>
      </c>
      <c r="M122" t="s">
        <v>123</v>
      </c>
      <c r="N122" t="s">
        <v>124</v>
      </c>
      <c r="O122" t="s">
        <v>125</v>
      </c>
      <c r="P122" t="s">
        <v>126</v>
      </c>
      <c r="Q122" t="s">
        <v>127</v>
      </c>
      <c r="R122" t="s">
        <v>128</v>
      </c>
      <c r="S122" t="s">
        <v>129</v>
      </c>
      <c r="T122" t="s">
        <v>130</v>
      </c>
      <c r="U122" t="s">
        <v>131</v>
      </c>
      <c r="V122" t="s">
        <v>132</v>
      </c>
      <c r="W122" t="s">
        <v>133</v>
      </c>
      <c r="X122" t="s">
        <v>134</v>
      </c>
      <c r="Y122" t="s">
        <v>135</v>
      </c>
      <c r="Z122" t="s">
        <v>136</v>
      </c>
      <c r="AA122" t="s">
        <v>137</v>
      </c>
      <c r="AB122" t="s">
        <v>138</v>
      </c>
      <c r="AC122" t="s">
        <v>139</v>
      </c>
      <c r="AD122" t="s">
        <v>140</v>
      </c>
      <c r="AE122" t="s">
        <v>141</v>
      </c>
      <c r="AF122" t="s">
        <v>142</v>
      </c>
      <c r="AG122" t="s">
        <v>143</v>
      </c>
      <c r="AH122" t="s">
        <v>455</v>
      </c>
      <c r="AI122" t="s">
        <v>456</v>
      </c>
      <c r="AJ122" t="s">
        <v>457</v>
      </c>
      <c r="AK122" t="s">
        <v>458</v>
      </c>
      <c r="AL122" t="s">
        <v>459</v>
      </c>
      <c r="AM122" t="s">
        <v>460</v>
      </c>
      <c r="AN122" t="s">
        <v>461</v>
      </c>
      <c r="AO122" t="s">
        <v>462</v>
      </c>
      <c r="AP122" t="s">
        <v>463</v>
      </c>
      <c r="AQ122" t="s">
        <v>464</v>
      </c>
      <c r="AR122" t="s">
        <v>465</v>
      </c>
      <c r="AS122" t="s">
        <v>472</v>
      </c>
      <c r="AT122" t="s">
        <v>473</v>
      </c>
      <c r="AU122" t="s">
        <v>474</v>
      </c>
      <c r="AV122" t="s">
        <v>475</v>
      </c>
      <c r="AW122" t="s">
        <v>625</v>
      </c>
      <c r="AX122" t="s">
        <v>626</v>
      </c>
      <c r="AY122" t="s">
        <v>627</v>
      </c>
      <c r="AZ122" t="s">
        <v>628</v>
      </c>
      <c r="BA122" t="s">
        <v>629</v>
      </c>
      <c r="BB122" t="s">
        <v>630</v>
      </c>
      <c r="BC122" t="s">
        <v>631</v>
      </c>
      <c r="BD122" t="s">
        <v>632</v>
      </c>
      <c r="BE122" t="s">
        <v>633</v>
      </c>
      <c r="BF122" t="s">
        <v>772</v>
      </c>
      <c r="BG122" t="s">
        <v>773</v>
      </c>
      <c r="BH122" t="s">
        <v>774</v>
      </c>
      <c r="BI122" t="s">
        <v>775</v>
      </c>
      <c r="BJ122" t="s">
        <v>778</v>
      </c>
      <c r="BK122" t="s">
        <v>779</v>
      </c>
      <c r="BL122" t="s">
        <v>780</v>
      </c>
      <c r="BM122" t="s">
        <v>781</v>
      </c>
    </row>
    <row r="123" spans="3:65" x14ac:dyDescent="0.2">
      <c r="D123" t="s">
        <v>144</v>
      </c>
      <c r="E123">
        <v>13681</v>
      </c>
      <c r="F123">
        <v>539</v>
      </c>
      <c r="G123">
        <v>13142</v>
      </c>
      <c r="H123">
        <v>12245</v>
      </c>
      <c r="I123">
        <v>89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1829</v>
      </c>
      <c r="AH123">
        <v>10416</v>
      </c>
      <c r="AI123">
        <v>2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10173</v>
      </c>
      <c r="BG123">
        <v>63</v>
      </c>
      <c r="BH123">
        <v>2</v>
      </c>
      <c r="BI123">
        <v>178</v>
      </c>
      <c r="BJ123">
        <v>2</v>
      </c>
      <c r="BK123">
        <v>0</v>
      </c>
      <c r="BL123">
        <v>0</v>
      </c>
      <c r="BM123">
        <v>0</v>
      </c>
    </row>
    <row r="124" spans="3:65" x14ac:dyDescent="0.2">
      <c r="D124" t="s">
        <v>145</v>
      </c>
      <c r="E124">
        <v>12645</v>
      </c>
      <c r="F124">
        <v>414</v>
      </c>
      <c r="G124">
        <v>12231</v>
      </c>
      <c r="H124">
        <v>11433</v>
      </c>
      <c r="I124">
        <v>11372</v>
      </c>
      <c r="J124">
        <v>8474</v>
      </c>
      <c r="K124">
        <v>7497</v>
      </c>
      <c r="L124">
        <v>667</v>
      </c>
      <c r="M124">
        <v>207</v>
      </c>
      <c r="N124">
        <v>7457</v>
      </c>
      <c r="O124">
        <v>1246</v>
      </c>
      <c r="P124">
        <v>5222</v>
      </c>
      <c r="Q124">
        <v>1693</v>
      </c>
      <c r="R124">
        <v>242</v>
      </c>
      <c r="S124">
        <v>94</v>
      </c>
      <c r="T124">
        <v>3458</v>
      </c>
      <c r="U124">
        <v>3206</v>
      </c>
      <c r="V124">
        <v>120</v>
      </c>
      <c r="W124">
        <v>4680</v>
      </c>
      <c r="X124">
        <v>0</v>
      </c>
      <c r="Y124">
        <v>1573</v>
      </c>
      <c r="Z124">
        <v>6901</v>
      </c>
      <c r="AA124">
        <v>0</v>
      </c>
      <c r="AB124">
        <v>710</v>
      </c>
      <c r="AC124">
        <v>1193</v>
      </c>
      <c r="AD124">
        <v>5191</v>
      </c>
      <c r="AE124">
        <v>1380</v>
      </c>
      <c r="AF124">
        <v>313</v>
      </c>
      <c r="AG124">
        <v>1443</v>
      </c>
      <c r="AH124">
        <v>9990</v>
      </c>
      <c r="AI124">
        <v>9894</v>
      </c>
      <c r="AJ124">
        <v>7899</v>
      </c>
      <c r="AK124">
        <v>322</v>
      </c>
      <c r="AL124">
        <v>1193</v>
      </c>
      <c r="AM124">
        <v>4983</v>
      </c>
      <c r="AN124">
        <v>1401</v>
      </c>
      <c r="AO124">
        <v>283</v>
      </c>
      <c r="AP124">
        <v>1098</v>
      </c>
      <c r="AQ124">
        <v>5078</v>
      </c>
      <c r="AR124">
        <v>1440</v>
      </c>
      <c r="AS124">
        <v>232</v>
      </c>
      <c r="AT124">
        <v>94</v>
      </c>
      <c r="AU124">
        <v>3415</v>
      </c>
      <c r="AV124">
        <v>4158</v>
      </c>
      <c r="AW124">
        <v>450</v>
      </c>
      <c r="AX124">
        <v>5078</v>
      </c>
      <c r="AY124">
        <v>1098</v>
      </c>
      <c r="AZ124">
        <v>89</v>
      </c>
      <c r="BA124">
        <v>443</v>
      </c>
      <c r="BB124">
        <v>4983</v>
      </c>
      <c r="BC124">
        <v>1193</v>
      </c>
      <c r="BD124">
        <v>96</v>
      </c>
      <c r="BE124">
        <v>6715</v>
      </c>
      <c r="BF124">
        <v>1</v>
      </c>
      <c r="BG124">
        <v>88</v>
      </c>
      <c r="BH124">
        <v>9894</v>
      </c>
      <c r="BI124">
        <v>7</v>
      </c>
      <c r="BJ124">
        <v>1435</v>
      </c>
      <c r="BK124">
        <v>7968</v>
      </c>
      <c r="BL124">
        <v>426</v>
      </c>
      <c r="BM124">
        <v>65</v>
      </c>
    </row>
    <row r="125" spans="3:65" x14ac:dyDescent="0.2">
      <c r="D125" t="s">
        <v>146</v>
      </c>
      <c r="E125">
        <v>9569</v>
      </c>
      <c r="F125">
        <v>147</v>
      </c>
      <c r="G125">
        <v>9422</v>
      </c>
      <c r="H125">
        <v>8775</v>
      </c>
      <c r="I125">
        <v>8717</v>
      </c>
      <c r="J125">
        <v>8159</v>
      </c>
      <c r="K125">
        <v>963</v>
      </c>
      <c r="L125">
        <v>7119</v>
      </c>
      <c r="M125">
        <v>6844</v>
      </c>
      <c r="N125">
        <v>1015</v>
      </c>
      <c r="O125">
        <v>1303</v>
      </c>
      <c r="P125">
        <v>6679</v>
      </c>
      <c r="Q125">
        <v>164</v>
      </c>
      <c r="R125">
        <v>7</v>
      </c>
      <c r="S125">
        <v>52</v>
      </c>
      <c r="T125">
        <v>7329</v>
      </c>
      <c r="U125">
        <v>883</v>
      </c>
      <c r="V125">
        <v>6370</v>
      </c>
      <c r="W125">
        <v>771</v>
      </c>
      <c r="X125">
        <v>0</v>
      </c>
      <c r="Y125">
        <v>789</v>
      </c>
      <c r="Z125">
        <v>7370</v>
      </c>
      <c r="AA125">
        <v>0</v>
      </c>
      <c r="AB125">
        <v>188</v>
      </c>
      <c r="AC125">
        <v>7536</v>
      </c>
      <c r="AD125">
        <v>434</v>
      </c>
      <c r="AE125">
        <v>1</v>
      </c>
      <c r="AF125">
        <v>13</v>
      </c>
      <c r="AG125">
        <v>736</v>
      </c>
      <c r="AH125">
        <v>8039</v>
      </c>
      <c r="AI125">
        <v>8020</v>
      </c>
      <c r="AJ125">
        <v>7931</v>
      </c>
      <c r="AK125">
        <v>35</v>
      </c>
      <c r="AL125">
        <v>7472</v>
      </c>
      <c r="AM125">
        <v>423</v>
      </c>
      <c r="AN125">
        <v>1</v>
      </c>
      <c r="AO125">
        <v>5</v>
      </c>
      <c r="AP125">
        <v>1099</v>
      </c>
      <c r="AQ125">
        <v>6796</v>
      </c>
      <c r="AR125">
        <v>31</v>
      </c>
      <c r="AS125">
        <v>7</v>
      </c>
      <c r="AT125">
        <v>51</v>
      </c>
      <c r="AU125">
        <v>7308</v>
      </c>
      <c r="AV125">
        <v>565</v>
      </c>
      <c r="AW125">
        <v>20</v>
      </c>
      <c r="AX125">
        <v>6796</v>
      </c>
      <c r="AY125">
        <v>1099</v>
      </c>
      <c r="AZ125">
        <v>3</v>
      </c>
      <c r="BA125">
        <v>0</v>
      </c>
      <c r="BB125">
        <v>423</v>
      </c>
      <c r="BC125">
        <v>7472</v>
      </c>
      <c r="BD125">
        <v>23</v>
      </c>
      <c r="BE125">
        <v>7918</v>
      </c>
      <c r="BF125">
        <v>0</v>
      </c>
      <c r="BG125">
        <v>17</v>
      </c>
      <c r="BH125">
        <v>8022</v>
      </c>
      <c r="BI125">
        <v>0</v>
      </c>
      <c r="BJ125">
        <v>37</v>
      </c>
      <c r="BK125">
        <v>7950</v>
      </c>
      <c r="BL125">
        <v>33</v>
      </c>
      <c r="BM125">
        <v>0</v>
      </c>
    </row>
    <row r="126" spans="3:65" x14ac:dyDescent="0.2">
      <c r="D126" t="s">
        <v>147</v>
      </c>
      <c r="E126">
        <v>12376</v>
      </c>
      <c r="F126">
        <v>528</v>
      </c>
      <c r="G126">
        <v>11848</v>
      </c>
      <c r="H126">
        <v>10775</v>
      </c>
      <c r="I126">
        <v>126</v>
      </c>
      <c r="J126">
        <v>11</v>
      </c>
      <c r="K126">
        <v>9</v>
      </c>
      <c r="L126">
        <v>0</v>
      </c>
      <c r="M126">
        <v>0</v>
      </c>
      <c r="N126">
        <v>8</v>
      </c>
      <c r="O126">
        <v>0</v>
      </c>
      <c r="P126">
        <v>11</v>
      </c>
      <c r="Q126">
        <v>0</v>
      </c>
      <c r="R126">
        <v>0</v>
      </c>
      <c r="S126">
        <v>0</v>
      </c>
      <c r="T126">
        <v>10</v>
      </c>
      <c r="U126">
        <v>8</v>
      </c>
      <c r="V126">
        <v>0</v>
      </c>
      <c r="W126">
        <v>1</v>
      </c>
      <c r="X126">
        <v>0</v>
      </c>
      <c r="Y126">
        <v>0</v>
      </c>
      <c r="Z126">
        <v>11</v>
      </c>
      <c r="AA126">
        <v>0</v>
      </c>
      <c r="AB126">
        <v>0</v>
      </c>
      <c r="AC126">
        <v>1</v>
      </c>
      <c r="AD126">
        <v>10</v>
      </c>
      <c r="AE126">
        <v>0</v>
      </c>
      <c r="AF126">
        <v>0</v>
      </c>
      <c r="AG126">
        <v>1574</v>
      </c>
      <c r="AH126">
        <v>9201</v>
      </c>
      <c r="AI126">
        <v>1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8804</v>
      </c>
      <c r="BG126">
        <v>100</v>
      </c>
      <c r="BH126">
        <v>1</v>
      </c>
      <c r="BI126">
        <v>296</v>
      </c>
      <c r="BJ126">
        <v>1</v>
      </c>
      <c r="BK126">
        <v>0</v>
      </c>
      <c r="BL126">
        <v>0</v>
      </c>
      <c r="BM126">
        <v>0</v>
      </c>
    </row>
    <row r="127" spans="3:65" x14ac:dyDescent="0.2">
      <c r="D127" t="s">
        <v>148</v>
      </c>
      <c r="E127">
        <v>17515</v>
      </c>
      <c r="F127">
        <v>1775</v>
      </c>
      <c r="G127">
        <v>15740</v>
      </c>
      <c r="H127">
        <v>14217</v>
      </c>
      <c r="I127">
        <v>13802</v>
      </c>
      <c r="J127">
        <v>10565</v>
      </c>
      <c r="K127">
        <v>8935</v>
      </c>
      <c r="L127">
        <v>985</v>
      </c>
      <c r="M127">
        <v>153</v>
      </c>
      <c r="N127">
        <v>9321</v>
      </c>
      <c r="O127">
        <v>1655</v>
      </c>
      <c r="P127">
        <v>6639</v>
      </c>
      <c r="Q127">
        <v>1938</v>
      </c>
      <c r="R127">
        <v>20</v>
      </c>
      <c r="S127">
        <v>10</v>
      </c>
      <c r="T127">
        <v>3833</v>
      </c>
      <c r="U127">
        <v>3515</v>
      </c>
      <c r="V127">
        <v>64</v>
      </c>
      <c r="W127">
        <v>6702</v>
      </c>
      <c r="X127">
        <v>0</v>
      </c>
      <c r="Y127">
        <v>224</v>
      </c>
      <c r="Z127">
        <v>10341</v>
      </c>
      <c r="AA127">
        <v>0</v>
      </c>
      <c r="AB127">
        <v>975</v>
      </c>
      <c r="AC127">
        <v>682</v>
      </c>
      <c r="AD127">
        <v>7481</v>
      </c>
      <c r="AE127">
        <v>1427</v>
      </c>
      <c r="AF127">
        <v>333</v>
      </c>
      <c r="AG127">
        <v>3348</v>
      </c>
      <c r="AH127">
        <v>10869</v>
      </c>
      <c r="AI127">
        <v>8847</v>
      </c>
      <c r="AJ127">
        <v>7568</v>
      </c>
      <c r="AK127">
        <v>118</v>
      </c>
      <c r="AL127">
        <v>466</v>
      </c>
      <c r="AM127">
        <v>5870</v>
      </c>
      <c r="AN127">
        <v>1114</v>
      </c>
      <c r="AO127">
        <v>301</v>
      </c>
      <c r="AP127">
        <v>1374</v>
      </c>
      <c r="AQ127">
        <v>4962</v>
      </c>
      <c r="AR127">
        <v>931</v>
      </c>
      <c r="AS127">
        <v>18</v>
      </c>
      <c r="AT127">
        <v>8</v>
      </c>
      <c r="AU127">
        <v>3039</v>
      </c>
      <c r="AV127">
        <v>4503</v>
      </c>
      <c r="AW127">
        <v>388</v>
      </c>
      <c r="AX127">
        <v>4962</v>
      </c>
      <c r="AY127">
        <v>1374</v>
      </c>
      <c r="AZ127">
        <v>119</v>
      </c>
      <c r="BA127">
        <v>470</v>
      </c>
      <c r="BB127">
        <v>5870</v>
      </c>
      <c r="BC127">
        <v>466</v>
      </c>
      <c r="BD127">
        <v>37</v>
      </c>
      <c r="BE127">
        <v>6843</v>
      </c>
      <c r="BF127">
        <v>45</v>
      </c>
      <c r="BG127">
        <v>1948</v>
      </c>
      <c r="BH127">
        <v>8850</v>
      </c>
      <c r="BI127">
        <v>26</v>
      </c>
      <c r="BJ127">
        <v>1202</v>
      </c>
      <c r="BK127">
        <v>7626</v>
      </c>
      <c r="BL127">
        <v>14</v>
      </c>
      <c r="BM127">
        <v>5</v>
      </c>
    </row>
    <row r="128" spans="3:65" x14ac:dyDescent="0.2">
      <c r="D128" t="s">
        <v>149</v>
      </c>
      <c r="E128">
        <v>11268</v>
      </c>
      <c r="F128">
        <v>182</v>
      </c>
      <c r="G128">
        <v>11086</v>
      </c>
      <c r="H128">
        <v>10262</v>
      </c>
      <c r="I128">
        <v>10117</v>
      </c>
      <c r="J128">
        <v>9662</v>
      </c>
      <c r="K128">
        <v>737</v>
      </c>
      <c r="L128">
        <v>8845</v>
      </c>
      <c r="M128">
        <v>8406</v>
      </c>
      <c r="N128">
        <v>768</v>
      </c>
      <c r="O128">
        <v>2683</v>
      </c>
      <c r="P128">
        <v>6613</v>
      </c>
      <c r="Q128">
        <v>336</v>
      </c>
      <c r="R128">
        <v>4</v>
      </c>
      <c r="S128">
        <v>8</v>
      </c>
      <c r="T128">
        <v>8754</v>
      </c>
      <c r="U128">
        <v>606</v>
      </c>
      <c r="V128">
        <v>8069</v>
      </c>
      <c r="W128">
        <v>896</v>
      </c>
      <c r="X128">
        <v>0</v>
      </c>
      <c r="Y128">
        <v>416</v>
      </c>
      <c r="Z128">
        <v>9246</v>
      </c>
      <c r="AA128">
        <v>0</v>
      </c>
      <c r="AB128">
        <v>357</v>
      </c>
      <c r="AC128">
        <v>8994</v>
      </c>
      <c r="AD128">
        <v>293</v>
      </c>
      <c r="AE128">
        <v>18</v>
      </c>
      <c r="AF128">
        <v>30</v>
      </c>
      <c r="AG128">
        <v>979</v>
      </c>
      <c r="AH128">
        <v>9283</v>
      </c>
      <c r="AI128">
        <v>9254</v>
      </c>
      <c r="AJ128">
        <v>9128</v>
      </c>
      <c r="AK128">
        <v>47</v>
      </c>
      <c r="AL128">
        <v>8816</v>
      </c>
      <c r="AM128">
        <v>260</v>
      </c>
      <c r="AN128">
        <v>5</v>
      </c>
      <c r="AO128">
        <v>20</v>
      </c>
      <c r="AP128">
        <v>2328</v>
      </c>
      <c r="AQ128">
        <v>6748</v>
      </c>
      <c r="AR128">
        <v>32</v>
      </c>
      <c r="AS128">
        <v>3</v>
      </c>
      <c r="AT128">
        <v>8</v>
      </c>
      <c r="AU128">
        <v>8673</v>
      </c>
      <c r="AV128">
        <v>444</v>
      </c>
      <c r="AW128">
        <v>14</v>
      </c>
      <c r="AX128">
        <v>6748</v>
      </c>
      <c r="AY128">
        <v>2328</v>
      </c>
      <c r="AZ128">
        <v>9</v>
      </c>
      <c r="BA128">
        <v>2</v>
      </c>
      <c r="BB128">
        <v>260</v>
      </c>
      <c r="BC128">
        <v>8816</v>
      </c>
      <c r="BD128">
        <v>21</v>
      </c>
      <c r="BE128">
        <v>9099</v>
      </c>
      <c r="BF128">
        <v>0</v>
      </c>
      <c r="BG128">
        <v>23</v>
      </c>
      <c r="BH128">
        <v>9257</v>
      </c>
      <c r="BI128">
        <v>3</v>
      </c>
      <c r="BJ128">
        <v>76</v>
      </c>
      <c r="BK128">
        <v>9172</v>
      </c>
      <c r="BL128">
        <v>5</v>
      </c>
      <c r="BM128">
        <v>1</v>
      </c>
    </row>
    <row r="129" spans="3:65" x14ac:dyDescent="0.2">
      <c r="D129" t="s">
        <v>150</v>
      </c>
      <c r="E129">
        <v>15364</v>
      </c>
      <c r="F129">
        <v>1935</v>
      </c>
      <c r="G129">
        <v>13429</v>
      </c>
      <c r="H129">
        <v>12197</v>
      </c>
      <c r="I129">
        <v>11751</v>
      </c>
      <c r="J129">
        <v>8615</v>
      </c>
      <c r="K129">
        <v>7176</v>
      </c>
      <c r="L129">
        <v>911</v>
      </c>
      <c r="M129">
        <v>1</v>
      </c>
      <c r="N129">
        <v>3249</v>
      </c>
      <c r="O129">
        <v>40</v>
      </c>
      <c r="P129">
        <v>181</v>
      </c>
      <c r="Q129">
        <v>6829</v>
      </c>
      <c r="R129">
        <v>23</v>
      </c>
      <c r="S129">
        <v>0</v>
      </c>
      <c r="T129">
        <v>2</v>
      </c>
      <c r="U129">
        <v>2</v>
      </c>
      <c r="V129">
        <v>0</v>
      </c>
      <c r="W129">
        <v>8590</v>
      </c>
      <c r="X129">
        <v>0</v>
      </c>
      <c r="Y129">
        <v>213</v>
      </c>
      <c r="Z129">
        <v>8402</v>
      </c>
      <c r="AA129">
        <v>0</v>
      </c>
      <c r="AB129">
        <v>1676</v>
      </c>
      <c r="AC129">
        <v>29</v>
      </c>
      <c r="AD129">
        <v>165</v>
      </c>
      <c r="AE129">
        <v>6745</v>
      </c>
      <c r="AF129">
        <v>1565</v>
      </c>
      <c r="AG129">
        <v>3485</v>
      </c>
      <c r="AH129">
        <v>8712</v>
      </c>
      <c r="AI129">
        <v>7142</v>
      </c>
      <c r="AJ129">
        <v>6020</v>
      </c>
      <c r="AK129">
        <v>623</v>
      </c>
      <c r="AL129">
        <v>14</v>
      </c>
      <c r="AM129">
        <v>117</v>
      </c>
      <c r="AN129">
        <v>5266</v>
      </c>
      <c r="AO129">
        <v>1342</v>
      </c>
      <c r="AP129">
        <v>21</v>
      </c>
      <c r="AQ129">
        <v>110</v>
      </c>
      <c r="AR129">
        <v>4547</v>
      </c>
      <c r="AS129">
        <v>20</v>
      </c>
      <c r="AT129">
        <v>0</v>
      </c>
      <c r="AU129">
        <v>2</v>
      </c>
      <c r="AV129">
        <v>5998</v>
      </c>
      <c r="AW129">
        <v>174</v>
      </c>
      <c r="AX129">
        <v>110</v>
      </c>
      <c r="AY129">
        <v>21</v>
      </c>
      <c r="AZ129">
        <v>42</v>
      </c>
      <c r="BA129">
        <v>181</v>
      </c>
      <c r="BB129">
        <v>117</v>
      </c>
      <c r="BC129">
        <v>14</v>
      </c>
      <c r="BD129">
        <v>35</v>
      </c>
      <c r="BE129">
        <v>347</v>
      </c>
      <c r="BF129">
        <v>70</v>
      </c>
      <c r="BG129">
        <v>1461</v>
      </c>
      <c r="BH129">
        <v>7143</v>
      </c>
      <c r="BI129">
        <v>38</v>
      </c>
      <c r="BJ129">
        <v>1058</v>
      </c>
      <c r="BK129">
        <v>6066</v>
      </c>
      <c r="BL129">
        <v>16</v>
      </c>
      <c r="BM129">
        <v>2</v>
      </c>
    </row>
    <row r="130" spans="3:65" x14ac:dyDescent="0.2">
      <c r="D130" t="s">
        <v>445</v>
      </c>
      <c r="E130">
        <v>13203</v>
      </c>
      <c r="F130">
        <v>789</v>
      </c>
      <c r="G130">
        <v>12414</v>
      </c>
      <c r="H130">
        <v>11415</v>
      </c>
      <c r="I130">
        <v>7996</v>
      </c>
      <c r="J130">
        <v>6498</v>
      </c>
      <c r="K130">
        <v>3617</v>
      </c>
      <c r="L130">
        <v>2647</v>
      </c>
      <c r="M130">
        <v>2230</v>
      </c>
      <c r="N130">
        <v>3117</v>
      </c>
      <c r="O130">
        <v>990</v>
      </c>
      <c r="P130">
        <v>3621</v>
      </c>
      <c r="Q130">
        <v>1566</v>
      </c>
      <c r="R130">
        <v>42.3</v>
      </c>
      <c r="S130">
        <v>23.4</v>
      </c>
      <c r="T130">
        <v>3341</v>
      </c>
      <c r="U130">
        <v>1174</v>
      </c>
      <c r="V130">
        <v>2089</v>
      </c>
      <c r="W130">
        <v>3091</v>
      </c>
      <c r="X130">
        <v>0</v>
      </c>
      <c r="Y130">
        <v>459</v>
      </c>
      <c r="Z130">
        <v>6039</v>
      </c>
      <c r="AA130">
        <v>0</v>
      </c>
      <c r="AB130">
        <v>558</v>
      </c>
      <c r="AC130">
        <v>2634</v>
      </c>
      <c r="AD130">
        <v>1939</v>
      </c>
      <c r="AE130">
        <v>1367</v>
      </c>
      <c r="AF130">
        <v>322</v>
      </c>
      <c r="AG130">
        <v>1913</v>
      </c>
      <c r="AH130">
        <v>9501</v>
      </c>
      <c r="AI130">
        <v>6166</v>
      </c>
      <c r="AJ130">
        <v>5507</v>
      </c>
      <c r="AK130">
        <v>164</v>
      </c>
      <c r="AL130">
        <v>2566</v>
      </c>
      <c r="AM130">
        <v>1665</v>
      </c>
      <c r="AN130">
        <v>1112</v>
      </c>
      <c r="AO130">
        <v>279</v>
      </c>
      <c r="AP130">
        <v>846</v>
      </c>
      <c r="AQ130">
        <v>3385</v>
      </c>
      <c r="AR130">
        <v>997</v>
      </c>
      <c r="AS130">
        <v>40</v>
      </c>
      <c r="AT130">
        <v>23</v>
      </c>
      <c r="AU130">
        <v>3205</v>
      </c>
      <c r="AV130">
        <v>2238</v>
      </c>
      <c r="AW130">
        <v>149</v>
      </c>
      <c r="AX130">
        <v>3385</v>
      </c>
      <c r="AY130">
        <v>846</v>
      </c>
      <c r="AZ130">
        <v>37.4</v>
      </c>
      <c r="BA130">
        <v>157</v>
      </c>
      <c r="BB130">
        <v>1665</v>
      </c>
      <c r="BC130">
        <v>2566</v>
      </c>
      <c r="BD130">
        <v>30.3</v>
      </c>
      <c r="BE130">
        <v>4417</v>
      </c>
      <c r="BF130">
        <v>2728</v>
      </c>
      <c r="BG130">
        <v>529</v>
      </c>
      <c r="BH130">
        <v>6167</v>
      </c>
      <c r="BI130">
        <v>78.3</v>
      </c>
      <c r="BJ130">
        <v>544</v>
      </c>
      <c r="BK130">
        <v>5540</v>
      </c>
      <c r="BL130">
        <v>70.599999999999994</v>
      </c>
      <c r="BM130">
        <v>10.4</v>
      </c>
    </row>
    <row r="131" spans="3:65" x14ac:dyDescent="0.2">
      <c r="D131" t="s">
        <v>446</v>
      </c>
      <c r="E131">
        <v>2628</v>
      </c>
      <c r="F131">
        <v>746</v>
      </c>
      <c r="G131">
        <v>1987</v>
      </c>
      <c r="H131">
        <v>1725</v>
      </c>
      <c r="I131">
        <v>5608</v>
      </c>
      <c r="J131">
        <v>4509</v>
      </c>
      <c r="K131">
        <v>4030</v>
      </c>
      <c r="L131">
        <v>3700</v>
      </c>
      <c r="M131">
        <v>3714</v>
      </c>
      <c r="N131">
        <v>3800</v>
      </c>
      <c r="O131">
        <v>1028</v>
      </c>
      <c r="P131">
        <v>3365</v>
      </c>
      <c r="Q131">
        <v>2458</v>
      </c>
      <c r="R131">
        <v>88.5</v>
      </c>
      <c r="S131">
        <v>36.200000000000003</v>
      </c>
      <c r="T131">
        <v>3626</v>
      </c>
      <c r="U131">
        <v>1534</v>
      </c>
      <c r="V131">
        <v>3539</v>
      </c>
      <c r="W131">
        <v>3538</v>
      </c>
      <c r="X131">
        <v>0</v>
      </c>
      <c r="Y131">
        <v>561</v>
      </c>
      <c r="Z131">
        <v>4276</v>
      </c>
      <c r="AA131">
        <v>0</v>
      </c>
      <c r="AB131">
        <v>612</v>
      </c>
      <c r="AC131">
        <v>3895</v>
      </c>
      <c r="AD131">
        <v>3079</v>
      </c>
      <c r="AE131">
        <v>2461</v>
      </c>
      <c r="AF131">
        <v>568</v>
      </c>
      <c r="AG131">
        <v>1090</v>
      </c>
      <c r="AH131">
        <v>987</v>
      </c>
      <c r="AI131">
        <v>4301</v>
      </c>
      <c r="AJ131">
        <v>3870</v>
      </c>
      <c r="AK131">
        <v>232</v>
      </c>
      <c r="AL131">
        <v>3854</v>
      </c>
      <c r="AM131">
        <v>2587</v>
      </c>
      <c r="AN131">
        <v>1927</v>
      </c>
      <c r="AO131">
        <v>488</v>
      </c>
      <c r="AP131">
        <v>886</v>
      </c>
      <c r="AQ131">
        <v>3213</v>
      </c>
      <c r="AR131">
        <v>1666</v>
      </c>
      <c r="AS131">
        <v>85.1</v>
      </c>
      <c r="AT131">
        <v>36.200000000000003</v>
      </c>
      <c r="AU131">
        <v>3596</v>
      </c>
      <c r="AV131">
        <v>2549</v>
      </c>
      <c r="AW131">
        <v>195</v>
      </c>
      <c r="AX131">
        <v>3213</v>
      </c>
      <c r="AY131">
        <v>886</v>
      </c>
      <c r="AZ131">
        <v>48.5</v>
      </c>
      <c r="BA131">
        <v>215</v>
      </c>
      <c r="BB131">
        <v>2587</v>
      </c>
      <c r="BC131">
        <v>3854</v>
      </c>
      <c r="BD131">
        <v>32.6</v>
      </c>
      <c r="BE131">
        <v>4101</v>
      </c>
      <c r="BF131">
        <v>4636</v>
      </c>
      <c r="BG131">
        <v>816</v>
      </c>
      <c r="BH131">
        <v>4302</v>
      </c>
      <c r="BI131">
        <v>114</v>
      </c>
      <c r="BJ131">
        <v>653</v>
      </c>
      <c r="BK131">
        <v>3892</v>
      </c>
      <c r="BL131">
        <v>157</v>
      </c>
      <c r="BM131">
        <v>24.1</v>
      </c>
    </row>
    <row r="133" spans="3:65" x14ac:dyDescent="0.2">
      <c r="C133" t="s">
        <v>890</v>
      </c>
      <c r="D133" t="s">
        <v>0</v>
      </c>
      <c r="E133" t="s">
        <v>1</v>
      </c>
      <c r="F133" t="s">
        <v>2</v>
      </c>
      <c r="G133" t="s">
        <v>3</v>
      </c>
      <c r="H133" t="s">
        <v>48</v>
      </c>
      <c r="I133" t="s">
        <v>49</v>
      </c>
      <c r="J133" t="s">
        <v>120</v>
      </c>
      <c r="K133" t="s">
        <v>121</v>
      </c>
      <c r="L133" t="s">
        <v>122</v>
      </c>
      <c r="M133" t="s">
        <v>123</v>
      </c>
      <c r="N133" t="s">
        <v>124</v>
      </c>
      <c r="O133" t="s">
        <v>125</v>
      </c>
      <c r="P133" t="s">
        <v>126</v>
      </c>
      <c r="Q133" t="s">
        <v>127</v>
      </c>
      <c r="R133" t="s">
        <v>128</v>
      </c>
      <c r="S133" t="s">
        <v>129</v>
      </c>
      <c r="T133" t="s">
        <v>130</v>
      </c>
      <c r="U133" t="s">
        <v>131</v>
      </c>
      <c r="V133" t="s">
        <v>132</v>
      </c>
      <c r="W133" t="s">
        <v>133</v>
      </c>
      <c r="X133" t="s">
        <v>134</v>
      </c>
      <c r="Y133" t="s">
        <v>135</v>
      </c>
      <c r="Z133" t="s">
        <v>136</v>
      </c>
      <c r="AA133" t="s">
        <v>137</v>
      </c>
      <c r="AB133" t="s">
        <v>138</v>
      </c>
      <c r="AC133" t="s">
        <v>139</v>
      </c>
      <c r="AD133" t="s">
        <v>140</v>
      </c>
      <c r="AE133" t="s">
        <v>141</v>
      </c>
      <c r="AF133" t="s">
        <v>142</v>
      </c>
      <c r="AG133" t="s">
        <v>143</v>
      </c>
      <c r="AH133" t="s">
        <v>455</v>
      </c>
      <c r="AI133" t="s">
        <v>456</v>
      </c>
      <c r="AJ133" t="s">
        <v>457</v>
      </c>
      <c r="AK133" t="s">
        <v>458</v>
      </c>
      <c r="AL133" t="s">
        <v>459</v>
      </c>
      <c r="AM133" t="s">
        <v>460</v>
      </c>
      <c r="AN133" t="s">
        <v>461</v>
      </c>
      <c r="AO133" t="s">
        <v>462</v>
      </c>
      <c r="AP133" t="s">
        <v>463</v>
      </c>
      <c r="AQ133" t="s">
        <v>464</v>
      </c>
      <c r="AR133" t="s">
        <v>465</v>
      </c>
      <c r="AS133" t="s">
        <v>472</v>
      </c>
      <c r="AT133" t="s">
        <v>473</v>
      </c>
      <c r="AU133" t="s">
        <v>474</v>
      </c>
      <c r="AV133" t="s">
        <v>475</v>
      </c>
      <c r="AW133" t="s">
        <v>625</v>
      </c>
      <c r="AX133" t="s">
        <v>626</v>
      </c>
      <c r="AY133" t="s">
        <v>627</v>
      </c>
      <c r="AZ133" t="s">
        <v>628</v>
      </c>
      <c r="BA133" t="s">
        <v>629</v>
      </c>
      <c r="BB133" t="s">
        <v>630</v>
      </c>
      <c r="BC133" t="s">
        <v>631</v>
      </c>
      <c r="BD133" t="s">
        <v>632</v>
      </c>
      <c r="BE133" t="s">
        <v>633</v>
      </c>
      <c r="BF133" t="s">
        <v>772</v>
      </c>
      <c r="BG133" t="s">
        <v>773</v>
      </c>
      <c r="BH133" t="s">
        <v>774</v>
      </c>
      <c r="BI133" t="s">
        <v>775</v>
      </c>
      <c r="BJ133" t="s">
        <v>778</v>
      </c>
      <c r="BK133" t="s">
        <v>779</v>
      </c>
      <c r="BL133" t="s">
        <v>780</v>
      </c>
      <c r="BM133" t="s">
        <v>781</v>
      </c>
    </row>
    <row r="134" spans="3:65" x14ac:dyDescent="0.2">
      <c r="D134" t="s">
        <v>156</v>
      </c>
      <c r="E134">
        <v>9835</v>
      </c>
      <c r="F134">
        <v>96</v>
      </c>
      <c r="G134">
        <v>9739</v>
      </c>
      <c r="H134">
        <v>9589</v>
      </c>
      <c r="I134">
        <v>226</v>
      </c>
      <c r="J134">
        <v>17</v>
      </c>
      <c r="K134">
        <v>16</v>
      </c>
      <c r="L134">
        <v>0</v>
      </c>
      <c r="M134">
        <v>0</v>
      </c>
      <c r="N134">
        <v>2</v>
      </c>
      <c r="O134">
        <v>1</v>
      </c>
      <c r="P134">
        <v>0</v>
      </c>
      <c r="Q134">
        <v>16</v>
      </c>
      <c r="R134">
        <v>0</v>
      </c>
      <c r="S134">
        <v>0</v>
      </c>
      <c r="T134">
        <v>1</v>
      </c>
      <c r="U134">
        <v>0</v>
      </c>
      <c r="V134">
        <v>0</v>
      </c>
      <c r="W134">
        <v>16</v>
      </c>
      <c r="X134">
        <v>0</v>
      </c>
      <c r="Y134">
        <v>0</v>
      </c>
      <c r="Z134">
        <v>17</v>
      </c>
      <c r="AA134">
        <v>0</v>
      </c>
      <c r="AB134">
        <v>1</v>
      </c>
      <c r="AC134">
        <v>1</v>
      </c>
      <c r="AD134">
        <v>0</v>
      </c>
      <c r="AE134">
        <v>15</v>
      </c>
      <c r="AF134">
        <v>0</v>
      </c>
      <c r="AG134">
        <v>217</v>
      </c>
      <c r="AH134">
        <v>9372</v>
      </c>
      <c r="AI134">
        <v>14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8462</v>
      </c>
      <c r="BG134">
        <v>225</v>
      </c>
      <c r="BH134">
        <v>16</v>
      </c>
      <c r="BI134">
        <v>669</v>
      </c>
      <c r="BJ134">
        <v>14</v>
      </c>
      <c r="BK134">
        <v>0</v>
      </c>
      <c r="BL134">
        <v>0</v>
      </c>
      <c r="BM134">
        <v>0</v>
      </c>
    </row>
    <row r="135" spans="3:65" x14ac:dyDescent="0.2">
      <c r="D135" t="s">
        <v>157</v>
      </c>
      <c r="E135">
        <v>9892</v>
      </c>
      <c r="F135">
        <v>93</v>
      </c>
      <c r="G135">
        <v>9799</v>
      </c>
      <c r="H135">
        <v>9605</v>
      </c>
      <c r="I135">
        <v>9565</v>
      </c>
      <c r="J135">
        <v>6447</v>
      </c>
      <c r="K135">
        <v>3513</v>
      </c>
      <c r="L135">
        <v>2558</v>
      </c>
      <c r="M135">
        <v>2974</v>
      </c>
      <c r="N135">
        <v>2451</v>
      </c>
      <c r="O135">
        <v>717</v>
      </c>
      <c r="P135">
        <v>4265</v>
      </c>
      <c r="Q135">
        <v>1250</v>
      </c>
      <c r="R135">
        <v>46</v>
      </c>
      <c r="S135">
        <v>34</v>
      </c>
      <c r="T135">
        <v>4700</v>
      </c>
      <c r="U135">
        <v>2445</v>
      </c>
      <c r="V135">
        <v>2108</v>
      </c>
      <c r="W135">
        <v>1667</v>
      </c>
      <c r="X135">
        <v>0</v>
      </c>
      <c r="Y135">
        <v>0</v>
      </c>
      <c r="Z135">
        <v>6447</v>
      </c>
      <c r="AA135">
        <v>0</v>
      </c>
      <c r="AB135">
        <v>915</v>
      </c>
      <c r="AC135">
        <v>3697</v>
      </c>
      <c r="AD135">
        <v>1240</v>
      </c>
      <c r="AE135">
        <v>595</v>
      </c>
      <c r="AF135">
        <v>215</v>
      </c>
      <c r="AG135">
        <v>162</v>
      </c>
      <c r="AH135">
        <v>9443</v>
      </c>
      <c r="AI135">
        <v>9404</v>
      </c>
      <c r="AJ135">
        <v>6379</v>
      </c>
      <c r="AK135">
        <v>906</v>
      </c>
      <c r="AL135">
        <v>3678</v>
      </c>
      <c r="AM135">
        <v>1185</v>
      </c>
      <c r="AN135">
        <v>610</v>
      </c>
      <c r="AO135">
        <v>230</v>
      </c>
      <c r="AP135">
        <v>747</v>
      </c>
      <c r="AQ135">
        <v>4116</v>
      </c>
      <c r="AR135">
        <v>1286</v>
      </c>
      <c r="AS135">
        <v>45</v>
      </c>
      <c r="AT135">
        <v>35</v>
      </c>
      <c r="AU135">
        <v>4692</v>
      </c>
      <c r="AV135">
        <v>1607</v>
      </c>
      <c r="AW135">
        <v>268</v>
      </c>
      <c r="AX135">
        <v>4116</v>
      </c>
      <c r="AY135">
        <v>747</v>
      </c>
      <c r="AZ135">
        <v>46</v>
      </c>
      <c r="BA135">
        <v>118</v>
      </c>
      <c r="BB135">
        <v>1185</v>
      </c>
      <c r="BC135">
        <v>3678</v>
      </c>
      <c r="BD135">
        <v>196</v>
      </c>
      <c r="BE135">
        <v>5177</v>
      </c>
      <c r="BF135">
        <v>0</v>
      </c>
      <c r="BG135">
        <v>11</v>
      </c>
      <c r="BH135">
        <v>9408</v>
      </c>
      <c r="BI135">
        <v>24</v>
      </c>
      <c r="BJ135">
        <v>2277</v>
      </c>
      <c r="BK135">
        <v>6495</v>
      </c>
      <c r="BL135">
        <v>442</v>
      </c>
      <c r="BM135">
        <v>190</v>
      </c>
    </row>
    <row r="136" spans="3:65" x14ac:dyDescent="0.2">
      <c r="D136" t="s">
        <v>158</v>
      </c>
      <c r="E136">
        <v>15629</v>
      </c>
      <c r="F136">
        <v>322</v>
      </c>
      <c r="G136">
        <v>15307</v>
      </c>
      <c r="H136">
        <v>14986</v>
      </c>
      <c r="I136">
        <v>14745</v>
      </c>
      <c r="J136">
        <v>12031</v>
      </c>
      <c r="K136">
        <v>2694</v>
      </c>
      <c r="L136">
        <v>8934</v>
      </c>
      <c r="M136">
        <v>9940</v>
      </c>
      <c r="N136">
        <v>1601</v>
      </c>
      <c r="O136">
        <v>284</v>
      </c>
      <c r="P136">
        <v>11354</v>
      </c>
      <c r="Q136">
        <v>378</v>
      </c>
      <c r="R136">
        <v>1</v>
      </c>
      <c r="S136">
        <v>38</v>
      </c>
      <c r="T136">
        <v>11555</v>
      </c>
      <c r="U136">
        <v>2840</v>
      </c>
      <c r="V136">
        <v>8733</v>
      </c>
      <c r="W136">
        <v>437</v>
      </c>
      <c r="X136">
        <v>0</v>
      </c>
      <c r="Y136">
        <v>0</v>
      </c>
      <c r="Z136">
        <v>12031</v>
      </c>
      <c r="AA136">
        <v>0</v>
      </c>
      <c r="AB136">
        <v>357</v>
      </c>
      <c r="AC136">
        <v>10832</v>
      </c>
      <c r="AD136">
        <v>796</v>
      </c>
      <c r="AE136">
        <v>46</v>
      </c>
      <c r="AF136">
        <v>15</v>
      </c>
      <c r="AG136">
        <v>840</v>
      </c>
      <c r="AH136">
        <v>14146</v>
      </c>
      <c r="AI136">
        <v>10639</v>
      </c>
      <c r="AJ136">
        <v>9304</v>
      </c>
      <c r="AK136">
        <v>80</v>
      </c>
      <c r="AL136">
        <v>8645</v>
      </c>
      <c r="AM136">
        <v>571</v>
      </c>
      <c r="AN136">
        <v>8</v>
      </c>
      <c r="AO136">
        <v>14</v>
      </c>
      <c r="AP136">
        <v>325</v>
      </c>
      <c r="AQ136">
        <v>8891</v>
      </c>
      <c r="AR136">
        <v>74</v>
      </c>
      <c r="AS136">
        <v>0</v>
      </c>
      <c r="AT136">
        <v>35</v>
      </c>
      <c r="AU136">
        <v>9157</v>
      </c>
      <c r="AV136">
        <v>112</v>
      </c>
      <c r="AW136">
        <v>35</v>
      </c>
      <c r="AX136">
        <v>8891</v>
      </c>
      <c r="AY136">
        <v>325</v>
      </c>
      <c r="AZ136">
        <v>6</v>
      </c>
      <c r="BA136">
        <v>1</v>
      </c>
      <c r="BB136">
        <v>571</v>
      </c>
      <c r="BC136">
        <v>8645</v>
      </c>
      <c r="BD136">
        <v>40</v>
      </c>
      <c r="BE136">
        <v>9257</v>
      </c>
      <c r="BF136">
        <v>699</v>
      </c>
      <c r="BG136">
        <v>2582</v>
      </c>
      <c r="BH136">
        <v>10401</v>
      </c>
      <c r="BI136">
        <v>464</v>
      </c>
      <c r="BJ136">
        <v>1165</v>
      </c>
      <c r="BK136">
        <v>9368</v>
      </c>
      <c r="BL136">
        <v>76</v>
      </c>
      <c r="BM136">
        <v>30</v>
      </c>
    </row>
    <row r="137" spans="3:65" x14ac:dyDescent="0.2">
      <c r="D137" t="s">
        <v>159</v>
      </c>
      <c r="E137">
        <v>8693</v>
      </c>
      <c r="F137">
        <v>102</v>
      </c>
      <c r="G137">
        <v>8591</v>
      </c>
      <c r="H137">
        <v>8427</v>
      </c>
      <c r="I137">
        <v>411</v>
      </c>
      <c r="J137">
        <v>104</v>
      </c>
      <c r="K137">
        <v>101</v>
      </c>
      <c r="L137">
        <v>0</v>
      </c>
      <c r="M137">
        <v>2</v>
      </c>
      <c r="N137">
        <v>101</v>
      </c>
      <c r="O137">
        <v>2</v>
      </c>
      <c r="P137">
        <v>100</v>
      </c>
      <c r="Q137">
        <v>1</v>
      </c>
      <c r="R137">
        <v>1</v>
      </c>
      <c r="S137">
        <v>0</v>
      </c>
      <c r="T137">
        <v>102</v>
      </c>
      <c r="U137">
        <v>101</v>
      </c>
      <c r="V137">
        <v>0</v>
      </c>
      <c r="W137">
        <v>1</v>
      </c>
      <c r="X137">
        <v>0</v>
      </c>
      <c r="Y137">
        <v>0</v>
      </c>
      <c r="Z137">
        <v>104</v>
      </c>
      <c r="AA137">
        <v>0</v>
      </c>
      <c r="AB137">
        <v>0</v>
      </c>
      <c r="AC137">
        <v>11</v>
      </c>
      <c r="AD137">
        <v>91</v>
      </c>
      <c r="AE137">
        <v>2</v>
      </c>
      <c r="AF137">
        <v>1</v>
      </c>
      <c r="AG137">
        <v>203</v>
      </c>
      <c r="AH137">
        <v>8224</v>
      </c>
      <c r="AI137">
        <v>118</v>
      </c>
      <c r="AJ137">
        <v>17</v>
      </c>
      <c r="AK137">
        <v>0</v>
      </c>
      <c r="AL137">
        <v>0</v>
      </c>
      <c r="AM137">
        <v>17</v>
      </c>
      <c r="AN137">
        <v>0</v>
      </c>
      <c r="AO137">
        <v>0</v>
      </c>
      <c r="AP137">
        <v>1</v>
      </c>
      <c r="AQ137">
        <v>16</v>
      </c>
      <c r="AR137">
        <v>0</v>
      </c>
      <c r="AS137">
        <v>0</v>
      </c>
      <c r="AT137">
        <v>0</v>
      </c>
      <c r="AU137">
        <v>17</v>
      </c>
      <c r="AV137">
        <v>0</v>
      </c>
      <c r="AW137">
        <v>0</v>
      </c>
      <c r="AX137">
        <v>16</v>
      </c>
      <c r="AY137">
        <v>1</v>
      </c>
      <c r="AZ137">
        <v>0</v>
      </c>
      <c r="BA137">
        <v>0</v>
      </c>
      <c r="BB137">
        <v>17</v>
      </c>
      <c r="BC137">
        <v>0</v>
      </c>
      <c r="BD137">
        <v>0</v>
      </c>
      <c r="BE137">
        <v>17</v>
      </c>
      <c r="BF137">
        <v>6006</v>
      </c>
      <c r="BG137">
        <v>303</v>
      </c>
      <c r="BH137">
        <v>134</v>
      </c>
      <c r="BI137">
        <v>1781</v>
      </c>
      <c r="BJ137">
        <v>100</v>
      </c>
      <c r="BK137">
        <v>18</v>
      </c>
      <c r="BL137">
        <v>0</v>
      </c>
      <c r="BM137">
        <v>0</v>
      </c>
    </row>
    <row r="138" spans="3:65" x14ac:dyDescent="0.2">
      <c r="D138" t="s">
        <v>160</v>
      </c>
      <c r="E138">
        <v>10641</v>
      </c>
      <c r="F138">
        <v>154</v>
      </c>
      <c r="G138">
        <v>10487</v>
      </c>
      <c r="H138">
        <v>10138</v>
      </c>
      <c r="I138">
        <v>10111</v>
      </c>
      <c r="J138">
        <v>6604</v>
      </c>
      <c r="K138">
        <v>4218</v>
      </c>
      <c r="L138">
        <v>775</v>
      </c>
      <c r="M138">
        <v>1248</v>
      </c>
      <c r="N138">
        <v>4322</v>
      </c>
      <c r="O138">
        <v>1522</v>
      </c>
      <c r="P138">
        <v>2945</v>
      </c>
      <c r="Q138">
        <v>1316</v>
      </c>
      <c r="R138">
        <v>28</v>
      </c>
      <c r="S138">
        <v>14</v>
      </c>
      <c r="T138">
        <v>4083</v>
      </c>
      <c r="U138">
        <v>2652</v>
      </c>
      <c r="V138">
        <v>558</v>
      </c>
      <c r="W138">
        <v>2479</v>
      </c>
      <c r="X138">
        <v>0</v>
      </c>
      <c r="Y138">
        <v>0</v>
      </c>
      <c r="Z138">
        <v>6604</v>
      </c>
      <c r="AA138">
        <v>0</v>
      </c>
      <c r="AB138">
        <v>820</v>
      </c>
      <c r="AC138">
        <v>2135</v>
      </c>
      <c r="AD138">
        <v>2270</v>
      </c>
      <c r="AE138">
        <v>1379</v>
      </c>
      <c r="AF138">
        <v>821</v>
      </c>
      <c r="AG138">
        <v>227</v>
      </c>
      <c r="AH138">
        <v>9911</v>
      </c>
      <c r="AI138">
        <v>9827</v>
      </c>
      <c r="AJ138">
        <v>6466</v>
      </c>
      <c r="AK138">
        <v>781</v>
      </c>
      <c r="AL138">
        <v>2121</v>
      </c>
      <c r="AM138">
        <v>2170</v>
      </c>
      <c r="AN138">
        <v>1394</v>
      </c>
      <c r="AO138">
        <v>866</v>
      </c>
      <c r="AP138">
        <v>1485</v>
      </c>
      <c r="AQ138">
        <v>2806</v>
      </c>
      <c r="AR138">
        <v>1309</v>
      </c>
      <c r="AS138">
        <v>27</v>
      </c>
      <c r="AT138">
        <v>14</v>
      </c>
      <c r="AU138">
        <v>4056</v>
      </c>
      <c r="AV138">
        <v>2369</v>
      </c>
      <c r="AW138">
        <v>275</v>
      </c>
      <c r="AX138">
        <v>2806</v>
      </c>
      <c r="AY138">
        <v>1485</v>
      </c>
      <c r="AZ138">
        <v>192</v>
      </c>
      <c r="BA138">
        <v>301</v>
      </c>
      <c r="BB138">
        <v>2170</v>
      </c>
      <c r="BC138">
        <v>2121</v>
      </c>
      <c r="BD138">
        <v>166</v>
      </c>
      <c r="BE138">
        <v>4758</v>
      </c>
      <c r="BF138">
        <v>0</v>
      </c>
      <c r="BG138">
        <v>59</v>
      </c>
      <c r="BH138">
        <v>9831</v>
      </c>
      <c r="BI138">
        <v>21</v>
      </c>
      <c r="BJ138">
        <v>2971</v>
      </c>
      <c r="BK138">
        <v>6609</v>
      </c>
      <c r="BL138">
        <v>212</v>
      </c>
      <c r="BM138">
        <v>35</v>
      </c>
    </row>
    <row r="139" spans="3:65" x14ac:dyDescent="0.2">
      <c r="D139" t="s">
        <v>161</v>
      </c>
      <c r="E139">
        <v>8615</v>
      </c>
      <c r="F139">
        <v>277</v>
      </c>
      <c r="G139">
        <v>8338</v>
      </c>
      <c r="H139">
        <v>7673</v>
      </c>
      <c r="I139">
        <v>7613</v>
      </c>
      <c r="J139">
        <v>7081</v>
      </c>
      <c r="K139">
        <v>1646</v>
      </c>
      <c r="L139">
        <v>5230</v>
      </c>
      <c r="M139">
        <v>5341</v>
      </c>
      <c r="N139">
        <v>839</v>
      </c>
      <c r="O139">
        <v>530</v>
      </c>
      <c r="P139">
        <v>5606</v>
      </c>
      <c r="Q139">
        <v>904</v>
      </c>
      <c r="R139">
        <v>0</v>
      </c>
      <c r="S139">
        <v>7</v>
      </c>
      <c r="T139">
        <v>6037</v>
      </c>
      <c r="U139">
        <v>1409</v>
      </c>
      <c r="V139">
        <v>4650</v>
      </c>
      <c r="W139">
        <v>1037</v>
      </c>
      <c r="X139">
        <v>0</v>
      </c>
      <c r="Y139">
        <v>0</v>
      </c>
      <c r="Z139">
        <v>7081</v>
      </c>
      <c r="AA139">
        <v>0</v>
      </c>
      <c r="AB139">
        <v>759</v>
      </c>
      <c r="AC139">
        <v>5691</v>
      </c>
      <c r="AD139">
        <v>432</v>
      </c>
      <c r="AE139">
        <v>199</v>
      </c>
      <c r="AF139">
        <v>41</v>
      </c>
      <c r="AG139">
        <v>1265</v>
      </c>
      <c r="AH139">
        <v>6408</v>
      </c>
      <c r="AI139">
        <v>6366</v>
      </c>
      <c r="AJ139">
        <v>6248</v>
      </c>
      <c r="AK139">
        <v>183</v>
      </c>
      <c r="AL139">
        <v>5612</v>
      </c>
      <c r="AM139">
        <v>418</v>
      </c>
      <c r="AN139">
        <v>35</v>
      </c>
      <c r="AO139">
        <v>32</v>
      </c>
      <c r="AP139">
        <v>569</v>
      </c>
      <c r="AQ139">
        <v>5461</v>
      </c>
      <c r="AR139">
        <v>186</v>
      </c>
      <c r="AS139">
        <v>0</v>
      </c>
      <c r="AT139">
        <v>8</v>
      </c>
      <c r="AU139">
        <v>5979</v>
      </c>
      <c r="AV139">
        <v>261</v>
      </c>
      <c r="AW139">
        <v>82</v>
      </c>
      <c r="AX139">
        <v>5461</v>
      </c>
      <c r="AY139">
        <v>569</v>
      </c>
      <c r="AZ139">
        <v>14</v>
      </c>
      <c r="BA139">
        <v>15</v>
      </c>
      <c r="BB139">
        <v>418</v>
      </c>
      <c r="BC139">
        <v>5612</v>
      </c>
      <c r="BD139">
        <v>81</v>
      </c>
      <c r="BE139">
        <v>6126</v>
      </c>
      <c r="BF139">
        <v>2</v>
      </c>
      <c r="BG139">
        <v>35</v>
      </c>
      <c r="BH139">
        <v>6366</v>
      </c>
      <c r="BI139">
        <v>5</v>
      </c>
      <c r="BJ139">
        <v>86</v>
      </c>
      <c r="BK139">
        <v>6259</v>
      </c>
      <c r="BL139">
        <v>20</v>
      </c>
      <c r="BM139">
        <v>1</v>
      </c>
    </row>
    <row r="140" spans="3:65" x14ac:dyDescent="0.2">
      <c r="D140" t="s">
        <v>162</v>
      </c>
      <c r="E140">
        <v>8762</v>
      </c>
      <c r="F140">
        <v>164</v>
      </c>
      <c r="G140">
        <v>8598</v>
      </c>
      <c r="H140">
        <v>8301</v>
      </c>
      <c r="I140">
        <v>8268</v>
      </c>
      <c r="J140">
        <v>5466</v>
      </c>
      <c r="K140">
        <v>3403</v>
      </c>
      <c r="L140">
        <v>666</v>
      </c>
      <c r="M140">
        <v>31</v>
      </c>
      <c r="N140">
        <v>788</v>
      </c>
      <c r="O140">
        <v>26</v>
      </c>
      <c r="P140">
        <v>35</v>
      </c>
      <c r="Q140">
        <v>3360</v>
      </c>
      <c r="R140">
        <v>38</v>
      </c>
      <c r="S140">
        <v>0</v>
      </c>
      <c r="T140">
        <v>19</v>
      </c>
      <c r="U140">
        <v>11</v>
      </c>
      <c r="V140">
        <v>4</v>
      </c>
      <c r="W140">
        <v>5409</v>
      </c>
      <c r="X140">
        <v>0</v>
      </c>
      <c r="Y140">
        <v>0</v>
      </c>
      <c r="Z140">
        <v>5466</v>
      </c>
      <c r="AA140">
        <v>0</v>
      </c>
      <c r="AB140">
        <v>2434</v>
      </c>
      <c r="AC140">
        <v>35</v>
      </c>
      <c r="AD140">
        <v>18</v>
      </c>
      <c r="AE140">
        <v>2979</v>
      </c>
      <c r="AF140">
        <v>2045</v>
      </c>
      <c r="AG140">
        <v>259</v>
      </c>
      <c r="AH140">
        <v>8042</v>
      </c>
      <c r="AI140">
        <v>7964</v>
      </c>
      <c r="AJ140">
        <v>5300</v>
      </c>
      <c r="AK140">
        <v>2355</v>
      </c>
      <c r="AL140">
        <v>26</v>
      </c>
      <c r="AM140">
        <v>16</v>
      </c>
      <c r="AN140">
        <v>2903</v>
      </c>
      <c r="AO140">
        <v>2053</v>
      </c>
      <c r="AP140">
        <v>17</v>
      </c>
      <c r="AQ140">
        <v>25</v>
      </c>
      <c r="AR140">
        <v>3205</v>
      </c>
      <c r="AS140">
        <v>35</v>
      </c>
      <c r="AT140">
        <v>0</v>
      </c>
      <c r="AU140">
        <v>19</v>
      </c>
      <c r="AV140">
        <v>5246</v>
      </c>
      <c r="AW140">
        <v>44</v>
      </c>
      <c r="AX140">
        <v>25</v>
      </c>
      <c r="AY140">
        <v>17</v>
      </c>
      <c r="AZ140">
        <v>27</v>
      </c>
      <c r="BA140">
        <v>31</v>
      </c>
      <c r="BB140">
        <v>16</v>
      </c>
      <c r="BC140">
        <v>26</v>
      </c>
      <c r="BD140">
        <v>40</v>
      </c>
      <c r="BE140">
        <v>113</v>
      </c>
      <c r="BF140">
        <v>0</v>
      </c>
      <c r="BG140">
        <v>60</v>
      </c>
      <c r="BH140">
        <v>7962</v>
      </c>
      <c r="BI140">
        <v>20</v>
      </c>
      <c r="BJ140">
        <v>2332</v>
      </c>
      <c r="BK140">
        <v>5431</v>
      </c>
      <c r="BL140">
        <v>177</v>
      </c>
      <c r="BM140">
        <v>24</v>
      </c>
    </row>
    <row r="141" spans="3:65" x14ac:dyDescent="0.2">
      <c r="D141" t="s">
        <v>445</v>
      </c>
      <c r="E141">
        <v>10295</v>
      </c>
      <c r="F141">
        <v>173</v>
      </c>
      <c r="G141">
        <v>10123</v>
      </c>
      <c r="H141">
        <v>9817</v>
      </c>
      <c r="I141">
        <v>7277</v>
      </c>
      <c r="J141">
        <v>5393</v>
      </c>
      <c r="K141">
        <v>2227</v>
      </c>
      <c r="L141">
        <v>2595</v>
      </c>
      <c r="M141">
        <v>2791</v>
      </c>
      <c r="N141">
        <v>1443</v>
      </c>
      <c r="O141">
        <v>440</v>
      </c>
      <c r="P141">
        <v>3472</v>
      </c>
      <c r="Q141">
        <v>1032</v>
      </c>
      <c r="R141">
        <v>16.3</v>
      </c>
      <c r="S141">
        <v>13.3</v>
      </c>
      <c r="T141">
        <v>3785</v>
      </c>
      <c r="U141">
        <v>1351</v>
      </c>
      <c r="V141">
        <v>2293</v>
      </c>
      <c r="W141">
        <v>1578</v>
      </c>
      <c r="X141">
        <v>0</v>
      </c>
      <c r="Y141">
        <v>0</v>
      </c>
      <c r="Z141">
        <v>5393</v>
      </c>
      <c r="AA141">
        <v>0</v>
      </c>
      <c r="AB141">
        <v>755</v>
      </c>
      <c r="AC141">
        <v>3200</v>
      </c>
      <c r="AD141">
        <v>692</v>
      </c>
      <c r="AE141">
        <v>745</v>
      </c>
      <c r="AF141">
        <v>448</v>
      </c>
      <c r="AG141">
        <v>453</v>
      </c>
      <c r="AH141">
        <v>9364</v>
      </c>
      <c r="AI141">
        <v>6333</v>
      </c>
      <c r="AJ141">
        <v>4816</v>
      </c>
      <c r="AK141">
        <v>615</v>
      </c>
      <c r="AL141">
        <v>2869</v>
      </c>
      <c r="AM141">
        <v>625</v>
      </c>
      <c r="AN141">
        <v>707</v>
      </c>
      <c r="AO141">
        <v>456</v>
      </c>
      <c r="AP141">
        <v>449</v>
      </c>
      <c r="AQ141">
        <v>3045</v>
      </c>
      <c r="AR141">
        <v>866</v>
      </c>
      <c r="AS141">
        <v>15.3</v>
      </c>
      <c r="AT141">
        <v>13.1</v>
      </c>
      <c r="AU141">
        <v>3417</v>
      </c>
      <c r="AV141">
        <v>1371</v>
      </c>
      <c r="AW141">
        <v>101</v>
      </c>
      <c r="AX141">
        <v>3045</v>
      </c>
      <c r="AY141">
        <v>449</v>
      </c>
      <c r="AZ141">
        <v>40.700000000000003</v>
      </c>
      <c r="BA141">
        <v>66.599999999999994</v>
      </c>
      <c r="BB141">
        <v>625</v>
      </c>
      <c r="BC141">
        <v>2869</v>
      </c>
      <c r="BD141">
        <v>74.7</v>
      </c>
      <c r="BE141">
        <v>3635</v>
      </c>
      <c r="BF141">
        <v>2167</v>
      </c>
      <c r="BG141">
        <v>468</v>
      </c>
      <c r="BH141">
        <v>6303</v>
      </c>
      <c r="BI141">
        <v>426</v>
      </c>
      <c r="BJ141">
        <v>1278</v>
      </c>
      <c r="BK141">
        <v>4883</v>
      </c>
      <c r="BL141">
        <v>132</v>
      </c>
      <c r="BM141">
        <v>40</v>
      </c>
    </row>
    <row r="142" spans="3:65" x14ac:dyDescent="0.2">
      <c r="D142" t="s">
        <v>446</v>
      </c>
      <c r="E142">
        <v>2473</v>
      </c>
      <c r="F142">
        <v>92</v>
      </c>
      <c r="G142">
        <v>2419</v>
      </c>
      <c r="H142">
        <v>2441</v>
      </c>
      <c r="I142">
        <v>5276</v>
      </c>
      <c r="J142">
        <v>4211</v>
      </c>
      <c r="K142">
        <v>1682</v>
      </c>
      <c r="L142">
        <v>3357</v>
      </c>
      <c r="M142">
        <v>3724</v>
      </c>
      <c r="N142">
        <v>1528</v>
      </c>
      <c r="O142">
        <v>553</v>
      </c>
      <c r="P142">
        <v>4140</v>
      </c>
      <c r="Q142">
        <v>1161</v>
      </c>
      <c r="R142">
        <v>20.399999999999999</v>
      </c>
      <c r="S142">
        <v>16.399999999999999</v>
      </c>
      <c r="T142">
        <v>4251</v>
      </c>
      <c r="U142">
        <v>1310</v>
      </c>
      <c r="V142">
        <v>3312</v>
      </c>
      <c r="W142">
        <v>1916</v>
      </c>
      <c r="X142">
        <v>0</v>
      </c>
      <c r="Y142">
        <v>0</v>
      </c>
      <c r="Z142">
        <v>4211</v>
      </c>
      <c r="AA142">
        <v>0</v>
      </c>
      <c r="AB142">
        <v>831</v>
      </c>
      <c r="AC142">
        <v>4005</v>
      </c>
      <c r="AD142">
        <v>833</v>
      </c>
      <c r="AE142">
        <v>1102</v>
      </c>
      <c r="AF142">
        <v>763</v>
      </c>
      <c r="AG142">
        <v>428</v>
      </c>
      <c r="AH142">
        <v>2414</v>
      </c>
      <c r="AI142">
        <v>4498</v>
      </c>
      <c r="AJ142">
        <v>3508</v>
      </c>
      <c r="AK142">
        <v>853</v>
      </c>
      <c r="AL142">
        <v>3333</v>
      </c>
      <c r="AM142">
        <v>804</v>
      </c>
      <c r="AN142">
        <v>1099</v>
      </c>
      <c r="AO142">
        <v>770</v>
      </c>
      <c r="AP142">
        <v>545</v>
      </c>
      <c r="AQ142">
        <v>3386</v>
      </c>
      <c r="AR142">
        <v>1186</v>
      </c>
      <c r="AS142">
        <v>19.8</v>
      </c>
      <c r="AT142">
        <v>15.8</v>
      </c>
      <c r="AU142">
        <v>3567</v>
      </c>
      <c r="AV142">
        <v>1943</v>
      </c>
      <c r="AW142">
        <v>120</v>
      </c>
      <c r="AX142">
        <v>3386</v>
      </c>
      <c r="AY142">
        <v>545</v>
      </c>
      <c r="AZ142">
        <v>68.7</v>
      </c>
      <c r="BA142">
        <v>112</v>
      </c>
      <c r="BB142">
        <v>804</v>
      </c>
      <c r="BC142">
        <v>3333</v>
      </c>
      <c r="BD142">
        <v>78.2</v>
      </c>
      <c r="BE142">
        <v>3655</v>
      </c>
      <c r="BF142">
        <v>3542</v>
      </c>
      <c r="BG142">
        <v>939</v>
      </c>
      <c r="BH142">
        <v>4458</v>
      </c>
      <c r="BI142">
        <v>654</v>
      </c>
      <c r="BJ142">
        <v>1251</v>
      </c>
      <c r="BK142">
        <v>3545</v>
      </c>
      <c r="BL142">
        <v>161</v>
      </c>
      <c r="BM142">
        <v>67.8</v>
      </c>
    </row>
    <row r="144" spans="3:65" x14ac:dyDescent="0.2">
      <c r="D144" t="s">
        <v>0</v>
      </c>
      <c r="E144" t="s">
        <v>1</v>
      </c>
      <c r="F144" t="s">
        <v>2</v>
      </c>
      <c r="G144" t="s">
        <v>3</v>
      </c>
      <c r="H144" t="s">
        <v>48</v>
      </c>
      <c r="I144" t="s">
        <v>49</v>
      </c>
      <c r="J144" t="s">
        <v>120</v>
      </c>
      <c r="K144" t="s">
        <v>121</v>
      </c>
      <c r="L144" t="s">
        <v>122</v>
      </c>
      <c r="M144" t="s">
        <v>123</v>
      </c>
      <c r="N144" t="s">
        <v>124</v>
      </c>
      <c r="O144" t="s">
        <v>125</v>
      </c>
      <c r="P144" t="s">
        <v>126</v>
      </c>
      <c r="Q144" t="s">
        <v>127</v>
      </c>
      <c r="R144" t="s">
        <v>128</v>
      </c>
      <c r="S144" t="s">
        <v>129</v>
      </c>
      <c r="T144" t="s">
        <v>130</v>
      </c>
      <c r="U144" t="s">
        <v>131</v>
      </c>
      <c r="V144" t="s">
        <v>132</v>
      </c>
      <c r="W144" t="s">
        <v>133</v>
      </c>
      <c r="X144" t="s">
        <v>134</v>
      </c>
      <c r="Y144" t="s">
        <v>135</v>
      </c>
      <c r="Z144" t="s">
        <v>136</v>
      </c>
      <c r="AA144" t="s">
        <v>137</v>
      </c>
      <c r="AB144" t="s">
        <v>138</v>
      </c>
      <c r="AC144" t="s">
        <v>139</v>
      </c>
      <c r="AD144" t="s">
        <v>140</v>
      </c>
      <c r="AE144" t="s">
        <v>141</v>
      </c>
      <c r="AF144" t="s">
        <v>142</v>
      </c>
      <c r="AG144" t="s">
        <v>143</v>
      </c>
      <c r="AH144" t="s">
        <v>455</v>
      </c>
      <c r="AI144" t="s">
        <v>456</v>
      </c>
      <c r="AJ144" t="s">
        <v>457</v>
      </c>
      <c r="AK144" t="s">
        <v>458</v>
      </c>
      <c r="AL144" t="s">
        <v>459</v>
      </c>
      <c r="AM144" t="s">
        <v>460</v>
      </c>
      <c r="AN144" t="s">
        <v>461</v>
      </c>
      <c r="AO144" t="s">
        <v>462</v>
      </c>
      <c r="AP144" t="s">
        <v>463</v>
      </c>
      <c r="AQ144" t="s">
        <v>464</v>
      </c>
      <c r="AR144" t="s">
        <v>465</v>
      </c>
      <c r="AS144" t="s">
        <v>472</v>
      </c>
      <c r="AT144" t="s">
        <v>473</v>
      </c>
      <c r="AU144" t="s">
        <v>474</v>
      </c>
      <c r="AV144" t="s">
        <v>475</v>
      </c>
      <c r="AW144" t="s">
        <v>625</v>
      </c>
      <c r="AX144" t="s">
        <v>626</v>
      </c>
      <c r="AY144" t="s">
        <v>627</v>
      </c>
      <c r="AZ144" t="s">
        <v>628</v>
      </c>
      <c r="BA144" t="s">
        <v>629</v>
      </c>
      <c r="BB144" t="s">
        <v>630</v>
      </c>
      <c r="BC144" t="s">
        <v>631</v>
      </c>
      <c r="BD144" t="s">
        <v>632</v>
      </c>
      <c r="BE144" t="s">
        <v>633</v>
      </c>
      <c r="BF144" t="s">
        <v>772</v>
      </c>
      <c r="BG144" t="s">
        <v>773</v>
      </c>
      <c r="BH144" t="s">
        <v>774</v>
      </c>
      <c r="BI144" t="s">
        <v>775</v>
      </c>
      <c r="BJ144" t="s">
        <v>778</v>
      </c>
      <c r="BK144" t="s">
        <v>779</v>
      </c>
      <c r="BL144" t="s">
        <v>780</v>
      </c>
      <c r="BM144" t="s">
        <v>781</v>
      </c>
    </row>
    <row r="145" spans="3:65" x14ac:dyDescent="0.2">
      <c r="C145" t="s">
        <v>891</v>
      </c>
      <c r="D145" t="s">
        <v>166</v>
      </c>
      <c r="E145">
        <v>7426</v>
      </c>
      <c r="F145">
        <v>389</v>
      </c>
      <c r="G145">
        <v>7037</v>
      </c>
      <c r="H145">
        <v>6751</v>
      </c>
      <c r="I145">
        <v>202</v>
      </c>
      <c r="J145">
        <v>52</v>
      </c>
      <c r="K145">
        <v>52</v>
      </c>
      <c r="L145">
        <v>0</v>
      </c>
      <c r="M145">
        <v>0</v>
      </c>
      <c r="N145">
        <v>10</v>
      </c>
      <c r="O145">
        <v>0</v>
      </c>
      <c r="P145">
        <v>2</v>
      </c>
      <c r="Q145">
        <v>50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52</v>
      </c>
      <c r="X145">
        <v>0</v>
      </c>
      <c r="Y145">
        <v>0</v>
      </c>
      <c r="Z145">
        <v>15</v>
      </c>
      <c r="AA145">
        <v>37</v>
      </c>
      <c r="AB145">
        <v>0</v>
      </c>
      <c r="AC145">
        <v>0</v>
      </c>
      <c r="AD145">
        <v>2</v>
      </c>
      <c r="AE145">
        <v>50</v>
      </c>
      <c r="AF145">
        <v>0</v>
      </c>
      <c r="AG145">
        <v>1042</v>
      </c>
      <c r="AH145">
        <v>5709</v>
      </c>
      <c r="AI145">
        <v>32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4754</v>
      </c>
      <c r="BG145">
        <v>155</v>
      </c>
      <c r="BH145">
        <v>32</v>
      </c>
      <c r="BI145">
        <v>768</v>
      </c>
      <c r="BJ145">
        <v>32</v>
      </c>
      <c r="BK145">
        <v>0</v>
      </c>
      <c r="BL145">
        <v>0</v>
      </c>
      <c r="BM145">
        <v>0</v>
      </c>
    </row>
    <row r="146" spans="3:65" x14ac:dyDescent="0.2">
      <c r="D146" t="s">
        <v>167</v>
      </c>
      <c r="E146">
        <v>12144</v>
      </c>
      <c r="F146">
        <v>605</v>
      </c>
      <c r="G146">
        <v>11539</v>
      </c>
      <c r="H146">
        <v>11019</v>
      </c>
      <c r="I146">
        <v>10883</v>
      </c>
      <c r="J146">
        <v>10275</v>
      </c>
      <c r="K146">
        <v>7907</v>
      </c>
      <c r="L146">
        <v>1942</v>
      </c>
      <c r="M146">
        <v>1462</v>
      </c>
      <c r="N146">
        <v>7096</v>
      </c>
      <c r="O146">
        <v>246</v>
      </c>
      <c r="P146">
        <v>6576</v>
      </c>
      <c r="Q146">
        <v>3369</v>
      </c>
      <c r="R146">
        <v>115</v>
      </c>
      <c r="S146">
        <v>53</v>
      </c>
      <c r="T146">
        <v>5807</v>
      </c>
      <c r="U146">
        <v>4584</v>
      </c>
      <c r="V146">
        <v>1124</v>
      </c>
      <c r="W146">
        <v>4300</v>
      </c>
      <c r="X146">
        <v>45</v>
      </c>
      <c r="Y146">
        <v>338</v>
      </c>
      <c r="Z146">
        <v>7921</v>
      </c>
      <c r="AA146">
        <v>1971</v>
      </c>
      <c r="AB146">
        <v>2022</v>
      </c>
      <c r="AC146">
        <v>3880</v>
      </c>
      <c r="AD146">
        <v>2824</v>
      </c>
      <c r="AE146">
        <v>1549</v>
      </c>
      <c r="AF146">
        <v>84</v>
      </c>
      <c r="AG146">
        <v>1496</v>
      </c>
      <c r="AH146">
        <v>9523</v>
      </c>
      <c r="AI146">
        <v>9508</v>
      </c>
      <c r="AJ146">
        <v>6916</v>
      </c>
      <c r="AK146">
        <v>998</v>
      </c>
      <c r="AL146">
        <v>3358</v>
      </c>
      <c r="AM146">
        <v>1657</v>
      </c>
      <c r="AN146">
        <v>903</v>
      </c>
      <c r="AO146">
        <v>66</v>
      </c>
      <c r="AP146">
        <v>207</v>
      </c>
      <c r="AQ146">
        <v>4808</v>
      </c>
      <c r="AR146">
        <v>1835</v>
      </c>
      <c r="AS146">
        <v>184</v>
      </c>
      <c r="AT146">
        <v>93</v>
      </c>
      <c r="AU146">
        <v>4438</v>
      </c>
      <c r="AV146">
        <v>2201</v>
      </c>
      <c r="AW146">
        <v>50</v>
      </c>
      <c r="AX146">
        <v>4808</v>
      </c>
      <c r="AY146">
        <v>207</v>
      </c>
      <c r="AZ146">
        <v>3</v>
      </c>
      <c r="BA146">
        <v>27</v>
      </c>
      <c r="BB146">
        <v>1657</v>
      </c>
      <c r="BC146">
        <v>3358</v>
      </c>
      <c r="BD146">
        <v>26</v>
      </c>
      <c r="BE146">
        <v>5068</v>
      </c>
      <c r="BF146">
        <v>0</v>
      </c>
      <c r="BG146">
        <v>9</v>
      </c>
      <c r="BH146">
        <v>9508</v>
      </c>
      <c r="BI146">
        <v>6</v>
      </c>
      <c r="BJ146">
        <v>2341</v>
      </c>
      <c r="BK146">
        <v>6921</v>
      </c>
      <c r="BL146">
        <v>205</v>
      </c>
      <c r="BM146">
        <v>41</v>
      </c>
    </row>
    <row r="147" spans="3:65" x14ac:dyDescent="0.2">
      <c r="D147" t="s">
        <v>168</v>
      </c>
      <c r="E147">
        <v>12568</v>
      </c>
      <c r="F147">
        <v>351</v>
      </c>
      <c r="G147">
        <v>12217</v>
      </c>
      <c r="H147">
        <v>11745</v>
      </c>
      <c r="I147">
        <v>11666</v>
      </c>
      <c r="J147">
        <v>11463</v>
      </c>
      <c r="K147">
        <v>1844</v>
      </c>
      <c r="L147">
        <v>9554</v>
      </c>
      <c r="M147">
        <v>9908</v>
      </c>
      <c r="N147">
        <v>706</v>
      </c>
      <c r="O147">
        <v>39</v>
      </c>
      <c r="P147">
        <v>10688</v>
      </c>
      <c r="Q147">
        <v>734</v>
      </c>
      <c r="R147">
        <v>4</v>
      </c>
      <c r="S147">
        <v>53</v>
      </c>
      <c r="T147">
        <v>10480</v>
      </c>
      <c r="U147">
        <v>1570</v>
      </c>
      <c r="V147">
        <v>8850</v>
      </c>
      <c r="W147">
        <v>926</v>
      </c>
      <c r="X147">
        <v>2</v>
      </c>
      <c r="Y147">
        <v>194</v>
      </c>
      <c r="Z147">
        <v>10905</v>
      </c>
      <c r="AA147">
        <v>362</v>
      </c>
      <c r="AB147">
        <v>677</v>
      </c>
      <c r="AC147">
        <v>10436</v>
      </c>
      <c r="AD147">
        <v>270</v>
      </c>
      <c r="AE147">
        <v>80</v>
      </c>
      <c r="AF147">
        <v>2</v>
      </c>
      <c r="AG147">
        <v>801</v>
      </c>
      <c r="AH147">
        <v>10944</v>
      </c>
      <c r="AI147">
        <v>10937</v>
      </c>
      <c r="AJ147">
        <v>10654</v>
      </c>
      <c r="AK147">
        <v>208</v>
      </c>
      <c r="AL147">
        <v>10254</v>
      </c>
      <c r="AM147">
        <v>184</v>
      </c>
      <c r="AN147">
        <v>8</v>
      </c>
      <c r="AO147">
        <v>4</v>
      </c>
      <c r="AP147">
        <v>86</v>
      </c>
      <c r="AQ147">
        <v>10352</v>
      </c>
      <c r="AR147">
        <v>212</v>
      </c>
      <c r="AS147">
        <v>3</v>
      </c>
      <c r="AT147">
        <v>58</v>
      </c>
      <c r="AU147">
        <v>10257</v>
      </c>
      <c r="AV147">
        <v>336</v>
      </c>
      <c r="AW147">
        <v>18</v>
      </c>
      <c r="AX147">
        <v>10352</v>
      </c>
      <c r="AY147">
        <v>86</v>
      </c>
      <c r="AZ147">
        <v>1</v>
      </c>
      <c r="BA147">
        <v>1</v>
      </c>
      <c r="BB147">
        <v>184</v>
      </c>
      <c r="BC147">
        <v>10254</v>
      </c>
      <c r="BD147">
        <v>18</v>
      </c>
      <c r="BE147">
        <v>10457</v>
      </c>
      <c r="BF147">
        <v>0</v>
      </c>
      <c r="BG147">
        <v>5</v>
      </c>
      <c r="BH147">
        <v>10939</v>
      </c>
      <c r="BI147">
        <v>0</v>
      </c>
      <c r="BJ147">
        <v>254</v>
      </c>
      <c r="BK147">
        <v>10670</v>
      </c>
      <c r="BL147">
        <v>9</v>
      </c>
      <c r="BM147">
        <v>4</v>
      </c>
    </row>
    <row r="148" spans="3:65" x14ac:dyDescent="0.2">
      <c r="D148" t="s">
        <v>169</v>
      </c>
      <c r="E148">
        <v>8001</v>
      </c>
      <c r="F148">
        <v>337</v>
      </c>
      <c r="G148">
        <v>7664</v>
      </c>
      <c r="H148">
        <v>7319</v>
      </c>
      <c r="I148">
        <v>289</v>
      </c>
      <c r="J148">
        <v>109</v>
      </c>
      <c r="K148">
        <v>108</v>
      </c>
      <c r="L148">
        <v>0</v>
      </c>
      <c r="M148">
        <v>4</v>
      </c>
      <c r="N148">
        <v>101</v>
      </c>
      <c r="O148">
        <v>1</v>
      </c>
      <c r="P148">
        <v>98</v>
      </c>
      <c r="Q148">
        <v>10</v>
      </c>
      <c r="R148">
        <v>0</v>
      </c>
      <c r="S148">
        <v>0</v>
      </c>
      <c r="T148">
        <v>90</v>
      </c>
      <c r="U148">
        <v>89</v>
      </c>
      <c r="V148">
        <v>0</v>
      </c>
      <c r="W148">
        <v>19</v>
      </c>
      <c r="X148">
        <v>0</v>
      </c>
      <c r="Y148">
        <v>0</v>
      </c>
      <c r="Z148">
        <v>69</v>
      </c>
      <c r="AA148">
        <v>40</v>
      </c>
      <c r="AB148">
        <v>0</v>
      </c>
      <c r="AC148">
        <v>4</v>
      </c>
      <c r="AD148">
        <v>94</v>
      </c>
      <c r="AE148">
        <v>11</v>
      </c>
      <c r="AF148">
        <v>0</v>
      </c>
      <c r="AG148">
        <v>990</v>
      </c>
      <c r="AH148">
        <v>6329</v>
      </c>
      <c r="AI148">
        <v>66</v>
      </c>
      <c r="AJ148">
        <v>7</v>
      </c>
      <c r="AK148">
        <v>0</v>
      </c>
      <c r="AL148">
        <v>2</v>
      </c>
      <c r="AM148">
        <v>4</v>
      </c>
      <c r="AN148">
        <v>1</v>
      </c>
      <c r="AO148">
        <v>0</v>
      </c>
      <c r="AP148">
        <v>1</v>
      </c>
      <c r="AQ148">
        <v>5</v>
      </c>
      <c r="AR148">
        <v>1</v>
      </c>
      <c r="AS148">
        <v>0</v>
      </c>
      <c r="AT148">
        <v>0</v>
      </c>
      <c r="AU148">
        <v>6</v>
      </c>
      <c r="AV148">
        <v>1</v>
      </c>
      <c r="AW148">
        <v>0</v>
      </c>
      <c r="AX148">
        <v>5</v>
      </c>
      <c r="AY148">
        <v>1</v>
      </c>
      <c r="AZ148">
        <v>0</v>
      </c>
      <c r="BA148">
        <v>0</v>
      </c>
      <c r="BB148">
        <v>4</v>
      </c>
      <c r="BC148">
        <v>2</v>
      </c>
      <c r="BD148">
        <v>0</v>
      </c>
      <c r="BE148">
        <v>6</v>
      </c>
      <c r="BF148">
        <v>4500</v>
      </c>
      <c r="BG148">
        <v>191</v>
      </c>
      <c r="BH148">
        <v>72</v>
      </c>
      <c r="BI148">
        <v>1566</v>
      </c>
      <c r="BJ148">
        <v>59</v>
      </c>
      <c r="BK148">
        <v>7</v>
      </c>
      <c r="BL148">
        <v>0</v>
      </c>
      <c r="BM148">
        <v>0</v>
      </c>
    </row>
    <row r="149" spans="3:65" x14ac:dyDescent="0.2">
      <c r="D149" t="s">
        <v>170</v>
      </c>
      <c r="E149">
        <v>12562</v>
      </c>
      <c r="F149">
        <v>1508</v>
      </c>
      <c r="G149">
        <v>11054</v>
      </c>
      <c r="H149">
        <v>10141</v>
      </c>
      <c r="I149">
        <v>9886</v>
      </c>
      <c r="J149">
        <v>9690</v>
      </c>
      <c r="K149">
        <v>8694</v>
      </c>
      <c r="L149">
        <v>847</v>
      </c>
      <c r="M149">
        <v>294</v>
      </c>
      <c r="N149">
        <v>7074</v>
      </c>
      <c r="O149">
        <v>1218</v>
      </c>
      <c r="P149">
        <v>5682</v>
      </c>
      <c r="Q149">
        <v>2605</v>
      </c>
      <c r="R149">
        <v>5</v>
      </c>
      <c r="S149">
        <v>4</v>
      </c>
      <c r="T149">
        <v>6132</v>
      </c>
      <c r="U149">
        <v>5388</v>
      </c>
      <c r="V149">
        <v>136</v>
      </c>
      <c r="W149">
        <v>3549</v>
      </c>
      <c r="X149">
        <v>1</v>
      </c>
      <c r="Y149">
        <v>43</v>
      </c>
      <c r="Z149">
        <v>8152</v>
      </c>
      <c r="AA149">
        <v>1494</v>
      </c>
      <c r="AB149">
        <v>1468</v>
      </c>
      <c r="AC149">
        <v>1356</v>
      </c>
      <c r="AD149">
        <v>5452</v>
      </c>
      <c r="AE149">
        <v>1414</v>
      </c>
      <c r="AF149">
        <v>185</v>
      </c>
      <c r="AG149">
        <v>2421</v>
      </c>
      <c r="AH149">
        <v>7720</v>
      </c>
      <c r="AI149">
        <v>7640</v>
      </c>
      <c r="AJ149">
        <v>6752</v>
      </c>
      <c r="AK149">
        <v>203</v>
      </c>
      <c r="AL149">
        <v>1609</v>
      </c>
      <c r="AM149">
        <v>4271</v>
      </c>
      <c r="AN149">
        <v>669</v>
      </c>
      <c r="AO149">
        <v>200</v>
      </c>
      <c r="AP149">
        <v>1290</v>
      </c>
      <c r="AQ149">
        <v>4590</v>
      </c>
      <c r="AR149">
        <v>672</v>
      </c>
      <c r="AS149">
        <v>8</v>
      </c>
      <c r="AT149">
        <v>5</v>
      </c>
      <c r="AU149">
        <v>5449</v>
      </c>
      <c r="AV149">
        <v>1290</v>
      </c>
      <c r="AW149">
        <v>38</v>
      </c>
      <c r="AX149">
        <v>4590</v>
      </c>
      <c r="AY149">
        <v>1290</v>
      </c>
      <c r="AZ149">
        <v>13</v>
      </c>
      <c r="BA149">
        <v>41</v>
      </c>
      <c r="BB149">
        <v>4271</v>
      </c>
      <c r="BC149">
        <v>1609</v>
      </c>
      <c r="BD149">
        <v>10</v>
      </c>
      <c r="BE149">
        <v>5931</v>
      </c>
      <c r="BF149">
        <v>2</v>
      </c>
      <c r="BG149">
        <v>68</v>
      </c>
      <c r="BH149">
        <v>7641</v>
      </c>
      <c r="BI149">
        <v>9</v>
      </c>
      <c r="BJ149">
        <v>878</v>
      </c>
      <c r="BK149">
        <v>6755</v>
      </c>
      <c r="BL149">
        <v>5</v>
      </c>
      <c r="BM149">
        <v>2</v>
      </c>
    </row>
    <row r="150" spans="3:65" x14ac:dyDescent="0.2">
      <c r="D150" t="s">
        <v>171</v>
      </c>
      <c r="E150">
        <v>9117</v>
      </c>
      <c r="F150">
        <v>274</v>
      </c>
      <c r="G150">
        <v>8843</v>
      </c>
      <c r="H150">
        <v>8480</v>
      </c>
      <c r="I150">
        <v>8411</v>
      </c>
      <c r="J150">
        <v>8250</v>
      </c>
      <c r="K150">
        <v>1516</v>
      </c>
      <c r="L150">
        <v>6689</v>
      </c>
      <c r="M150">
        <v>6977</v>
      </c>
      <c r="N150">
        <v>618</v>
      </c>
      <c r="O150">
        <v>50</v>
      </c>
      <c r="P150">
        <v>7493</v>
      </c>
      <c r="Q150">
        <v>698</v>
      </c>
      <c r="R150">
        <v>3</v>
      </c>
      <c r="S150">
        <v>24</v>
      </c>
      <c r="T150">
        <v>7365</v>
      </c>
      <c r="U150">
        <v>1173</v>
      </c>
      <c r="V150">
        <v>6155</v>
      </c>
      <c r="W150">
        <v>858</v>
      </c>
      <c r="X150">
        <v>1</v>
      </c>
      <c r="Y150">
        <v>72</v>
      </c>
      <c r="Z150">
        <v>7818</v>
      </c>
      <c r="AA150">
        <v>359</v>
      </c>
      <c r="AB150">
        <v>600</v>
      </c>
      <c r="AC150">
        <v>7256</v>
      </c>
      <c r="AD150">
        <v>268</v>
      </c>
      <c r="AE150">
        <v>126</v>
      </c>
      <c r="AF150">
        <v>9</v>
      </c>
      <c r="AG150">
        <v>708</v>
      </c>
      <c r="AH150">
        <v>7772</v>
      </c>
      <c r="AI150">
        <v>7766</v>
      </c>
      <c r="AJ150">
        <v>7456</v>
      </c>
      <c r="AK150">
        <v>156</v>
      </c>
      <c r="AL150">
        <v>7137</v>
      </c>
      <c r="AM150">
        <v>150</v>
      </c>
      <c r="AN150">
        <v>13</v>
      </c>
      <c r="AO150">
        <v>17</v>
      </c>
      <c r="AP150">
        <v>91</v>
      </c>
      <c r="AQ150">
        <v>7196</v>
      </c>
      <c r="AR150">
        <v>152</v>
      </c>
      <c r="AS150">
        <v>4</v>
      </c>
      <c r="AT150">
        <v>25</v>
      </c>
      <c r="AU150">
        <v>7185</v>
      </c>
      <c r="AV150">
        <v>242</v>
      </c>
      <c r="AW150">
        <v>7</v>
      </c>
      <c r="AX150">
        <v>7196</v>
      </c>
      <c r="AY150">
        <v>91</v>
      </c>
      <c r="AZ150">
        <v>1</v>
      </c>
      <c r="BA150">
        <v>1</v>
      </c>
      <c r="BB150">
        <v>150</v>
      </c>
      <c r="BC150">
        <v>7137</v>
      </c>
      <c r="BD150">
        <v>7</v>
      </c>
      <c r="BE150">
        <v>7295</v>
      </c>
      <c r="BF150">
        <v>0</v>
      </c>
      <c r="BG150">
        <v>5</v>
      </c>
      <c r="BH150">
        <v>7767</v>
      </c>
      <c r="BI150">
        <v>0</v>
      </c>
      <c r="BJ150">
        <v>280</v>
      </c>
      <c r="BK150">
        <v>7480</v>
      </c>
      <c r="BL150">
        <v>6</v>
      </c>
      <c r="BM150">
        <v>0</v>
      </c>
    </row>
    <row r="151" spans="3:65" x14ac:dyDescent="0.2">
      <c r="D151" t="s">
        <v>172</v>
      </c>
      <c r="E151">
        <v>14736</v>
      </c>
      <c r="F151">
        <v>2039</v>
      </c>
      <c r="G151">
        <v>12697</v>
      </c>
      <c r="H151">
        <v>11644</v>
      </c>
      <c r="I151">
        <v>11381</v>
      </c>
      <c r="J151">
        <v>11132</v>
      </c>
      <c r="K151">
        <v>9751</v>
      </c>
      <c r="L151">
        <v>1214</v>
      </c>
      <c r="M151">
        <v>108</v>
      </c>
      <c r="N151">
        <v>2165</v>
      </c>
      <c r="O151">
        <v>120</v>
      </c>
      <c r="P151">
        <v>586</v>
      </c>
      <c r="Q151">
        <v>8858</v>
      </c>
      <c r="R151">
        <v>4</v>
      </c>
      <c r="S151">
        <v>0</v>
      </c>
      <c r="T151">
        <v>232</v>
      </c>
      <c r="U151">
        <v>209</v>
      </c>
      <c r="V151">
        <v>7</v>
      </c>
      <c r="W151">
        <v>10896</v>
      </c>
      <c r="X151">
        <v>1</v>
      </c>
      <c r="Y151">
        <v>39</v>
      </c>
      <c r="Z151">
        <v>9219</v>
      </c>
      <c r="AA151">
        <v>1873</v>
      </c>
      <c r="AB151">
        <v>3641</v>
      </c>
      <c r="AC151">
        <v>159</v>
      </c>
      <c r="AD151">
        <v>470</v>
      </c>
      <c r="AE151">
        <v>6862</v>
      </c>
      <c r="AF151">
        <v>1568</v>
      </c>
      <c r="AG151">
        <v>3211</v>
      </c>
      <c r="AH151">
        <v>8433</v>
      </c>
      <c r="AI151">
        <v>8330</v>
      </c>
      <c r="AJ151">
        <v>7329</v>
      </c>
      <c r="AK151">
        <v>2099</v>
      </c>
      <c r="AL151">
        <v>177</v>
      </c>
      <c r="AM151">
        <v>308</v>
      </c>
      <c r="AN151">
        <v>4745</v>
      </c>
      <c r="AO151">
        <v>1738</v>
      </c>
      <c r="AP151">
        <v>119</v>
      </c>
      <c r="AQ151">
        <v>366</v>
      </c>
      <c r="AR151">
        <v>5106</v>
      </c>
      <c r="AS151">
        <v>17</v>
      </c>
      <c r="AT151">
        <v>0</v>
      </c>
      <c r="AU151">
        <v>220</v>
      </c>
      <c r="AV151">
        <v>7092</v>
      </c>
      <c r="AW151">
        <v>35</v>
      </c>
      <c r="AX151">
        <v>366</v>
      </c>
      <c r="AY151">
        <v>119</v>
      </c>
      <c r="AZ151">
        <v>14</v>
      </c>
      <c r="BA151">
        <v>37</v>
      </c>
      <c r="BB151">
        <v>308</v>
      </c>
      <c r="BC151">
        <v>177</v>
      </c>
      <c r="BD151">
        <v>12</v>
      </c>
      <c r="BE151">
        <v>534</v>
      </c>
      <c r="BF151">
        <v>10</v>
      </c>
      <c r="BG151">
        <v>81</v>
      </c>
      <c r="BH151">
        <v>8330</v>
      </c>
      <c r="BI151">
        <v>12</v>
      </c>
      <c r="BJ151">
        <v>996</v>
      </c>
      <c r="BK151">
        <v>7327</v>
      </c>
      <c r="BL151">
        <v>6</v>
      </c>
      <c r="BM151">
        <v>1</v>
      </c>
    </row>
    <row r="152" spans="3:65" x14ac:dyDescent="0.2">
      <c r="D152" t="s">
        <v>445</v>
      </c>
      <c r="E152">
        <v>10936</v>
      </c>
      <c r="F152">
        <v>786</v>
      </c>
      <c r="G152">
        <v>10150</v>
      </c>
      <c r="H152">
        <v>9586</v>
      </c>
      <c r="I152">
        <v>7531</v>
      </c>
      <c r="J152">
        <v>7282</v>
      </c>
      <c r="K152">
        <v>4267</v>
      </c>
      <c r="L152">
        <v>2892</v>
      </c>
      <c r="M152">
        <v>2679</v>
      </c>
      <c r="N152">
        <v>2539</v>
      </c>
      <c r="O152">
        <v>239</v>
      </c>
      <c r="P152">
        <v>4446</v>
      </c>
      <c r="Q152">
        <v>2332</v>
      </c>
      <c r="R152">
        <v>18.7</v>
      </c>
      <c r="S152">
        <v>19.100000000000001</v>
      </c>
      <c r="T152">
        <v>4301</v>
      </c>
      <c r="U152">
        <v>1859</v>
      </c>
      <c r="V152">
        <v>2325</v>
      </c>
      <c r="W152">
        <v>2943</v>
      </c>
      <c r="X152">
        <v>7.14</v>
      </c>
      <c r="Y152">
        <v>98</v>
      </c>
      <c r="Z152">
        <v>6300</v>
      </c>
      <c r="AA152">
        <v>877</v>
      </c>
      <c r="AB152">
        <v>1201</v>
      </c>
      <c r="AC152">
        <v>3299</v>
      </c>
      <c r="AD152">
        <v>1340</v>
      </c>
      <c r="AE152">
        <v>1442</v>
      </c>
      <c r="AF152">
        <v>264</v>
      </c>
      <c r="AG152">
        <v>1524</v>
      </c>
      <c r="AH152">
        <v>8061</v>
      </c>
      <c r="AI152">
        <v>6326</v>
      </c>
      <c r="AJ152">
        <v>5588</v>
      </c>
      <c r="AK152">
        <v>523</v>
      </c>
      <c r="AL152">
        <v>3220</v>
      </c>
      <c r="AM152">
        <v>939</v>
      </c>
      <c r="AN152">
        <v>906</v>
      </c>
      <c r="AO152">
        <v>289</v>
      </c>
      <c r="AP152">
        <v>256</v>
      </c>
      <c r="AQ152">
        <v>3902</v>
      </c>
      <c r="AR152">
        <v>1140</v>
      </c>
      <c r="AS152">
        <v>30.9</v>
      </c>
      <c r="AT152">
        <v>25.9</v>
      </c>
      <c r="AU152">
        <v>3936</v>
      </c>
      <c r="AV152">
        <v>1595</v>
      </c>
      <c r="AW152">
        <v>21.1</v>
      </c>
      <c r="AX152">
        <v>3902</v>
      </c>
      <c r="AY152">
        <v>256</v>
      </c>
      <c r="AZ152">
        <v>4.57</v>
      </c>
      <c r="BA152">
        <v>15.3</v>
      </c>
      <c r="BB152">
        <v>939</v>
      </c>
      <c r="BC152">
        <v>3220</v>
      </c>
      <c r="BD152">
        <v>10.4</v>
      </c>
      <c r="BE152">
        <v>4184</v>
      </c>
      <c r="BF152">
        <v>1324</v>
      </c>
      <c r="BG152">
        <v>73.400000000000006</v>
      </c>
      <c r="BH152">
        <v>6327</v>
      </c>
      <c r="BI152">
        <v>337</v>
      </c>
      <c r="BJ152">
        <v>691</v>
      </c>
      <c r="BK152">
        <v>5594</v>
      </c>
      <c r="BL152">
        <v>33</v>
      </c>
      <c r="BM152">
        <v>6.86</v>
      </c>
    </row>
    <row r="153" spans="3:65" x14ac:dyDescent="0.2">
      <c r="D153" t="s">
        <v>446</v>
      </c>
      <c r="E153">
        <v>2752</v>
      </c>
      <c r="F153">
        <v>699</v>
      </c>
      <c r="G153">
        <v>2276</v>
      </c>
      <c r="H153">
        <v>2068</v>
      </c>
      <c r="I153">
        <v>5093</v>
      </c>
      <c r="J153">
        <v>5029</v>
      </c>
      <c r="K153">
        <v>4309</v>
      </c>
      <c r="L153">
        <v>3729</v>
      </c>
      <c r="M153">
        <v>4059</v>
      </c>
      <c r="N153">
        <v>3185</v>
      </c>
      <c r="O153">
        <v>440</v>
      </c>
      <c r="P153">
        <v>4240</v>
      </c>
      <c r="Q153">
        <v>3151</v>
      </c>
      <c r="R153">
        <v>42.5</v>
      </c>
      <c r="S153">
        <v>24.6</v>
      </c>
      <c r="T153">
        <v>4203</v>
      </c>
      <c r="U153">
        <v>2227</v>
      </c>
      <c r="V153">
        <v>3644</v>
      </c>
      <c r="W153">
        <v>3890</v>
      </c>
      <c r="X153">
        <v>16.7</v>
      </c>
      <c r="Y153">
        <v>125</v>
      </c>
      <c r="Z153">
        <v>4405</v>
      </c>
      <c r="AA153">
        <v>867</v>
      </c>
      <c r="AB153">
        <v>1305</v>
      </c>
      <c r="AC153">
        <v>4129</v>
      </c>
      <c r="AD153">
        <v>2062</v>
      </c>
      <c r="AE153">
        <v>2482</v>
      </c>
      <c r="AF153">
        <v>579</v>
      </c>
      <c r="AG153">
        <v>945</v>
      </c>
      <c r="AH153">
        <v>1794</v>
      </c>
      <c r="AI153">
        <v>4435</v>
      </c>
      <c r="AJ153">
        <v>4035</v>
      </c>
      <c r="AK153">
        <v>774</v>
      </c>
      <c r="AL153">
        <v>4029</v>
      </c>
      <c r="AM153">
        <v>1579</v>
      </c>
      <c r="AN153">
        <v>1734</v>
      </c>
      <c r="AO153">
        <v>643</v>
      </c>
      <c r="AP153">
        <v>461</v>
      </c>
      <c r="AQ153">
        <v>4014</v>
      </c>
      <c r="AR153">
        <v>1865</v>
      </c>
      <c r="AS153">
        <v>67.8</v>
      </c>
      <c r="AT153">
        <v>36.5</v>
      </c>
      <c r="AU153">
        <v>4037</v>
      </c>
      <c r="AV153">
        <v>2555</v>
      </c>
      <c r="AW153">
        <v>20.100000000000001</v>
      </c>
      <c r="AX153">
        <v>4014</v>
      </c>
      <c r="AY153">
        <v>461</v>
      </c>
      <c r="AZ153">
        <v>6.19</v>
      </c>
      <c r="BA153">
        <v>18.899999999999999</v>
      </c>
      <c r="BB153">
        <v>1579</v>
      </c>
      <c r="BC153">
        <v>4029</v>
      </c>
      <c r="BD153">
        <v>9.41</v>
      </c>
      <c r="BE153">
        <v>4106</v>
      </c>
      <c r="BF153">
        <v>2258</v>
      </c>
      <c r="BG153">
        <v>75.400000000000006</v>
      </c>
      <c r="BH153">
        <v>4434</v>
      </c>
      <c r="BI153">
        <v>612</v>
      </c>
      <c r="BJ153">
        <v>821</v>
      </c>
      <c r="BK153">
        <v>4040</v>
      </c>
      <c r="BL153">
        <v>75.900000000000006</v>
      </c>
      <c r="BM153">
        <v>15.1</v>
      </c>
    </row>
    <row r="155" spans="3:65" x14ac:dyDescent="0.2">
      <c r="D155" t="s">
        <v>0</v>
      </c>
      <c r="E155" t="s">
        <v>1</v>
      </c>
      <c r="F155" t="s">
        <v>2</v>
      </c>
      <c r="G155" t="s">
        <v>3</v>
      </c>
      <c r="H155" t="s">
        <v>48</v>
      </c>
      <c r="I155" t="s">
        <v>49</v>
      </c>
      <c r="J155" t="s">
        <v>120</v>
      </c>
      <c r="K155" t="s">
        <v>121</v>
      </c>
      <c r="L155" t="s">
        <v>122</v>
      </c>
      <c r="M155" t="s">
        <v>123</v>
      </c>
      <c r="N155" t="s">
        <v>124</v>
      </c>
      <c r="O155" t="s">
        <v>125</v>
      </c>
      <c r="P155" t="s">
        <v>126</v>
      </c>
      <c r="Q155" t="s">
        <v>127</v>
      </c>
      <c r="R155" t="s">
        <v>128</v>
      </c>
      <c r="S155" t="s">
        <v>129</v>
      </c>
      <c r="T155" t="s">
        <v>130</v>
      </c>
      <c r="U155" t="s">
        <v>131</v>
      </c>
      <c r="V155" t="s">
        <v>132</v>
      </c>
      <c r="W155" t="s">
        <v>133</v>
      </c>
      <c r="X155" t="s">
        <v>134</v>
      </c>
      <c r="Y155" t="s">
        <v>135</v>
      </c>
      <c r="Z155" t="s">
        <v>136</v>
      </c>
      <c r="AA155" t="s">
        <v>137</v>
      </c>
      <c r="AB155" t="s">
        <v>138</v>
      </c>
      <c r="AC155" t="s">
        <v>139</v>
      </c>
      <c r="AD155" t="s">
        <v>140</v>
      </c>
      <c r="AE155" t="s">
        <v>141</v>
      </c>
      <c r="AF155" t="s">
        <v>142</v>
      </c>
      <c r="AG155" t="s">
        <v>143</v>
      </c>
      <c r="AH155" t="s">
        <v>455</v>
      </c>
      <c r="AI155" t="s">
        <v>456</v>
      </c>
      <c r="AJ155" t="s">
        <v>457</v>
      </c>
      <c r="AK155" t="s">
        <v>458</v>
      </c>
      <c r="AL155" t="s">
        <v>459</v>
      </c>
      <c r="AM155" t="s">
        <v>460</v>
      </c>
      <c r="AN155" t="s">
        <v>461</v>
      </c>
      <c r="AO155" t="s">
        <v>462</v>
      </c>
      <c r="AP155" t="s">
        <v>463</v>
      </c>
      <c r="AQ155" t="s">
        <v>464</v>
      </c>
      <c r="AR155" t="s">
        <v>465</v>
      </c>
      <c r="AS155" t="s">
        <v>472</v>
      </c>
      <c r="AT155" t="s">
        <v>473</v>
      </c>
      <c r="AU155" t="s">
        <v>474</v>
      </c>
      <c r="AV155" t="s">
        <v>475</v>
      </c>
      <c r="AW155" t="s">
        <v>625</v>
      </c>
      <c r="AX155" t="s">
        <v>626</v>
      </c>
      <c r="AY155" t="s">
        <v>627</v>
      </c>
      <c r="AZ155" t="s">
        <v>628</v>
      </c>
      <c r="BA155" t="s">
        <v>629</v>
      </c>
      <c r="BB155" t="s">
        <v>630</v>
      </c>
      <c r="BC155" t="s">
        <v>631</v>
      </c>
      <c r="BD155" t="s">
        <v>632</v>
      </c>
      <c r="BE155" t="s">
        <v>633</v>
      </c>
      <c r="BF155" t="s">
        <v>772</v>
      </c>
      <c r="BG155" t="s">
        <v>773</v>
      </c>
      <c r="BH155" t="s">
        <v>774</v>
      </c>
      <c r="BI155" t="s">
        <v>775</v>
      </c>
      <c r="BJ155" t="s">
        <v>778</v>
      </c>
      <c r="BK155" t="s">
        <v>779</v>
      </c>
      <c r="BL155" t="s">
        <v>780</v>
      </c>
      <c r="BM155" t="s">
        <v>781</v>
      </c>
    </row>
    <row r="156" spans="3:65" x14ac:dyDescent="0.2">
      <c r="C156" t="s">
        <v>892</v>
      </c>
      <c r="D156" t="s">
        <v>175</v>
      </c>
      <c r="E156">
        <v>7394</v>
      </c>
      <c r="F156">
        <v>342</v>
      </c>
      <c r="G156">
        <v>7052</v>
      </c>
      <c r="H156">
        <v>6586</v>
      </c>
      <c r="I156">
        <v>1281</v>
      </c>
      <c r="J156">
        <v>130</v>
      </c>
      <c r="K156">
        <v>130</v>
      </c>
      <c r="L156">
        <v>0</v>
      </c>
      <c r="M156">
        <v>0</v>
      </c>
      <c r="N156">
        <v>24</v>
      </c>
      <c r="O156">
        <v>0</v>
      </c>
      <c r="P156">
        <v>5</v>
      </c>
      <c r="Q156">
        <v>124</v>
      </c>
      <c r="R156">
        <v>0</v>
      </c>
      <c r="S156">
        <v>0</v>
      </c>
      <c r="T156">
        <v>1</v>
      </c>
      <c r="U156">
        <v>1</v>
      </c>
      <c r="V156">
        <v>0</v>
      </c>
      <c r="W156">
        <v>129</v>
      </c>
      <c r="X156">
        <v>0</v>
      </c>
      <c r="Y156">
        <v>0</v>
      </c>
      <c r="Z156">
        <v>40</v>
      </c>
      <c r="AA156">
        <v>90</v>
      </c>
      <c r="AB156">
        <v>7</v>
      </c>
      <c r="AC156">
        <v>0</v>
      </c>
      <c r="AD156">
        <v>0</v>
      </c>
      <c r="AE156">
        <v>123</v>
      </c>
      <c r="AF156">
        <v>1</v>
      </c>
      <c r="AG156">
        <v>354</v>
      </c>
      <c r="AH156">
        <v>6232</v>
      </c>
      <c r="AI156">
        <v>11</v>
      </c>
      <c r="AJ156">
        <v>2</v>
      </c>
      <c r="AK156">
        <v>0</v>
      </c>
      <c r="AL156">
        <v>0</v>
      </c>
      <c r="AM156">
        <v>0</v>
      </c>
      <c r="AN156">
        <v>2</v>
      </c>
      <c r="AO156">
        <v>1</v>
      </c>
      <c r="AP156">
        <v>0</v>
      </c>
      <c r="AQ156">
        <v>0</v>
      </c>
      <c r="AR156">
        <v>1</v>
      </c>
      <c r="AS156">
        <v>0</v>
      </c>
      <c r="AT156">
        <v>0</v>
      </c>
      <c r="AU156">
        <v>0</v>
      </c>
      <c r="AV156">
        <v>2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5739</v>
      </c>
      <c r="BG156">
        <v>161</v>
      </c>
      <c r="BH156">
        <v>10</v>
      </c>
      <c r="BI156">
        <v>322</v>
      </c>
      <c r="BJ156">
        <v>9</v>
      </c>
      <c r="BK156">
        <v>2</v>
      </c>
      <c r="BL156">
        <v>0</v>
      </c>
      <c r="BM156">
        <v>0</v>
      </c>
    </row>
    <row r="157" spans="3:65" x14ac:dyDescent="0.2">
      <c r="D157" t="s">
        <v>176</v>
      </c>
      <c r="E157">
        <v>10030</v>
      </c>
      <c r="F157">
        <v>371</v>
      </c>
      <c r="G157">
        <v>9659</v>
      </c>
      <c r="H157">
        <v>9049</v>
      </c>
      <c r="I157">
        <v>9029</v>
      </c>
      <c r="J157">
        <v>7950</v>
      </c>
      <c r="K157">
        <v>2995</v>
      </c>
      <c r="L157">
        <v>3212</v>
      </c>
      <c r="M157">
        <v>5442</v>
      </c>
      <c r="N157">
        <v>1855</v>
      </c>
      <c r="O157">
        <v>4282</v>
      </c>
      <c r="P157">
        <v>3193</v>
      </c>
      <c r="Q157">
        <v>297</v>
      </c>
      <c r="R157">
        <v>0</v>
      </c>
      <c r="S157">
        <v>0</v>
      </c>
      <c r="T157">
        <v>7081</v>
      </c>
      <c r="U157">
        <v>1647</v>
      </c>
      <c r="V157">
        <v>2739</v>
      </c>
      <c r="W157">
        <v>869</v>
      </c>
      <c r="X157">
        <v>0</v>
      </c>
      <c r="Y157">
        <v>0</v>
      </c>
      <c r="Z157">
        <v>5235</v>
      </c>
      <c r="AA157">
        <v>2715</v>
      </c>
      <c r="AB157">
        <v>787</v>
      </c>
      <c r="AC157">
        <v>5850</v>
      </c>
      <c r="AD157">
        <v>1173</v>
      </c>
      <c r="AE157">
        <v>140</v>
      </c>
      <c r="AF157">
        <v>178</v>
      </c>
      <c r="AG157">
        <v>392</v>
      </c>
      <c r="AH157">
        <v>8657</v>
      </c>
      <c r="AI157">
        <v>8565</v>
      </c>
      <c r="AJ157">
        <v>5105</v>
      </c>
      <c r="AK157">
        <v>293</v>
      </c>
      <c r="AL157">
        <v>3977</v>
      </c>
      <c r="AM157">
        <v>774</v>
      </c>
      <c r="AN157">
        <v>61</v>
      </c>
      <c r="AO157">
        <v>200</v>
      </c>
      <c r="AP157">
        <v>2663</v>
      </c>
      <c r="AQ157">
        <v>2088</v>
      </c>
      <c r="AR157">
        <v>154</v>
      </c>
      <c r="AS157">
        <v>2</v>
      </c>
      <c r="AT157">
        <v>31</v>
      </c>
      <c r="AU157">
        <v>4761</v>
      </c>
      <c r="AV157">
        <v>311</v>
      </c>
      <c r="AW157">
        <v>97</v>
      </c>
      <c r="AX157">
        <v>2088</v>
      </c>
      <c r="AY157">
        <v>2663</v>
      </c>
      <c r="AZ157">
        <v>131</v>
      </c>
      <c r="BA157">
        <v>41</v>
      </c>
      <c r="BB157">
        <v>774</v>
      </c>
      <c r="BC157">
        <v>3977</v>
      </c>
      <c r="BD157">
        <v>187</v>
      </c>
      <c r="BE157">
        <v>4979</v>
      </c>
      <c r="BF157">
        <v>1</v>
      </c>
      <c r="BG157">
        <v>84</v>
      </c>
      <c r="BH157">
        <v>8562</v>
      </c>
      <c r="BI157">
        <v>10</v>
      </c>
      <c r="BJ157">
        <v>2550</v>
      </c>
      <c r="BK157">
        <v>5135</v>
      </c>
      <c r="BL157">
        <v>523</v>
      </c>
      <c r="BM157">
        <v>357</v>
      </c>
    </row>
    <row r="158" spans="3:65" x14ac:dyDescent="0.2">
      <c r="D158" t="s">
        <v>177</v>
      </c>
      <c r="E158">
        <v>7105</v>
      </c>
      <c r="F158">
        <v>235</v>
      </c>
      <c r="G158">
        <v>6870</v>
      </c>
      <c r="H158">
        <v>6496</v>
      </c>
      <c r="I158">
        <v>1239</v>
      </c>
      <c r="J158">
        <v>414</v>
      </c>
      <c r="K158">
        <v>403</v>
      </c>
      <c r="L158">
        <v>0</v>
      </c>
      <c r="M158">
        <v>4</v>
      </c>
      <c r="N158">
        <v>402</v>
      </c>
      <c r="O158">
        <v>0</v>
      </c>
      <c r="P158">
        <v>398</v>
      </c>
      <c r="Q158">
        <v>16</v>
      </c>
      <c r="R158">
        <v>0</v>
      </c>
      <c r="S158">
        <v>0</v>
      </c>
      <c r="T158">
        <v>377</v>
      </c>
      <c r="U158">
        <v>374</v>
      </c>
      <c r="V158">
        <v>0</v>
      </c>
      <c r="W158">
        <v>37</v>
      </c>
      <c r="X158">
        <v>0</v>
      </c>
      <c r="Y158">
        <v>0</v>
      </c>
      <c r="Z158">
        <v>218</v>
      </c>
      <c r="AA158">
        <v>196</v>
      </c>
      <c r="AB158">
        <v>5</v>
      </c>
      <c r="AC158">
        <v>20</v>
      </c>
      <c r="AD158">
        <v>354</v>
      </c>
      <c r="AE158">
        <v>35</v>
      </c>
      <c r="AF158">
        <v>0</v>
      </c>
      <c r="AG158">
        <v>294</v>
      </c>
      <c r="AH158">
        <v>6202</v>
      </c>
      <c r="AI158">
        <v>17</v>
      </c>
      <c r="AJ158">
        <v>3</v>
      </c>
      <c r="AK158">
        <v>0</v>
      </c>
      <c r="AL158">
        <v>0</v>
      </c>
      <c r="AM158">
        <v>3</v>
      </c>
      <c r="AN158">
        <v>0</v>
      </c>
      <c r="AO158">
        <v>0</v>
      </c>
      <c r="AP158">
        <v>1</v>
      </c>
      <c r="AQ158">
        <v>2</v>
      </c>
      <c r="AR158">
        <v>0</v>
      </c>
      <c r="AS158">
        <v>0</v>
      </c>
      <c r="AT158">
        <v>0</v>
      </c>
      <c r="AU158">
        <v>3</v>
      </c>
      <c r="AV158">
        <v>0</v>
      </c>
      <c r="AW158">
        <v>0</v>
      </c>
      <c r="AX158">
        <v>2</v>
      </c>
      <c r="AY158">
        <v>1</v>
      </c>
      <c r="AZ158">
        <v>0</v>
      </c>
      <c r="BA158">
        <v>0</v>
      </c>
      <c r="BB158">
        <v>3</v>
      </c>
      <c r="BC158">
        <v>0</v>
      </c>
      <c r="BD158">
        <v>0</v>
      </c>
      <c r="BE158">
        <v>3</v>
      </c>
      <c r="BF158">
        <v>5556</v>
      </c>
      <c r="BG158">
        <v>174</v>
      </c>
      <c r="BH158">
        <v>14</v>
      </c>
      <c r="BI158">
        <v>458</v>
      </c>
      <c r="BJ158">
        <v>14</v>
      </c>
      <c r="BK158">
        <v>3</v>
      </c>
      <c r="BL158">
        <v>0</v>
      </c>
      <c r="BM158">
        <v>0</v>
      </c>
    </row>
    <row r="159" spans="3:65" x14ac:dyDescent="0.2">
      <c r="D159" t="s">
        <v>178</v>
      </c>
      <c r="E159">
        <v>9683</v>
      </c>
      <c r="F159">
        <v>306</v>
      </c>
      <c r="G159">
        <v>9377</v>
      </c>
      <c r="H159">
        <v>8838</v>
      </c>
      <c r="I159">
        <v>8814</v>
      </c>
      <c r="J159">
        <v>8722</v>
      </c>
      <c r="K159">
        <v>4566</v>
      </c>
      <c r="L159">
        <v>3995</v>
      </c>
      <c r="M159">
        <v>7397</v>
      </c>
      <c r="N159">
        <v>668</v>
      </c>
      <c r="O159">
        <v>63</v>
      </c>
      <c r="P159">
        <v>8158</v>
      </c>
      <c r="Q159">
        <v>500</v>
      </c>
      <c r="R159">
        <v>1</v>
      </c>
      <c r="S159">
        <v>14</v>
      </c>
      <c r="T159">
        <v>8155</v>
      </c>
      <c r="U159">
        <v>2856</v>
      </c>
      <c r="V159">
        <v>5398</v>
      </c>
      <c r="W159">
        <v>552</v>
      </c>
      <c r="X159">
        <v>0</v>
      </c>
      <c r="Y159">
        <v>0</v>
      </c>
      <c r="Z159">
        <v>8353</v>
      </c>
      <c r="AA159">
        <v>369</v>
      </c>
      <c r="AB159">
        <v>530</v>
      </c>
      <c r="AC159">
        <v>7227</v>
      </c>
      <c r="AD159">
        <v>936</v>
      </c>
      <c r="AE159">
        <v>29</v>
      </c>
      <c r="AF159">
        <v>1</v>
      </c>
      <c r="AG159">
        <v>635</v>
      </c>
      <c r="AH159">
        <v>8203</v>
      </c>
      <c r="AI159">
        <v>8070</v>
      </c>
      <c r="AJ159">
        <v>7985</v>
      </c>
      <c r="AK159">
        <v>14</v>
      </c>
      <c r="AL159">
        <v>7085</v>
      </c>
      <c r="AM159">
        <v>881</v>
      </c>
      <c r="AN159">
        <v>5</v>
      </c>
      <c r="AO159">
        <v>2</v>
      </c>
      <c r="AP159">
        <v>46</v>
      </c>
      <c r="AQ159">
        <v>7920</v>
      </c>
      <c r="AR159">
        <v>17</v>
      </c>
      <c r="AS159">
        <v>0</v>
      </c>
      <c r="AT159">
        <v>14</v>
      </c>
      <c r="AU159">
        <v>7955</v>
      </c>
      <c r="AV159">
        <v>16</v>
      </c>
      <c r="AW159">
        <v>14</v>
      </c>
      <c r="AX159">
        <v>7920</v>
      </c>
      <c r="AY159">
        <v>46</v>
      </c>
      <c r="AZ159">
        <v>2</v>
      </c>
      <c r="BA159">
        <v>5</v>
      </c>
      <c r="BB159">
        <v>881</v>
      </c>
      <c r="BC159">
        <v>7085</v>
      </c>
      <c r="BD159">
        <v>11</v>
      </c>
      <c r="BE159">
        <v>7982</v>
      </c>
      <c r="BF159">
        <v>0</v>
      </c>
      <c r="BG159">
        <v>138</v>
      </c>
      <c r="BH159">
        <v>8060</v>
      </c>
      <c r="BI159">
        <v>5</v>
      </c>
      <c r="BJ159">
        <v>52</v>
      </c>
      <c r="BK159">
        <v>7987</v>
      </c>
      <c r="BL159">
        <v>30</v>
      </c>
      <c r="BM159">
        <v>1</v>
      </c>
    </row>
    <row r="160" spans="3:65" x14ac:dyDescent="0.2">
      <c r="D160" t="s">
        <v>179</v>
      </c>
      <c r="E160">
        <v>6241</v>
      </c>
      <c r="F160">
        <v>271</v>
      </c>
      <c r="G160">
        <v>5970</v>
      </c>
      <c r="H160">
        <v>5334</v>
      </c>
      <c r="I160">
        <v>5291</v>
      </c>
      <c r="J160">
        <v>5209</v>
      </c>
      <c r="K160">
        <v>3734</v>
      </c>
      <c r="L160">
        <v>189</v>
      </c>
      <c r="M160">
        <v>1475</v>
      </c>
      <c r="N160">
        <v>3181</v>
      </c>
      <c r="O160">
        <v>3291</v>
      </c>
      <c r="P160">
        <v>1752</v>
      </c>
      <c r="Q160">
        <v>96</v>
      </c>
      <c r="R160">
        <v>2</v>
      </c>
      <c r="S160">
        <v>3</v>
      </c>
      <c r="T160">
        <v>4923</v>
      </c>
      <c r="U160">
        <v>2230</v>
      </c>
      <c r="V160">
        <v>394</v>
      </c>
      <c r="W160">
        <v>281</v>
      </c>
      <c r="X160">
        <v>0</v>
      </c>
      <c r="Y160">
        <v>3</v>
      </c>
      <c r="Z160">
        <v>4966</v>
      </c>
      <c r="AA160">
        <v>240</v>
      </c>
      <c r="AB160">
        <v>151</v>
      </c>
      <c r="AC160">
        <v>2239</v>
      </c>
      <c r="AD160">
        <v>2657</v>
      </c>
      <c r="AE160">
        <v>162</v>
      </c>
      <c r="AF160">
        <v>70</v>
      </c>
      <c r="AG160">
        <v>221</v>
      </c>
      <c r="AH160">
        <v>5113</v>
      </c>
      <c r="AI160">
        <v>4933</v>
      </c>
      <c r="AJ160">
        <v>4672</v>
      </c>
      <c r="AK160">
        <v>59</v>
      </c>
      <c r="AL160">
        <v>2122</v>
      </c>
      <c r="AM160">
        <v>2373</v>
      </c>
      <c r="AN160">
        <v>118</v>
      </c>
      <c r="AO160">
        <v>119</v>
      </c>
      <c r="AP160">
        <v>2915</v>
      </c>
      <c r="AQ160">
        <v>1580</v>
      </c>
      <c r="AR160">
        <v>58</v>
      </c>
      <c r="AS160">
        <v>0</v>
      </c>
      <c r="AT160">
        <v>2</v>
      </c>
      <c r="AU160">
        <v>4527</v>
      </c>
      <c r="AV160">
        <v>143</v>
      </c>
      <c r="AW160">
        <v>43</v>
      </c>
      <c r="AX160">
        <v>1580</v>
      </c>
      <c r="AY160">
        <v>2915</v>
      </c>
      <c r="AZ160">
        <v>75</v>
      </c>
      <c r="BA160">
        <v>79</v>
      </c>
      <c r="BB160">
        <v>2373</v>
      </c>
      <c r="BC160">
        <v>2122</v>
      </c>
      <c r="BD160">
        <v>39</v>
      </c>
      <c r="BE160">
        <v>4613</v>
      </c>
      <c r="BF160">
        <v>0</v>
      </c>
      <c r="BG160">
        <v>179</v>
      </c>
      <c r="BH160">
        <v>4925</v>
      </c>
      <c r="BI160">
        <v>9</v>
      </c>
      <c r="BJ160">
        <v>249</v>
      </c>
      <c r="BK160">
        <v>4672</v>
      </c>
      <c r="BL160">
        <v>12</v>
      </c>
      <c r="BM160">
        <v>0</v>
      </c>
    </row>
    <row r="161" spans="4:65" x14ac:dyDescent="0.2">
      <c r="D161" t="s">
        <v>180</v>
      </c>
      <c r="E161">
        <v>6555</v>
      </c>
      <c r="F161">
        <v>329</v>
      </c>
      <c r="G161">
        <v>6226</v>
      </c>
      <c r="H161">
        <v>5794</v>
      </c>
      <c r="I161">
        <v>5718</v>
      </c>
      <c r="J161">
        <v>5674</v>
      </c>
      <c r="K161">
        <v>3586</v>
      </c>
      <c r="L161">
        <v>1535</v>
      </c>
      <c r="M161">
        <v>4091</v>
      </c>
      <c r="N161">
        <v>990</v>
      </c>
      <c r="O161">
        <v>88</v>
      </c>
      <c r="P161">
        <v>5160</v>
      </c>
      <c r="Q161">
        <v>425</v>
      </c>
      <c r="R161">
        <v>0</v>
      </c>
      <c r="S161">
        <v>0</v>
      </c>
      <c r="T161">
        <v>5199</v>
      </c>
      <c r="U161">
        <v>2372</v>
      </c>
      <c r="V161">
        <v>2802</v>
      </c>
      <c r="W161">
        <v>475</v>
      </c>
      <c r="X161">
        <v>0</v>
      </c>
      <c r="Y161">
        <v>0</v>
      </c>
      <c r="Z161">
        <v>5420</v>
      </c>
      <c r="AA161">
        <v>254</v>
      </c>
      <c r="AB161">
        <v>402</v>
      </c>
      <c r="AC161">
        <v>4180</v>
      </c>
      <c r="AD161">
        <v>1016</v>
      </c>
      <c r="AE161">
        <v>76</v>
      </c>
      <c r="AF161">
        <v>1</v>
      </c>
      <c r="AG161">
        <v>517</v>
      </c>
      <c r="AH161">
        <v>5277</v>
      </c>
      <c r="AI161">
        <v>5037</v>
      </c>
      <c r="AJ161">
        <v>5003</v>
      </c>
      <c r="AK161">
        <v>12</v>
      </c>
      <c r="AL161">
        <v>4064</v>
      </c>
      <c r="AM161">
        <v>922</v>
      </c>
      <c r="AN161">
        <v>5</v>
      </c>
      <c r="AO161">
        <v>1</v>
      </c>
      <c r="AP161">
        <v>84</v>
      </c>
      <c r="AQ161">
        <v>4902</v>
      </c>
      <c r="AR161">
        <v>16</v>
      </c>
      <c r="AS161">
        <v>0</v>
      </c>
      <c r="AT161">
        <v>0</v>
      </c>
      <c r="AU161">
        <v>4988</v>
      </c>
      <c r="AV161">
        <v>15</v>
      </c>
      <c r="AW161">
        <v>8</v>
      </c>
      <c r="AX161">
        <v>4902</v>
      </c>
      <c r="AY161">
        <v>84</v>
      </c>
      <c r="AZ161">
        <v>1</v>
      </c>
      <c r="BA161">
        <v>5</v>
      </c>
      <c r="BB161">
        <v>922</v>
      </c>
      <c r="BC161">
        <v>4064</v>
      </c>
      <c r="BD161">
        <v>4</v>
      </c>
      <c r="BE161">
        <v>4995</v>
      </c>
      <c r="BF161">
        <v>14</v>
      </c>
      <c r="BG161">
        <v>178</v>
      </c>
      <c r="BH161">
        <v>5030</v>
      </c>
      <c r="BI161">
        <v>55</v>
      </c>
      <c r="BJ161">
        <v>29</v>
      </c>
      <c r="BK161">
        <v>5005</v>
      </c>
      <c r="BL161">
        <v>3</v>
      </c>
      <c r="BM161">
        <v>0</v>
      </c>
    </row>
    <row r="162" spans="4:65" x14ac:dyDescent="0.2">
      <c r="D162" t="s">
        <v>181</v>
      </c>
      <c r="E162">
        <v>6292</v>
      </c>
      <c r="F162">
        <v>326</v>
      </c>
      <c r="G162">
        <v>5966</v>
      </c>
      <c r="H162">
        <v>5404</v>
      </c>
      <c r="I162">
        <v>5372</v>
      </c>
      <c r="J162">
        <v>5231</v>
      </c>
      <c r="K162">
        <v>3752</v>
      </c>
      <c r="L162">
        <v>198</v>
      </c>
      <c r="M162">
        <v>216</v>
      </c>
      <c r="N162">
        <v>1829</v>
      </c>
      <c r="O162">
        <v>714</v>
      </c>
      <c r="P162">
        <v>297</v>
      </c>
      <c r="Q162">
        <v>1495</v>
      </c>
      <c r="R162">
        <v>0</v>
      </c>
      <c r="S162">
        <v>0</v>
      </c>
      <c r="T162">
        <v>389</v>
      </c>
      <c r="U162">
        <v>157</v>
      </c>
      <c r="V162">
        <v>34</v>
      </c>
      <c r="W162">
        <v>4842</v>
      </c>
      <c r="X162">
        <v>0</v>
      </c>
      <c r="Y162">
        <v>0</v>
      </c>
      <c r="Z162">
        <v>4882</v>
      </c>
      <c r="AA162">
        <v>349</v>
      </c>
      <c r="AB162">
        <v>2207</v>
      </c>
      <c r="AC162">
        <v>181</v>
      </c>
      <c r="AD162">
        <v>162</v>
      </c>
      <c r="AE162">
        <v>2681</v>
      </c>
      <c r="AF162">
        <v>2725</v>
      </c>
      <c r="AG162">
        <v>270</v>
      </c>
      <c r="AH162">
        <v>5134</v>
      </c>
      <c r="AI162">
        <v>4970</v>
      </c>
      <c r="AJ162">
        <v>4614</v>
      </c>
      <c r="AK162">
        <v>1990</v>
      </c>
      <c r="AL162">
        <v>163</v>
      </c>
      <c r="AM162">
        <v>139</v>
      </c>
      <c r="AN162">
        <v>2322</v>
      </c>
      <c r="AO162">
        <v>2842</v>
      </c>
      <c r="AP162">
        <v>231</v>
      </c>
      <c r="AQ162">
        <v>71</v>
      </c>
      <c r="AR162">
        <v>1470</v>
      </c>
      <c r="AS162">
        <v>2</v>
      </c>
      <c r="AT162">
        <v>0</v>
      </c>
      <c r="AU162">
        <v>368</v>
      </c>
      <c r="AV162">
        <v>4244</v>
      </c>
      <c r="AW162">
        <v>187</v>
      </c>
      <c r="AX162">
        <v>71</v>
      </c>
      <c r="AY162">
        <v>231</v>
      </c>
      <c r="AZ162">
        <v>392</v>
      </c>
      <c r="BA162">
        <v>297</v>
      </c>
      <c r="BB162">
        <v>139</v>
      </c>
      <c r="BC162">
        <v>163</v>
      </c>
      <c r="BD162">
        <v>282</v>
      </c>
      <c r="BE162">
        <v>881</v>
      </c>
      <c r="BF162">
        <v>9</v>
      </c>
      <c r="BG162">
        <v>151</v>
      </c>
      <c r="BH162">
        <v>4962</v>
      </c>
      <c r="BI162">
        <v>12</v>
      </c>
      <c r="BJ162">
        <v>345</v>
      </c>
      <c r="BK162">
        <v>4618</v>
      </c>
      <c r="BL162">
        <v>7</v>
      </c>
      <c r="BM162">
        <v>0</v>
      </c>
    </row>
    <row r="163" spans="4:65" x14ac:dyDescent="0.2">
      <c r="D163" t="s">
        <v>445</v>
      </c>
      <c r="E163">
        <v>7614</v>
      </c>
      <c r="F163">
        <v>311</v>
      </c>
      <c r="G163">
        <v>7303</v>
      </c>
      <c r="H163">
        <v>6786</v>
      </c>
      <c r="I163">
        <v>5249</v>
      </c>
      <c r="J163">
        <v>4761</v>
      </c>
      <c r="K163">
        <v>2738</v>
      </c>
      <c r="L163">
        <v>1304</v>
      </c>
      <c r="M163">
        <v>2661</v>
      </c>
      <c r="N163">
        <v>1278</v>
      </c>
      <c r="O163">
        <v>1205</v>
      </c>
      <c r="P163">
        <v>2709</v>
      </c>
      <c r="Q163">
        <v>422</v>
      </c>
      <c r="R163">
        <v>0.43</v>
      </c>
      <c r="S163">
        <v>2.4300000000000002</v>
      </c>
      <c r="T163">
        <v>3732</v>
      </c>
      <c r="U163">
        <v>1377</v>
      </c>
      <c r="V163">
        <v>1624</v>
      </c>
      <c r="W163">
        <v>1026</v>
      </c>
      <c r="X163">
        <v>0</v>
      </c>
      <c r="Y163">
        <v>0.43</v>
      </c>
      <c r="Z163">
        <v>4159</v>
      </c>
      <c r="AA163">
        <v>602</v>
      </c>
      <c r="AB163">
        <v>584</v>
      </c>
      <c r="AC163">
        <v>2814</v>
      </c>
      <c r="AD163">
        <v>900</v>
      </c>
      <c r="AE163">
        <v>464</v>
      </c>
      <c r="AF163">
        <v>425</v>
      </c>
      <c r="AG163">
        <v>383</v>
      </c>
      <c r="AH163">
        <v>6403</v>
      </c>
      <c r="AI163">
        <v>4515</v>
      </c>
      <c r="AJ163">
        <v>3912</v>
      </c>
      <c r="AK163">
        <v>338</v>
      </c>
      <c r="AL163">
        <v>2487</v>
      </c>
      <c r="AM163">
        <v>727</v>
      </c>
      <c r="AN163">
        <v>359</v>
      </c>
      <c r="AO163">
        <v>452</v>
      </c>
      <c r="AP163">
        <v>849</v>
      </c>
      <c r="AQ163">
        <v>2366</v>
      </c>
      <c r="AR163">
        <v>245</v>
      </c>
      <c r="AS163">
        <v>0.56999999999999995</v>
      </c>
      <c r="AT163">
        <v>6.71</v>
      </c>
      <c r="AU163">
        <v>3229</v>
      </c>
      <c r="AV163">
        <v>676</v>
      </c>
      <c r="AW163">
        <v>49.9</v>
      </c>
      <c r="AX163">
        <v>2366</v>
      </c>
      <c r="AY163">
        <v>849</v>
      </c>
      <c r="AZ163">
        <v>85.9</v>
      </c>
      <c r="BA163">
        <v>61</v>
      </c>
      <c r="BB163">
        <v>727</v>
      </c>
      <c r="BC163">
        <v>2487</v>
      </c>
      <c r="BD163">
        <v>74.7</v>
      </c>
      <c r="BE163">
        <v>3350</v>
      </c>
      <c r="BF163">
        <v>1617</v>
      </c>
      <c r="BG163">
        <v>152</v>
      </c>
      <c r="BH163">
        <v>4509</v>
      </c>
      <c r="BI163">
        <v>124</v>
      </c>
      <c r="BJ163">
        <v>464</v>
      </c>
      <c r="BK163">
        <v>3917</v>
      </c>
      <c r="BL163">
        <v>82.1</v>
      </c>
      <c r="BM163">
        <v>51.1</v>
      </c>
    </row>
    <row r="164" spans="4:65" x14ac:dyDescent="0.2">
      <c r="D164" t="s">
        <v>446</v>
      </c>
      <c r="E164">
        <v>1591</v>
      </c>
      <c r="F164">
        <v>45.7</v>
      </c>
      <c r="G164">
        <v>1572</v>
      </c>
      <c r="H164">
        <v>1552</v>
      </c>
      <c r="I164">
        <v>3137</v>
      </c>
      <c r="J164">
        <v>3353</v>
      </c>
      <c r="K164">
        <v>1751</v>
      </c>
      <c r="L164">
        <v>1673</v>
      </c>
      <c r="M164">
        <v>2993</v>
      </c>
      <c r="N164">
        <v>1084</v>
      </c>
      <c r="O164">
        <v>1804</v>
      </c>
      <c r="P164">
        <v>3036</v>
      </c>
      <c r="Q164">
        <v>505</v>
      </c>
      <c r="R164">
        <v>0.79</v>
      </c>
      <c r="S164">
        <v>5.22</v>
      </c>
      <c r="T164">
        <v>3433</v>
      </c>
      <c r="U164">
        <v>1181</v>
      </c>
      <c r="V164">
        <v>2089</v>
      </c>
      <c r="W164">
        <v>1706</v>
      </c>
      <c r="X164">
        <v>0</v>
      </c>
      <c r="Y164">
        <v>1.1299999999999999</v>
      </c>
      <c r="Z164">
        <v>3000</v>
      </c>
      <c r="AA164">
        <v>937</v>
      </c>
      <c r="AB164">
        <v>771</v>
      </c>
      <c r="AC164">
        <v>2987</v>
      </c>
      <c r="AD164">
        <v>897</v>
      </c>
      <c r="AE164">
        <v>979</v>
      </c>
      <c r="AF164">
        <v>1016</v>
      </c>
      <c r="AG164">
        <v>147</v>
      </c>
      <c r="AH164">
        <v>1468</v>
      </c>
      <c r="AI164">
        <v>3421</v>
      </c>
      <c r="AJ164">
        <v>2911</v>
      </c>
      <c r="AK164">
        <v>736</v>
      </c>
      <c r="AL164">
        <v>2700</v>
      </c>
      <c r="AM164">
        <v>834</v>
      </c>
      <c r="AN164">
        <v>867</v>
      </c>
      <c r="AO164">
        <v>1057</v>
      </c>
      <c r="AP164">
        <v>1330</v>
      </c>
      <c r="AQ164">
        <v>3012</v>
      </c>
      <c r="AR164">
        <v>543</v>
      </c>
      <c r="AS164">
        <v>0.98</v>
      </c>
      <c r="AT164">
        <v>11.9</v>
      </c>
      <c r="AU164">
        <v>3122</v>
      </c>
      <c r="AV164">
        <v>1578</v>
      </c>
      <c r="AW164">
        <v>69.599999999999994</v>
      </c>
      <c r="AX164">
        <v>3012</v>
      </c>
      <c r="AY164">
        <v>1330</v>
      </c>
      <c r="AZ164">
        <v>144</v>
      </c>
      <c r="BA164">
        <v>108</v>
      </c>
      <c r="BB164">
        <v>834</v>
      </c>
      <c r="BC164">
        <v>2700</v>
      </c>
      <c r="BD164">
        <v>113</v>
      </c>
      <c r="BE164">
        <v>3080</v>
      </c>
      <c r="BF164">
        <v>2754</v>
      </c>
      <c r="BG164">
        <v>33.6</v>
      </c>
      <c r="BH164">
        <v>3419</v>
      </c>
      <c r="BI164">
        <v>186</v>
      </c>
      <c r="BJ164">
        <v>929</v>
      </c>
      <c r="BK164">
        <v>2914</v>
      </c>
      <c r="BL164">
        <v>195</v>
      </c>
      <c r="BM164">
        <v>135</v>
      </c>
    </row>
  </sheetData>
  <sortState xmlns:xlrd2="http://schemas.microsoft.com/office/spreadsheetml/2017/richdata2" ref="A9:AG42">
    <sortCondition ref="A9:A42"/>
  </sortState>
  <conditionalFormatting sqref="BW32:BW39">
    <cfRule type="duplicateValues" dxfId="85" priority="49"/>
  </conditionalFormatting>
  <conditionalFormatting sqref="D23:BM23 D75:BM75">
    <cfRule type="duplicateValues" dxfId="84" priority="39"/>
  </conditionalFormatting>
  <conditionalFormatting sqref="D76:BM76 D32:BM32">
    <cfRule type="duplicateValues" dxfId="83" priority="38"/>
  </conditionalFormatting>
  <conditionalFormatting sqref="D87:BM87 D24:BM24">
    <cfRule type="duplicateValues" dxfId="82" priority="37"/>
  </conditionalFormatting>
  <conditionalFormatting sqref="D88:BM88 D33:BM33">
    <cfRule type="duplicateValues" dxfId="81" priority="36"/>
  </conditionalFormatting>
  <conditionalFormatting sqref="D105:BM105 D25:BM25">
    <cfRule type="duplicateValues" dxfId="80" priority="35"/>
  </conditionalFormatting>
  <conditionalFormatting sqref="D34:BM34 D104:BM104">
    <cfRule type="duplicateValues" dxfId="79" priority="34"/>
  </conditionalFormatting>
  <conditionalFormatting sqref="D26:BM26 D110:BM110">
    <cfRule type="duplicateValues" dxfId="78" priority="33"/>
  </conditionalFormatting>
  <conditionalFormatting sqref="D35:BM35 D111:BM111">
    <cfRule type="duplicateValues" dxfId="77" priority="32"/>
  </conditionalFormatting>
  <conditionalFormatting sqref="D27:BM27 D124:BM124">
    <cfRule type="duplicateValues" dxfId="76" priority="31"/>
  </conditionalFormatting>
  <conditionalFormatting sqref="D36:BM36 D125:BM125">
    <cfRule type="duplicateValues" dxfId="75" priority="30"/>
  </conditionalFormatting>
  <conditionalFormatting sqref="D28:BM28 D135:BM135">
    <cfRule type="duplicateValues" dxfId="74" priority="29"/>
  </conditionalFormatting>
  <conditionalFormatting sqref="D37:BM37 D136:BM136">
    <cfRule type="duplicateValues" dxfId="73" priority="28"/>
  </conditionalFormatting>
  <conditionalFormatting sqref="D29:BM29 D146:BM146">
    <cfRule type="duplicateValues" dxfId="72" priority="27"/>
  </conditionalFormatting>
  <conditionalFormatting sqref="D38:BM38 D147:BM147">
    <cfRule type="duplicateValues" dxfId="71" priority="26"/>
  </conditionalFormatting>
  <conditionalFormatting sqref="D30:BM30 D157:BM157">
    <cfRule type="duplicateValues" dxfId="70" priority="25"/>
  </conditionalFormatting>
  <conditionalFormatting sqref="D39:BM39 D159:BM159">
    <cfRule type="duplicateValues" dxfId="69" priority="24"/>
  </conditionalFormatting>
  <conditionalFormatting sqref="BP42:BP49 BW42:BW49">
    <cfRule type="duplicateValues" dxfId="68" priority="18"/>
  </conditionalFormatting>
  <conditionalFormatting sqref="BQ42:BQ49 BX42:BX49">
    <cfRule type="duplicateValues" dxfId="67" priority="17"/>
  </conditionalFormatting>
  <conditionalFormatting sqref="BR42:BR49 BY42:BY49">
    <cfRule type="duplicateValues" dxfId="66" priority="16"/>
  </conditionalFormatting>
  <conditionalFormatting sqref="BS42:BS49 BZ42:BZ49">
    <cfRule type="duplicateValues" dxfId="65" priority="15"/>
  </conditionalFormatting>
  <conditionalFormatting sqref="BU42:BU49 CA42:CA49">
    <cfRule type="duplicateValues" dxfId="64" priority="14"/>
  </conditionalFormatting>
  <conditionalFormatting sqref="BP52:BP60 BW52:BW60">
    <cfRule type="duplicateValues" dxfId="63" priority="13"/>
  </conditionalFormatting>
  <conditionalFormatting sqref="BQ52:BQ60 BX52:BX60">
    <cfRule type="duplicateValues" dxfId="62" priority="12"/>
  </conditionalFormatting>
  <conditionalFormatting sqref="BR52:BR60 BY52:BY60">
    <cfRule type="duplicateValues" dxfId="61" priority="11"/>
  </conditionalFormatting>
  <conditionalFormatting sqref="BS52:BS60 BZ52:BZ60">
    <cfRule type="duplicateValues" dxfId="60" priority="10"/>
  </conditionalFormatting>
  <conditionalFormatting sqref="BU52:BU60 CA52:CA60">
    <cfRule type="duplicateValues" dxfId="59" priority="9"/>
  </conditionalFormatting>
  <conditionalFormatting sqref="CD43:CD50">
    <cfRule type="duplicateValues" dxfId="58" priority="7"/>
  </conditionalFormatting>
  <conditionalFormatting sqref="CF43:CG50">
    <cfRule type="duplicateValues" dxfId="57" priority="6"/>
  </conditionalFormatting>
  <conditionalFormatting sqref="CC43:CC50 CK43:CK50">
    <cfRule type="duplicateValues" dxfId="56" priority="5"/>
  </conditionalFormatting>
  <conditionalFormatting sqref="BO42:BO49 BW42:BW49">
    <cfRule type="duplicateValues" dxfId="55" priority="4"/>
  </conditionalFormatting>
  <conditionalFormatting sqref="BN42:BN49 BX42:BX49">
    <cfRule type="duplicateValues" dxfId="54" priority="3"/>
  </conditionalFormatting>
  <conditionalFormatting sqref="BM42:BM49 BY42:BY49">
    <cfRule type="duplicateValues" dxfId="53" priority="2"/>
  </conditionalFormatting>
  <conditionalFormatting sqref="CE43:CE50 CG43:CG50">
    <cfRule type="duplicateValues" dxfId="52" priority="1"/>
  </conditionalFormatting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76745-57F4-F24E-91C5-BD6D0C9D6F8C}">
  <dimension ref="A1:CO140"/>
  <sheetViews>
    <sheetView topLeftCell="BV12" workbookViewId="0">
      <selection activeCell="CJ40" sqref="CJ40"/>
    </sheetView>
  </sheetViews>
  <sheetFormatPr baseColWidth="10" defaultRowHeight="16" x14ac:dyDescent="0.2"/>
  <cols>
    <col min="4" max="4" width="41.6640625" customWidth="1"/>
    <col min="8" max="8" width="19.33203125" customWidth="1"/>
    <col min="15" max="15" width="27.5" customWidth="1"/>
    <col min="23" max="23" width="30.5" customWidth="1"/>
    <col min="27" max="27" width="26.33203125" customWidth="1"/>
    <col min="39" max="39" width="13.83203125" customWidth="1"/>
    <col min="40" max="40" width="14.6640625" customWidth="1"/>
    <col min="47" max="47" width="15.1640625" customWidth="1"/>
    <col min="48" max="48" width="15.83203125" customWidth="1"/>
    <col min="49" max="49" width="19.83203125" customWidth="1"/>
    <col min="62" max="62" width="23.5" customWidth="1"/>
    <col min="63" max="63" width="21.5" customWidth="1"/>
    <col min="64" max="64" width="21.83203125" customWidth="1"/>
    <col min="65" max="65" width="23.6640625" customWidth="1"/>
    <col min="66" max="66" width="25.6640625" customWidth="1"/>
    <col min="67" max="67" width="23.5" customWidth="1"/>
    <col min="70" max="70" width="28.6640625" customWidth="1"/>
    <col min="71" max="71" width="16.1640625" customWidth="1"/>
    <col min="72" max="72" width="17.1640625" customWidth="1"/>
    <col min="73" max="73" width="15.33203125" customWidth="1"/>
    <col min="74" max="74" width="17" customWidth="1"/>
    <col min="75" max="75" width="15.83203125" customWidth="1"/>
    <col min="76" max="76" width="17.1640625" customWidth="1"/>
    <col min="77" max="77" width="16.6640625" customWidth="1"/>
    <col min="92" max="92" width="12.83203125" customWidth="1"/>
    <col min="93" max="93" width="12.6640625" customWidth="1"/>
  </cols>
  <sheetData>
    <row r="1" spans="1:93" x14ac:dyDescent="0.2">
      <c r="CK1" t="s">
        <v>647</v>
      </c>
    </row>
    <row r="2" spans="1:93" s="1" customFormat="1" ht="187" x14ac:dyDescent="0.2">
      <c r="D2" s="1" t="s">
        <v>0</v>
      </c>
      <c r="E2" s="1" t="s">
        <v>1</v>
      </c>
      <c r="F2" s="1" t="s">
        <v>2</v>
      </c>
      <c r="G2" s="1" t="s">
        <v>3</v>
      </c>
      <c r="H2" s="1" t="s">
        <v>48</v>
      </c>
      <c r="I2" s="1" t="s">
        <v>273</v>
      </c>
      <c r="J2" s="1" t="s">
        <v>274</v>
      </c>
      <c r="K2" s="1" t="s">
        <v>275</v>
      </c>
      <c r="L2" s="1" t="s">
        <v>276</v>
      </c>
      <c r="M2" s="1" t="s">
        <v>277</v>
      </c>
      <c r="N2" s="1" t="s">
        <v>278</v>
      </c>
      <c r="O2" s="1" t="s">
        <v>279</v>
      </c>
      <c r="P2" s="1" t="s">
        <v>280</v>
      </c>
      <c r="Q2" s="1" t="s">
        <v>281</v>
      </c>
      <c r="R2" s="1" t="s">
        <v>282</v>
      </c>
      <c r="S2" s="1" t="s">
        <v>283</v>
      </c>
      <c r="T2" s="1" t="s">
        <v>284</v>
      </c>
      <c r="U2" s="1" t="s">
        <v>285</v>
      </c>
      <c r="V2" s="1" t="s">
        <v>286</v>
      </c>
      <c r="W2" s="1" t="s">
        <v>287</v>
      </c>
      <c r="X2" s="1" t="s">
        <v>288</v>
      </c>
      <c r="Y2" s="1" t="s">
        <v>289</v>
      </c>
      <c r="Z2" s="1" t="s">
        <v>290</v>
      </c>
      <c r="AA2" s="1" t="s">
        <v>291</v>
      </c>
      <c r="AB2" s="1" t="s">
        <v>292</v>
      </c>
      <c r="AC2" s="1" t="s">
        <v>143</v>
      </c>
      <c r="AD2" s="1" t="s">
        <v>293</v>
      </c>
      <c r="AE2" s="1" t="s">
        <v>294</v>
      </c>
      <c r="AF2" s="1" t="s">
        <v>295</v>
      </c>
      <c r="AG2" s="1" t="s">
        <v>296</v>
      </c>
      <c r="AH2" s="1" t="s">
        <v>297</v>
      </c>
      <c r="AI2" s="1" t="s">
        <v>298</v>
      </c>
      <c r="AJ2" s="1" t="s">
        <v>299</v>
      </c>
      <c r="AK2" s="1" t="s">
        <v>300</v>
      </c>
      <c r="AL2" s="1" t="s">
        <v>301</v>
      </c>
      <c r="AM2" s="1" t="s">
        <v>302</v>
      </c>
      <c r="AN2" s="1" t="s">
        <v>303</v>
      </c>
      <c r="AO2" s="1" t="s">
        <v>304</v>
      </c>
      <c r="AP2" s="1" t="s">
        <v>305</v>
      </c>
      <c r="AQ2" s="1" t="s">
        <v>306</v>
      </c>
      <c r="AR2" s="1" t="s">
        <v>307</v>
      </c>
      <c r="AS2" s="1" t="s">
        <v>308</v>
      </c>
      <c r="AT2" s="1" t="s">
        <v>652</v>
      </c>
      <c r="AU2" s="1" t="s">
        <v>653</v>
      </c>
      <c r="AV2" s="1" t="s">
        <v>654</v>
      </c>
      <c r="AW2" s="1" t="s">
        <v>655</v>
      </c>
      <c r="AX2" s="1" t="s">
        <v>656</v>
      </c>
      <c r="AY2" s="1" t="s">
        <v>657</v>
      </c>
      <c r="AZ2" s="1" t="s">
        <v>658</v>
      </c>
      <c r="BA2" s="1" t="s">
        <v>659</v>
      </c>
      <c r="BB2" s="1" t="s">
        <v>660</v>
      </c>
      <c r="BC2" s="1" t="s">
        <v>661</v>
      </c>
      <c r="BD2" s="1" t="s">
        <v>662</v>
      </c>
      <c r="BE2" s="1" t="s">
        <v>663</v>
      </c>
      <c r="BF2" s="1" t="s">
        <v>664</v>
      </c>
      <c r="BG2" s="1" t="s">
        <v>665</v>
      </c>
      <c r="BH2" s="1" t="s">
        <v>666</v>
      </c>
      <c r="BI2" s="1" t="s">
        <v>667</v>
      </c>
      <c r="BJ2" s="1" t="s">
        <v>668</v>
      </c>
      <c r="BK2" s="1" t="s">
        <v>669</v>
      </c>
      <c r="BL2" s="1" t="s">
        <v>670</v>
      </c>
      <c r="BM2" s="1" t="s">
        <v>671</v>
      </c>
      <c r="BN2" s="1" t="s">
        <v>672</v>
      </c>
      <c r="BO2" s="1" t="s">
        <v>673</v>
      </c>
      <c r="BP2" s="1" t="s">
        <v>674</v>
      </c>
      <c r="BQ2" s="1" t="s">
        <v>455</v>
      </c>
      <c r="BR2" s="1" t="s">
        <v>790</v>
      </c>
      <c r="BS2" s="1" t="s">
        <v>791</v>
      </c>
      <c r="BT2" s="1" t="s">
        <v>792</v>
      </c>
      <c r="BU2" s="1" t="s">
        <v>793</v>
      </c>
      <c r="BV2" s="1" t="s">
        <v>794</v>
      </c>
      <c r="BW2" s="1" t="s">
        <v>795</v>
      </c>
      <c r="BX2" s="1" t="s">
        <v>796</v>
      </c>
      <c r="BY2" s="1" t="s">
        <v>797</v>
      </c>
      <c r="CA2" s="1" t="s">
        <v>342</v>
      </c>
      <c r="CB2" s="1" t="s">
        <v>343</v>
      </c>
      <c r="CC2" s="1" t="s">
        <v>344</v>
      </c>
      <c r="CD2" s="1" t="s">
        <v>444</v>
      </c>
      <c r="CF2" s="1" t="s">
        <v>643</v>
      </c>
      <c r="CG2" s="1" t="s">
        <v>644</v>
      </c>
      <c r="CH2" s="1" t="s">
        <v>776</v>
      </c>
      <c r="CI2" s="1" t="s">
        <v>645</v>
      </c>
      <c r="CJ2" s="1" t="s">
        <v>798</v>
      </c>
      <c r="CK2" s="1" t="s">
        <v>646</v>
      </c>
      <c r="CL2" s="1" t="s">
        <v>648</v>
      </c>
      <c r="CM2" s="1" t="s">
        <v>649</v>
      </c>
      <c r="CN2" s="1" t="s">
        <v>650</v>
      </c>
      <c r="CO2" s="1" t="s">
        <v>651</v>
      </c>
    </row>
    <row r="3" spans="1:93" x14ac:dyDescent="0.2">
      <c r="A3" t="s">
        <v>42</v>
      </c>
      <c r="B3">
        <v>1</v>
      </c>
      <c r="C3" t="s">
        <v>32</v>
      </c>
      <c r="D3" t="s">
        <v>332</v>
      </c>
      <c r="E3">
        <v>12705</v>
      </c>
      <c r="F3">
        <v>482</v>
      </c>
      <c r="G3">
        <v>12223</v>
      </c>
      <c r="H3">
        <v>11291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1765</v>
      </c>
      <c r="AD3">
        <v>0</v>
      </c>
      <c r="AE3">
        <v>0</v>
      </c>
      <c r="AF3">
        <v>3922</v>
      </c>
      <c r="AG3">
        <v>7369</v>
      </c>
      <c r="AH3">
        <v>3</v>
      </c>
      <c r="AI3">
        <v>2</v>
      </c>
      <c r="AJ3">
        <v>3920</v>
      </c>
      <c r="AK3">
        <v>7366</v>
      </c>
      <c r="AL3">
        <v>27</v>
      </c>
      <c r="AM3">
        <v>1</v>
      </c>
      <c r="AN3">
        <v>3</v>
      </c>
      <c r="AO3">
        <v>11260</v>
      </c>
      <c r="AP3">
        <v>0</v>
      </c>
      <c r="AQ3">
        <v>0</v>
      </c>
      <c r="AR3">
        <v>3345</v>
      </c>
      <c r="AS3">
        <v>7946</v>
      </c>
    </row>
    <row r="4" spans="1:93" x14ac:dyDescent="0.2">
      <c r="A4" t="s">
        <v>42</v>
      </c>
      <c r="B4">
        <v>2</v>
      </c>
      <c r="C4" t="s">
        <v>36</v>
      </c>
      <c r="D4" t="s">
        <v>325</v>
      </c>
      <c r="E4">
        <v>7795</v>
      </c>
      <c r="F4">
        <v>57</v>
      </c>
      <c r="G4">
        <v>7738</v>
      </c>
      <c r="H4">
        <v>7576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187</v>
      </c>
      <c r="AD4">
        <v>0</v>
      </c>
      <c r="AE4">
        <v>0</v>
      </c>
      <c r="AF4">
        <v>5441</v>
      </c>
      <c r="AG4">
        <v>2135</v>
      </c>
      <c r="AH4">
        <v>0</v>
      </c>
      <c r="AI4">
        <v>0</v>
      </c>
      <c r="AJ4">
        <v>3944</v>
      </c>
      <c r="AK4">
        <v>3632</v>
      </c>
      <c r="AL4">
        <v>14</v>
      </c>
      <c r="AM4">
        <v>0</v>
      </c>
      <c r="AN4">
        <v>39</v>
      </c>
      <c r="AO4">
        <v>7523</v>
      </c>
      <c r="AP4">
        <v>0</v>
      </c>
      <c r="AQ4">
        <v>0</v>
      </c>
      <c r="AR4">
        <v>4915</v>
      </c>
      <c r="AS4">
        <v>2661</v>
      </c>
    </row>
    <row r="5" spans="1:93" x14ac:dyDescent="0.2">
      <c r="A5" t="s">
        <v>42</v>
      </c>
      <c r="B5">
        <v>3</v>
      </c>
      <c r="C5" t="s">
        <v>324</v>
      </c>
      <c r="D5" t="s">
        <v>316</v>
      </c>
      <c r="E5">
        <v>8368</v>
      </c>
      <c r="F5">
        <v>263</v>
      </c>
      <c r="G5">
        <v>8105</v>
      </c>
      <c r="H5">
        <v>7787</v>
      </c>
      <c r="I5">
        <v>3</v>
      </c>
      <c r="J5">
        <v>3</v>
      </c>
      <c r="K5">
        <v>2</v>
      </c>
      <c r="L5">
        <v>0</v>
      </c>
      <c r="M5">
        <v>0</v>
      </c>
      <c r="N5">
        <v>0</v>
      </c>
      <c r="O5">
        <v>3</v>
      </c>
      <c r="P5">
        <v>0</v>
      </c>
      <c r="Q5">
        <v>0</v>
      </c>
      <c r="R5">
        <v>1</v>
      </c>
      <c r="S5">
        <v>1</v>
      </c>
      <c r="T5">
        <v>0</v>
      </c>
      <c r="U5">
        <v>0</v>
      </c>
      <c r="V5">
        <v>0</v>
      </c>
      <c r="W5">
        <v>1</v>
      </c>
      <c r="X5">
        <v>1</v>
      </c>
      <c r="Y5">
        <v>0</v>
      </c>
      <c r="Z5">
        <v>0</v>
      </c>
      <c r="AA5">
        <v>2</v>
      </c>
      <c r="AB5">
        <v>1</v>
      </c>
      <c r="AC5">
        <v>1049</v>
      </c>
      <c r="AD5">
        <v>0</v>
      </c>
      <c r="AE5">
        <v>0</v>
      </c>
      <c r="AF5">
        <v>3029</v>
      </c>
      <c r="AG5">
        <v>4758</v>
      </c>
      <c r="AH5">
        <v>12</v>
      </c>
      <c r="AI5">
        <v>6</v>
      </c>
      <c r="AJ5">
        <v>2150</v>
      </c>
      <c r="AK5">
        <v>5619</v>
      </c>
      <c r="AL5">
        <v>15</v>
      </c>
      <c r="AM5">
        <v>0</v>
      </c>
      <c r="AN5">
        <v>13</v>
      </c>
      <c r="AO5">
        <v>7759</v>
      </c>
      <c r="AP5">
        <v>0</v>
      </c>
      <c r="AQ5">
        <v>0</v>
      </c>
      <c r="AR5">
        <v>2375</v>
      </c>
      <c r="AS5">
        <v>5412</v>
      </c>
    </row>
    <row r="6" spans="1:93" x14ac:dyDescent="0.2">
      <c r="A6" t="s">
        <v>42</v>
      </c>
      <c r="B6">
        <v>4</v>
      </c>
      <c r="C6" t="s">
        <v>323</v>
      </c>
      <c r="D6" t="s">
        <v>309</v>
      </c>
      <c r="E6">
        <v>4714</v>
      </c>
      <c r="F6">
        <v>188</v>
      </c>
      <c r="G6">
        <v>4526</v>
      </c>
      <c r="H6">
        <v>4294</v>
      </c>
      <c r="I6">
        <v>7</v>
      </c>
      <c r="J6">
        <v>6</v>
      </c>
      <c r="K6">
        <v>2</v>
      </c>
      <c r="L6">
        <v>1</v>
      </c>
      <c r="M6">
        <v>0</v>
      </c>
      <c r="N6">
        <v>1</v>
      </c>
      <c r="O6">
        <v>4</v>
      </c>
      <c r="P6">
        <v>1</v>
      </c>
      <c r="Q6">
        <v>0</v>
      </c>
      <c r="R6">
        <v>0</v>
      </c>
      <c r="S6">
        <v>3</v>
      </c>
      <c r="T6">
        <v>0</v>
      </c>
      <c r="U6">
        <v>0</v>
      </c>
      <c r="V6">
        <v>1</v>
      </c>
      <c r="W6">
        <v>2</v>
      </c>
      <c r="X6">
        <v>3</v>
      </c>
      <c r="Y6">
        <v>0</v>
      </c>
      <c r="Z6">
        <v>0</v>
      </c>
      <c r="AA6">
        <v>2</v>
      </c>
      <c r="AB6">
        <v>4</v>
      </c>
      <c r="AC6">
        <v>166</v>
      </c>
      <c r="AD6">
        <v>7</v>
      </c>
      <c r="AE6">
        <v>15</v>
      </c>
      <c r="AF6">
        <v>2109</v>
      </c>
      <c r="AG6">
        <v>2163</v>
      </c>
      <c r="AH6">
        <v>0</v>
      </c>
      <c r="AI6">
        <v>4</v>
      </c>
      <c r="AJ6">
        <v>708</v>
      </c>
      <c r="AK6">
        <v>3582</v>
      </c>
      <c r="AL6">
        <v>3</v>
      </c>
      <c r="AM6">
        <v>0</v>
      </c>
      <c r="AN6">
        <v>22</v>
      </c>
      <c r="AO6">
        <v>4269</v>
      </c>
      <c r="AP6">
        <v>0</v>
      </c>
      <c r="AQ6">
        <v>0</v>
      </c>
      <c r="AR6">
        <v>358</v>
      </c>
      <c r="AS6">
        <v>3936</v>
      </c>
    </row>
    <row r="8" spans="1:93" x14ac:dyDescent="0.2">
      <c r="A8" t="s">
        <v>45</v>
      </c>
      <c r="B8">
        <v>1</v>
      </c>
      <c r="C8" t="s">
        <v>31</v>
      </c>
      <c r="D8" t="s">
        <v>336</v>
      </c>
      <c r="E8">
        <v>11032</v>
      </c>
      <c r="F8">
        <v>402</v>
      </c>
      <c r="G8">
        <v>10630</v>
      </c>
      <c r="H8">
        <v>10070</v>
      </c>
      <c r="I8">
        <v>6</v>
      </c>
      <c r="J8">
        <v>4</v>
      </c>
      <c r="K8">
        <v>1</v>
      </c>
      <c r="L8">
        <v>0</v>
      </c>
      <c r="M8">
        <v>0</v>
      </c>
      <c r="N8">
        <v>0</v>
      </c>
      <c r="O8">
        <v>1</v>
      </c>
      <c r="P8">
        <v>3</v>
      </c>
      <c r="Q8">
        <v>0</v>
      </c>
      <c r="R8">
        <v>0</v>
      </c>
      <c r="S8">
        <v>1</v>
      </c>
      <c r="T8">
        <v>0</v>
      </c>
      <c r="U8">
        <v>0</v>
      </c>
      <c r="V8">
        <v>1</v>
      </c>
      <c r="W8">
        <v>0</v>
      </c>
      <c r="X8">
        <v>3</v>
      </c>
      <c r="Y8">
        <v>0</v>
      </c>
      <c r="Z8">
        <v>0</v>
      </c>
      <c r="AA8">
        <v>1</v>
      </c>
      <c r="AB8">
        <v>3</v>
      </c>
      <c r="AC8">
        <v>1417</v>
      </c>
      <c r="AD8">
        <v>0</v>
      </c>
      <c r="AE8">
        <v>0</v>
      </c>
      <c r="AF8">
        <v>20</v>
      </c>
      <c r="AG8">
        <v>10050</v>
      </c>
      <c r="AH8">
        <v>1</v>
      </c>
      <c r="AI8">
        <v>0</v>
      </c>
      <c r="AJ8">
        <v>20</v>
      </c>
      <c r="AK8">
        <v>10049</v>
      </c>
      <c r="AL8">
        <v>28</v>
      </c>
      <c r="AM8">
        <v>0</v>
      </c>
      <c r="AN8">
        <v>1</v>
      </c>
      <c r="AO8">
        <v>10041</v>
      </c>
      <c r="AP8">
        <v>0</v>
      </c>
      <c r="AQ8">
        <v>0</v>
      </c>
      <c r="AR8">
        <v>11</v>
      </c>
      <c r="AS8">
        <v>10059</v>
      </c>
    </row>
    <row r="9" spans="1:93" x14ac:dyDescent="0.2">
      <c r="A9" t="s">
        <v>45</v>
      </c>
      <c r="B9">
        <v>2</v>
      </c>
      <c r="C9" t="s">
        <v>35</v>
      </c>
      <c r="D9" t="s">
        <v>329</v>
      </c>
      <c r="E9">
        <v>5974</v>
      </c>
      <c r="F9">
        <v>47</v>
      </c>
      <c r="G9">
        <v>5927</v>
      </c>
      <c r="H9">
        <v>5826</v>
      </c>
      <c r="I9">
        <v>3</v>
      </c>
      <c r="J9">
        <v>3</v>
      </c>
      <c r="K9">
        <v>3</v>
      </c>
      <c r="L9">
        <v>0</v>
      </c>
      <c r="M9">
        <v>0</v>
      </c>
      <c r="N9">
        <v>0</v>
      </c>
      <c r="O9">
        <v>3</v>
      </c>
      <c r="P9">
        <v>0</v>
      </c>
      <c r="Q9">
        <v>0</v>
      </c>
      <c r="R9">
        <v>0</v>
      </c>
      <c r="S9">
        <v>3</v>
      </c>
      <c r="T9">
        <v>1</v>
      </c>
      <c r="U9">
        <v>0</v>
      </c>
      <c r="V9">
        <v>0</v>
      </c>
      <c r="W9">
        <v>2</v>
      </c>
      <c r="X9">
        <v>0</v>
      </c>
      <c r="Y9">
        <v>0</v>
      </c>
      <c r="Z9">
        <v>0</v>
      </c>
      <c r="AA9">
        <v>3</v>
      </c>
      <c r="AB9">
        <v>0</v>
      </c>
      <c r="AC9">
        <v>103</v>
      </c>
      <c r="AD9">
        <v>0</v>
      </c>
      <c r="AE9">
        <v>0</v>
      </c>
      <c r="AF9">
        <v>4</v>
      </c>
      <c r="AG9">
        <v>5822</v>
      </c>
      <c r="AH9">
        <v>0</v>
      </c>
      <c r="AI9">
        <v>0</v>
      </c>
      <c r="AJ9">
        <v>1</v>
      </c>
      <c r="AK9">
        <v>5825</v>
      </c>
      <c r="AL9">
        <v>7</v>
      </c>
      <c r="AM9">
        <v>0</v>
      </c>
      <c r="AN9">
        <v>3</v>
      </c>
      <c r="AO9">
        <v>5816</v>
      </c>
      <c r="AP9">
        <v>0</v>
      </c>
      <c r="AQ9">
        <v>0</v>
      </c>
      <c r="AR9">
        <v>3</v>
      </c>
      <c r="AS9">
        <v>5823</v>
      </c>
    </row>
    <row r="10" spans="1:93" x14ac:dyDescent="0.2">
      <c r="A10" t="s">
        <v>45</v>
      </c>
      <c r="B10">
        <v>3</v>
      </c>
      <c r="C10" t="s">
        <v>40</v>
      </c>
      <c r="D10" t="s">
        <v>320</v>
      </c>
      <c r="E10">
        <v>6838</v>
      </c>
      <c r="F10">
        <v>281</v>
      </c>
      <c r="G10">
        <v>6557</v>
      </c>
      <c r="H10">
        <v>6303</v>
      </c>
      <c r="I10">
        <v>1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1</v>
      </c>
      <c r="Y10">
        <v>0</v>
      </c>
      <c r="Z10">
        <v>0</v>
      </c>
      <c r="AA10">
        <v>0</v>
      </c>
      <c r="AB10">
        <v>1</v>
      </c>
      <c r="AC10">
        <v>948</v>
      </c>
      <c r="AD10">
        <v>0</v>
      </c>
      <c r="AE10">
        <v>0</v>
      </c>
      <c r="AF10">
        <v>2</v>
      </c>
      <c r="AG10">
        <v>6301</v>
      </c>
      <c r="AH10">
        <v>4</v>
      </c>
      <c r="AI10">
        <v>0</v>
      </c>
      <c r="AJ10">
        <v>1</v>
      </c>
      <c r="AK10">
        <v>6298</v>
      </c>
      <c r="AL10">
        <v>11</v>
      </c>
      <c r="AM10">
        <v>0</v>
      </c>
      <c r="AN10">
        <v>5</v>
      </c>
      <c r="AO10">
        <v>6287</v>
      </c>
      <c r="AP10">
        <v>0</v>
      </c>
      <c r="AQ10">
        <v>1</v>
      </c>
      <c r="AR10">
        <v>0</v>
      </c>
      <c r="AS10">
        <v>6302</v>
      </c>
    </row>
    <row r="11" spans="1:93" x14ac:dyDescent="0.2">
      <c r="A11" t="s">
        <v>45</v>
      </c>
      <c r="B11">
        <v>4</v>
      </c>
      <c r="C11" t="s">
        <v>340</v>
      </c>
      <c r="D11" t="s">
        <v>313</v>
      </c>
      <c r="E11">
        <v>6046</v>
      </c>
      <c r="F11">
        <v>275</v>
      </c>
      <c r="G11">
        <v>5771</v>
      </c>
      <c r="H11">
        <v>5433</v>
      </c>
      <c r="I11">
        <v>3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1</v>
      </c>
      <c r="Y11">
        <v>0</v>
      </c>
      <c r="Z11">
        <v>0</v>
      </c>
      <c r="AA11">
        <v>0</v>
      </c>
      <c r="AB11">
        <v>1</v>
      </c>
      <c r="AC11">
        <v>335</v>
      </c>
      <c r="AD11">
        <v>21</v>
      </c>
      <c r="AE11">
        <v>1</v>
      </c>
      <c r="AF11">
        <v>31</v>
      </c>
      <c r="AG11">
        <v>5380</v>
      </c>
      <c r="AH11">
        <v>2</v>
      </c>
      <c r="AI11">
        <v>0</v>
      </c>
      <c r="AJ11">
        <v>1</v>
      </c>
      <c r="AK11">
        <v>5430</v>
      </c>
      <c r="AL11">
        <v>4</v>
      </c>
      <c r="AM11">
        <v>0</v>
      </c>
      <c r="AN11">
        <v>22</v>
      </c>
      <c r="AO11">
        <v>5407</v>
      </c>
      <c r="AP11">
        <v>0</v>
      </c>
      <c r="AQ11">
        <v>0</v>
      </c>
      <c r="AR11">
        <v>1</v>
      </c>
      <c r="AS11">
        <v>5432</v>
      </c>
    </row>
    <row r="13" spans="1:93" x14ac:dyDescent="0.2">
      <c r="B13" t="s">
        <v>486</v>
      </c>
      <c r="C13" t="s">
        <v>682</v>
      </c>
      <c r="D13" t="s">
        <v>676</v>
      </c>
      <c r="E13">
        <v>27078</v>
      </c>
      <c r="F13">
        <v>0</v>
      </c>
      <c r="G13">
        <v>27078</v>
      </c>
      <c r="H13">
        <v>25225</v>
      </c>
      <c r="I13">
        <v>24364</v>
      </c>
      <c r="J13">
        <v>23825</v>
      </c>
      <c r="K13">
        <v>17110</v>
      </c>
      <c r="L13">
        <v>50</v>
      </c>
      <c r="M13">
        <v>60</v>
      </c>
      <c r="N13">
        <v>237</v>
      </c>
      <c r="O13">
        <v>16749</v>
      </c>
      <c r="P13">
        <v>6779</v>
      </c>
      <c r="Q13">
        <v>186</v>
      </c>
      <c r="R13">
        <v>1219</v>
      </c>
      <c r="S13">
        <v>15767</v>
      </c>
      <c r="T13">
        <v>4986</v>
      </c>
      <c r="U13">
        <v>381</v>
      </c>
      <c r="V13">
        <v>374</v>
      </c>
      <c r="W13">
        <v>10026</v>
      </c>
      <c r="X13">
        <v>6653</v>
      </c>
      <c r="Y13">
        <v>1912</v>
      </c>
      <c r="Z13">
        <v>1591</v>
      </c>
      <c r="AA13">
        <v>14296</v>
      </c>
      <c r="AB13">
        <v>6026</v>
      </c>
      <c r="AC13">
        <v>3253</v>
      </c>
      <c r="AD13">
        <v>66</v>
      </c>
      <c r="AE13">
        <v>251</v>
      </c>
      <c r="AF13">
        <v>17298</v>
      </c>
      <c r="AG13">
        <v>7610</v>
      </c>
      <c r="AH13">
        <v>197</v>
      </c>
      <c r="AI13">
        <v>1380</v>
      </c>
      <c r="AJ13">
        <v>16169</v>
      </c>
      <c r="AK13">
        <v>7479</v>
      </c>
      <c r="AL13">
        <v>13427</v>
      </c>
      <c r="AM13">
        <v>1005</v>
      </c>
      <c r="AN13">
        <v>418</v>
      </c>
      <c r="AO13">
        <v>10375</v>
      </c>
      <c r="AP13">
        <v>2130</v>
      </c>
      <c r="AQ13">
        <v>1630</v>
      </c>
      <c r="AR13">
        <v>14792</v>
      </c>
      <c r="AS13">
        <v>6673</v>
      </c>
      <c r="AT13">
        <v>3378</v>
      </c>
      <c r="AU13">
        <v>14098</v>
      </c>
      <c r="AV13">
        <v>1559</v>
      </c>
      <c r="AW13">
        <v>389</v>
      </c>
      <c r="AX13">
        <v>8396</v>
      </c>
      <c r="AY13">
        <v>364</v>
      </c>
      <c r="AZ13">
        <v>775</v>
      </c>
      <c r="BA13">
        <v>9889</v>
      </c>
      <c r="BB13">
        <v>2607</v>
      </c>
      <c r="BC13">
        <v>15498</v>
      </c>
      <c r="BD13">
        <v>1206</v>
      </c>
      <c r="BE13">
        <v>113</v>
      </c>
      <c r="BF13">
        <v>2691</v>
      </c>
      <c r="BG13">
        <v>16472</v>
      </c>
      <c r="BH13">
        <v>232</v>
      </c>
      <c r="BI13">
        <v>29</v>
      </c>
      <c r="BJ13">
        <v>21</v>
      </c>
      <c r="BK13">
        <v>16807</v>
      </c>
      <c r="BL13">
        <v>486</v>
      </c>
      <c r="BM13">
        <v>291</v>
      </c>
      <c r="BN13">
        <v>19424</v>
      </c>
      <c r="BO13">
        <v>20783</v>
      </c>
      <c r="BP13">
        <v>21507</v>
      </c>
      <c r="BQ13">
        <v>21972</v>
      </c>
      <c r="BR13">
        <v>584</v>
      </c>
      <c r="BS13">
        <v>140</v>
      </c>
      <c r="BT13">
        <v>20783</v>
      </c>
      <c r="BU13">
        <v>0</v>
      </c>
      <c r="BV13">
        <v>34</v>
      </c>
      <c r="BW13">
        <v>402</v>
      </c>
      <c r="BX13">
        <v>21507</v>
      </c>
      <c r="BY13">
        <v>29</v>
      </c>
      <c r="CA13">
        <f t="shared" ref="CA13:CA20" si="0">(AA13/H13)*100</f>
        <v>56.673934588701677</v>
      </c>
      <c r="CB13">
        <f t="shared" ref="CB13:CB20" si="1">(O13/H13)*100</f>
        <v>66.398414271555993</v>
      </c>
      <c r="CC13">
        <f t="shared" ref="CC13:CC20" si="2">(W13/H13)*100</f>
        <v>39.74628344895936</v>
      </c>
      <c r="CG13">
        <f t="shared" ref="CG13:CG20" si="3">BQ13/H13*100</f>
        <v>87.104063429137753</v>
      </c>
      <c r="CH13">
        <f t="shared" ref="CH13:CH20" si="4">(BX13+BY13)/BQ13*100</f>
        <v>98.015656289823411</v>
      </c>
      <c r="CI13">
        <f t="shared" ref="CI13:CI20" si="5">BP13/BQ13*100</f>
        <v>97.883670125614415</v>
      </c>
      <c r="CJ13">
        <f t="shared" ref="CJ13:CJ20" si="6">(BS13+BT13)/BQ13*100</f>
        <v>95.225741853267792</v>
      </c>
      <c r="CK13">
        <f t="shared" ref="CK13:CK20" si="7">BN13/BQ13*100</f>
        <v>88.403422537775356</v>
      </c>
      <c r="CL13">
        <f t="shared" ref="CL13:CL20" si="8">BL13/BQ13*100</f>
        <v>2.2119060622610593</v>
      </c>
      <c r="CM13">
        <f t="shared" ref="CM13:CM20" si="9">BL13/BN13*100</f>
        <v>2.5020593080724876</v>
      </c>
      <c r="CN13">
        <f t="shared" ref="CN13:CN20" si="10">BM13/BQ13*100</f>
        <v>1.324412889131622</v>
      </c>
      <c r="CO13">
        <f t="shared" ref="CO13:CO20" si="11">BM13/BN13*100</f>
        <v>1.4981466227347613</v>
      </c>
    </row>
    <row r="14" spans="1:93" x14ac:dyDescent="0.2">
      <c r="B14" t="s">
        <v>487</v>
      </c>
      <c r="C14" t="s">
        <v>684</v>
      </c>
      <c r="D14" t="s">
        <v>676</v>
      </c>
      <c r="E14">
        <v>19090</v>
      </c>
      <c r="F14">
        <v>2</v>
      </c>
      <c r="G14">
        <v>19088</v>
      </c>
      <c r="H14">
        <v>16635</v>
      </c>
      <c r="I14">
        <v>16527</v>
      </c>
      <c r="J14">
        <v>15574</v>
      </c>
      <c r="K14">
        <v>5674</v>
      </c>
      <c r="L14">
        <v>282</v>
      </c>
      <c r="M14">
        <v>290</v>
      </c>
      <c r="N14">
        <v>212</v>
      </c>
      <c r="O14">
        <v>5492</v>
      </c>
      <c r="P14">
        <v>9580</v>
      </c>
      <c r="Q14">
        <v>151</v>
      </c>
      <c r="R14">
        <v>80</v>
      </c>
      <c r="S14">
        <v>5624</v>
      </c>
      <c r="T14">
        <v>2016</v>
      </c>
      <c r="U14">
        <v>190</v>
      </c>
      <c r="V14">
        <v>254</v>
      </c>
      <c r="W14">
        <v>3164</v>
      </c>
      <c r="X14">
        <v>9719</v>
      </c>
      <c r="Y14">
        <v>2808</v>
      </c>
      <c r="Z14">
        <v>783</v>
      </c>
      <c r="AA14">
        <v>4457</v>
      </c>
      <c r="AB14">
        <v>7526</v>
      </c>
      <c r="AC14">
        <v>4295</v>
      </c>
      <c r="AD14">
        <v>304</v>
      </c>
      <c r="AE14">
        <v>220</v>
      </c>
      <c r="AF14">
        <v>5603</v>
      </c>
      <c r="AG14">
        <v>10508</v>
      </c>
      <c r="AH14">
        <v>189</v>
      </c>
      <c r="AI14">
        <v>98</v>
      </c>
      <c r="AJ14">
        <v>5725</v>
      </c>
      <c r="AK14">
        <v>10623</v>
      </c>
      <c r="AL14">
        <v>9804</v>
      </c>
      <c r="AM14">
        <v>761</v>
      </c>
      <c r="AN14">
        <v>450</v>
      </c>
      <c r="AO14">
        <v>5620</v>
      </c>
      <c r="AP14">
        <v>3128</v>
      </c>
      <c r="AQ14">
        <v>803</v>
      </c>
      <c r="AR14">
        <v>4545</v>
      </c>
      <c r="AS14">
        <v>8159</v>
      </c>
      <c r="AT14">
        <v>2008</v>
      </c>
      <c r="AU14">
        <v>4339</v>
      </c>
      <c r="AV14">
        <v>764</v>
      </c>
      <c r="AW14">
        <v>312</v>
      </c>
      <c r="AX14">
        <v>2833</v>
      </c>
      <c r="AY14">
        <v>231</v>
      </c>
      <c r="AZ14">
        <v>402</v>
      </c>
      <c r="BA14">
        <v>3957</v>
      </c>
      <c r="BB14">
        <v>1834</v>
      </c>
      <c r="BC14">
        <v>5475</v>
      </c>
      <c r="BD14">
        <v>76</v>
      </c>
      <c r="BE14">
        <v>38</v>
      </c>
      <c r="BF14">
        <v>1806</v>
      </c>
      <c r="BG14">
        <v>5355</v>
      </c>
      <c r="BH14">
        <v>196</v>
      </c>
      <c r="BI14">
        <v>66</v>
      </c>
      <c r="BJ14">
        <v>62</v>
      </c>
      <c r="BK14">
        <v>5528</v>
      </c>
      <c r="BL14">
        <v>360</v>
      </c>
      <c r="BM14">
        <v>279</v>
      </c>
      <c r="BN14">
        <v>7423</v>
      </c>
      <c r="BO14">
        <v>11670</v>
      </c>
      <c r="BP14">
        <v>12303</v>
      </c>
      <c r="BQ14">
        <v>12340</v>
      </c>
      <c r="BR14">
        <v>580</v>
      </c>
      <c r="BS14">
        <v>52</v>
      </c>
      <c r="BT14">
        <v>11670</v>
      </c>
      <c r="BU14">
        <v>1</v>
      </c>
      <c r="BV14">
        <v>0</v>
      </c>
      <c r="BW14">
        <v>28</v>
      </c>
      <c r="BX14">
        <v>12303</v>
      </c>
      <c r="BY14">
        <v>9</v>
      </c>
      <c r="CA14">
        <f t="shared" si="0"/>
        <v>26.792906522392546</v>
      </c>
      <c r="CB14">
        <f t="shared" si="1"/>
        <v>33.014727983168015</v>
      </c>
      <c r="CC14">
        <f t="shared" si="2"/>
        <v>19.020138262699131</v>
      </c>
      <c r="CG14">
        <f t="shared" si="3"/>
        <v>74.180943793207092</v>
      </c>
      <c r="CH14">
        <f t="shared" si="4"/>
        <v>99.773095623987032</v>
      </c>
      <c r="CI14">
        <f t="shared" si="5"/>
        <v>99.700162074554299</v>
      </c>
      <c r="CJ14">
        <f t="shared" si="6"/>
        <v>94.991896272285246</v>
      </c>
      <c r="CK14">
        <f t="shared" si="7"/>
        <v>60.153970826580228</v>
      </c>
      <c r="CL14">
        <f t="shared" si="8"/>
        <v>2.9173419773095626</v>
      </c>
      <c r="CM14">
        <f t="shared" si="9"/>
        <v>4.8497911895460062</v>
      </c>
      <c r="CN14">
        <f t="shared" si="10"/>
        <v>2.2609400324149109</v>
      </c>
      <c r="CO14">
        <f t="shared" si="11"/>
        <v>3.7585881718981544</v>
      </c>
    </row>
    <row r="15" spans="1:93" x14ac:dyDescent="0.2">
      <c r="B15" t="s">
        <v>502</v>
      </c>
      <c r="C15" t="s">
        <v>688</v>
      </c>
      <c r="D15" t="s">
        <v>686</v>
      </c>
      <c r="E15">
        <v>10694</v>
      </c>
      <c r="F15">
        <v>1</v>
      </c>
      <c r="G15">
        <v>10693</v>
      </c>
      <c r="H15">
        <v>8619</v>
      </c>
      <c r="I15">
        <v>8320</v>
      </c>
      <c r="J15">
        <v>7828</v>
      </c>
      <c r="K15">
        <v>3427</v>
      </c>
      <c r="L15">
        <v>437</v>
      </c>
      <c r="M15">
        <v>457</v>
      </c>
      <c r="N15">
        <v>1050</v>
      </c>
      <c r="O15">
        <v>3397</v>
      </c>
      <c r="P15">
        <v>2924</v>
      </c>
      <c r="Q15">
        <v>77</v>
      </c>
      <c r="R15">
        <v>254</v>
      </c>
      <c r="S15">
        <v>4193</v>
      </c>
      <c r="T15">
        <v>1305</v>
      </c>
      <c r="U15">
        <v>845</v>
      </c>
      <c r="V15">
        <v>630</v>
      </c>
      <c r="W15">
        <v>1413</v>
      </c>
      <c r="X15">
        <v>3304</v>
      </c>
      <c r="Y15">
        <v>1333</v>
      </c>
      <c r="Z15">
        <v>1152</v>
      </c>
      <c r="AA15">
        <v>3028</v>
      </c>
      <c r="AB15">
        <v>2315</v>
      </c>
      <c r="AC15">
        <v>2352</v>
      </c>
      <c r="AD15">
        <v>479</v>
      </c>
      <c r="AE15">
        <v>1100</v>
      </c>
      <c r="AF15">
        <v>3637</v>
      </c>
      <c r="AG15">
        <v>3403</v>
      </c>
      <c r="AH15">
        <v>85</v>
      </c>
      <c r="AI15">
        <v>291</v>
      </c>
      <c r="AJ15">
        <v>4446</v>
      </c>
      <c r="AK15">
        <v>3797</v>
      </c>
      <c r="AL15">
        <v>3742</v>
      </c>
      <c r="AM15">
        <v>1909</v>
      </c>
      <c r="AN15">
        <v>692</v>
      </c>
      <c r="AO15">
        <v>2276</v>
      </c>
      <c r="AP15">
        <v>1416</v>
      </c>
      <c r="AQ15">
        <v>1182</v>
      </c>
      <c r="AR15">
        <v>3264</v>
      </c>
      <c r="AS15">
        <v>2757</v>
      </c>
      <c r="AT15">
        <v>592</v>
      </c>
      <c r="AU15">
        <v>2850</v>
      </c>
      <c r="AV15">
        <v>1103</v>
      </c>
      <c r="AW15">
        <v>343</v>
      </c>
      <c r="AX15">
        <v>1065</v>
      </c>
      <c r="AY15">
        <v>486</v>
      </c>
      <c r="AZ15">
        <v>1352</v>
      </c>
      <c r="BA15">
        <v>1985</v>
      </c>
      <c r="BB15">
        <v>685</v>
      </c>
      <c r="BC15">
        <v>3939</v>
      </c>
      <c r="BD15">
        <v>238</v>
      </c>
      <c r="BE15">
        <v>26</v>
      </c>
      <c r="BF15">
        <v>560</v>
      </c>
      <c r="BG15">
        <v>3184</v>
      </c>
      <c r="BH15">
        <v>993</v>
      </c>
      <c r="BI15">
        <v>151</v>
      </c>
      <c r="BJ15">
        <v>148</v>
      </c>
      <c r="BK15">
        <v>3205</v>
      </c>
      <c r="BL15">
        <v>1060</v>
      </c>
      <c r="BM15">
        <v>1192</v>
      </c>
      <c r="BN15">
        <v>4888</v>
      </c>
      <c r="BO15">
        <v>5718</v>
      </c>
      <c r="BP15">
        <v>6067</v>
      </c>
      <c r="BQ15">
        <v>6267</v>
      </c>
      <c r="BR15">
        <v>306</v>
      </c>
      <c r="BS15">
        <v>38</v>
      </c>
      <c r="BT15">
        <v>5718</v>
      </c>
      <c r="BU15">
        <v>5</v>
      </c>
      <c r="BV15">
        <v>1</v>
      </c>
      <c r="BW15">
        <v>195</v>
      </c>
      <c r="BX15">
        <v>6067</v>
      </c>
      <c r="BY15">
        <v>4</v>
      </c>
      <c r="CA15">
        <f t="shared" si="0"/>
        <v>35.131685810418844</v>
      </c>
      <c r="CB15">
        <f t="shared" si="1"/>
        <v>39.412924933286924</v>
      </c>
      <c r="CC15">
        <f t="shared" si="2"/>
        <v>16.394013226592413</v>
      </c>
      <c r="CG15">
        <f t="shared" si="3"/>
        <v>72.711451444483117</v>
      </c>
      <c r="CH15">
        <f t="shared" si="4"/>
        <v>96.872506781554165</v>
      </c>
      <c r="CI15">
        <f t="shared" si="5"/>
        <v>96.808680389340992</v>
      </c>
      <c r="CJ15">
        <f t="shared" si="6"/>
        <v>91.846178394766227</v>
      </c>
      <c r="CK15">
        <f t="shared" si="7"/>
        <v>77.995851284506145</v>
      </c>
      <c r="CL15">
        <f t="shared" si="8"/>
        <v>16.913993936492741</v>
      </c>
      <c r="CM15">
        <f t="shared" si="9"/>
        <v>21.685761047463174</v>
      </c>
      <c r="CN15">
        <f t="shared" si="10"/>
        <v>19.020264879527684</v>
      </c>
      <c r="CO15">
        <f t="shared" si="11"/>
        <v>24.386252045826513</v>
      </c>
    </row>
    <row r="16" spans="1:93" x14ac:dyDescent="0.2">
      <c r="B16" t="s">
        <v>503</v>
      </c>
      <c r="C16" t="s">
        <v>694</v>
      </c>
      <c r="D16" t="s">
        <v>690</v>
      </c>
      <c r="E16">
        <v>10098</v>
      </c>
      <c r="F16">
        <v>0</v>
      </c>
      <c r="G16">
        <v>10098</v>
      </c>
      <c r="H16">
        <v>7838</v>
      </c>
      <c r="I16">
        <v>6054</v>
      </c>
      <c r="J16">
        <v>5942</v>
      </c>
      <c r="K16">
        <v>4215</v>
      </c>
      <c r="L16">
        <v>60</v>
      </c>
      <c r="M16">
        <v>61</v>
      </c>
      <c r="N16">
        <v>1219</v>
      </c>
      <c r="O16">
        <v>4246</v>
      </c>
      <c r="P16">
        <v>416</v>
      </c>
      <c r="Q16">
        <v>12</v>
      </c>
      <c r="R16">
        <v>250</v>
      </c>
      <c r="S16">
        <v>5215</v>
      </c>
      <c r="T16">
        <v>727</v>
      </c>
      <c r="U16">
        <v>553</v>
      </c>
      <c r="V16">
        <v>1263</v>
      </c>
      <c r="W16">
        <v>2672</v>
      </c>
      <c r="X16">
        <v>465</v>
      </c>
      <c r="Y16">
        <v>88</v>
      </c>
      <c r="Z16">
        <v>506</v>
      </c>
      <c r="AA16">
        <v>4870</v>
      </c>
      <c r="AB16">
        <v>478</v>
      </c>
      <c r="AC16">
        <v>549</v>
      </c>
      <c r="AD16">
        <v>69</v>
      </c>
      <c r="AE16">
        <v>1398</v>
      </c>
      <c r="AF16">
        <v>5662</v>
      </c>
      <c r="AG16">
        <v>709</v>
      </c>
      <c r="AH16">
        <v>15</v>
      </c>
      <c r="AI16">
        <v>306</v>
      </c>
      <c r="AJ16">
        <v>6754</v>
      </c>
      <c r="AK16">
        <v>763</v>
      </c>
      <c r="AL16">
        <v>1680</v>
      </c>
      <c r="AM16">
        <v>1111</v>
      </c>
      <c r="AN16">
        <v>1425</v>
      </c>
      <c r="AO16">
        <v>3622</v>
      </c>
      <c r="AP16">
        <v>136</v>
      </c>
      <c r="AQ16">
        <v>554</v>
      </c>
      <c r="AR16">
        <v>6391</v>
      </c>
      <c r="AS16">
        <v>757</v>
      </c>
      <c r="AT16">
        <v>229</v>
      </c>
      <c r="AU16">
        <v>4856</v>
      </c>
      <c r="AV16">
        <v>498</v>
      </c>
      <c r="AW16">
        <v>24</v>
      </c>
      <c r="AX16">
        <v>2263</v>
      </c>
      <c r="AY16">
        <v>1106</v>
      </c>
      <c r="AZ16">
        <v>954</v>
      </c>
      <c r="BA16">
        <v>1284</v>
      </c>
      <c r="BB16">
        <v>164</v>
      </c>
      <c r="BC16">
        <v>5186</v>
      </c>
      <c r="BD16">
        <v>252</v>
      </c>
      <c r="BE16">
        <v>5</v>
      </c>
      <c r="BF16">
        <v>140</v>
      </c>
      <c r="BG16">
        <v>4234</v>
      </c>
      <c r="BH16">
        <v>1204</v>
      </c>
      <c r="BI16">
        <v>29</v>
      </c>
      <c r="BJ16">
        <v>28</v>
      </c>
      <c r="BK16">
        <v>4203</v>
      </c>
      <c r="BL16">
        <v>325</v>
      </c>
      <c r="BM16">
        <v>1286</v>
      </c>
      <c r="BN16">
        <v>5607</v>
      </c>
      <c r="BO16">
        <v>5678</v>
      </c>
      <c r="BP16">
        <v>5777</v>
      </c>
      <c r="BQ16">
        <v>7289</v>
      </c>
      <c r="BR16">
        <v>95</v>
      </c>
      <c r="BS16">
        <v>4</v>
      </c>
      <c r="BT16">
        <v>5678</v>
      </c>
      <c r="BU16">
        <v>0</v>
      </c>
      <c r="BV16">
        <v>13</v>
      </c>
      <c r="BW16">
        <v>1496</v>
      </c>
      <c r="BX16">
        <v>5777</v>
      </c>
      <c r="BY16">
        <v>3</v>
      </c>
      <c r="CA16">
        <f t="shared" si="0"/>
        <v>62.133197244194946</v>
      </c>
      <c r="CB16">
        <f t="shared" si="1"/>
        <v>54.171982648634852</v>
      </c>
      <c r="CC16">
        <f t="shared" si="2"/>
        <v>34.090329165603471</v>
      </c>
      <c r="CG16">
        <f t="shared" si="3"/>
        <v>92.995662158713955</v>
      </c>
      <c r="CH16">
        <f t="shared" si="4"/>
        <v>79.297571683358484</v>
      </c>
      <c r="CI16">
        <f t="shared" si="5"/>
        <v>79.256413774180274</v>
      </c>
      <c r="CJ16">
        <f t="shared" si="6"/>
        <v>77.953079983536838</v>
      </c>
      <c r="CK16">
        <f t="shared" si="7"/>
        <v>76.924132254081485</v>
      </c>
      <c r="CL16">
        <f t="shared" si="8"/>
        <v>4.4587734943064898</v>
      </c>
      <c r="CM16">
        <f t="shared" si="9"/>
        <v>5.7963260210451217</v>
      </c>
      <c r="CN16">
        <f t="shared" si="10"/>
        <v>17.643023734394291</v>
      </c>
      <c r="CO16">
        <f t="shared" si="11"/>
        <v>22.93561619404316</v>
      </c>
    </row>
    <row r="17" spans="1:93" x14ac:dyDescent="0.2">
      <c r="A17" t="s">
        <v>43</v>
      </c>
      <c r="B17">
        <v>1</v>
      </c>
      <c r="C17" t="s">
        <v>29</v>
      </c>
      <c r="D17" t="s">
        <v>335</v>
      </c>
      <c r="E17">
        <v>16790</v>
      </c>
      <c r="F17">
        <v>476</v>
      </c>
      <c r="G17">
        <v>16314</v>
      </c>
      <c r="H17">
        <v>15415</v>
      </c>
      <c r="I17">
        <v>14989</v>
      </c>
      <c r="J17">
        <v>14455</v>
      </c>
      <c r="K17">
        <v>4163</v>
      </c>
      <c r="L17">
        <v>1675</v>
      </c>
      <c r="M17">
        <v>835</v>
      </c>
      <c r="N17">
        <v>436</v>
      </c>
      <c r="O17">
        <v>3898</v>
      </c>
      <c r="P17">
        <v>9286</v>
      </c>
      <c r="Q17">
        <v>526</v>
      </c>
      <c r="R17">
        <v>210</v>
      </c>
      <c r="S17">
        <v>4124</v>
      </c>
      <c r="T17">
        <v>615</v>
      </c>
      <c r="U17">
        <v>170</v>
      </c>
      <c r="V17">
        <v>438</v>
      </c>
      <c r="W17">
        <v>2901</v>
      </c>
      <c r="X17">
        <v>9595</v>
      </c>
      <c r="Y17">
        <v>617</v>
      </c>
      <c r="Z17">
        <v>198</v>
      </c>
      <c r="AA17">
        <v>3531</v>
      </c>
      <c r="AB17">
        <v>10109</v>
      </c>
      <c r="AC17">
        <v>1999</v>
      </c>
      <c r="AD17">
        <v>1212</v>
      </c>
      <c r="AE17">
        <v>434</v>
      </c>
      <c r="AF17">
        <v>3092</v>
      </c>
      <c r="AG17">
        <v>10677</v>
      </c>
      <c r="AH17">
        <v>763</v>
      </c>
      <c r="AI17">
        <v>293</v>
      </c>
      <c r="AJ17">
        <v>4272</v>
      </c>
      <c r="AK17">
        <v>10087</v>
      </c>
      <c r="AL17">
        <v>4884</v>
      </c>
      <c r="AM17">
        <v>817</v>
      </c>
      <c r="AN17">
        <v>1286</v>
      </c>
      <c r="AO17">
        <v>8428</v>
      </c>
      <c r="AP17">
        <v>689</v>
      </c>
      <c r="AQ17">
        <v>218</v>
      </c>
      <c r="AR17">
        <v>3711</v>
      </c>
      <c r="AS17">
        <v>10797</v>
      </c>
      <c r="AT17">
        <v>5186</v>
      </c>
      <c r="AU17">
        <v>3113</v>
      </c>
      <c r="AV17">
        <v>186</v>
      </c>
      <c r="AW17">
        <v>235</v>
      </c>
      <c r="AX17">
        <v>4804</v>
      </c>
      <c r="AY17">
        <v>640</v>
      </c>
      <c r="AZ17">
        <v>513</v>
      </c>
      <c r="BA17">
        <v>2763</v>
      </c>
      <c r="BB17">
        <v>4615</v>
      </c>
      <c r="BC17">
        <v>3583</v>
      </c>
      <c r="BD17">
        <v>186</v>
      </c>
      <c r="BE17">
        <v>336</v>
      </c>
      <c r="BF17">
        <v>4572</v>
      </c>
      <c r="BG17">
        <v>3484</v>
      </c>
      <c r="BH17">
        <v>285</v>
      </c>
      <c r="BI17">
        <v>379</v>
      </c>
      <c r="BJ17">
        <v>886</v>
      </c>
      <c r="BK17">
        <v>3705</v>
      </c>
      <c r="BL17">
        <v>333</v>
      </c>
      <c r="BM17">
        <v>1212</v>
      </c>
      <c r="BN17">
        <v>8720</v>
      </c>
      <c r="BO17">
        <v>10202</v>
      </c>
      <c r="BP17">
        <v>13355</v>
      </c>
      <c r="BQ17">
        <v>13416</v>
      </c>
      <c r="BR17">
        <v>2824</v>
      </c>
      <c r="BS17">
        <v>325</v>
      </c>
      <c r="BT17">
        <v>10174</v>
      </c>
      <c r="BU17">
        <v>32</v>
      </c>
      <c r="BV17">
        <v>5</v>
      </c>
      <c r="BW17">
        <v>49</v>
      </c>
      <c r="BX17">
        <v>13355</v>
      </c>
      <c r="BY17">
        <v>7</v>
      </c>
      <c r="CA17">
        <f t="shared" si="0"/>
        <v>22.906260136230944</v>
      </c>
      <c r="CB17">
        <f t="shared" si="1"/>
        <v>25.287058060330846</v>
      </c>
      <c r="CC17">
        <f t="shared" si="2"/>
        <v>18.819331819656178</v>
      </c>
      <c r="CG17">
        <f t="shared" si="3"/>
        <v>87.032111579630239</v>
      </c>
      <c r="CH17">
        <f t="shared" si="4"/>
        <v>99.597495527728086</v>
      </c>
      <c r="CI17">
        <f t="shared" si="5"/>
        <v>99.545319022063211</v>
      </c>
      <c r="CJ17">
        <f t="shared" si="6"/>
        <v>78.257304710793079</v>
      </c>
      <c r="CK17">
        <f t="shared" si="7"/>
        <v>64.997018485390583</v>
      </c>
      <c r="CL17">
        <f t="shared" si="8"/>
        <v>2.4821109123434706</v>
      </c>
      <c r="CM17">
        <f t="shared" si="9"/>
        <v>3.818807339449541</v>
      </c>
      <c r="CN17">
        <f t="shared" si="10"/>
        <v>9.0339892665474064</v>
      </c>
      <c r="CO17">
        <f t="shared" si="11"/>
        <v>13.899082568807339</v>
      </c>
    </row>
    <row r="18" spans="1:93" x14ac:dyDescent="0.2">
      <c r="A18" t="s">
        <v>43</v>
      </c>
      <c r="B18">
        <v>2</v>
      </c>
      <c r="C18" t="s">
        <v>33</v>
      </c>
      <c r="D18" t="s">
        <v>328</v>
      </c>
      <c r="E18">
        <v>13164</v>
      </c>
      <c r="F18">
        <v>115</v>
      </c>
      <c r="G18">
        <v>13049</v>
      </c>
      <c r="H18">
        <v>12805</v>
      </c>
      <c r="I18">
        <v>12618</v>
      </c>
      <c r="J18">
        <v>10002</v>
      </c>
      <c r="K18">
        <v>3854</v>
      </c>
      <c r="L18">
        <v>1396</v>
      </c>
      <c r="M18">
        <v>1001</v>
      </c>
      <c r="N18">
        <v>1916</v>
      </c>
      <c r="O18">
        <v>3856</v>
      </c>
      <c r="P18">
        <v>3229</v>
      </c>
      <c r="Q18">
        <v>84</v>
      </c>
      <c r="R18">
        <v>12</v>
      </c>
      <c r="S18">
        <v>5583</v>
      </c>
      <c r="T18">
        <v>875</v>
      </c>
      <c r="U18">
        <v>629</v>
      </c>
      <c r="V18">
        <v>2047</v>
      </c>
      <c r="W18">
        <v>2032</v>
      </c>
      <c r="X18">
        <v>4323</v>
      </c>
      <c r="Y18">
        <v>361</v>
      </c>
      <c r="Z18">
        <v>256</v>
      </c>
      <c r="AA18">
        <v>5101</v>
      </c>
      <c r="AB18">
        <v>4284</v>
      </c>
      <c r="AC18">
        <v>286</v>
      </c>
      <c r="AD18">
        <v>1634</v>
      </c>
      <c r="AE18">
        <v>2493</v>
      </c>
      <c r="AF18">
        <v>4470</v>
      </c>
      <c r="AG18">
        <v>4208</v>
      </c>
      <c r="AH18">
        <v>135</v>
      </c>
      <c r="AI18">
        <v>5</v>
      </c>
      <c r="AJ18">
        <v>5015</v>
      </c>
      <c r="AK18">
        <v>7650</v>
      </c>
      <c r="AL18">
        <v>2366</v>
      </c>
      <c r="AM18">
        <v>1550</v>
      </c>
      <c r="AN18">
        <v>4239</v>
      </c>
      <c r="AO18">
        <v>4650</v>
      </c>
      <c r="AP18">
        <v>419</v>
      </c>
      <c r="AQ18">
        <v>290</v>
      </c>
      <c r="AR18">
        <v>6089</v>
      </c>
      <c r="AS18">
        <v>6007</v>
      </c>
      <c r="AT18">
        <v>1698</v>
      </c>
      <c r="AU18">
        <v>4254</v>
      </c>
      <c r="AV18">
        <v>224</v>
      </c>
      <c r="AW18">
        <v>201</v>
      </c>
      <c r="AX18">
        <v>2357</v>
      </c>
      <c r="AY18">
        <v>1973</v>
      </c>
      <c r="AZ18">
        <v>752</v>
      </c>
      <c r="BA18">
        <v>1295</v>
      </c>
      <c r="BB18">
        <v>1706</v>
      </c>
      <c r="BC18">
        <v>4631</v>
      </c>
      <c r="BD18">
        <v>11</v>
      </c>
      <c r="BE18">
        <v>29</v>
      </c>
      <c r="BF18">
        <v>1278</v>
      </c>
      <c r="BG18">
        <v>3263</v>
      </c>
      <c r="BH18">
        <v>1492</v>
      </c>
      <c r="BI18">
        <v>344</v>
      </c>
      <c r="BJ18">
        <v>653</v>
      </c>
      <c r="BK18">
        <v>3274</v>
      </c>
      <c r="BL18">
        <v>397</v>
      </c>
      <c r="BM18">
        <v>1819</v>
      </c>
      <c r="BN18">
        <v>6377</v>
      </c>
      <c r="BO18">
        <v>7381</v>
      </c>
      <c r="BP18">
        <v>12442</v>
      </c>
      <c r="BQ18">
        <v>12519</v>
      </c>
      <c r="BR18">
        <v>5007</v>
      </c>
      <c r="BS18">
        <v>31</v>
      </c>
      <c r="BT18">
        <v>7381</v>
      </c>
      <c r="BU18">
        <v>23</v>
      </c>
      <c r="BV18">
        <v>0</v>
      </c>
      <c r="BW18">
        <v>22</v>
      </c>
      <c r="BX18">
        <v>12445</v>
      </c>
      <c r="BY18">
        <v>52</v>
      </c>
      <c r="CA18">
        <f t="shared" si="0"/>
        <v>39.836001561889887</v>
      </c>
      <c r="CB18">
        <f t="shared" si="1"/>
        <v>30.113237016790318</v>
      </c>
      <c r="CC18">
        <f t="shared" si="2"/>
        <v>15.868801249511911</v>
      </c>
      <c r="CG18">
        <f t="shared" si="3"/>
        <v>97.766497461928935</v>
      </c>
      <c r="CH18">
        <f t="shared" si="4"/>
        <v>99.824267113986735</v>
      </c>
      <c r="CI18">
        <f t="shared" si="5"/>
        <v>99.384934898953588</v>
      </c>
      <c r="CJ18">
        <f t="shared" si="6"/>
        <v>59.206006869558273</v>
      </c>
      <c r="CK18">
        <f t="shared" si="7"/>
        <v>50.938573368479908</v>
      </c>
      <c r="CL18">
        <f t="shared" si="8"/>
        <v>3.1711798066938255</v>
      </c>
      <c r="CM18">
        <f t="shared" si="9"/>
        <v>6.2254978830170931</v>
      </c>
      <c r="CN18">
        <f t="shared" si="10"/>
        <v>14.529914529914532</v>
      </c>
      <c r="CO18">
        <f t="shared" si="11"/>
        <v>28.524384506821388</v>
      </c>
    </row>
    <row r="19" spans="1:93" x14ac:dyDescent="0.2">
      <c r="A19" t="s">
        <v>43</v>
      </c>
      <c r="B19">
        <v>3</v>
      </c>
      <c r="C19" t="s">
        <v>38</v>
      </c>
      <c r="D19" t="s">
        <v>319</v>
      </c>
      <c r="E19">
        <v>21574</v>
      </c>
      <c r="F19">
        <v>827</v>
      </c>
      <c r="G19">
        <v>20747</v>
      </c>
      <c r="H19">
        <v>19984</v>
      </c>
      <c r="I19">
        <v>19481</v>
      </c>
      <c r="J19">
        <v>16047</v>
      </c>
      <c r="K19">
        <v>4262</v>
      </c>
      <c r="L19">
        <v>2590</v>
      </c>
      <c r="M19">
        <v>2141</v>
      </c>
      <c r="N19">
        <v>2018</v>
      </c>
      <c r="O19">
        <v>4254</v>
      </c>
      <c r="P19">
        <v>7634</v>
      </c>
      <c r="Q19">
        <v>185</v>
      </c>
      <c r="R19">
        <v>15</v>
      </c>
      <c r="S19">
        <v>4618</v>
      </c>
      <c r="T19">
        <v>636</v>
      </c>
      <c r="U19">
        <v>542</v>
      </c>
      <c r="V19">
        <v>1769</v>
      </c>
      <c r="W19">
        <v>1671</v>
      </c>
      <c r="X19">
        <v>11229</v>
      </c>
      <c r="Y19">
        <v>1602</v>
      </c>
      <c r="Z19">
        <v>583</v>
      </c>
      <c r="AA19">
        <v>4432</v>
      </c>
      <c r="AB19">
        <v>9430</v>
      </c>
      <c r="AC19">
        <v>2929</v>
      </c>
      <c r="AD19">
        <v>2735</v>
      </c>
      <c r="AE19">
        <v>2452</v>
      </c>
      <c r="AF19">
        <v>4663</v>
      </c>
      <c r="AG19">
        <v>10134</v>
      </c>
      <c r="AH19">
        <v>199</v>
      </c>
      <c r="AI19">
        <v>16</v>
      </c>
      <c r="AJ19">
        <v>5162</v>
      </c>
      <c r="AK19">
        <v>14607</v>
      </c>
      <c r="AL19">
        <v>3008</v>
      </c>
      <c r="AM19">
        <v>2212</v>
      </c>
      <c r="AN19">
        <v>6140</v>
      </c>
      <c r="AO19">
        <v>8624</v>
      </c>
      <c r="AP19">
        <v>1873</v>
      </c>
      <c r="AQ19">
        <v>614</v>
      </c>
      <c r="AR19">
        <v>5017</v>
      </c>
      <c r="AS19">
        <v>12480</v>
      </c>
      <c r="AT19">
        <v>5000</v>
      </c>
      <c r="AU19">
        <v>5744</v>
      </c>
      <c r="AV19">
        <v>173</v>
      </c>
      <c r="AW19">
        <v>172</v>
      </c>
      <c r="AX19">
        <v>4259</v>
      </c>
      <c r="AY19">
        <v>3703</v>
      </c>
      <c r="AZ19">
        <v>1448</v>
      </c>
      <c r="BA19">
        <v>1679</v>
      </c>
      <c r="BB19">
        <v>4717</v>
      </c>
      <c r="BC19">
        <v>6263</v>
      </c>
      <c r="BD19">
        <v>27</v>
      </c>
      <c r="BE19">
        <v>82</v>
      </c>
      <c r="BF19">
        <v>3322</v>
      </c>
      <c r="BG19">
        <v>4235</v>
      </c>
      <c r="BH19">
        <v>2315</v>
      </c>
      <c r="BI19">
        <v>1217</v>
      </c>
      <c r="BJ19">
        <v>1786</v>
      </c>
      <c r="BK19">
        <v>4257</v>
      </c>
      <c r="BL19">
        <v>308</v>
      </c>
      <c r="BM19">
        <v>4192</v>
      </c>
      <c r="BN19">
        <v>11089</v>
      </c>
      <c r="BO19">
        <v>14985</v>
      </c>
      <c r="BP19">
        <v>17024</v>
      </c>
      <c r="BQ19">
        <v>17055</v>
      </c>
      <c r="BR19">
        <v>2039</v>
      </c>
      <c r="BS19">
        <v>0</v>
      </c>
      <c r="BT19">
        <v>14985</v>
      </c>
      <c r="BU19">
        <v>0</v>
      </c>
      <c r="BV19">
        <v>0</v>
      </c>
      <c r="BW19">
        <v>24</v>
      </c>
      <c r="BX19">
        <v>17024</v>
      </c>
      <c r="BY19">
        <v>7</v>
      </c>
      <c r="CA19">
        <f t="shared" si="0"/>
        <v>22.177742193755005</v>
      </c>
      <c r="CB19">
        <f t="shared" si="1"/>
        <v>21.28702962369896</v>
      </c>
      <c r="CC19">
        <f t="shared" si="2"/>
        <v>8.3616893514811839</v>
      </c>
      <c r="CG19">
        <f t="shared" si="3"/>
        <v>85.343274619695748</v>
      </c>
      <c r="CH19">
        <f t="shared" si="4"/>
        <v>99.859278803869827</v>
      </c>
      <c r="CI19">
        <f t="shared" si="5"/>
        <v>99.818235121665197</v>
      </c>
      <c r="CJ19">
        <f t="shared" si="6"/>
        <v>87.862796833773089</v>
      </c>
      <c r="CK19">
        <f t="shared" si="7"/>
        <v>65.019055995309287</v>
      </c>
      <c r="CL19">
        <f t="shared" si="8"/>
        <v>1.8059220170038113</v>
      </c>
      <c r="CM19">
        <f t="shared" si="9"/>
        <v>2.7775272792857786</v>
      </c>
      <c r="CN19">
        <f t="shared" si="10"/>
        <v>24.579302257402521</v>
      </c>
      <c r="CO19">
        <f t="shared" si="11"/>
        <v>37.803228424564885</v>
      </c>
    </row>
    <row r="20" spans="1:93" x14ac:dyDescent="0.2">
      <c r="A20" t="s">
        <v>43</v>
      </c>
      <c r="B20">
        <v>4</v>
      </c>
      <c r="C20" t="s">
        <v>339</v>
      </c>
      <c r="D20" t="s">
        <v>312</v>
      </c>
      <c r="E20">
        <v>6987</v>
      </c>
      <c r="F20">
        <v>219</v>
      </c>
      <c r="G20">
        <v>6768</v>
      </c>
      <c r="H20">
        <v>6335</v>
      </c>
      <c r="I20">
        <v>6242</v>
      </c>
      <c r="J20">
        <v>5974</v>
      </c>
      <c r="K20">
        <v>390</v>
      </c>
      <c r="L20">
        <v>3928</v>
      </c>
      <c r="M20">
        <v>878</v>
      </c>
      <c r="N20">
        <v>3292</v>
      </c>
      <c r="O20">
        <v>1215</v>
      </c>
      <c r="P20">
        <v>589</v>
      </c>
      <c r="Q20">
        <v>54</v>
      </c>
      <c r="R20">
        <v>19</v>
      </c>
      <c r="S20">
        <v>1409</v>
      </c>
      <c r="T20">
        <v>18</v>
      </c>
      <c r="U20">
        <v>42</v>
      </c>
      <c r="V20">
        <v>987</v>
      </c>
      <c r="W20">
        <v>362</v>
      </c>
      <c r="X20">
        <v>4492</v>
      </c>
      <c r="Y20">
        <v>111</v>
      </c>
      <c r="Z20">
        <v>20</v>
      </c>
      <c r="AA20">
        <v>944</v>
      </c>
      <c r="AB20">
        <v>4899</v>
      </c>
      <c r="AC20">
        <v>299</v>
      </c>
      <c r="AD20">
        <v>910</v>
      </c>
      <c r="AE20">
        <v>3521</v>
      </c>
      <c r="AF20">
        <v>1273</v>
      </c>
      <c r="AG20">
        <v>631</v>
      </c>
      <c r="AH20">
        <v>191</v>
      </c>
      <c r="AI20">
        <v>132</v>
      </c>
      <c r="AJ20">
        <v>2070</v>
      </c>
      <c r="AK20">
        <v>3942</v>
      </c>
      <c r="AL20">
        <v>100</v>
      </c>
      <c r="AM20">
        <v>169</v>
      </c>
      <c r="AN20">
        <v>4267</v>
      </c>
      <c r="AO20">
        <v>1799</v>
      </c>
      <c r="AP20">
        <v>121</v>
      </c>
      <c r="AQ20">
        <v>24</v>
      </c>
      <c r="AR20">
        <v>999</v>
      </c>
      <c r="AS20">
        <v>5191</v>
      </c>
      <c r="AT20">
        <v>1827</v>
      </c>
      <c r="AU20">
        <v>653</v>
      </c>
      <c r="AV20">
        <v>19</v>
      </c>
      <c r="AW20">
        <v>61</v>
      </c>
      <c r="AX20">
        <v>670</v>
      </c>
      <c r="AY20">
        <v>1744</v>
      </c>
      <c r="AZ20">
        <v>104</v>
      </c>
      <c r="BA20">
        <v>42</v>
      </c>
      <c r="BB20">
        <v>1605</v>
      </c>
      <c r="BC20">
        <v>935</v>
      </c>
      <c r="BD20">
        <v>10</v>
      </c>
      <c r="BE20">
        <v>10</v>
      </c>
      <c r="BF20">
        <v>103</v>
      </c>
      <c r="BG20">
        <v>610</v>
      </c>
      <c r="BH20">
        <v>1631</v>
      </c>
      <c r="BI20">
        <v>216</v>
      </c>
      <c r="BJ20">
        <v>1688</v>
      </c>
      <c r="BK20">
        <v>256</v>
      </c>
      <c r="BL20">
        <v>71</v>
      </c>
      <c r="BM20">
        <v>1835</v>
      </c>
      <c r="BN20">
        <v>2560</v>
      </c>
      <c r="BO20">
        <v>2601</v>
      </c>
      <c r="BP20">
        <v>5968</v>
      </c>
      <c r="BQ20">
        <v>6036</v>
      </c>
      <c r="BR20">
        <v>3141</v>
      </c>
      <c r="BS20">
        <v>90</v>
      </c>
      <c r="BT20">
        <v>2606</v>
      </c>
      <c r="BU20">
        <v>131</v>
      </c>
      <c r="BV20">
        <v>0</v>
      </c>
      <c r="BW20">
        <v>49</v>
      </c>
      <c r="BX20">
        <v>5978</v>
      </c>
      <c r="BY20">
        <v>9</v>
      </c>
      <c r="CA20">
        <f t="shared" si="0"/>
        <v>14.901341752170483</v>
      </c>
      <c r="CB20">
        <f t="shared" si="1"/>
        <v>19.179163378058405</v>
      </c>
      <c r="CC20">
        <f t="shared" si="2"/>
        <v>5.7142857142857144</v>
      </c>
      <c r="CG20">
        <f t="shared" si="3"/>
        <v>95.280189423835836</v>
      </c>
      <c r="CH20">
        <f t="shared" si="4"/>
        <v>99.188204108681248</v>
      </c>
      <c r="CI20">
        <f t="shared" si="5"/>
        <v>98.873426110006619</v>
      </c>
      <c r="CJ20">
        <f t="shared" si="6"/>
        <v>44.665341285619611</v>
      </c>
      <c r="CK20">
        <f t="shared" si="7"/>
        <v>42.412193505632864</v>
      </c>
      <c r="CL20">
        <f t="shared" si="8"/>
        <v>1.1762756792577866</v>
      </c>
      <c r="CM20">
        <f t="shared" si="9"/>
        <v>2.7734375</v>
      </c>
      <c r="CN20">
        <f t="shared" si="10"/>
        <v>30.400927766732938</v>
      </c>
      <c r="CO20">
        <f t="shared" si="11"/>
        <v>71.6796875</v>
      </c>
    </row>
    <row r="22" spans="1:93" x14ac:dyDescent="0.2">
      <c r="B22" t="s">
        <v>486</v>
      </c>
      <c r="C22" t="s">
        <v>683</v>
      </c>
      <c r="D22" t="s">
        <v>680</v>
      </c>
      <c r="E22">
        <v>26768</v>
      </c>
      <c r="F22">
        <v>0</v>
      </c>
      <c r="G22">
        <v>26768</v>
      </c>
      <c r="H22">
        <v>26349</v>
      </c>
      <c r="I22">
        <v>25940</v>
      </c>
      <c r="J22">
        <v>25560</v>
      </c>
      <c r="K22">
        <v>23110</v>
      </c>
      <c r="L22">
        <v>13</v>
      </c>
      <c r="M22">
        <v>13</v>
      </c>
      <c r="N22">
        <v>188</v>
      </c>
      <c r="O22">
        <v>22970</v>
      </c>
      <c r="P22">
        <v>2389</v>
      </c>
      <c r="Q22">
        <v>5</v>
      </c>
      <c r="R22">
        <v>32</v>
      </c>
      <c r="S22">
        <v>23126</v>
      </c>
      <c r="T22">
        <v>4725</v>
      </c>
      <c r="U22">
        <v>189</v>
      </c>
      <c r="V22">
        <v>294</v>
      </c>
      <c r="W22">
        <v>17918</v>
      </c>
      <c r="X22">
        <v>2397</v>
      </c>
      <c r="Y22">
        <v>569</v>
      </c>
      <c r="Z22">
        <v>1260</v>
      </c>
      <c r="AA22">
        <v>21487</v>
      </c>
      <c r="AB22">
        <v>2244</v>
      </c>
      <c r="AC22">
        <v>1913</v>
      </c>
      <c r="AD22">
        <v>14</v>
      </c>
      <c r="AE22">
        <v>195</v>
      </c>
      <c r="AF22">
        <v>23084</v>
      </c>
      <c r="AG22">
        <v>3056</v>
      </c>
      <c r="AH22">
        <v>5</v>
      </c>
      <c r="AI22">
        <v>33</v>
      </c>
      <c r="AJ22">
        <v>23246</v>
      </c>
      <c r="AK22">
        <v>3065</v>
      </c>
      <c r="AL22">
        <v>10184</v>
      </c>
      <c r="AM22">
        <v>376</v>
      </c>
      <c r="AN22">
        <v>276</v>
      </c>
      <c r="AO22">
        <v>15513</v>
      </c>
      <c r="AP22">
        <v>719</v>
      </c>
      <c r="AQ22">
        <v>1273</v>
      </c>
      <c r="AR22">
        <v>21591</v>
      </c>
      <c r="AS22">
        <v>2766</v>
      </c>
      <c r="AT22">
        <v>1198</v>
      </c>
      <c r="AU22">
        <v>21425</v>
      </c>
      <c r="AV22">
        <v>1245</v>
      </c>
      <c r="AW22">
        <v>45</v>
      </c>
      <c r="AX22">
        <v>14490</v>
      </c>
      <c r="AY22">
        <v>255</v>
      </c>
      <c r="AZ22">
        <v>338</v>
      </c>
      <c r="BA22">
        <v>8830</v>
      </c>
      <c r="BB22">
        <v>843</v>
      </c>
      <c r="BC22">
        <v>23041</v>
      </c>
      <c r="BD22">
        <v>27</v>
      </c>
      <c r="BE22">
        <v>2</v>
      </c>
      <c r="BF22">
        <v>843</v>
      </c>
      <c r="BG22">
        <v>22889</v>
      </c>
      <c r="BH22">
        <v>179</v>
      </c>
      <c r="BI22">
        <v>2</v>
      </c>
      <c r="BJ22">
        <v>2</v>
      </c>
      <c r="BK22">
        <v>23024</v>
      </c>
      <c r="BL22">
        <v>370</v>
      </c>
      <c r="BM22">
        <v>193</v>
      </c>
      <c r="BN22">
        <v>23913</v>
      </c>
      <c r="BO22">
        <v>24206</v>
      </c>
      <c r="BP22">
        <v>24338</v>
      </c>
      <c r="BQ22">
        <v>24436</v>
      </c>
      <c r="BR22">
        <v>131</v>
      </c>
      <c r="BS22">
        <v>1</v>
      </c>
      <c r="BT22">
        <v>24206</v>
      </c>
      <c r="BU22">
        <v>0</v>
      </c>
      <c r="BV22">
        <v>5</v>
      </c>
      <c r="BW22">
        <v>67</v>
      </c>
      <c r="BX22">
        <v>24338</v>
      </c>
      <c r="BY22">
        <v>26</v>
      </c>
      <c r="CA22">
        <f t="shared" ref="CA22:CA29" si="12">(AA22/H22)*100</f>
        <v>81.547686819234116</v>
      </c>
      <c r="CB22">
        <f t="shared" ref="CB22:CB29" si="13">(O22/H22)*100</f>
        <v>87.175983908307714</v>
      </c>
      <c r="CC22">
        <f t="shared" ref="CC22:CC29" si="14">(W22/H22)*100</f>
        <v>68.0025807431022</v>
      </c>
      <c r="CG22">
        <f t="shared" ref="CG22:CG29" si="15">BQ22/H22*100</f>
        <v>92.739762419826178</v>
      </c>
      <c r="CH22">
        <f t="shared" ref="CH22:CH28" si="16">(BX22+BY22)/BQ22*100</f>
        <v>99.705352758225573</v>
      </c>
      <c r="CI22">
        <f t="shared" ref="CI22:CI29" si="17">BP22/BQ22*100</f>
        <v>99.598952365362578</v>
      </c>
      <c r="CJ22">
        <f t="shared" ref="CJ22:CJ28" si="18">(BS22+BT22)/BQ22*100</f>
        <v>99.062858078245213</v>
      </c>
      <c r="CK22">
        <f t="shared" ref="CK22:CK29" si="19">BN22/BQ22*100</f>
        <v>97.859715174332948</v>
      </c>
      <c r="CL22">
        <f t="shared" ref="CL22:CL29" si="20">BL22/BQ22*100</f>
        <v>1.5141594368963824</v>
      </c>
      <c r="CM22">
        <f t="shared" ref="CM22:CM29" si="21">BL22/BN22*100</f>
        <v>1.5472755405009828</v>
      </c>
      <c r="CN22">
        <f t="shared" ref="CN22:CN29" si="22">BM22/BQ22*100</f>
        <v>0.78981830086757243</v>
      </c>
      <c r="CO22">
        <f>BM22/BN22*100</f>
        <v>0.8070923765315936</v>
      </c>
    </row>
    <row r="23" spans="1:93" x14ac:dyDescent="0.2">
      <c r="B23" t="s">
        <v>487</v>
      </c>
      <c r="C23" t="s">
        <v>685</v>
      </c>
      <c r="D23" t="s">
        <v>680</v>
      </c>
      <c r="E23">
        <v>18829</v>
      </c>
      <c r="F23">
        <v>12</v>
      </c>
      <c r="G23">
        <v>18817</v>
      </c>
      <c r="H23">
        <v>14196</v>
      </c>
      <c r="I23">
        <v>13965</v>
      </c>
      <c r="J23">
        <v>11787</v>
      </c>
      <c r="K23">
        <v>5591</v>
      </c>
      <c r="L23">
        <v>103</v>
      </c>
      <c r="M23">
        <v>107</v>
      </c>
      <c r="N23">
        <v>357</v>
      </c>
      <c r="O23">
        <v>5554</v>
      </c>
      <c r="P23">
        <v>5769</v>
      </c>
      <c r="Q23">
        <v>14</v>
      </c>
      <c r="R23">
        <v>31</v>
      </c>
      <c r="S23">
        <v>5880</v>
      </c>
      <c r="T23">
        <v>3329</v>
      </c>
      <c r="U23">
        <v>618</v>
      </c>
      <c r="V23">
        <v>69</v>
      </c>
      <c r="W23">
        <v>1864</v>
      </c>
      <c r="X23">
        <v>5862</v>
      </c>
      <c r="Y23">
        <v>2169</v>
      </c>
      <c r="Z23">
        <v>3095</v>
      </c>
      <c r="AA23">
        <v>2647</v>
      </c>
      <c r="AB23">
        <v>3876</v>
      </c>
      <c r="AC23">
        <v>6197</v>
      </c>
      <c r="AD23">
        <v>116</v>
      </c>
      <c r="AE23">
        <v>410</v>
      </c>
      <c r="AF23">
        <v>6043</v>
      </c>
      <c r="AG23">
        <v>7627</v>
      </c>
      <c r="AH23">
        <v>34</v>
      </c>
      <c r="AI23">
        <v>100</v>
      </c>
      <c r="AJ23">
        <v>6353</v>
      </c>
      <c r="AK23">
        <v>7709</v>
      </c>
      <c r="AL23">
        <v>8455</v>
      </c>
      <c r="AM23">
        <v>1085</v>
      </c>
      <c r="AN23">
        <v>93</v>
      </c>
      <c r="AO23">
        <v>4563</v>
      </c>
      <c r="AP23">
        <v>2479</v>
      </c>
      <c r="AQ23">
        <v>3448</v>
      </c>
      <c r="AR23">
        <v>2808</v>
      </c>
      <c r="AS23">
        <v>5461</v>
      </c>
      <c r="AT23">
        <v>313</v>
      </c>
      <c r="AU23">
        <v>2529</v>
      </c>
      <c r="AV23">
        <v>2850</v>
      </c>
      <c r="AW23">
        <v>273</v>
      </c>
      <c r="AX23">
        <v>1411</v>
      </c>
      <c r="AY23">
        <v>58</v>
      </c>
      <c r="AZ23">
        <v>692</v>
      </c>
      <c r="BA23">
        <v>3804</v>
      </c>
      <c r="BB23">
        <v>451</v>
      </c>
      <c r="BC23">
        <v>5485</v>
      </c>
      <c r="BD23">
        <v>26</v>
      </c>
      <c r="BE23">
        <v>3</v>
      </c>
      <c r="BF23">
        <v>439</v>
      </c>
      <c r="BG23">
        <v>5186</v>
      </c>
      <c r="BH23">
        <v>325</v>
      </c>
      <c r="BI23">
        <v>15</v>
      </c>
      <c r="BJ23">
        <v>14</v>
      </c>
      <c r="BK23">
        <v>5206</v>
      </c>
      <c r="BL23">
        <v>2514</v>
      </c>
      <c r="BM23">
        <v>368</v>
      </c>
      <c r="BN23">
        <v>5965</v>
      </c>
      <c r="BO23">
        <v>6709</v>
      </c>
      <c r="BP23">
        <v>7967</v>
      </c>
      <c r="BQ23">
        <v>7999</v>
      </c>
      <c r="BR23">
        <v>1179</v>
      </c>
      <c r="BS23">
        <v>71</v>
      </c>
      <c r="BT23">
        <v>6709</v>
      </c>
      <c r="BU23">
        <v>8</v>
      </c>
      <c r="BV23">
        <v>2</v>
      </c>
      <c r="BW23">
        <v>7</v>
      </c>
      <c r="BX23">
        <v>7967</v>
      </c>
      <c r="BY23">
        <v>23</v>
      </c>
      <c r="CA23">
        <f t="shared" si="12"/>
        <v>18.646097492251336</v>
      </c>
      <c r="CB23">
        <f t="shared" si="13"/>
        <v>39.123696816004511</v>
      </c>
      <c r="CC23">
        <f t="shared" si="14"/>
        <v>13.130459284305438</v>
      </c>
      <c r="CG23">
        <f t="shared" si="15"/>
        <v>56.346858269935197</v>
      </c>
      <c r="CH23">
        <f t="shared" si="16"/>
        <v>99.887485935741978</v>
      </c>
      <c r="CI23">
        <f t="shared" si="17"/>
        <v>99.59994999374922</v>
      </c>
      <c r="CJ23">
        <f t="shared" si="18"/>
        <v>84.760595074384298</v>
      </c>
      <c r="CK23">
        <f t="shared" si="19"/>
        <v>74.571821477684708</v>
      </c>
      <c r="CL23">
        <f t="shared" si="20"/>
        <v>31.428928616077012</v>
      </c>
      <c r="CM23">
        <f t="shared" si="21"/>
        <v>42.145850796311819</v>
      </c>
      <c r="CN23">
        <f t="shared" si="22"/>
        <v>4.6005750718839851</v>
      </c>
      <c r="CO23">
        <f t="shared" ref="CO23:CO29" si="23">BM23/BN23*100</f>
        <v>6.1693210393964799</v>
      </c>
    </row>
    <row r="24" spans="1:93" x14ac:dyDescent="0.2">
      <c r="B24" t="s">
        <v>502</v>
      </c>
      <c r="C24" t="s">
        <v>689</v>
      </c>
      <c r="D24" t="s">
        <v>687</v>
      </c>
      <c r="E24">
        <v>7582</v>
      </c>
      <c r="F24">
        <v>0</v>
      </c>
      <c r="G24">
        <v>7582</v>
      </c>
      <c r="H24">
        <v>7159</v>
      </c>
      <c r="I24">
        <v>7111</v>
      </c>
      <c r="J24">
        <v>7039</v>
      </c>
      <c r="K24">
        <v>5969</v>
      </c>
      <c r="L24">
        <v>12</v>
      </c>
      <c r="M24">
        <v>12</v>
      </c>
      <c r="N24">
        <v>177</v>
      </c>
      <c r="O24">
        <v>5945</v>
      </c>
      <c r="P24">
        <v>905</v>
      </c>
      <c r="Q24">
        <v>0</v>
      </c>
      <c r="R24">
        <v>13</v>
      </c>
      <c r="S24">
        <v>6109</v>
      </c>
      <c r="T24">
        <v>520</v>
      </c>
      <c r="U24">
        <v>108</v>
      </c>
      <c r="V24">
        <v>210</v>
      </c>
      <c r="W24">
        <v>5271</v>
      </c>
      <c r="X24">
        <v>917</v>
      </c>
      <c r="Y24">
        <v>94</v>
      </c>
      <c r="Z24">
        <v>245</v>
      </c>
      <c r="AA24">
        <v>5781</v>
      </c>
      <c r="AB24">
        <v>919</v>
      </c>
      <c r="AC24">
        <v>592</v>
      </c>
      <c r="AD24">
        <v>12</v>
      </c>
      <c r="AE24">
        <v>177</v>
      </c>
      <c r="AF24">
        <v>5988</v>
      </c>
      <c r="AG24">
        <v>982</v>
      </c>
      <c r="AH24">
        <v>0</v>
      </c>
      <c r="AI24">
        <v>13</v>
      </c>
      <c r="AJ24">
        <v>6152</v>
      </c>
      <c r="AK24">
        <v>994</v>
      </c>
      <c r="AL24">
        <v>1232</v>
      </c>
      <c r="AM24">
        <v>193</v>
      </c>
      <c r="AN24">
        <v>237</v>
      </c>
      <c r="AO24">
        <v>5497</v>
      </c>
      <c r="AP24">
        <v>102</v>
      </c>
      <c r="AQ24">
        <v>246</v>
      </c>
      <c r="AR24">
        <v>5817</v>
      </c>
      <c r="AS24">
        <v>994</v>
      </c>
      <c r="AT24">
        <v>358</v>
      </c>
      <c r="AU24">
        <v>5587</v>
      </c>
      <c r="AV24">
        <v>232</v>
      </c>
      <c r="AW24">
        <v>10</v>
      </c>
      <c r="AX24">
        <v>4868</v>
      </c>
      <c r="AY24">
        <v>198</v>
      </c>
      <c r="AZ24">
        <v>154</v>
      </c>
      <c r="BA24">
        <v>967</v>
      </c>
      <c r="BB24">
        <v>282</v>
      </c>
      <c r="BC24">
        <v>5892</v>
      </c>
      <c r="BD24">
        <v>13</v>
      </c>
      <c r="BE24">
        <v>0</v>
      </c>
      <c r="BF24">
        <v>280</v>
      </c>
      <c r="BG24">
        <v>5742</v>
      </c>
      <c r="BH24">
        <v>163</v>
      </c>
      <c r="BI24">
        <v>2</v>
      </c>
      <c r="BJ24">
        <v>2</v>
      </c>
      <c r="BK24">
        <v>5764</v>
      </c>
      <c r="BL24">
        <v>161</v>
      </c>
      <c r="BM24">
        <v>168</v>
      </c>
      <c r="BN24">
        <v>6187</v>
      </c>
      <c r="BO24">
        <v>6508</v>
      </c>
      <c r="BP24">
        <v>6535</v>
      </c>
      <c r="BQ24">
        <v>6567</v>
      </c>
      <c r="BR24">
        <v>27</v>
      </c>
      <c r="BS24">
        <v>0</v>
      </c>
      <c r="BT24">
        <v>6508</v>
      </c>
      <c r="BU24">
        <v>0</v>
      </c>
      <c r="BV24">
        <v>0</v>
      </c>
      <c r="BW24">
        <v>31</v>
      </c>
      <c r="BX24">
        <v>6535</v>
      </c>
      <c r="BY24">
        <v>1</v>
      </c>
      <c r="CA24">
        <f t="shared" si="12"/>
        <v>80.751501606369601</v>
      </c>
      <c r="CB24">
        <f t="shared" si="13"/>
        <v>83.042324346975832</v>
      </c>
      <c r="CC24">
        <f t="shared" si="14"/>
        <v>73.627601620338041</v>
      </c>
      <c r="CG24">
        <f t="shared" si="15"/>
        <v>91.730688643665317</v>
      </c>
      <c r="CH24">
        <f t="shared" si="16"/>
        <v>99.52794274402315</v>
      </c>
      <c r="CI24">
        <f t="shared" si="17"/>
        <v>99.512715090604544</v>
      </c>
      <c r="CJ24">
        <f t="shared" si="18"/>
        <v>99.101568448302118</v>
      </c>
      <c r="CK24">
        <f t="shared" si="19"/>
        <v>94.213491700928884</v>
      </c>
      <c r="CL24">
        <f t="shared" si="20"/>
        <v>2.4516522003959191</v>
      </c>
      <c r="CM24">
        <f t="shared" si="21"/>
        <v>2.6022304832713754</v>
      </c>
      <c r="CN24">
        <f t="shared" si="22"/>
        <v>2.5582457743261764</v>
      </c>
      <c r="CO24">
        <f t="shared" si="23"/>
        <v>2.715370939065783</v>
      </c>
    </row>
    <row r="25" spans="1:93" x14ac:dyDescent="0.2">
      <c r="B25" t="s">
        <v>503</v>
      </c>
      <c r="C25" t="s">
        <v>695</v>
      </c>
      <c r="D25" t="s">
        <v>692</v>
      </c>
      <c r="E25">
        <v>10166</v>
      </c>
      <c r="F25">
        <v>0</v>
      </c>
      <c r="G25">
        <v>10166</v>
      </c>
      <c r="H25">
        <v>9390</v>
      </c>
      <c r="I25">
        <v>9179</v>
      </c>
      <c r="J25">
        <v>8708</v>
      </c>
      <c r="K25">
        <v>7685</v>
      </c>
      <c r="L25">
        <v>3</v>
      </c>
      <c r="M25">
        <v>3</v>
      </c>
      <c r="N25">
        <v>276</v>
      </c>
      <c r="O25">
        <v>7674</v>
      </c>
      <c r="P25">
        <v>755</v>
      </c>
      <c r="Q25">
        <v>2</v>
      </c>
      <c r="R25">
        <v>11</v>
      </c>
      <c r="S25">
        <v>7939</v>
      </c>
      <c r="T25">
        <v>94</v>
      </c>
      <c r="U25">
        <v>13</v>
      </c>
      <c r="V25">
        <v>427</v>
      </c>
      <c r="W25">
        <v>7405</v>
      </c>
      <c r="X25">
        <v>756</v>
      </c>
      <c r="Y25">
        <v>95</v>
      </c>
      <c r="Z25">
        <v>21</v>
      </c>
      <c r="AA25">
        <v>7873</v>
      </c>
      <c r="AB25">
        <v>719</v>
      </c>
      <c r="AC25">
        <v>1201</v>
      </c>
      <c r="AD25">
        <v>4</v>
      </c>
      <c r="AE25">
        <v>288</v>
      </c>
      <c r="AF25">
        <v>7810</v>
      </c>
      <c r="AG25">
        <v>1288</v>
      </c>
      <c r="AH25">
        <v>2</v>
      </c>
      <c r="AI25">
        <v>15</v>
      </c>
      <c r="AJ25">
        <v>8083</v>
      </c>
      <c r="AK25">
        <v>1290</v>
      </c>
      <c r="AL25">
        <v>633</v>
      </c>
      <c r="AM25">
        <v>49</v>
      </c>
      <c r="AN25">
        <v>445</v>
      </c>
      <c r="AO25">
        <v>8263</v>
      </c>
      <c r="AP25">
        <v>126</v>
      </c>
      <c r="AQ25">
        <v>23</v>
      </c>
      <c r="AR25">
        <v>8017</v>
      </c>
      <c r="AS25">
        <v>1224</v>
      </c>
      <c r="AT25">
        <v>114</v>
      </c>
      <c r="AU25">
        <v>7828</v>
      </c>
      <c r="AV25">
        <v>18</v>
      </c>
      <c r="AW25">
        <v>0</v>
      </c>
      <c r="AX25">
        <v>7198</v>
      </c>
      <c r="AY25">
        <v>430</v>
      </c>
      <c r="AZ25">
        <v>41</v>
      </c>
      <c r="BA25">
        <v>291</v>
      </c>
      <c r="BB25">
        <v>66</v>
      </c>
      <c r="BC25">
        <v>7883</v>
      </c>
      <c r="BD25">
        <v>10</v>
      </c>
      <c r="BE25">
        <v>1</v>
      </c>
      <c r="BF25">
        <v>65</v>
      </c>
      <c r="BG25">
        <v>7619</v>
      </c>
      <c r="BH25">
        <v>274</v>
      </c>
      <c r="BI25">
        <v>2</v>
      </c>
      <c r="BJ25">
        <v>2</v>
      </c>
      <c r="BK25">
        <v>7629</v>
      </c>
      <c r="BL25">
        <v>16</v>
      </c>
      <c r="BM25">
        <v>279</v>
      </c>
      <c r="BN25">
        <v>7960</v>
      </c>
      <c r="BO25">
        <v>7995</v>
      </c>
      <c r="BP25">
        <v>8056</v>
      </c>
      <c r="BQ25">
        <v>8189</v>
      </c>
      <c r="BR25">
        <v>59</v>
      </c>
      <c r="BS25">
        <v>1</v>
      </c>
      <c r="BT25">
        <v>7995</v>
      </c>
      <c r="BU25">
        <v>1</v>
      </c>
      <c r="BV25">
        <v>5</v>
      </c>
      <c r="BW25">
        <v>112</v>
      </c>
      <c r="BX25">
        <v>8056</v>
      </c>
      <c r="BY25">
        <v>16</v>
      </c>
      <c r="CA25">
        <f t="shared" si="12"/>
        <v>83.84451544195953</v>
      </c>
      <c r="CB25">
        <f t="shared" si="13"/>
        <v>81.725239616613422</v>
      </c>
      <c r="CC25">
        <f t="shared" si="14"/>
        <v>78.860489882854097</v>
      </c>
      <c r="CG25">
        <f t="shared" si="15"/>
        <v>87.209797657082007</v>
      </c>
      <c r="CH25">
        <f t="shared" si="16"/>
        <v>98.571254121382339</v>
      </c>
      <c r="CI25">
        <f t="shared" si="17"/>
        <v>98.375870069605568</v>
      </c>
      <c r="CJ25">
        <f t="shared" si="18"/>
        <v>97.643179875442669</v>
      </c>
      <c r="CK25">
        <f t="shared" si="19"/>
        <v>97.203565758944919</v>
      </c>
      <c r="CL25">
        <f t="shared" si="20"/>
        <v>0.19538405177677373</v>
      </c>
      <c r="CM25">
        <f t="shared" si="21"/>
        <v>0.20100502512562815</v>
      </c>
      <c r="CN25">
        <f t="shared" si="22"/>
        <v>3.4070094028574918</v>
      </c>
      <c r="CO25">
        <f t="shared" si="23"/>
        <v>3.5050251256281411</v>
      </c>
    </row>
    <row r="26" spans="1:93" x14ac:dyDescent="0.2">
      <c r="A26" t="s">
        <v>44</v>
      </c>
      <c r="B26">
        <v>1</v>
      </c>
      <c r="C26" t="s">
        <v>30</v>
      </c>
      <c r="D26" t="s">
        <v>338</v>
      </c>
      <c r="E26">
        <v>10720</v>
      </c>
      <c r="F26">
        <v>83</v>
      </c>
      <c r="G26">
        <v>10637</v>
      </c>
      <c r="H26">
        <v>10071</v>
      </c>
      <c r="I26">
        <v>9895</v>
      </c>
      <c r="J26">
        <v>9748</v>
      </c>
      <c r="K26">
        <v>8491</v>
      </c>
      <c r="L26">
        <v>19</v>
      </c>
      <c r="M26">
        <v>2</v>
      </c>
      <c r="N26">
        <v>104</v>
      </c>
      <c r="O26">
        <v>8382</v>
      </c>
      <c r="P26">
        <v>1260</v>
      </c>
      <c r="Q26">
        <v>3</v>
      </c>
      <c r="R26">
        <v>86</v>
      </c>
      <c r="S26">
        <v>8400</v>
      </c>
      <c r="T26">
        <v>359</v>
      </c>
      <c r="U26">
        <v>25</v>
      </c>
      <c r="V26">
        <v>117</v>
      </c>
      <c r="W26">
        <v>7899</v>
      </c>
      <c r="X26">
        <v>1259</v>
      </c>
      <c r="Y26">
        <v>32</v>
      </c>
      <c r="Z26">
        <v>87</v>
      </c>
      <c r="AA26">
        <v>8060</v>
      </c>
      <c r="AB26">
        <v>1569</v>
      </c>
      <c r="AC26">
        <v>705</v>
      </c>
      <c r="AD26">
        <v>2</v>
      </c>
      <c r="AE26">
        <v>107</v>
      </c>
      <c r="AF26">
        <v>8442</v>
      </c>
      <c r="AG26">
        <v>1520</v>
      </c>
      <c r="AH26">
        <v>6</v>
      </c>
      <c r="AI26">
        <v>105</v>
      </c>
      <c r="AJ26">
        <v>8444</v>
      </c>
      <c r="AK26">
        <v>1516</v>
      </c>
      <c r="AL26">
        <v>1314</v>
      </c>
      <c r="AM26">
        <v>63</v>
      </c>
      <c r="AN26">
        <v>113</v>
      </c>
      <c r="AO26">
        <v>8581</v>
      </c>
      <c r="AP26">
        <v>42</v>
      </c>
      <c r="AQ26">
        <v>93</v>
      </c>
      <c r="AR26">
        <v>8114</v>
      </c>
      <c r="AS26">
        <v>1822</v>
      </c>
      <c r="AT26">
        <v>1117</v>
      </c>
      <c r="AU26">
        <v>8048</v>
      </c>
      <c r="AV26">
        <v>79</v>
      </c>
      <c r="AW26">
        <v>2</v>
      </c>
      <c r="AX26">
        <v>7979</v>
      </c>
      <c r="AY26">
        <v>111</v>
      </c>
      <c r="AZ26">
        <v>57</v>
      </c>
      <c r="BA26">
        <v>1099</v>
      </c>
      <c r="BB26">
        <v>781</v>
      </c>
      <c r="BC26">
        <v>8377</v>
      </c>
      <c r="BD26">
        <v>86</v>
      </c>
      <c r="BE26">
        <v>2</v>
      </c>
      <c r="BF26">
        <v>781</v>
      </c>
      <c r="BG26">
        <v>8359</v>
      </c>
      <c r="BH26">
        <v>104</v>
      </c>
      <c r="BI26">
        <v>2</v>
      </c>
      <c r="BJ26">
        <v>14</v>
      </c>
      <c r="BK26">
        <v>8467</v>
      </c>
      <c r="BL26">
        <v>73</v>
      </c>
      <c r="BM26">
        <v>189</v>
      </c>
      <c r="BN26">
        <v>9246</v>
      </c>
      <c r="BO26">
        <v>9259</v>
      </c>
      <c r="BP26">
        <v>9353</v>
      </c>
      <c r="BQ26">
        <v>9366</v>
      </c>
      <c r="BR26">
        <v>84</v>
      </c>
      <c r="BS26">
        <v>12</v>
      </c>
      <c r="BT26">
        <v>9257</v>
      </c>
      <c r="BU26">
        <v>0</v>
      </c>
      <c r="BV26">
        <v>0</v>
      </c>
      <c r="BW26">
        <v>8</v>
      </c>
      <c r="BX26">
        <v>9355</v>
      </c>
      <c r="BY26">
        <v>3</v>
      </c>
      <c r="CA26">
        <f t="shared" si="12"/>
        <v>80.031774401747597</v>
      </c>
      <c r="CB26">
        <f t="shared" si="13"/>
        <v>83.229073577599038</v>
      </c>
      <c r="CC26">
        <f t="shared" si="14"/>
        <v>78.433124813821863</v>
      </c>
      <c r="CG26">
        <f t="shared" si="15"/>
        <v>92.99970211498362</v>
      </c>
      <c r="CH26">
        <f t="shared" si="16"/>
        <v>99.914584667947892</v>
      </c>
      <c r="CI26">
        <f t="shared" si="17"/>
        <v>99.861200085415334</v>
      </c>
      <c r="CJ26">
        <f t="shared" si="18"/>
        <v>98.964339098868251</v>
      </c>
      <c r="CK26">
        <f t="shared" si="19"/>
        <v>98.718770019218454</v>
      </c>
      <c r="CL26">
        <f t="shared" si="20"/>
        <v>0.77941490497544308</v>
      </c>
      <c r="CM26">
        <f t="shared" si="21"/>
        <v>0.78953060783041318</v>
      </c>
      <c r="CN26">
        <f t="shared" si="22"/>
        <v>2.0179372197309418</v>
      </c>
      <c r="CO26">
        <f t="shared" si="23"/>
        <v>2.0441271901362752</v>
      </c>
    </row>
    <row r="27" spans="1:93" x14ac:dyDescent="0.2">
      <c r="A27" t="s">
        <v>44</v>
      </c>
      <c r="B27">
        <v>2</v>
      </c>
      <c r="C27" t="s">
        <v>34</v>
      </c>
      <c r="D27" t="s">
        <v>331</v>
      </c>
      <c r="E27">
        <v>12596</v>
      </c>
      <c r="F27">
        <v>163</v>
      </c>
      <c r="G27">
        <v>12433</v>
      </c>
      <c r="H27">
        <v>11807</v>
      </c>
      <c r="I27">
        <v>11596</v>
      </c>
      <c r="J27">
        <v>11233</v>
      </c>
      <c r="K27">
        <v>7551</v>
      </c>
      <c r="L27">
        <v>469</v>
      </c>
      <c r="M27">
        <v>173</v>
      </c>
      <c r="N27">
        <v>1206</v>
      </c>
      <c r="O27">
        <v>7639</v>
      </c>
      <c r="P27">
        <v>2215</v>
      </c>
      <c r="Q27">
        <v>6</v>
      </c>
      <c r="R27">
        <v>8</v>
      </c>
      <c r="S27">
        <v>8554</v>
      </c>
      <c r="T27">
        <v>374</v>
      </c>
      <c r="U27">
        <v>174</v>
      </c>
      <c r="V27">
        <v>1620</v>
      </c>
      <c r="W27">
        <v>6386</v>
      </c>
      <c r="X27">
        <v>2665</v>
      </c>
      <c r="Y27">
        <v>66</v>
      </c>
      <c r="Z27">
        <v>69</v>
      </c>
      <c r="AA27">
        <v>8098</v>
      </c>
      <c r="AB27">
        <v>3000</v>
      </c>
      <c r="AC27">
        <v>691</v>
      </c>
      <c r="AD27">
        <v>192</v>
      </c>
      <c r="AE27">
        <v>1240</v>
      </c>
      <c r="AF27">
        <v>7747</v>
      </c>
      <c r="AG27">
        <v>2628</v>
      </c>
      <c r="AH27">
        <v>12</v>
      </c>
      <c r="AI27">
        <v>6</v>
      </c>
      <c r="AJ27">
        <v>6173</v>
      </c>
      <c r="AK27">
        <v>5616</v>
      </c>
      <c r="AL27">
        <v>689</v>
      </c>
      <c r="AM27">
        <v>228</v>
      </c>
      <c r="AN27">
        <v>1973</v>
      </c>
      <c r="AO27">
        <v>8917</v>
      </c>
      <c r="AP27">
        <v>90</v>
      </c>
      <c r="AQ27">
        <v>74</v>
      </c>
      <c r="AR27">
        <v>8221</v>
      </c>
      <c r="AS27">
        <v>3422</v>
      </c>
      <c r="AT27">
        <v>2397</v>
      </c>
      <c r="AU27">
        <v>8022</v>
      </c>
      <c r="AV27">
        <v>64</v>
      </c>
      <c r="AW27">
        <v>15</v>
      </c>
      <c r="AX27">
        <v>8011</v>
      </c>
      <c r="AY27">
        <v>1856</v>
      </c>
      <c r="AZ27">
        <v>193</v>
      </c>
      <c r="BA27">
        <v>438</v>
      </c>
      <c r="BB27">
        <v>2021</v>
      </c>
      <c r="BC27">
        <v>8465</v>
      </c>
      <c r="BD27">
        <v>8</v>
      </c>
      <c r="BE27">
        <v>4</v>
      </c>
      <c r="BF27">
        <v>1604</v>
      </c>
      <c r="BG27">
        <v>7568</v>
      </c>
      <c r="BH27">
        <v>1183</v>
      </c>
      <c r="BI27">
        <v>143</v>
      </c>
      <c r="BJ27">
        <v>434</v>
      </c>
      <c r="BK27">
        <v>7486</v>
      </c>
      <c r="BL27">
        <v>76</v>
      </c>
      <c r="BM27">
        <v>1313</v>
      </c>
      <c r="BN27">
        <v>10498</v>
      </c>
      <c r="BO27">
        <v>10747</v>
      </c>
      <c r="BP27">
        <v>11098</v>
      </c>
      <c r="BQ27">
        <v>11116</v>
      </c>
      <c r="BR27">
        <v>346</v>
      </c>
      <c r="BS27">
        <v>5</v>
      </c>
      <c r="BT27">
        <v>10747</v>
      </c>
      <c r="BU27">
        <v>0</v>
      </c>
      <c r="BV27">
        <v>0</v>
      </c>
      <c r="BW27">
        <v>11</v>
      </c>
      <c r="BX27">
        <v>11099</v>
      </c>
      <c r="BY27">
        <v>6</v>
      </c>
      <c r="CA27">
        <f t="shared" si="12"/>
        <v>68.58643177775896</v>
      </c>
      <c r="CB27">
        <f t="shared" si="13"/>
        <v>64.698907427797067</v>
      </c>
      <c r="CC27">
        <f t="shared" si="14"/>
        <v>54.086558821038366</v>
      </c>
      <c r="CG27">
        <f t="shared" si="15"/>
        <v>94.147539595155422</v>
      </c>
      <c r="CH27">
        <f t="shared" si="16"/>
        <v>99.901043540842025</v>
      </c>
      <c r="CI27">
        <f t="shared" si="17"/>
        <v>99.838071248650593</v>
      </c>
      <c r="CJ27">
        <f t="shared" si="18"/>
        <v>96.725440806045341</v>
      </c>
      <c r="CK27">
        <f t="shared" si="19"/>
        <v>94.440446203670376</v>
      </c>
      <c r="CL27">
        <f t="shared" si="20"/>
        <v>0.68369917236415978</v>
      </c>
      <c r="CM27">
        <f t="shared" si="21"/>
        <v>0.72394741855591538</v>
      </c>
      <c r="CN27">
        <f t="shared" si="22"/>
        <v>11.811802806765023</v>
      </c>
      <c r="CO27">
        <f t="shared" si="23"/>
        <v>12.507144217946276</v>
      </c>
    </row>
    <row r="28" spans="1:93" x14ac:dyDescent="0.2">
      <c r="A28" t="s">
        <v>44</v>
      </c>
      <c r="B28">
        <v>3</v>
      </c>
      <c r="C28" t="s">
        <v>39</v>
      </c>
      <c r="D28" t="s">
        <v>322</v>
      </c>
      <c r="E28">
        <v>10097</v>
      </c>
      <c r="F28">
        <v>280</v>
      </c>
      <c r="G28">
        <v>9817</v>
      </c>
      <c r="H28">
        <v>9518</v>
      </c>
      <c r="I28">
        <v>9301</v>
      </c>
      <c r="J28">
        <v>8974</v>
      </c>
      <c r="K28">
        <v>6869</v>
      </c>
      <c r="L28">
        <v>134</v>
      </c>
      <c r="M28">
        <v>40</v>
      </c>
      <c r="N28">
        <v>538</v>
      </c>
      <c r="O28">
        <v>6825</v>
      </c>
      <c r="P28">
        <v>1571</v>
      </c>
      <c r="Q28">
        <v>3</v>
      </c>
      <c r="R28">
        <v>66</v>
      </c>
      <c r="S28">
        <v>5561</v>
      </c>
      <c r="T28">
        <v>590</v>
      </c>
      <c r="U28">
        <v>194</v>
      </c>
      <c r="V28">
        <v>727</v>
      </c>
      <c r="W28">
        <v>4050</v>
      </c>
      <c r="X28">
        <v>3344</v>
      </c>
      <c r="Y28">
        <v>107</v>
      </c>
      <c r="Z28">
        <v>321</v>
      </c>
      <c r="AA28">
        <v>5786</v>
      </c>
      <c r="AB28">
        <v>2760</v>
      </c>
      <c r="AC28">
        <v>774</v>
      </c>
      <c r="AD28">
        <v>44</v>
      </c>
      <c r="AE28">
        <v>553</v>
      </c>
      <c r="AF28">
        <v>6909</v>
      </c>
      <c r="AG28">
        <v>2012</v>
      </c>
      <c r="AH28">
        <v>3</v>
      </c>
      <c r="AI28">
        <v>71</v>
      </c>
      <c r="AJ28">
        <v>5638</v>
      </c>
      <c r="AK28">
        <v>3806</v>
      </c>
      <c r="AL28">
        <v>987</v>
      </c>
      <c r="AM28">
        <v>294</v>
      </c>
      <c r="AN28">
        <v>1003</v>
      </c>
      <c r="AO28">
        <v>7234</v>
      </c>
      <c r="AP28">
        <v>147</v>
      </c>
      <c r="AQ28">
        <v>336</v>
      </c>
      <c r="AR28">
        <v>5858</v>
      </c>
      <c r="AS28">
        <v>3177</v>
      </c>
      <c r="AT28">
        <v>1465</v>
      </c>
      <c r="AU28">
        <v>6961</v>
      </c>
      <c r="AV28">
        <v>65</v>
      </c>
      <c r="AW28">
        <v>2</v>
      </c>
      <c r="AX28">
        <v>6454</v>
      </c>
      <c r="AY28">
        <v>968</v>
      </c>
      <c r="AZ28">
        <v>248</v>
      </c>
      <c r="BA28">
        <v>823</v>
      </c>
      <c r="BB28">
        <v>1170</v>
      </c>
      <c r="BC28">
        <v>7296</v>
      </c>
      <c r="BD28">
        <v>26</v>
      </c>
      <c r="BE28">
        <v>1</v>
      </c>
      <c r="BF28">
        <v>992</v>
      </c>
      <c r="BG28">
        <v>6855</v>
      </c>
      <c r="BH28">
        <v>608</v>
      </c>
      <c r="BI28">
        <v>38</v>
      </c>
      <c r="BJ28">
        <v>131</v>
      </c>
      <c r="BK28">
        <v>6828</v>
      </c>
      <c r="BL28">
        <v>61</v>
      </c>
      <c r="BM28">
        <v>822</v>
      </c>
      <c r="BN28">
        <v>8493</v>
      </c>
      <c r="BO28">
        <v>8656</v>
      </c>
      <c r="BP28">
        <v>8737</v>
      </c>
      <c r="BQ28">
        <v>8744</v>
      </c>
      <c r="BR28">
        <v>81</v>
      </c>
      <c r="BS28">
        <v>0</v>
      </c>
      <c r="BT28">
        <v>8656</v>
      </c>
      <c r="BU28">
        <v>0</v>
      </c>
      <c r="BV28">
        <v>0</v>
      </c>
      <c r="BW28">
        <v>5</v>
      </c>
      <c r="BX28">
        <v>8738</v>
      </c>
      <c r="BY28">
        <v>1</v>
      </c>
      <c r="CA28">
        <f t="shared" si="12"/>
        <v>60.790081949989492</v>
      </c>
      <c r="CB28">
        <f t="shared" si="13"/>
        <v>71.706240806892211</v>
      </c>
      <c r="CC28">
        <f t="shared" si="14"/>
        <v>42.550956083210757</v>
      </c>
      <c r="CG28">
        <f t="shared" si="15"/>
        <v>91.868039504097496</v>
      </c>
      <c r="CH28">
        <f t="shared" si="16"/>
        <v>99.942817932296435</v>
      </c>
      <c r="CI28">
        <f t="shared" si="17"/>
        <v>99.919945105215007</v>
      </c>
      <c r="CJ28">
        <f t="shared" si="18"/>
        <v>98.993595608417195</v>
      </c>
      <c r="CK28">
        <f t="shared" si="19"/>
        <v>97.129460201280878</v>
      </c>
      <c r="CL28">
        <f t="shared" si="20"/>
        <v>0.69762122598353149</v>
      </c>
      <c r="CM28">
        <f t="shared" si="21"/>
        <v>0.71823854939361831</v>
      </c>
      <c r="CN28">
        <f t="shared" si="22"/>
        <v>9.4007319304666055</v>
      </c>
      <c r="CO28">
        <f t="shared" si="23"/>
        <v>9.6785588131402331</v>
      </c>
    </row>
    <row r="29" spans="1:93" x14ac:dyDescent="0.2">
      <c r="A29" t="s">
        <v>44</v>
      </c>
      <c r="B29">
        <v>4</v>
      </c>
      <c r="C29" t="s">
        <v>341</v>
      </c>
      <c r="D29" t="s">
        <v>315</v>
      </c>
      <c r="E29">
        <v>6900</v>
      </c>
      <c r="F29">
        <v>231</v>
      </c>
      <c r="G29">
        <v>6669</v>
      </c>
      <c r="H29">
        <v>6063</v>
      </c>
      <c r="I29">
        <v>5957</v>
      </c>
      <c r="J29">
        <v>5911</v>
      </c>
      <c r="K29">
        <v>4375</v>
      </c>
      <c r="L29">
        <v>65</v>
      </c>
      <c r="M29">
        <v>7</v>
      </c>
      <c r="N29">
        <v>120</v>
      </c>
      <c r="O29">
        <v>5338</v>
      </c>
      <c r="P29">
        <v>446</v>
      </c>
      <c r="Q29">
        <v>4</v>
      </c>
      <c r="R29">
        <v>2</v>
      </c>
      <c r="S29">
        <v>4475</v>
      </c>
      <c r="T29">
        <v>45</v>
      </c>
      <c r="U29">
        <v>4</v>
      </c>
      <c r="V29">
        <v>105</v>
      </c>
      <c r="W29">
        <v>4321</v>
      </c>
      <c r="X29">
        <v>1430</v>
      </c>
      <c r="Y29">
        <v>54</v>
      </c>
      <c r="Z29">
        <v>27</v>
      </c>
      <c r="AA29">
        <v>3991</v>
      </c>
      <c r="AB29">
        <v>1839</v>
      </c>
      <c r="AC29">
        <v>435</v>
      </c>
      <c r="AD29">
        <v>10</v>
      </c>
      <c r="AE29">
        <v>122</v>
      </c>
      <c r="AF29">
        <v>5404</v>
      </c>
      <c r="AG29">
        <v>527</v>
      </c>
      <c r="AH29">
        <v>7</v>
      </c>
      <c r="AI29">
        <v>5</v>
      </c>
      <c r="AJ29">
        <v>4910</v>
      </c>
      <c r="AK29">
        <v>1141</v>
      </c>
      <c r="AL29">
        <v>112</v>
      </c>
      <c r="AM29">
        <v>12</v>
      </c>
      <c r="AN29">
        <v>125</v>
      </c>
      <c r="AO29">
        <v>5814</v>
      </c>
      <c r="AP29">
        <v>58</v>
      </c>
      <c r="AQ29">
        <v>28</v>
      </c>
      <c r="AR29">
        <v>4038</v>
      </c>
      <c r="AS29">
        <v>1939</v>
      </c>
      <c r="AT29">
        <v>1426</v>
      </c>
      <c r="AU29">
        <v>3906</v>
      </c>
      <c r="AV29">
        <v>26</v>
      </c>
      <c r="AW29">
        <v>7</v>
      </c>
      <c r="AX29">
        <v>5192</v>
      </c>
      <c r="AY29">
        <v>114</v>
      </c>
      <c r="AZ29">
        <v>5</v>
      </c>
      <c r="BA29">
        <v>54</v>
      </c>
      <c r="BB29">
        <v>990</v>
      </c>
      <c r="BC29">
        <v>4370</v>
      </c>
      <c r="BD29">
        <v>2</v>
      </c>
      <c r="BE29">
        <v>3</v>
      </c>
      <c r="BF29">
        <v>81</v>
      </c>
      <c r="BG29">
        <v>5169</v>
      </c>
      <c r="BH29">
        <v>114</v>
      </c>
      <c r="BI29">
        <v>1</v>
      </c>
      <c r="BJ29">
        <v>56</v>
      </c>
      <c r="BK29">
        <v>4274</v>
      </c>
      <c r="BL29">
        <v>29</v>
      </c>
      <c r="BM29">
        <v>113</v>
      </c>
      <c r="BN29">
        <v>5365</v>
      </c>
      <c r="BO29">
        <v>5376</v>
      </c>
      <c r="BP29">
        <v>5516</v>
      </c>
      <c r="BQ29">
        <v>5628</v>
      </c>
      <c r="BR29">
        <v>136</v>
      </c>
      <c r="BS29">
        <v>3</v>
      </c>
      <c r="BT29">
        <v>5377</v>
      </c>
      <c r="BU29">
        <v>0</v>
      </c>
      <c r="BV29">
        <v>4</v>
      </c>
      <c r="BW29">
        <v>93</v>
      </c>
      <c r="BX29">
        <v>5524</v>
      </c>
      <c r="BY29">
        <v>7</v>
      </c>
      <c r="CA29">
        <f t="shared" si="12"/>
        <v>65.825498927923462</v>
      </c>
      <c r="CB29">
        <f t="shared" si="13"/>
        <v>88.042223321787887</v>
      </c>
      <c r="CC29">
        <f t="shared" si="14"/>
        <v>71.268349002144149</v>
      </c>
      <c r="CG29">
        <f t="shared" si="15"/>
        <v>92.825333993072732</v>
      </c>
      <c r="CH29">
        <f>(BX29+BY29)/BQ29*100</f>
        <v>98.276474769012083</v>
      </c>
      <c r="CI29">
        <f t="shared" si="17"/>
        <v>98.009950248756212</v>
      </c>
      <c r="CJ29">
        <f>(BS29+BT29)/BQ29*100</f>
        <v>95.593461265103059</v>
      </c>
      <c r="CK29">
        <f t="shared" si="19"/>
        <v>95.326936744847188</v>
      </c>
      <c r="CL29">
        <f t="shared" si="20"/>
        <v>0.51528073916133621</v>
      </c>
      <c r="CM29">
        <f t="shared" si="21"/>
        <v>0.54054054054054057</v>
      </c>
      <c r="CN29">
        <f t="shared" si="22"/>
        <v>2.007818052594172</v>
      </c>
      <c r="CO29">
        <f t="shared" si="23"/>
        <v>2.1062441752096923</v>
      </c>
    </row>
    <row r="31" spans="1:93" x14ac:dyDescent="0.2">
      <c r="A31" t="s">
        <v>870</v>
      </c>
      <c r="BY31" s="13" t="s">
        <v>925</v>
      </c>
      <c r="BZ31" s="13" t="s">
        <v>924</v>
      </c>
      <c r="CA31" s="13" t="s">
        <v>923</v>
      </c>
      <c r="CB31" s="13" t="s">
        <v>902</v>
      </c>
      <c r="CC31" s="13" t="s">
        <v>902</v>
      </c>
      <c r="CD31" s="11" t="s">
        <v>899</v>
      </c>
      <c r="CE31" s="11" t="s">
        <v>900</v>
      </c>
    </row>
    <row r="32" spans="1:93" x14ac:dyDescent="0.2">
      <c r="A32" s="11"/>
      <c r="B32" s="10"/>
      <c r="C32" s="10"/>
      <c r="D32" s="10"/>
      <c r="E32" s="10"/>
      <c r="F32" s="10"/>
      <c r="G32" s="10"/>
      <c r="H32" s="10"/>
      <c r="I32" s="10"/>
      <c r="BY32" s="10">
        <v>99.0628581</v>
      </c>
      <c r="BZ32" s="10">
        <v>99.598952400000002</v>
      </c>
      <c r="CA32" s="10">
        <v>99.7053528</v>
      </c>
      <c r="CB32" s="10">
        <v>97.859715199999997</v>
      </c>
      <c r="CC32" s="10">
        <v>97.859715199999997</v>
      </c>
      <c r="CD32" s="10">
        <v>1.54727554</v>
      </c>
      <c r="CE32" s="10">
        <v>0.80709237700000003</v>
      </c>
      <c r="CH32">
        <v>99.7053528</v>
      </c>
      <c r="CI32">
        <v>99.598952400000002</v>
      </c>
      <c r="CJ32">
        <v>99.0628581</v>
      </c>
      <c r="CK32">
        <v>97.859715199999997</v>
      </c>
      <c r="CM32">
        <v>1.54727554</v>
      </c>
      <c r="CO32">
        <v>0.80709237700000003</v>
      </c>
    </row>
    <row r="33" spans="1:93" x14ac:dyDescent="0.2">
      <c r="A33" s="11" t="s">
        <v>899</v>
      </c>
      <c r="B33" s="10">
        <v>1.54727554</v>
      </c>
      <c r="C33" s="10">
        <v>42.145850799999998</v>
      </c>
      <c r="D33" s="10">
        <v>2.6022304799999998</v>
      </c>
      <c r="E33" s="10">
        <v>0.20100503</v>
      </c>
      <c r="F33" s="10">
        <v>0.78953061000000002</v>
      </c>
      <c r="G33" s="10">
        <v>0.72394742000000001</v>
      </c>
      <c r="H33" s="10">
        <v>0.71823855000000003</v>
      </c>
      <c r="I33" s="10">
        <v>0.54054053999999996</v>
      </c>
      <c r="BY33" s="10">
        <v>84.760595100000003</v>
      </c>
      <c r="BZ33" s="10">
        <v>99.599950000000007</v>
      </c>
      <c r="CA33" s="10">
        <v>99.887485900000001</v>
      </c>
      <c r="CB33" s="10">
        <v>74.571821499999999</v>
      </c>
      <c r="CC33" s="10">
        <v>74.571821499999999</v>
      </c>
      <c r="CD33" s="10">
        <v>42.145850799999998</v>
      </c>
      <c r="CE33" s="10">
        <v>6.1693210389999997</v>
      </c>
      <c r="CH33">
        <v>99.887485900000001</v>
      </c>
      <c r="CI33">
        <v>99.599950000000007</v>
      </c>
      <c r="CJ33">
        <v>84.760595100000003</v>
      </c>
      <c r="CK33">
        <v>74.571821499999999</v>
      </c>
      <c r="CM33">
        <v>42.145850799999998</v>
      </c>
      <c r="CO33">
        <v>6.1693210389999997</v>
      </c>
    </row>
    <row r="34" spans="1:93" x14ac:dyDescent="0.2">
      <c r="A34" s="11" t="s">
        <v>900</v>
      </c>
      <c r="B34" s="10">
        <v>0.80709237700000003</v>
      </c>
      <c r="C34" s="10">
        <v>6.1693210389999997</v>
      </c>
      <c r="D34" s="10">
        <v>2.715370939</v>
      </c>
      <c r="E34" s="10">
        <v>3.505025126</v>
      </c>
      <c r="F34" s="10">
        <v>2.0441271900000002</v>
      </c>
      <c r="G34" s="10">
        <v>12.507144220000001</v>
      </c>
      <c r="H34" s="10">
        <v>9.6785588130000004</v>
      </c>
      <c r="I34" s="10">
        <v>2.1062441750000001</v>
      </c>
      <c r="BY34" s="10">
        <v>99.101568400000005</v>
      </c>
      <c r="BZ34" s="10">
        <v>99.512715099999994</v>
      </c>
      <c r="CA34" s="10">
        <v>99.527942699999997</v>
      </c>
      <c r="CB34" s="10">
        <v>94.213491700000006</v>
      </c>
      <c r="CC34" s="10">
        <v>94.213491700000006</v>
      </c>
      <c r="CD34" s="10">
        <v>2.6022304799999998</v>
      </c>
      <c r="CE34" s="10">
        <v>2.715370939</v>
      </c>
      <c r="CH34">
        <v>99.527942699999997</v>
      </c>
      <c r="CI34">
        <v>99.512715099999994</v>
      </c>
      <c r="CJ34">
        <v>99.101568400000005</v>
      </c>
      <c r="CK34">
        <v>94.213491700000006</v>
      </c>
      <c r="CM34">
        <v>2.6022304799999998</v>
      </c>
      <c r="CO34">
        <v>2.715370939</v>
      </c>
    </row>
    <row r="35" spans="1:93" x14ac:dyDescent="0.2">
      <c r="A35" s="11"/>
      <c r="BY35" s="10">
        <v>97.643179900000007</v>
      </c>
      <c r="BZ35" s="10">
        <v>98.3758701</v>
      </c>
      <c r="CA35" s="10">
        <v>98.571254100000004</v>
      </c>
      <c r="CB35" s="10">
        <v>97.203565800000007</v>
      </c>
      <c r="CC35" s="10">
        <v>97.203565800000007</v>
      </c>
      <c r="CD35" s="10">
        <v>0.20100503</v>
      </c>
      <c r="CE35" s="10">
        <v>3.505025126</v>
      </c>
      <c r="CH35">
        <v>98.571254100000004</v>
      </c>
      <c r="CI35">
        <v>98.3758701</v>
      </c>
      <c r="CJ35">
        <v>97.643179900000007</v>
      </c>
      <c r="CK35">
        <v>97.203565800000007</v>
      </c>
      <c r="CM35">
        <v>0.20100503</v>
      </c>
      <c r="CO35">
        <v>3.505025126</v>
      </c>
    </row>
    <row r="36" spans="1:93" x14ac:dyDescent="0.2">
      <c r="A36" s="11"/>
      <c r="B36" s="10"/>
      <c r="C36" s="10"/>
      <c r="D36" s="10"/>
      <c r="E36" s="10"/>
      <c r="F36" s="10"/>
      <c r="G36" s="10"/>
      <c r="H36" s="10"/>
      <c r="I36" s="10"/>
      <c r="BY36" s="10">
        <v>98.964339100000004</v>
      </c>
      <c r="BZ36" s="10">
        <v>99.861200100000005</v>
      </c>
      <c r="CA36" s="10">
        <v>99.914584700000006</v>
      </c>
      <c r="CB36" s="10">
        <v>98.718770000000006</v>
      </c>
      <c r="CC36" s="10">
        <v>98.718770000000006</v>
      </c>
      <c r="CD36" s="10">
        <v>0.78953061000000002</v>
      </c>
      <c r="CE36" s="10">
        <v>2.0441271900000002</v>
      </c>
      <c r="CH36">
        <v>99.914584700000006</v>
      </c>
      <c r="CI36">
        <v>99.861200100000005</v>
      </c>
      <c r="CJ36">
        <v>98.964339100000004</v>
      </c>
      <c r="CK36">
        <v>98.718770000000006</v>
      </c>
      <c r="CM36">
        <v>0.78953061000000002</v>
      </c>
      <c r="CO36">
        <v>2.0441271900000002</v>
      </c>
    </row>
    <row r="37" spans="1:93" x14ac:dyDescent="0.2">
      <c r="A37" s="11"/>
      <c r="B37" s="10"/>
      <c r="C37" s="10"/>
      <c r="D37" s="10"/>
      <c r="E37" s="10"/>
      <c r="F37" s="10"/>
      <c r="G37" s="10"/>
      <c r="H37" s="10"/>
      <c r="I37" s="10"/>
      <c r="BY37" s="10">
        <v>96.725440800000001</v>
      </c>
      <c r="BZ37" s="10">
        <v>99.838071200000002</v>
      </c>
      <c r="CA37" s="10">
        <v>99.9010435</v>
      </c>
      <c r="CB37" s="10">
        <v>94.440446199999997</v>
      </c>
      <c r="CC37" s="10">
        <v>94.440446199999997</v>
      </c>
      <c r="CD37" s="10">
        <v>0.72394742000000001</v>
      </c>
      <c r="CE37" s="10">
        <v>12.507144220000001</v>
      </c>
      <c r="CH37">
        <v>99.9010435</v>
      </c>
      <c r="CI37">
        <v>99.838071200000002</v>
      </c>
      <c r="CJ37">
        <v>96.725440800000001</v>
      </c>
      <c r="CK37">
        <v>94.440446199999997</v>
      </c>
      <c r="CM37">
        <v>0.72394742000000001</v>
      </c>
      <c r="CO37">
        <v>12.507144220000001</v>
      </c>
    </row>
    <row r="38" spans="1:93" x14ac:dyDescent="0.2">
      <c r="A38" s="11"/>
      <c r="B38" s="10"/>
      <c r="C38" s="10"/>
      <c r="D38" s="10"/>
      <c r="E38" s="10"/>
      <c r="F38" s="10"/>
      <c r="G38" s="10"/>
      <c r="H38" s="10"/>
      <c r="I38" s="10"/>
      <c r="BY38" s="10">
        <v>98.993595600000006</v>
      </c>
      <c r="BZ38" s="10">
        <v>99.919945100000007</v>
      </c>
      <c r="CA38" s="10">
        <v>99.942817899999994</v>
      </c>
      <c r="CB38" s="10">
        <v>97.129460199999997</v>
      </c>
      <c r="CC38" s="10">
        <v>97.129460199999997</v>
      </c>
      <c r="CD38" s="10">
        <v>0.71823855000000003</v>
      </c>
      <c r="CE38" s="10">
        <v>9.6785588130000004</v>
      </c>
      <c r="CH38">
        <v>99.942817899999994</v>
      </c>
      <c r="CI38">
        <v>99.919945100000007</v>
      </c>
      <c r="CJ38">
        <v>98.993595600000006</v>
      </c>
      <c r="CK38">
        <v>97.129460199999997</v>
      </c>
      <c r="CM38">
        <v>0.71823855000000003</v>
      </c>
      <c r="CO38">
        <v>9.6785588130000004</v>
      </c>
    </row>
    <row r="39" spans="1:93" x14ac:dyDescent="0.2">
      <c r="BY39" s="10">
        <v>95.593461300000001</v>
      </c>
      <c r="BZ39" s="10">
        <v>98.009950200000006</v>
      </c>
      <c r="CA39" s="10">
        <v>98.276474800000003</v>
      </c>
      <c r="CB39" s="10">
        <v>95.326936700000005</v>
      </c>
      <c r="CC39" s="10">
        <v>95.326936700000005</v>
      </c>
      <c r="CD39" s="10">
        <v>0.54054053999999996</v>
      </c>
      <c r="CE39" s="10">
        <v>2.1062441750000001</v>
      </c>
      <c r="CH39">
        <v>98.276474800000003</v>
      </c>
      <c r="CI39">
        <v>98.009950200000006</v>
      </c>
      <c r="CJ39">
        <v>95.593461300000001</v>
      </c>
      <c r="CK39">
        <v>95.326936700000005</v>
      </c>
      <c r="CM39">
        <v>0.54054053999999996</v>
      </c>
      <c r="CO39">
        <v>2.1062441750000001</v>
      </c>
    </row>
    <row r="51" spans="3:77" x14ac:dyDescent="0.2">
      <c r="C51">
        <v>1</v>
      </c>
      <c r="D51" t="s">
        <v>0</v>
      </c>
      <c r="E51" t="s">
        <v>1</v>
      </c>
      <c r="F51" t="s">
        <v>2</v>
      </c>
      <c r="G51" t="s">
        <v>3</v>
      </c>
      <c r="H51" t="s">
        <v>48</v>
      </c>
      <c r="I51" t="s">
        <v>273</v>
      </c>
      <c r="J51" t="s">
        <v>274</v>
      </c>
      <c r="K51" t="s">
        <v>275</v>
      </c>
      <c r="L51" t="s">
        <v>276</v>
      </c>
      <c r="M51" t="s">
        <v>277</v>
      </c>
      <c r="N51" t="s">
        <v>278</v>
      </c>
      <c r="O51" t="s">
        <v>279</v>
      </c>
      <c r="P51" t="s">
        <v>280</v>
      </c>
      <c r="Q51" t="s">
        <v>281</v>
      </c>
      <c r="R51" t="s">
        <v>282</v>
      </c>
      <c r="S51" t="s">
        <v>283</v>
      </c>
      <c r="T51" t="s">
        <v>284</v>
      </c>
      <c r="U51" t="s">
        <v>285</v>
      </c>
      <c r="V51" t="s">
        <v>286</v>
      </c>
      <c r="W51" t="s">
        <v>287</v>
      </c>
      <c r="X51" t="s">
        <v>288</v>
      </c>
      <c r="Y51" t="s">
        <v>289</v>
      </c>
      <c r="Z51" t="s">
        <v>290</v>
      </c>
      <c r="AA51" t="s">
        <v>291</v>
      </c>
      <c r="AB51" t="s">
        <v>292</v>
      </c>
      <c r="AC51" t="s">
        <v>143</v>
      </c>
      <c r="AD51" t="s">
        <v>293</v>
      </c>
      <c r="AE51" t="s">
        <v>294</v>
      </c>
      <c r="AF51" t="s">
        <v>295</v>
      </c>
      <c r="AG51" t="s">
        <v>296</v>
      </c>
      <c r="AH51" t="s">
        <v>297</v>
      </c>
      <c r="AI51" t="s">
        <v>298</v>
      </c>
      <c r="AJ51" t="s">
        <v>299</v>
      </c>
      <c r="AK51" t="s">
        <v>300</v>
      </c>
      <c r="AL51" t="s">
        <v>301</v>
      </c>
      <c r="AM51" t="s">
        <v>302</v>
      </c>
      <c r="AN51" t="s">
        <v>303</v>
      </c>
      <c r="AO51" t="s">
        <v>304</v>
      </c>
      <c r="AP51" t="s">
        <v>305</v>
      </c>
      <c r="AQ51" t="s">
        <v>306</v>
      </c>
      <c r="AR51" t="s">
        <v>307</v>
      </c>
      <c r="AS51" t="s">
        <v>308</v>
      </c>
      <c r="AT51" t="s">
        <v>652</v>
      </c>
      <c r="AU51" t="s">
        <v>653</v>
      </c>
      <c r="AV51" t="s">
        <v>654</v>
      </c>
      <c r="AW51" t="s">
        <v>655</v>
      </c>
      <c r="AX51" t="s">
        <v>656</v>
      </c>
      <c r="AY51" t="s">
        <v>657</v>
      </c>
      <c r="AZ51" t="s">
        <v>658</v>
      </c>
      <c r="BA51" t="s">
        <v>659</v>
      </c>
      <c r="BB51" t="s">
        <v>660</v>
      </c>
      <c r="BC51" t="s">
        <v>661</v>
      </c>
      <c r="BD51" t="s">
        <v>662</v>
      </c>
      <c r="BE51" t="s">
        <v>663</v>
      </c>
      <c r="BF51" t="s">
        <v>664</v>
      </c>
      <c r="BG51" t="s">
        <v>665</v>
      </c>
      <c r="BH51" t="s">
        <v>666</v>
      </c>
      <c r="BI51" t="s">
        <v>667</v>
      </c>
      <c r="BJ51" t="s">
        <v>668</v>
      </c>
      <c r="BK51" t="s">
        <v>669</v>
      </c>
      <c r="BL51" t="s">
        <v>670</v>
      </c>
      <c r="BM51" t="s">
        <v>671</v>
      </c>
      <c r="BN51" t="s">
        <v>672</v>
      </c>
      <c r="BO51" t="s">
        <v>673</v>
      </c>
      <c r="BP51" t="s">
        <v>674</v>
      </c>
      <c r="BQ51" t="s">
        <v>455</v>
      </c>
      <c r="BR51" t="s">
        <v>790</v>
      </c>
      <c r="BS51" t="s">
        <v>791</v>
      </c>
      <c r="BT51" t="s">
        <v>792</v>
      </c>
      <c r="BU51" t="s">
        <v>793</v>
      </c>
      <c r="BV51" t="s">
        <v>794</v>
      </c>
      <c r="BW51" t="s">
        <v>795</v>
      </c>
      <c r="BX51" t="s">
        <v>796</v>
      </c>
      <c r="BY51" t="s">
        <v>797</v>
      </c>
    </row>
    <row r="52" spans="3:77" x14ac:dyDescent="0.2">
      <c r="D52" t="s">
        <v>675</v>
      </c>
      <c r="E52">
        <v>18673</v>
      </c>
      <c r="F52">
        <v>0</v>
      </c>
      <c r="G52">
        <v>18673</v>
      </c>
      <c r="H52">
        <v>17229</v>
      </c>
      <c r="I52">
        <v>16649</v>
      </c>
      <c r="J52">
        <v>16078</v>
      </c>
      <c r="K52">
        <v>10389</v>
      </c>
      <c r="L52">
        <v>113</v>
      </c>
      <c r="M52">
        <v>117</v>
      </c>
      <c r="N52">
        <v>250</v>
      </c>
      <c r="O52">
        <v>10125</v>
      </c>
      <c r="P52">
        <v>5586</v>
      </c>
      <c r="Q52">
        <v>378</v>
      </c>
      <c r="R52">
        <v>1550</v>
      </c>
      <c r="S52">
        <v>8825</v>
      </c>
      <c r="T52">
        <v>4380</v>
      </c>
      <c r="U52">
        <v>526</v>
      </c>
      <c r="V52">
        <v>178</v>
      </c>
      <c r="W52">
        <v>3741</v>
      </c>
      <c r="X52">
        <v>5325</v>
      </c>
      <c r="Y52">
        <v>2460</v>
      </c>
      <c r="Z52">
        <v>2319</v>
      </c>
      <c r="AA52">
        <v>7281</v>
      </c>
      <c r="AB52">
        <v>4018</v>
      </c>
      <c r="AC52">
        <v>2638</v>
      </c>
      <c r="AD52">
        <v>126</v>
      </c>
      <c r="AE52">
        <v>264</v>
      </c>
      <c r="AF52">
        <v>10670</v>
      </c>
      <c r="AG52">
        <v>6169</v>
      </c>
      <c r="AH52">
        <v>429</v>
      </c>
      <c r="AI52">
        <v>1919</v>
      </c>
      <c r="AJ52">
        <v>9015</v>
      </c>
      <c r="AK52">
        <v>5866</v>
      </c>
      <c r="AL52">
        <v>11721</v>
      </c>
      <c r="AM52">
        <v>1558</v>
      </c>
      <c r="AN52">
        <v>188</v>
      </c>
      <c r="AO52">
        <v>3762</v>
      </c>
      <c r="AP52">
        <v>2669</v>
      </c>
      <c r="AQ52">
        <v>2465</v>
      </c>
      <c r="AR52">
        <v>7669</v>
      </c>
      <c r="AS52">
        <v>4426</v>
      </c>
      <c r="AT52">
        <v>1993</v>
      </c>
      <c r="AU52">
        <v>7202</v>
      </c>
      <c r="AV52">
        <v>2272</v>
      </c>
      <c r="AW52">
        <v>780</v>
      </c>
      <c r="AX52">
        <v>2795</v>
      </c>
      <c r="AY52">
        <v>163</v>
      </c>
      <c r="AZ52">
        <v>1095</v>
      </c>
      <c r="BA52">
        <v>8194</v>
      </c>
      <c r="BB52">
        <v>1833</v>
      </c>
      <c r="BC52">
        <v>8673</v>
      </c>
      <c r="BD52">
        <v>1521</v>
      </c>
      <c r="BE52">
        <v>220</v>
      </c>
      <c r="BF52">
        <v>2011</v>
      </c>
      <c r="BG52">
        <v>9954</v>
      </c>
      <c r="BH52">
        <v>240</v>
      </c>
      <c r="BI52">
        <v>42</v>
      </c>
      <c r="BJ52">
        <v>39</v>
      </c>
      <c r="BK52">
        <v>10190</v>
      </c>
      <c r="BL52">
        <v>995</v>
      </c>
      <c r="BM52">
        <v>315</v>
      </c>
      <c r="BN52">
        <v>12247</v>
      </c>
      <c r="BO52">
        <v>13691</v>
      </c>
      <c r="BP52">
        <v>14288</v>
      </c>
      <c r="BQ52">
        <v>14591</v>
      </c>
      <c r="BR52">
        <v>240</v>
      </c>
      <c r="BS52">
        <v>357</v>
      </c>
      <c r="BT52">
        <v>13691</v>
      </c>
      <c r="BU52">
        <v>0</v>
      </c>
      <c r="BV52">
        <v>12</v>
      </c>
      <c r="BW52">
        <v>263</v>
      </c>
      <c r="BX52">
        <v>14288</v>
      </c>
      <c r="BY52">
        <v>28</v>
      </c>
    </row>
    <row r="53" spans="3:77" x14ac:dyDescent="0.2">
      <c r="D53" t="s">
        <v>676</v>
      </c>
      <c r="E53">
        <v>27078</v>
      </c>
      <c r="F53">
        <v>0</v>
      </c>
      <c r="G53">
        <v>27078</v>
      </c>
      <c r="H53">
        <v>25225</v>
      </c>
      <c r="I53">
        <v>24364</v>
      </c>
      <c r="J53">
        <v>23825</v>
      </c>
      <c r="K53">
        <v>17110</v>
      </c>
      <c r="L53">
        <v>50</v>
      </c>
      <c r="M53">
        <v>60</v>
      </c>
      <c r="N53">
        <v>237</v>
      </c>
      <c r="O53">
        <v>16749</v>
      </c>
      <c r="P53">
        <v>6779</v>
      </c>
      <c r="Q53">
        <v>186</v>
      </c>
      <c r="R53">
        <v>1219</v>
      </c>
      <c r="S53">
        <v>15767</v>
      </c>
      <c r="T53">
        <v>4986</v>
      </c>
      <c r="U53">
        <v>381</v>
      </c>
      <c r="V53">
        <v>374</v>
      </c>
      <c r="W53">
        <v>10026</v>
      </c>
      <c r="X53">
        <v>6653</v>
      </c>
      <c r="Y53">
        <v>1912</v>
      </c>
      <c r="Z53">
        <v>1591</v>
      </c>
      <c r="AA53">
        <v>14296</v>
      </c>
      <c r="AB53">
        <v>6026</v>
      </c>
      <c r="AC53">
        <v>3253</v>
      </c>
      <c r="AD53">
        <v>66</v>
      </c>
      <c r="AE53">
        <v>251</v>
      </c>
      <c r="AF53">
        <v>17298</v>
      </c>
      <c r="AG53">
        <v>7610</v>
      </c>
      <c r="AH53">
        <v>197</v>
      </c>
      <c r="AI53">
        <v>1380</v>
      </c>
      <c r="AJ53">
        <v>16169</v>
      </c>
      <c r="AK53">
        <v>7479</v>
      </c>
      <c r="AL53">
        <v>13427</v>
      </c>
      <c r="AM53">
        <v>1005</v>
      </c>
      <c r="AN53">
        <v>418</v>
      </c>
      <c r="AO53">
        <v>10375</v>
      </c>
      <c r="AP53">
        <v>2130</v>
      </c>
      <c r="AQ53">
        <v>1630</v>
      </c>
      <c r="AR53">
        <v>14792</v>
      </c>
      <c r="AS53">
        <v>6673</v>
      </c>
      <c r="AT53">
        <v>3378</v>
      </c>
      <c r="AU53">
        <v>14098</v>
      </c>
      <c r="AV53">
        <v>1559</v>
      </c>
      <c r="AW53">
        <v>389</v>
      </c>
      <c r="AX53">
        <v>8396</v>
      </c>
      <c r="AY53">
        <v>364</v>
      </c>
      <c r="AZ53">
        <v>775</v>
      </c>
      <c r="BA53">
        <v>9889</v>
      </c>
      <c r="BB53">
        <v>2607</v>
      </c>
      <c r="BC53">
        <v>15498</v>
      </c>
      <c r="BD53">
        <v>1206</v>
      </c>
      <c r="BE53">
        <v>113</v>
      </c>
      <c r="BF53">
        <v>2691</v>
      </c>
      <c r="BG53">
        <v>16472</v>
      </c>
      <c r="BH53">
        <v>232</v>
      </c>
      <c r="BI53">
        <v>29</v>
      </c>
      <c r="BJ53">
        <v>21</v>
      </c>
      <c r="BK53">
        <v>16807</v>
      </c>
      <c r="BL53">
        <v>486</v>
      </c>
      <c r="BM53">
        <v>291</v>
      </c>
      <c r="BN53">
        <v>19424</v>
      </c>
      <c r="BO53">
        <v>20783</v>
      </c>
      <c r="BP53">
        <v>21507</v>
      </c>
      <c r="BQ53">
        <v>21972</v>
      </c>
      <c r="BR53">
        <v>584</v>
      </c>
      <c r="BS53">
        <v>140</v>
      </c>
      <c r="BT53">
        <v>20783</v>
      </c>
      <c r="BU53">
        <v>0</v>
      </c>
      <c r="BV53">
        <v>34</v>
      </c>
      <c r="BW53">
        <v>402</v>
      </c>
      <c r="BX53">
        <v>21507</v>
      </c>
      <c r="BY53">
        <v>29</v>
      </c>
    </row>
    <row r="54" spans="3:77" x14ac:dyDescent="0.2">
      <c r="D54" t="s">
        <v>677</v>
      </c>
      <c r="E54">
        <v>33424</v>
      </c>
      <c r="F54">
        <v>0</v>
      </c>
      <c r="G54">
        <v>33424</v>
      </c>
      <c r="H54">
        <v>29979</v>
      </c>
      <c r="I54">
        <v>27176</v>
      </c>
      <c r="J54">
        <v>26206</v>
      </c>
      <c r="K54">
        <v>14511</v>
      </c>
      <c r="L54">
        <v>440</v>
      </c>
      <c r="M54">
        <v>454</v>
      </c>
      <c r="N54">
        <v>550</v>
      </c>
      <c r="O54">
        <v>14115</v>
      </c>
      <c r="P54">
        <v>11087</v>
      </c>
      <c r="Q54">
        <v>281</v>
      </c>
      <c r="R54">
        <v>637</v>
      </c>
      <c r="S54">
        <v>14028</v>
      </c>
      <c r="T54">
        <v>3043</v>
      </c>
      <c r="U54">
        <v>656</v>
      </c>
      <c r="V54">
        <v>913</v>
      </c>
      <c r="W54">
        <v>9416</v>
      </c>
      <c r="X54">
        <v>11260</v>
      </c>
      <c r="Y54">
        <v>2213</v>
      </c>
      <c r="Z54">
        <v>1340</v>
      </c>
      <c r="AA54">
        <v>12082</v>
      </c>
      <c r="AB54">
        <v>10571</v>
      </c>
      <c r="AC54">
        <v>6426</v>
      </c>
      <c r="AD54">
        <v>499</v>
      </c>
      <c r="AE54">
        <v>604</v>
      </c>
      <c r="AF54">
        <v>15887</v>
      </c>
      <c r="AG54">
        <v>12989</v>
      </c>
      <c r="AH54">
        <v>390</v>
      </c>
      <c r="AI54">
        <v>926</v>
      </c>
      <c r="AJ54">
        <v>15565</v>
      </c>
      <c r="AK54">
        <v>13098</v>
      </c>
      <c r="AL54">
        <v>12162</v>
      </c>
      <c r="AM54">
        <v>2370</v>
      </c>
      <c r="AN54">
        <v>1119</v>
      </c>
      <c r="AO54">
        <v>14328</v>
      </c>
      <c r="AP54">
        <v>2479</v>
      </c>
      <c r="AQ54">
        <v>1626</v>
      </c>
      <c r="AR54">
        <v>13454</v>
      </c>
      <c r="AS54">
        <v>12420</v>
      </c>
      <c r="AT54">
        <v>4245</v>
      </c>
      <c r="AU54">
        <v>11808</v>
      </c>
      <c r="AV54">
        <v>1257</v>
      </c>
      <c r="AW54">
        <v>452</v>
      </c>
      <c r="AX54">
        <v>8725</v>
      </c>
      <c r="AY54">
        <v>827</v>
      </c>
      <c r="AZ54">
        <v>1400</v>
      </c>
      <c r="BA54">
        <v>6810</v>
      </c>
      <c r="BB54">
        <v>3472</v>
      </c>
      <c r="BC54">
        <v>13624</v>
      </c>
      <c r="BD54">
        <v>572</v>
      </c>
      <c r="BE54">
        <v>94</v>
      </c>
      <c r="BF54">
        <v>3476</v>
      </c>
      <c r="BG54">
        <v>13701</v>
      </c>
      <c r="BH54">
        <v>495</v>
      </c>
      <c r="BI54">
        <v>90</v>
      </c>
      <c r="BJ54">
        <v>85</v>
      </c>
      <c r="BK54">
        <v>14050</v>
      </c>
      <c r="BL54">
        <v>967</v>
      </c>
      <c r="BM54">
        <v>654</v>
      </c>
      <c r="BN54">
        <v>17762</v>
      </c>
      <c r="BO54">
        <v>20526</v>
      </c>
      <c r="BP54">
        <v>21523</v>
      </c>
      <c r="BQ54">
        <v>23553</v>
      </c>
      <c r="BR54">
        <v>657</v>
      </c>
      <c r="BS54">
        <v>339</v>
      </c>
      <c r="BT54">
        <v>20526</v>
      </c>
      <c r="BU54">
        <v>1</v>
      </c>
      <c r="BV54">
        <v>35</v>
      </c>
      <c r="BW54">
        <v>1900</v>
      </c>
      <c r="BX54">
        <v>21523</v>
      </c>
      <c r="BY54">
        <v>95</v>
      </c>
    </row>
    <row r="55" spans="3:77" x14ac:dyDescent="0.2">
      <c r="D55" t="s">
        <v>678</v>
      </c>
      <c r="E55">
        <v>33193</v>
      </c>
      <c r="F55">
        <v>1</v>
      </c>
      <c r="G55">
        <v>33192</v>
      </c>
      <c r="H55">
        <v>29713</v>
      </c>
      <c r="I55">
        <v>27318</v>
      </c>
      <c r="J55">
        <v>26729</v>
      </c>
      <c r="K55">
        <v>1346</v>
      </c>
      <c r="L55">
        <v>1535</v>
      </c>
      <c r="M55">
        <v>1579</v>
      </c>
      <c r="N55">
        <v>68</v>
      </c>
      <c r="O55">
        <v>1148</v>
      </c>
      <c r="P55">
        <v>23934</v>
      </c>
      <c r="Q55">
        <v>556</v>
      </c>
      <c r="R55">
        <v>67</v>
      </c>
      <c r="S55">
        <v>1149</v>
      </c>
      <c r="T55">
        <v>184</v>
      </c>
      <c r="U55">
        <v>45</v>
      </c>
      <c r="V55">
        <v>116</v>
      </c>
      <c r="W55">
        <v>804</v>
      </c>
      <c r="X55">
        <v>24957</v>
      </c>
      <c r="Y55">
        <v>2691</v>
      </c>
      <c r="Z55">
        <v>40</v>
      </c>
      <c r="AA55">
        <v>717</v>
      </c>
      <c r="AB55">
        <v>23281</v>
      </c>
      <c r="AC55">
        <v>6242</v>
      </c>
      <c r="AD55">
        <v>1692</v>
      </c>
      <c r="AE55">
        <v>73</v>
      </c>
      <c r="AF55">
        <v>1227</v>
      </c>
      <c r="AG55">
        <v>26721</v>
      </c>
      <c r="AH55">
        <v>618</v>
      </c>
      <c r="AI55">
        <v>81</v>
      </c>
      <c r="AJ55">
        <v>1219</v>
      </c>
      <c r="AK55">
        <v>27795</v>
      </c>
      <c r="AL55">
        <v>10716</v>
      </c>
      <c r="AM55">
        <v>3349</v>
      </c>
      <c r="AN55">
        <v>1870</v>
      </c>
      <c r="AO55">
        <v>13778</v>
      </c>
      <c r="AP55">
        <v>2919</v>
      </c>
      <c r="AQ55">
        <v>44</v>
      </c>
      <c r="AR55">
        <v>769</v>
      </c>
      <c r="AS55">
        <v>25981</v>
      </c>
      <c r="AT55">
        <v>3704</v>
      </c>
      <c r="AU55">
        <v>699</v>
      </c>
      <c r="AV55">
        <v>28</v>
      </c>
      <c r="AW55">
        <v>155</v>
      </c>
      <c r="AX55">
        <v>2547</v>
      </c>
      <c r="AY55">
        <v>383</v>
      </c>
      <c r="AZ55">
        <v>381</v>
      </c>
      <c r="BA55">
        <v>1275</v>
      </c>
      <c r="BB55">
        <v>3325</v>
      </c>
      <c r="BC55">
        <v>1108</v>
      </c>
      <c r="BD55">
        <v>57</v>
      </c>
      <c r="BE55">
        <v>96</v>
      </c>
      <c r="BF55">
        <v>3238</v>
      </c>
      <c r="BG55">
        <v>1103</v>
      </c>
      <c r="BH55">
        <v>62</v>
      </c>
      <c r="BI55">
        <v>183</v>
      </c>
      <c r="BJ55">
        <v>175</v>
      </c>
      <c r="BK55">
        <v>1287</v>
      </c>
      <c r="BL55">
        <v>32</v>
      </c>
      <c r="BM55">
        <v>267</v>
      </c>
      <c r="BN55">
        <v>4586</v>
      </c>
      <c r="BO55">
        <v>21245</v>
      </c>
      <c r="BP55">
        <v>21805</v>
      </c>
      <c r="BQ55">
        <v>23471</v>
      </c>
      <c r="BR55">
        <v>533</v>
      </c>
      <c r="BS55">
        <v>27</v>
      </c>
      <c r="BT55">
        <v>21245</v>
      </c>
      <c r="BU55">
        <v>0</v>
      </c>
      <c r="BV55">
        <v>29</v>
      </c>
      <c r="BW55">
        <v>1565</v>
      </c>
      <c r="BX55">
        <v>21805</v>
      </c>
      <c r="BY55">
        <v>72</v>
      </c>
    </row>
    <row r="56" spans="3:77" x14ac:dyDescent="0.2">
      <c r="D56" t="s">
        <v>679</v>
      </c>
      <c r="E56">
        <v>19573</v>
      </c>
      <c r="F56">
        <v>0</v>
      </c>
      <c r="G56">
        <v>19573</v>
      </c>
      <c r="H56">
        <v>19223</v>
      </c>
      <c r="I56">
        <v>19026</v>
      </c>
      <c r="J56">
        <v>18800</v>
      </c>
      <c r="K56">
        <v>17605</v>
      </c>
      <c r="L56">
        <v>6</v>
      </c>
      <c r="M56">
        <v>6</v>
      </c>
      <c r="N56">
        <v>191</v>
      </c>
      <c r="O56">
        <v>17564</v>
      </c>
      <c r="P56">
        <v>1039</v>
      </c>
      <c r="Q56">
        <v>0</v>
      </c>
      <c r="R56">
        <v>11</v>
      </c>
      <c r="S56">
        <v>17744</v>
      </c>
      <c r="T56">
        <v>3954</v>
      </c>
      <c r="U56">
        <v>198</v>
      </c>
      <c r="V56">
        <v>331</v>
      </c>
      <c r="W56">
        <v>13261</v>
      </c>
      <c r="X56">
        <v>1045</v>
      </c>
      <c r="Y56">
        <v>304</v>
      </c>
      <c r="Z56">
        <v>1082</v>
      </c>
      <c r="AA56">
        <v>16533</v>
      </c>
      <c r="AB56">
        <v>881</v>
      </c>
      <c r="AC56">
        <v>1002</v>
      </c>
      <c r="AD56">
        <v>6</v>
      </c>
      <c r="AE56">
        <v>193</v>
      </c>
      <c r="AF56">
        <v>17674</v>
      </c>
      <c r="AG56">
        <v>1350</v>
      </c>
      <c r="AH56">
        <v>0</v>
      </c>
      <c r="AI56">
        <v>14</v>
      </c>
      <c r="AJ56">
        <v>17853</v>
      </c>
      <c r="AK56">
        <v>1356</v>
      </c>
      <c r="AL56">
        <v>7603</v>
      </c>
      <c r="AM56">
        <v>383</v>
      </c>
      <c r="AN56">
        <v>300</v>
      </c>
      <c r="AO56">
        <v>10937</v>
      </c>
      <c r="AP56">
        <v>365</v>
      </c>
      <c r="AQ56">
        <v>1104</v>
      </c>
      <c r="AR56">
        <v>16618</v>
      </c>
      <c r="AS56">
        <v>1136</v>
      </c>
      <c r="AT56">
        <v>360</v>
      </c>
      <c r="AU56">
        <v>16492</v>
      </c>
      <c r="AV56">
        <v>1064</v>
      </c>
      <c r="AW56">
        <v>34</v>
      </c>
      <c r="AX56">
        <v>10400</v>
      </c>
      <c r="AY56">
        <v>297</v>
      </c>
      <c r="AZ56">
        <v>358</v>
      </c>
      <c r="BA56">
        <v>6895</v>
      </c>
      <c r="BB56">
        <v>261</v>
      </c>
      <c r="BC56">
        <v>17680</v>
      </c>
      <c r="BD56">
        <v>9</v>
      </c>
      <c r="BE56">
        <v>0</v>
      </c>
      <c r="BF56">
        <v>259</v>
      </c>
      <c r="BG56">
        <v>17503</v>
      </c>
      <c r="BH56">
        <v>186</v>
      </c>
      <c r="BI56">
        <v>2</v>
      </c>
      <c r="BJ56">
        <v>2</v>
      </c>
      <c r="BK56">
        <v>17540</v>
      </c>
      <c r="BL56">
        <v>349</v>
      </c>
      <c r="BM56">
        <v>199</v>
      </c>
      <c r="BN56">
        <v>17950</v>
      </c>
      <c r="BO56">
        <v>18044</v>
      </c>
      <c r="BP56">
        <v>18179</v>
      </c>
      <c r="BQ56">
        <v>18221</v>
      </c>
      <c r="BR56">
        <v>133</v>
      </c>
      <c r="BS56">
        <v>2</v>
      </c>
      <c r="BT56">
        <v>18044</v>
      </c>
      <c r="BU56">
        <v>0</v>
      </c>
      <c r="BV56">
        <v>0</v>
      </c>
      <c r="BW56">
        <v>33</v>
      </c>
      <c r="BX56">
        <v>18179</v>
      </c>
      <c r="BY56">
        <v>9</v>
      </c>
    </row>
    <row r="57" spans="3:77" x14ac:dyDescent="0.2">
      <c r="D57" t="s">
        <v>680</v>
      </c>
      <c r="E57">
        <v>26768</v>
      </c>
      <c r="F57">
        <v>0</v>
      </c>
      <c r="G57">
        <v>26768</v>
      </c>
      <c r="H57">
        <v>26349</v>
      </c>
      <c r="I57">
        <v>25940</v>
      </c>
      <c r="J57">
        <v>25560</v>
      </c>
      <c r="K57">
        <v>23110</v>
      </c>
      <c r="L57">
        <v>13</v>
      </c>
      <c r="M57">
        <v>13</v>
      </c>
      <c r="N57">
        <v>188</v>
      </c>
      <c r="O57">
        <v>22970</v>
      </c>
      <c r="P57">
        <v>2389</v>
      </c>
      <c r="Q57">
        <v>5</v>
      </c>
      <c r="R57">
        <v>32</v>
      </c>
      <c r="S57">
        <v>23126</v>
      </c>
      <c r="T57">
        <v>4725</v>
      </c>
      <c r="U57">
        <v>189</v>
      </c>
      <c r="V57">
        <v>294</v>
      </c>
      <c r="W57">
        <v>17918</v>
      </c>
      <c r="X57">
        <v>2397</v>
      </c>
      <c r="Y57">
        <v>569</v>
      </c>
      <c r="Z57">
        <v>1260</v>
      </c>
      <c r="AA57">
        <v>21487</v>
      </c>
      <c r="AB57">
        <v>2244</v>
      </c>
      <c r="AC57">
        <v>1913</v>
      </c>
      <c r="AD57">
        <v>14</v>
      </c>
      <c r="AE57">
        <v>195</v>
      </c>
      <c r="AF57">
        <v>23084</v>
      </c>
      <c r="AG57">
        <v>3056</v>
      </c>
      <c r="AH57">
        <v>5</v>
      </c>
      <c r="AI57">
        <v>33</v>
      </c>
      <c r="AJ57">
        <v>23246</v>
      </c>
      <c r="AK57">
        <v>3065</v>
      </c>
      <c r="AL57">
        <v>10184</v>
      </c>
      <c r="AM57">
        <v>376</v>
      </c>
      <c r="AN57">
        <v>276</v>
      </c>
      <c r="AO57">
        <v>15513</v>
      </c>
      <c r="AP57">
        <v>719</v>
      </c>
      <c r="AQ57">
        <v>1273</v>
      </c>
      <c r="AR57">
        <v>21591</v>
      </c>
      <c r="AS57">
        <v>2766</v>
      </c>
      <c r="AT57">
        <v>1198</v>
      </c>
      <c r="AU57">
        <v>21425</v>
      </c>
      <c r="AV57">
        <v>1245</v>
      </c>
      <c r="AW57">
        <v>45</v>
      </c>
      <c r="AX57">
        <v>14490</v>
      </c>
      <c r="AY57">
        <v>255</v>
      </c>
      <c r="AZ57">
        <v>338</v>
      </c>
      <c r="BA57">
        <v>8830</v>
      </c>
      <c r="BB57">
        <v>843</v>
      </c>
      <c r="BC57">
        <v>23041</v>
      </c>
      <c r="BD57">
        <v>27</v>
      </c>
      <c r="BE57">
        <v>2</v>
      </c>
      <c r="BF57">
        <v>843</v>
      </c>
      <c r="BG57">
        <v>22889</v>
      </c>
      <c r="BH57">
        <v>179</v>
      </c>
      <c r="BI57">
        <v>2</v>
      </c>
      <c r="BJ57">
        <v>2</v>
      </c>
      <c r="BK57">
        <v>23024</v>
      </c>
      <c r="BL57">
        <v>370</v>
      </c>
      <c r="BM57">
        <v>193</v>
      </c>
      <c r="BN57">
        <v>23913</v>
      </c>
      <c r="BO57">
        <v>24206</v>
      </c>
      <c r="BP57">
        <v>24338</v>
      </c>
      <c r="BQ57">
        <v>24436</v>
      </c>
      <c r="BR57">
        <v>131</v>
      </c>
      <c r="BS57">
        <v>1</v>
      </c>
      <c r="BT57">
        <v>24206</v>
      </c>
      <c r="BU57">
        <v>0</v>
      </c>
      <c r="BV57">
        <v>5</v>
      </c>
      <c r="BW57">
        <v>67</v>
      </c>
      <c r="BX57">
        <v>24338</v>
      </c>
      <c r="BY57">
        <v>26</v>
      </c>
    </row>
    <row r="58" spans="3:77" x14ac:dyDescent="0.2">
      <c r="D58" t="s">
        <v>681</v>
      </c>
      <c r="E58">
        <v>27948</v>
      </c>
      <c r="F58">
        <v>0</v>
      </c>
      <c r="G58">
        <v>27948</v>
      </c>
      <c r="H58">
        <v>26647</v>
      </c>
      <c r="I58">
        <v>25925</v>
      </c>
      <c r="J58">
        <v>25453</v>
      </c>
      <c r="K58">
        <v>20844</v>
      </c>
      <c r="L58">
        <v>28</v>
      </c>
      <c r="M58">
        <v>29</v>
      </c>
      <c r="N58">
        <v>366</v>
      </c>
      <c r="O58">
        <v>20799</v>
      </c>
      <c r="P58">
        <v>4259</v>
      </c>
      <c r="Q58">
        <v>5</v>
      </c>
      <c r="R58">
        <v>15</v>
      </c>
      <c r="S58">
        <v>21150</v>
      </c>
      <c r="T58">
        <v>6890</v>
      </c>
      <c r="U58">
        <v>528</v>
      </c>
      <c r="V58">
        <v>366</v>
      </c>
      <c r="W58">
        <v>13366</v>
      </c>
      <c r="X58">
        <v>4283</v>
      </c>
      <c r="Y58">
        <v>1282</v>
      </c>
      <c r="Z58">
        <v>2978</v>
      </c>
      <c r="AA58">
        <v>17933</v>
      </c>
      <c r="AB58">
        <v>3260</v>
      </c>
      <c r="AC58">
        <v>4138</v>
      </c>
      <c r="AD58">
        <v>32</v>
      </c>
      <c r="AE58">
        <v>377</v>
      </c>
      <c r="AF58">
        <v>20937</v>
      </c>
      <c r="AG58">
        <v>5301</v>
      </c>
      <c r="AH58">
        <v>6</v>
      </c>
      <c r="AI58">
        <v>20</v>
      </c>
      <c r="AJ58">
        <v>21294</v>
      </c>
      <c r="AK58">
        <v>5327</v>
      </c>
      <c r="AL58">
        <v>13409</v>
      </c>
      <c r="AM58">
        <v>910</v>
      </c>
      <c r="AN58">
        <v>324</v>
      </c>
      <c r="AO58">
        <v>12004</v>
      </c>
      <c r="AP58">
        <v>1488</v>
      </c>
      <c r="AQ58">
        <v>3029</v>
      </c>
      <c r="AR58">
        <v>18028</v>
      </c>
      <c r="AS58">
        <v>4102</v>
      </c>
      <c r="AT58">
        <v>608</v>
      </c>
      <c r="AU58">
        <v>17856</v>
      </c>
      <c r="AV58">
        <v>2952</v>
      </c>
      <c r="AW58">
        <v>153</v>
      </c>
      <c r="AX58">
        <v>9854</v>
      </c>
      <c r="AY58">
        <v>298</v>
      </c>
      <c r="AZ58">
        <v>777</v>
      </c>
      <c r="BA58">
        <v>10640</v>
      </c>
      <c r="BB58">
        <v>532</v>
      </c>
      <c r="BC58">
        <v>21023</v>
      </c>
      <c r="BD58">
        <v>14</v>
      </c>
      <c r="BE58">
        <v>0</v>
      </c>
      <c r="BF58">
        <v>526</v>
      </c>
      <c r="BG58">
        <v>20683</v>
      </c>
      <c r="BH58">
        <v>354</v>
      </c>
      <c r="BI58">
        <v>6</v>
      </c>
      <c r="BJ58">
        <v>6</v>
      </c>
      <c r="BK58">
        <v>20712</v>
      </c>
      <c r="BL58">
        <v>1381</v>
      </c>
      <c r="BM58">
        <v>388</v>
      </c>
      <c r="BN58">
        <v>21569</v>
      </c>
      <c r="BO58">
        <v>22093</v>
      </c>
      <c r="BP58">
        <v>22354</v>
      </c>
      <c r="BQ58">
        <v>22509</v>
      </c>
      <c r="BR58">
        <v>259</v>
      </c>
      <c r="BS58">
        <v>2</v>
      </c>
      <c r="BT58">
        <v>22093</v>
      </c>
      <c r="BU58">
        <v>0</v>
      </c>
      <c r="BV58">
        <v>15</v>
      </c>
      <c r="BW58">
        <v>73</v>
      </c>
      <c r="BX58">
        <v>22355</v>
      </c>
      <c r="BY58">
        <v>66</v>
      </c>
    </row>
    <row r="59" spans="3:77" x14ac:dyDescent="0.2">
      <c r="D59" t="s">
        <v>746</v>
      </c>
      <c r="E59">
        <v>13507</v>
      </c>
      <c r="F59">
        <v>0</v>
      </c>
      <c r="G59">
        <v>13507</v>
      </c>
      <c r="H59">
        <v>12265</v>
      </c>
      <c r="I59">
        <v>4</v>
      </c>
      <c r="J59">
        <v>2</v>
      </c>
      <c r="K59">
        <v>0</v>
      </c>
      <c r="L59">
        <v>0</v>
      </c>
      <c r="M59">
        <v>0</v>
      </c>
      <c r="N59">
        <v>0</v>
      </c>
      <c r="O59">
        <v>0</v>
      </c>
      <c r="P59">
        <v>2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2</v>
      </c>
      <c r="Y59">
        <v>1</v>
      </c>
      <c r="Z59">
        <v>0</v>
      </c>
      <c r="AA59">
        <v>0</v>
      </c>
      <c r="AB59">
        <v>1</v>
      </c>
      <c r="AC59">
        <v>5</v>
      </c>
      <c r="AD59">
        <v>12</v>
      </c>
      <c r="AE59">
        <v>0</v>
      </c>
      <c r="AF59">
        <v>1217</v>
      </c>
      <c r="AG59">
        <v>11036</v>
      </c>
      <c r="AH59">
        <v>33</v>
      </c>
      <c r="AI59">
        <v>9</v>
      </c>
      <c r="AJ59">
        <v>1208</v>
      </c>
      <c r="AK59">
        <v>11015</v>
      </c>
      <c r="AL59">
        <v>2411</v>
      </c>
      <c r="AM59">
        <v>84</v>
      </c>
      <c r="AN59">
        <v>103</v>
      </c>
      <c r="AO59">
        <v>9667</v>
      </c>
      <c r="AP59">
        <v>40</v>
      </c>
      <c r="AQ59">
        <v>6</v>
      </c>
      <c r="AR59">
        <v>857</v>
      </c>
      <c r="AS59">
        <v>11362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2</v>
      </c>
      <c r="BP59">
        <v>12</v>
      </c>
      <c r="BQ59">
        <v>12260</v>
      </c>
      <c r="BR59">
        <v>10</v>
      </c>
      <c r="BS59">
        <v>0</v>
      </c>
      <c r="BT59">
        <v>2</v>
      </c>
      <c r="BU59">
        <v>0</v>
      </c>
      <c r="BV59">
        <v>11294</v>
      </c>
      <c r="BW59">
        <v>93</v>
      </c>
      <c r="BX59">
        <v>12</v>
      </c>
      <c r="BY59">
        <v>861</v>
      </c>
    </row>
    <row r="60" spans="3:77" x14ac:dyDescent="0.2">
      <c r="D60" t="s">
        <v>445</v>
      </c>
      <c r="E60">
        <v>25020</v>
      </c>
      <c r="F60">
        <v>0.12</v>
      </c>
      <c r="G60">
        <v>25020</v>
      </c>
      <c r="H60">
        <v>23329</v>
      </c>
      <c r="I60">
        <v>20800</v>
      </c>
      <c r="J60">
        <v>20332</v>
      </c>
      <c r="K60">
        <v>13114</v>
      </c>
      <c r="L60">
        <v>273</v>
      </c>
      <c r="M60">
        <v>282</v>
      </c>
      <c r="N60">
        <v>231</v>
      </c>
      <c r="O60">
        <v>12934</v>
      </c>
      <c r="P60">
        <v>6884</v>
      </c>
      <c r="Q60">
        <v>176</v>
      </c>
      <c r="R60">
        <v>441</v>
      </c>
      <c r="S60">
        <v>12724</v>
      </c>
      <c r="T60">
        <v>3520</v>
      </c>
      <c r="U60">
        <v>315</v>
      </c>
      <c r="V60">
        <v>322</v>
      </c>
      <c r="W60">
        <v>8566</v>
      </c>
      <c r="X60">
        <v>6990</v>
      </c>
      <c r="Y60">
        <v>1429</v>
      </c>
      <c r="Z60">
        <v>1326</v>
      </c>
      <c r="AA60">
        <v>11291</v>
      </c>
      <c r="AB60">
        <v>6285</v>
      </c>
      <c r="AC60">
        <v>3202</v>
      </c>
      <c r="AD60">
        <v>306</v>
      </c>
      <c r="AE60">
        <v>245</v>
      </c>
      <c r="AF60">
        <v>13499</v>
      </c>
      <c r="AG60">
        <v>9279</v>
      </c>
      <c r="AH60">
        <v>210</v>
      </c>
      <c r="AI60">
        <v>548</v>
      </c>
      <c r="AJ60">
        <v>13196</v>
      </c>
      <c r="AK60">
        <v>9375</v>
      </c>
      <c r="AL60">
        <v>10204</v>
      </c>
      <c r="AM60">
        <v>1254</v>
      </c>
      <c r="AN60">
        <v>575</v>
      </c>
      <c r="AO60">
        <v>11296</v>
      </c>
      <c r="AP60">
        <v>1601</v>
      </c>
      <c r="AQ60">
        <v>1397</v>
      </c>
      <c r="AR60">
        <v>11722</v>
      </c>
      <c r="AS60">
        <v>8608</v>
      </c>
      <c r="AT60">
        <v>1936</v>
      </c>
      <c r="AU60">
        <v>11198</v>
      </c>
      <c r="AV60">
        <v>1297</v>
      </c>
      <c r="AW60">
        <v>251</v>
      </c>
      <c r="AX60">
        <v>7151</v>
      </c>
      <c r="AY60">
        <v>323</v>
      </c>
      <c r="AZ60">
        <v>640</v>
      </c>
      <c r="BA60">
        <v>6567</v>
      </c>
      <c r="BB60">
        <v>1609</v>
      </c>
      <c r="BC60">
        <v>12581</v>
      </c>
      <c r="BD60">
        <v>426</v>
      </c>
      <c r="BE60">
        <v>65.599999999999994</v>
      </c>
      <c r="BF60">
        <v>1630</v>
      </c>
      <c r="BG60">
        <v>12788</v>
      </c>
      <c r="BH60">
        <v>218</v>
      </c>
      <c r="BI60">
        <v>44.2</v>
      </c>
      <c r="BJ60">
        <v>41.2</v>
      </c>
      <c r="BK60">
        <v>12951</v>
      </c>
      <c r="BL60">
        <v>572</v>
      </c>
      <c r="BM60">
        <v>288</v>
      </c>
      <c r="BN60">
        <v>14681</v>
      </c>
      <c r="BO60">
        <v>17574</v>
      </c>
      <c r="BP60">
        <v>18001</v>
      </c>
      <c r="BQ60">
        <v>20127</v>
      </c>
      <c r="BR60">
        <v>318</v>
      </c>
      <c r="BS60">
        <v>108</v>
      </c>
      <c r="BT60">
        <v>17574</v>
      </c>
      <c r="BU60">
        <v>0.12</v>
      </c>
      <c r="BV60">
        <v>1428</v>
      </c>
      <c r="BW60">
        <v>550</v>
      </c>
      <c r="BX60">
        <v>18001</v>
      </c>
      <c r="BY60">
        <v>148</v>
      </c>
    </row>
    <row r="61" spans="3:77" x14ac:dyDescent="0.2">
      <c r="D61" t="s">
        <v>446</v>
      </c>
      <c r="E61">
        <v>7129</v>
      </c>
      <c r="F61">
        <v>0.35</v>
      </c>
      <c r="G61">
        <v>7129</v>
      </c>
      <c r="H61">
        <v>6383</v>
      </c>
      <c r="I61">
        <v>9269</v>
      </c>
      <c r="J61">
        <v>9063</v>
      </c>
      <c r="K61">
        <v>8583</v>
      </c>
      <c r="L61">
        <v>530</v>
      </c>
      <c r="M61">
        <v>545</v>
      </c>
      <c r="N61">
        <v>171</v>
      </c>
      <c r="O61">
        <v>8569</v>
      </c>
      <c r="P61">
        <v>7734</v>
      </c>
      <c r="Q61">
        <v>213</v>
      </c>
      <c r="R61">
        <v>626</v>
      </c>
      <c r="S61">
        <v>8672</v>
      </c>
      <c r="T61">
        <v>2379</v>
      </c>
      <c r="U61">
        <v>243</v>
      </c>
      <c r="V61">
        <v>273</v>
      </c>
      <c r="W61">
        <v>6462</v>
      </c>
      <c r="X61">
        <v>8076</v>
      </c>
      <c r="Y61">
        <v>1040</v>
      </c>
      <c r="Z61">
        <v>1019</v>
      </c>
      <c r="AA61">
        <v>7934</v>
      </c>
      <c r="AB61">
        <v>7622</v>
      </c>
      <c r="AC61">
        <v>2316</v>
      </c>
      <c r="AD61">
        <v>584</v>
      </c>
      <c r="AE61">
        <v>186</v>
      </c>
      <c r="AF61">
        <v>8403</v>
      </c>
      <c r="AG61">
        <v>8026</v>
      </c>
      <c r="AH61">
        <v>241</v>
      </c>
      <c r="AI61">
        <v>761</v>
      </c>
      <c r="AJ61">
        <v>8514</v>
      </c>
      <c r="AK61">
        <v>8386</v>
      </c>
      <c r="AL61">
        <v>3675</v>
      </c>
      <c r="AM61">
        <v>1122</v>
      </c>
      <c r="AN61">
        <v>609</v>
      </c>
      <c r="AO61">
        <v>3665</v>
      </c>
      <c r="AP61">
        <v>1114</v>
      </c>
      <c r="AQ61">
        <v>1054</v>
      </c>
      <c r="AR61">
        <v>7819</v>
      </c>
      <c r="AS61">
        <v>8066</v>
      </c>
      <c r="AT61">
        <v>1651</v>
      </c>
      <c r="AU61">
        <v>7904</v>
      </c>
      <c r="AV61">
        <v>1008</v>
      </c>
      <c r="AW61">
        <v>270</v>
      </c>
      <c r="AX61">
        <v>4885</v>
      </c>
      <c r="AY61">
        <v>238</v>
      </c>
      <c r="AZ61">
        <v>458</v>
      </c>
      <c r="BA61">
        <v>3904</v>
      </c>
      <c r="BB61">
        <v>1395</v>
      </c>
      <c r="BC61">
        <v>8631</v>
      </c>
      <c r="BD61">
        <v>615</v>
      </c>
      <c r="BE61">
        <v>80</v>
      </c>
      <c r="BF61">
        <v>1396</v>
      </c>
      <c r="BG61">
        <v>8528</v>
      </c>
      <c r="BH61">
        <v>156</v>
      </c>
      <c r="BI61">
        <v>63.9</v>
      </c>
      <c r="BJ61">
        <v>61.2</v>
      </c>
      <c r="BK61">
        <v>8538</v>
      </c>
      <c r="BL61">
        <v>494</v>
      </c>
      <c r="BM61">
        <v>187</v>
      </c>
      <c r="BN61">
        <v>8441</v>
      </c>
      <c r="BO61">
        <v>7755</v>
      </c>
      <c r="BP61">
        <v>7889</v>
      </c>
      <c r="BQ61">
        <v>4578</v>
      </c>
      <c r="BR61">
        <v>241</v>
      </c>
      <c r="BS61">
        <v>155</v>
      </c>
      <c r="BT61">
        <v>7755</v>
      </c>
      <c r="BU61">
        <v>0.35</v>
      </c>
      <c r="BV61">
        <v>3986</v>
      </c>
      <c r="BW61">
        <v>746</v>
      </c>
      <c r="BX61">
        <v>7889</v>
      </c>
      <c r="BY61">
        <v>289</v>
      </c>
    </row>
    <row r="63" spans="3:77" x14ac:dyDescent="0.2">
      <c r="C63">
        <v>2</v>
      </c>
      <c r="D63" t="s">
        <v>0</v>
      </c>
      <c r="E63" t="s">
        <v>1</v>
      </c>
      <c r="F63" t="s">
        <v>2</v>
      </c>
      <c r="G63" t="s">
        <v>3</v>
      </c>
      <c r="H63" t="s">
        <v>48</v>
      </c>
      <c r="I63" t="s">
        <v>273</v>
      </c>
      <c r="J63" t="s">
        <v>274</v>
      </c>
      <c r="K63" t="s">
        <v>275</v>
      </c>
      <c r="L63" t="s">
        <v>276</v>
      </c>
      <c r="M63" t="s">
        <v>277</v>
      </c>
      <c r="N63" t="s">
        <v>278</v>
      </c>
      <c r="O63" t="s">
        <v>279</v>
      </c>
      <c r="P63" t="s">
        <v>280</v>
      </c>
      <c r="Q63" t="s">
        <v>281</v>
      </c>
      <c r="R63" t="s">
        <v>282</v>
      </c>
      <c r="S63" t="s">
        <v>283</v>
      </c>
      <c r="T63" t="s">
        <v>284</v>
      </c>
      <c r="U63" t="s">
        <v>285</v>
      </c>
      <c r="V63" t="s">
        <v>286</v>
      </c>
      <c r="W63" t="s">
        <v>287</v>
      </c>
      <c r="X63" t="s">
        <v>288</v>
      </c>
      <c r="Y63" t="s">
        <v>289</v>
      </c>
      <c r="Z63" t="s">
        <v>290</v>
      </c>
      <c r="AA63" t="s">
        <v>291</v>
      </c>
      <c r="AB63" t="s">
        <v>292</v>
      </c>
      <c r="AC63" t="s">
        <v>143</v>
      </c>
      <c r="AD63" t="s">
        <v>293</v>
      </c>
      <c r="AE63" t="s">
        <v>294</v>
      </c>
      <c r="AF63" t="s">
        <v>295</v>
      </c>
      <c r="AG63" t="s">
        <v>296</v>
      </c>
      <c r="AH63" t="s">
        <v>297</v>
      </c>
      <c r="AI63" t="s">
        <v>298</v>
      </c>
      <c r="AJ63" t="s">
        <v>299</v>
      </c>
      <c r="AK63" t="s">
        <v>300</v>
      </c>
      <c r="AL63" t="s">
        <v>301</v>
      </c>
      <c r="AM63" t="s">
        <v>302</v>
      </c>
      <c r="AN63" t="s">
        <v>303</v>
      </c>
      <c r="AO63" t="s">
        <v>304</v>
      </c>
      <c r="AP63" t="s">
        <v>305</v>
      </c>
      <c r="AQ63" t="s">
        <v>306</v>
      </c>
      <c r="AR63" t="s">
        <v>307</v>
      </c>
      <c r="AS63" t="s">
        <v>308</v>
      </c>
      <c r="AT63" t="s">
        <v>652</v>
      </c>
      <c r="AU63" t="s">
        <v>653</v>
      </c>
      <c r="AV63" t="s">
        <v>654</v>
      </c>
      <c r="AW63" t="s">
        <v>655</v>
      </c>
      <c r="AX63" t="s">
        <v>656</v>
      </c>
      <c r="AY63" t="s">
        <v>657</v>
      </c>
      <c r="AZ63" t="s">
        <v>658</v>
      </c>
      <c r="BA63" t="s">
        <v>659</v>
      </c>
      <c r="BB63" t="s">
        <v>660</v>
      </c>
      <c r="BC63" t="s">
        <v>661</v>
      </c>
      <c r="BD63" t="s">
        <v>662</v>
      </c>
      <c r="BE63" t="s">
        <v>663</v>
      </c>
      <c r="BF63" t="s">
        <v>664</v>
      </c>
      <c r="BG63" t="s">
        <v>665</v>
      </c>
      <c r="BH63" t="s">
        <v>666</v>
      </c>
      <c r="BI63" t="s">
        <v>667</v>
      </c>
      <c r="BJ63" t="s">
        <v>668</v>
      </c>
      <c r="BK63" t="s">
        <v>669</v>
      </c>
      <c r="BL63" t="s">
        <v>670</v>
      </c>
      <c r="BM63" t="s">
        <v>671</v>
      </c>
      <c r="BN63" t="s">
        <v>672</v>
      </c>
      <c r="BO63" t="s">
        <v>673</v>
      </c>
      <c r="BP63" t="s">
        <v>674</v>
      </c>
      <c r="BQ63" t="s">
        <v>455</v>
      </c>
      <c r="BR63" t="s">
        <v>790</v>
      </c>
      <c r="BS63" t="s">
        <v>791</v>
      </c>
      <c r="BT63" t="s">
        <v>792</v>
      </c>
      <c r="BU63" t="s">
        <v>793</v>
      </c>
      <c r="BV63" t="s">
        <v>794</v>
      </c>
      <c r="BW63" t="s">
        <v>795</v>
      </c>
      <c r="BX63" t="s">
        <v>796</v>
      </c>
      <c r="BY63" t="s">
        <v>797</v>
      </c>
    </row>
    <row r="64" spans="3:77" x14ac:dyDescent="0.2">
      <c r="D64" t="s">
        <v>675</v>
      </c>
      <c r="E64">
        <v>15433</v>
      </c>
      <c r="F64">
        <v>3</v>
      </c>
      <c r="G64">
        <v>15430</v>
      </c>
      <c r="H64">
        <v>13790</v>
      </c>
      <c r="I64">
        <v>13679</v>
      </c>
      <c r="J64">
        <v>12955</v>
      </c>
      <c r="K64">
        <v>5594</v>
      </c>
      <c r="L64">
        <v>266</v>
      </c>
      <c r="M64">
        <v>269</v>
      </c>
      <c r="N64">
        <v>227</v>
      </c>
      <c r="O64">
        <v>5415</v>
      </c>
      <c r="P64">
        <v>7044</v>
      </c>
      <c r="Q64">
        <v>58</v>
      </c>
      <c r="R64">
        <v>50</v>
      </c>
      <c r="S64">
        <v>5592</v>
      </c>
      <c r="T64">
        <v>1269</v>
      </c>
      <c r="U64">
        <v>153</v>
      </c>
      <c r="V64">
        <v>311</v>
      </c>
      <c r="W64">
        <v>3859</v>
      </c>
      <c r="X64">
        <v>7255</v>
      </c>
      <c r="Y64">
        <v>1173</v>
      </c>
      <c r="Z64">
        <v>384</v>
      </c>
      <c r="AA64">
        <v>4813</v>
      </c>
      <c r="AB64">
        <v>6585</v>
      </c>
      <c r="AC64">
        <v>2502</v>
      </c>
      <c r="AD64">
        <v>284</v>
      </c>
      <c r="AE64">
        <v>237</v>
      </c>
      <c r="AF64">
        <v>5552</v>
      </c>
      <c r="AG64">
        <v>7717</v>
      </c>
      <c r="AH64">
        <v>67</v>
      </c>
      <c r="AI64">
        <v>57</v>
      </c>
      <c r="AJ64">
        <v>5732</v>
      </c>
      <c r="AK64">
        <v>7934</v>
      </c>
      <c r="AL64">
        <v>5883</v>
      </c>
      <c r="AM64">
        <v>632</v>
      </c>
      <c r="AN64">
        <v>596</v>
      </c>
      <c r="AO64">
        <v>6679</v>
      </c>
      <c r="AP64">
        <v>1313</v>
      </c>
      <c r="AQ64">
        <v>388</v>
      </c>
      <c r="AR64">
        <v>4946</v>
      </c>
      <c r="AS64">
        <v>7143</v>
      </c>
      <c r="AT64">
        <v>2134</v>
      </c>
      <c r="AU64">
        <v>4692</v>
      </c>
      <c r="AV64">
        <v>375</v>
      </c>
      <c r="AW64">
        <v>133</v>
      </c>
      <c r="AX64">
        <v>3913</v>
      </c>
      <c r="AY64">
        <v>355</v>
      </c>
      <c r="AZ64">
        <v>342</v>
      </c>
      <c r="BA64">
        <v>2724</v>
      </c>
      <c r="BB64">
        <v>1823</v>
      </c>
      <c r="BC64">
        <v>5449</v>
      </c>
      <c r="BD64">
        <v>49</v>
      </c>
      <c r="BE64">
        <v>13</v>
      </c>
      <c r="BF64">
        <v>1760</v>
      </c>
      <c r="BG64">
        <v>5288</v>
      </c>
      <c r="BH64">
        <v>210</v>
      </c>
      <c r="BI64">
        <v>76</v>
      </c>
      <c r="BJ64">
        <v>75</v>
      </c>
      <c r="BK64">
        <v>5462</v>
      </c>
      <c r="BL64">
        <v>150</v>
      </c>
      <c r="BM64">
        <v>299</v>
      </c>
      <c r="BN64">
        <v>7334</v>
      </c>
      <c r="BO64">
        <v>10642</v>
      </c>
      <c r="BP64">
        <v>11253</v>
      </c>
      <c r="BQ64">
        <v>11288</v>
      </c>
      <c r="BR64">
        <v>596</v>
      </c>
      <c r="BS64">
        <v>15</v>
      </c>
      <c r="BT64">
        <v>10642</v>
      </c>
      <c r="BU64">
        <v>0</v>
      </c>
      <c r="BV64">
        <v>1</v>
      </c>
      <c r="BW64">
        <v>30</v>
      </c>
      <c r="BX64">
        <v>11253</v>
      </c>
      <c r="BY64">
        <v>4</v>
      </c>
    </row>
    <row r="65" spans="3:77" x14ac:dyDescent="0.2">
      <c r="D65" t="s">
        <v>676</v>
      </c>
      <c r="E65">
        <v>19090</v>
      </c>
      <c r="F65">
        <v>2</v>
      </c>
      <c r="G65">
        <v>19088</v>
      </c>
      <c r="H65">
        <v>16635</v>
      </c>
      <c r="I65">
        <v>16527</v>
      </c>
      <c r="J65">
        <v>15574</v>
      </c>
      <c r="K65">
        <v>5674</v>
      </c>
      <c r="L65">
        <v>282</v>
      </c>
      <c r="M65">
        <v>290</v>
      </c>
      <c r="N65">
        <v>212</v>
      </c>
      <c r="O65">
        <v>5492</v>
      </c>
      <c r="P65">
        <v>9580</v>
      </c>
      <c r="Q65">
        <v>151</v>
      </c>
      <c r="R65">
        <v>80</v>
      </c>
      <c r="S65">
        <v>5624</v>
      </c>
      <c r="T65">
        <v>2016</v>
      </c>
      <c r="U65">
        <v>190</v>
      </c>
      <c r="V65">
        <v>254</v>
      </c>
      <c r="W65">
        <v>3164</v>
      </c>
      <c r="X65">
        <v>9719</v>
      </c>
      <c r="Y65">
        <v>2808</v>
      </c>
      <c r="Z65">
        <v>783</v>
      </c>
      <c r="AA65">
        <v>4457</v>
      </c>
      <c r="AB65">
        <v>7526</v>
      </c>
      <c r="AC65">
        <v>4295</v>
      </c>
      <c r="AD65">
        <v>304</v>
      </c>
      <c r="AE65">
        <v>220</v>
      </c>
      <c r="AF65">
        <v>5603</v>
      </c>
      <c r="AG65">
        <v>10508</v>
      </c>
      <c r="AH65">
        <v>189</v>
      </c>
      <c r="AI65">
        <v>98</v>
      </c>
      <c r="AJ65">
        <v>5725</v>
      </c>
      <c r="AK65">
        <v>10623</v>
      </c>
      <c r="AL65">
        <v>9804</v>
      </c>
      <c r="AM65">
        <v>761</v>
      </c>
      <c r="AN65">
        <v>450</v>
      </c>
      <c r="AO65">
        <v>5620</v>
      </c>
      <c r="AP65">
        <v>3128</v>
      </c>
      <c r="AQ65">
        <v>803</v>
      </c>
      <c r="AR65">
        <v>4545</v>
      </c>
      <c r="AS65">
        <v>8159</v>
      </c>
      <c r="AT65">
        <v>2008</v>
      </c>
      <c r="AU65">
        <v>4339</v>
      </c>
      <c r="AV65">
        <v>764</v>
      </c>
      <c r="AW65">
        <v>312</v>
      </c>
      <c r="AX65">
        <v>2833</v>
      </c>
      <c r="AY65">
        <v>231</v>
      </c>
      <c r="AZ65">
        <v>402</v>
      </c>
      <c r="BA65">
        <v>3957</v>
      </c>
      <c r="BB65">
        <v>1834</v>
      </c>
      <c r="BC65">
        <v>5475</v>
      </c>
      <c r="BD65">
        <v>76</v>
      </c>
      <c r="BE65">
        <v>38</v>
      </c>
      <c r="BF65">
        <v>1806</v>
      </c>
      <c r="BG65">
        <v>5355</v>
      </c>
      <c r="BH65">
        <v>196</v>
      </c>
      <c r="BI65">
        <v>66</v>
      </c>
      <c r="BJ65">
        <v>62</v>
      </c>
      <c r="BK65">
        <v>5528</v>
      </c>
      <c r="BL65">
        <v>360</v>
      </c>
      <c r="BM65">
        <v>279</v>
      </c>
      <c r="BN65">
        <v>7423</v>
      </c>
      <c r="BO65">
        <v>11670</v>
      </c>
      <c r="BP65">
        <v>12303</v>
      </c>
      <c r="BQ65">
        <v>12340</v>
      </c>
      <c r="BR65">
        <v>580</v>
      </c>
      <c r="BS65">
        <v>52</v>
      </c>
      <c r="BT65">
        <v>11670</v>
      </c>
      <c r="BU65">
        <v>1</v>
      </c>
      <c r="BV65">
        <v>0</v>
      </c>
      <c r="BW65">
        <v>28</v>
      </c>
      <c r="BX65">
        <v>12303</v>
      </c>
      <c r="BY65">
        <v>9</v>
      </c>
    </row>
    <row r="66" spans="3:77" x14ac:dyDescent="0.2">
      <c r="D66" t="s">
        <v>677</v>
      </c>
      <c r="E66">
        <v>20079</v>
      </c>
      <c r="F66">
        <v>6</v>
      </c>
      <c r="G66">
        <v>20073</v>
      </c>
      <c r="H66">
        <v>17761</v>
      </c>
      <c r="I66">
        <v>17583</v>
      </c>
      <c r="J66">
        <v>16631</v>
      </c>
      <c r="K66">
        <v>6504</v>
      </c>
      <c r="L66">
        <v>71</v>
      </c>
      <c r="M66">
        <v>76</v>
      </c>
      <c r="N66">
        <v>56</v>
      </c>
      <c r="O66">
        <v>6262</v>
      </c>
      <c r="P66">
        <v>10237</v>
      </c>
      <c r="Q66">
        <v>97</v>
      </c>
      <c r="R66">
        <v>143</v>
      </c>
      <c r="S66">
        <v>6175</v>
      </c>
      <c r="T66">
        <v>1273</v>
      </c>
      <c r="U66">
        <v>51</v>
      </c>
      <c r="V66">
        <v>127</v>
      </c>
      <c r="W66">
        <v>4724</v>
      </c>
      <c r="X66">
        <v>10216</v>
      </c>
      <c r="Y66">
        <v>1545</v>
      </c>
      <c r="Z66">
        <v>360</v>
      </c>
      <c r="AA66">
        <v>5328</v>
      </c>
      <c r="AB66">
        <v>9398</v>
      </c>
      <c r="AC66">
        <v>4379</v>
      </c>
      <c r="AD66">
        <v>85</v>
      </c>
      <c r="AE66">
        <v>63</v>
      </c>
      <c r="AF66">
        <v>6420</v>
      </c>
      <c r="AG66">
        <v>11193</v>
      </c>
      <c r="AH66">
        <v>110</v>
      </c>
      <c r="AI66">
        <v>165</v>
      </c>
      <c r="AJ66">
        <v>6318</v>
      </c>
      <c r="AK66">
        <v>11168</v>
      </c>
      <c r="AL66">
        <v>7668</v>
      </c>
      <c r="AM66">
        <v>353</v>
      </c>
      <c r="AN66">
        <v>276</v>
      </c>
      <c r="AO66">
        <v>9464</v>
      </c>
      <c r="AP66">
        <v>1689</v>
      </c>
      <c r="AQ66">
        <v>370</v>
      </c>
      <c r="AR66">
        <v>5467</v>
      </c>
      <c r="AS66">
        <v>10235</v>
      </c>
      <c r="AT66">
        <v>2889</v>
      </c>
      <c r="AU66">
        <v>5222</v>
      </c>
      <c r="AV66">
        <v>345</v>
      </c>
      <c r="AW66">
        <v>190</v>
      </c>
      <c r="AX66">
        <v>5066</v>
      </c>
      <c r="AY66">
        <v>154</v>
      </c>
      <c r="AZ66">
        <v>187</v>
      </c>
      <c r="BA66">
        <v>3239</v>
      </c>
      <c r="BB66">
        <v>2429</v>
      </c>
      <c r="BC66">
        <v>6039</v>
      </c>
      <c r="BD66">
        <v>141</v>
      </c>
      <c r="BE66">
        <v>37</v>
      </c>
      <c r="BF66">
        <v>2443</v>
      </c>
      <c r="BG66">
        <v>6131</v>
      </c>
      <c r="BH66">
        <v>49</v>
      </c>
      <c r="BI66">
        <v>23</v>
      </c>
      <c r="BJ66">
        <v>21</v>
      </c>
      <c r="BK66">
        <v>6365</v>
      </c>
      <c r="BL66">
        <v>138</v>
      </c>
      <c r="BM66">
        <v>77</v>
      </c>
      <c r="BN66">
        <v>8646</v>
      </c>
      <c r="BO66">
        <v>12705</v>
      </c>
      <c r="BP66">
        <v>13329</v>
      </c>
      <c r="BQ66">
        <v>13382</v>
      </c>
      <c r="BR66">
        <v>591</v>
      </c>
      <c r="BS66">
        <v>33</v>
      </c>
      <c r="BT66">
        <v>12705</v>
      </c>
      <c r="BU66">
        <v>0</v>
      </c>
      <c r="BV66">
        <v>1</v>
      </c>
      <c r="BW66">
        <v>45</v>
      </c>
      <c r="BX66">
        <v>13329</v>
      </c>
      <c r="BY66">
        <v>7</v>
      </c>
    </row>
    <row r="67" spans="3:77" x14ac:dyDescent="0.2">
      <c r="D67" t="s">
        <v>678</v>
      </c>
      <c r="E67">
        <v>22977</v>
      </c>
      <c r="F67">
        <v>4</v>
      </c>
      <c r="G67">
        <v>22973</v>
      </c>
      <c r="H67">
        <v>20745</v>
      </c>
      <c r="I67">
        <v>20483</v>
      </c>
      <c r="J67">
        <v>19453</v>
      </c>
      <c r="K67">
        <v>102</v>
      </c>
      <c r="L67">
        <v>182</v>
      </c>
      <c r="M67">
        <v>201</v>
      </c>
      <c r="N67">
        <v>0</v>
      </c>
      <c r="O67">
        <v>72</v>
      </c>
      <c r="P67">
        <v>19180</v>
      </c>
      <c r="Q67">
        <v>270</v>
      </c>
      <c r="R67">
        <v>5</v>
      </c>
      <c r="S67">
        <v>67</v>
      </c>
      <c r="T67">
        <v>10</v>
      </c>
      <c r="U67">
        <v>0</v>
      </c>
      <c r="V67">
        <v>0</v>
      </c>
      <c r="W67">
        <v>57</v>
      </c>
      <c r="X67">
        <v>19111</v>
      </c>
      <c r="Y67">
        <v>1859</v>
      </c>
      <c r="Z67">
        <v>3</v>
      </c>
      <c r="AA67">
        <v>31</v>
      </c>
      <c r="AB67">
        <v>17560</v>
      </c>
      <c r="AC67">
        <v>5153</v>
      </c>
      <c r="AD67">
        <v>226</v>
      </c>
      <c r="AE67">
        <v>0</v>
      </c>
      <c r="AF67">
        <v>75</v>
      </c>
      <c r="AG67">
        <v>20444</v>
      </c>
      <c r="AH67">
        <v>312</v>
      </c>
      <c r="AI67">
        <v>5</v>
      </c>
      <c r="AJ67">
        <v>70</v>
      </c>
      <c r="AK67">
        <v>20358</v>
      </c>
      <c r="AL67">
        <v>8094</v>
      </c>
      <c r="AM67">
        <v>422</v>
      </c>
      <c r="AN67">
        <v>403</v>
      </c>
      <c r="AO67">
        <v>11826</v>
      </c>
      <c r="AP67">
        <v>2013</v>
      </c>
      <c r="AQ67">
        <v>3</v>
      </c>
      <c r="AR67">
        <v>33</v>
      </c>
      <c r="AS67">
        <v>18696</v>
      </c>
      <c r="AT67">
        <v>670</v>
      </c>
      <c r="AU67">
        <v>29</v>
      </c>
      <c r="AV67">
        <v>3</v>
      </c>
      <c r="AW67">
        <v>30</v>
      </c>
      <c r="AX67">
        <v>485</v>
      </c>
      <c r="AY67">
        <v>14</v>
      </c>
      <c r="AZ67">
        <v>11</v>
      </c>
      <c r="BA67">
        <v>222</v>
      </c>
      <c r="BB67">
        <v>644</v>
      </c>
      <c r="BC67">
        <v>65</v>
      </c>
      <c r="BD67">
        <v>4</v>
      </c>
      <c r="BE67">
        <v>19</v>
      </c>
      <c r="BF67">
        <v>655</v>
      </c>
      <c r="BG67">
        <v>69</v>
      </c>
      <c r="BH67">
        <v>0</v>
      </c>
      <c r="BI67">
        <v>8</v>
      </c>
      <c r="BJ67">
        <v>8</v>
      </c>
      <c r="BK67">
        <v>99</v>
      </c>
      <c r="BL67">
        <v>7</v>
      </c>
      <c r="BM67">
        <v>10</v>
      </c>
      <c r="BN67">
        <v>732</v>
      </c>
      <c r="BO67">
        <v>14811</v>
      </c>
      <c r="BP67">
        <v>15524</v>
      </c>
      <c r="BQ67">
        <v>15592</v>
      </c>
      <c r="BR67">
        <v>673</v>
      </c>
      <c r="BS67">
        <v>40</v>
      </c>
      <c r="BT67">
        <v>14811</v>
      </c>
      <c r="BU67">
        <v>0</v>
      </c>
      <c r="BV67">
        <v>1</v>
      </c>
      <c r="BW67">
        <v>64</v>
      </c>
      <c r="BX67">
        <v>15524</v>
      </c>
      <c r="BY67">
        <v>3</v>
      </c>
    </row>
    <row r="68" spans="3:77" x14ac:dyDescent="0.2">
      <c r="D68" t="s">
        <v>679</v>
      </c>
      <c r="E68">
        <v>14737</v>
      </c>
      <c r="F68">
        <v>10</v>
      </c>
      <c r="G68">
        <v>14727</v>
      </c>
      <c r="H68">
        <v>11619</v>
      </c>
      <c r="I68">
        <v>11258</v>
      </c>
      <c r="J68">
        <v>9396</v>
      </c>
      <c r="K68">
        <v>3341</v>
      </c>
      <c r="L68">
        <v>285</v>
      </c>
      <c r="M68">
        <v>293</v>
      </c>
      <c r="N68">
        <v>415</v>
      </c>
      <c r="O68">
        <v>3308</v>
      </c>
      <c r="P68">
        <v>5380</v>
      </c>
      <c r="Q68">
        <v>30</v>
      </c>
      <c r="R68">
        <v>16</v>
      </c>
      <c r="S68">
        <v>3707</v>
      </c>
      <c r="T68">
        <v>1972</v>
      </c>
      <c r="U68">
        <v>583</v>
      </c>
      <c r="V68">
        <v>41</v>
      </c>
      <c r="W68">
        <v>1111</v>
      </c>
      <c r="X68">
        <v>5643</v>
      </c>
      <c r="Y68">
        <v>2055</v>
      </c>
      <c r="Z68">
        <v>2014</v>
      </c>
      <c r="AA68">
        <v>1583</v>
      </c>
      <c r="AB68">
        <v>3744</v>
      </c>
      <c r="AC68">
        <v>6061</v>
      </c>
      <c r="AD68">
        <v>340</v>
      </c>
      <c r="AE68">
        <v>524</v>
      </c>
      <c r="AF68">
        <v>3740</v>
      </c>
      <c r="AG68">
        <v>7015</v>
      </c>
      <c r="AH68">
        <v>32</v>
      </c>
      <c r="AI68">
        <v>18</v>
      </c>
      <c r="AJ68">
        <v>4246</v>
      </c>
      <c r="AK68">
        <v>7323</v>
      </c>
      <c r="AL68">
        <v>6464</v>
      </c>
      <c r="AM68">
        <v>1316</v>
      </c>
      <c r="AN68">
        <v>114</v>
      </c>
      <c r="AO68">
        <v>3725</v>
      </c>
      <c r="AP68">
        <v>2335</v>
      </c>
      <c r="AQ68">
        <v>2363</v>
      </c>
      <c r="AR68">
        <v>1739</v>
      </c>
      <c r="AS68">
        <v>5182</v>
      </c>
      <c r="AT68">
        <v>156</v>
      </c>
      <c r="AU68">
        <v>1482</v>
      </c>
      <c r="AV68">
        <v>1761</v>
      </c>
      <c r="AW68">
        <v>264</v>
      </c>
      <c r="AX68">
        <v>830</v>
      </c>
      <c r="AY68">
        <v>31</v>
      </c>
      <c r="AZ68">
        <v>616</v>
      </c>
      <c r="BA68">
        <v>2186</v>
      </c>
      <c r="BB68">
        <v>332</v>
      </c>
      <c r="BC68">
        <v>3322</v>
      </c>
      <c r="BD68">
        <v>9</v>
      </c>
      <c r="BE68">
        <v>0</v>
      </c>
      <c r="BF68">
        <v>278</v>
      </c>
      <c r="BG68">
        <v>2990</v>
      </c>
      <c r="BH68">
        <v>341</v>
      </c>
      <c r="BI68">
        <v>54</v>
      </c>
      <c r="BJ68">
        <v>53</v>
      </c>
      <c r="BK68">
        <v>3010</v>
      </c>
      <c r="BL68">
        <v>1735</v>
      </c>
      <c r="BM68">
        <v>404</v>
      </c>
      <c r="BN68">
        <v>3663</v>
      </c>
      <c r="BO68">
        <v>4319</v>
      </c>
      <c r="BP68">
        <v>5492</v>
      </c>
      <c r="BQ68">
        <v>5558</v>
      </c>
      <c r="BR68">
        <v>1171</v>
      </c>
      <c r="BS68">
        <v>0</v>
      </c>
      <c r="BT68">
        <v>4321</v>
      </c>
      <c r="BU68">
        <v>0</v>
      </c>
      <c r="BV68">
        <v>0</v>
      </c>
      <c r="BW68">
        <v>1</v>
      </c>
      <c r="BX68">
        <v>5494</v>
      </c>
      <c r="BY68">
        <v>63</v>
      </c>
    </row>
    <row r="69" spans="3:77" x14ac:dyDescent="0.2">
      <c r="D69" t="s">
        <v>680</v>
      </c>
      <c r="E69">
        <v>18829</v>
      </c>
      <c r="F69">
        <v>12</v>
      </c>
      <c r="G69">
        <v>18817</v>
      </c>
      <c r="H69">
        <v>14196</v>
      </c>
      <c r="I69">
        <v>13965</v>
      </c>
      <c r="J69">
        <v>11787</v>
      </c>
      <c r="K69">
        <v>5591</v>
      </c>
      <c r="L69">
        <v>103</v>
      </c>
      <c r="M69">
        <v>107</v>
      </c>
      <c r="N69">
        <v>357</v>
      </c>
      <c r="O69">
        <v>5554</v>
      </c>
      <c r="P69">
        <v>5769</v>
      </c>
      <c r="Q69">
        <v>14</v>
      </c>
      <c r="R69">
        <v>31</v>
      </c>
      <c r="S69">
        <v>5880</v>
      </c>
      <c r="T69">
        <v>3329</v>
      </c>
      <c r="U69">
        <v>618</v>
      </c>
      <c r="V69">
        <v>69</v>
      </c>
      <c r="W69">
        <v>1864</v>
      </c>
      <c r="X69">
        <v>5862</v>
      </c>
      <c r="Y69">
        <v>2169</v>
      </c>
      <c r="Z69">
        <v>3095</v>
      </c>
      <c r="AA69">
        <v>2647</v>
      </c>
      <c r="AB69">
        <v>3876</v>
      </c>
      <c r="AC69">
        <v>6197</v>
      </c>
      <c r="AD69">
        <v>116</v>
      </c>
      <c r="AE69">
        <v>410</v>
      </c>
      <c r="AF69">
        <v>6043</v>
      </c>
      <c r="AG69">
        <v>7627</v>
      </c>
      <c r="AH69">
        <v>34</v>
      </c>
      <c r="AI69">
        <v>100</v>
      </c>
      <c r="AJ69">
        <v>6353</v>
      </c>
      <c r="AK69">
        <v>7709</v>
      </c>
      <c r="AL69">
        <v>8455</v>
      </c>
      <c r="AM69">
        <v>1085</v>
      </c>
      <c r="AN69">
        <v>93</v>
      </c>
      <c r="AO69">
        <v>4563</v>
      </c>
      <c r="AP69">
        <v>2479</v>
      </c>
      <c r="AQ69">
        <v>3448</v>
      </c>
      <c r="AR69">
        <v>2808</v>
      </c>
      <c r="AS69">
        <v>5461</v>
      </c>
      <c r="AT69">
        <v>313</v>
      </c>
      <c r="AU69">
        <v>2529</v>
      </c>
      <c r="AV69">
        <v>2850</v>
      </c>
      <c r="AW69">
        <v>273</v>
      </c>
      <c r="AX69">
        <v>1411</v>
      </c>
      <c r="AY69">
        <v>58</v>
      </c>
      <c r="AZ69">
        <v>692</v>
      </c>
      <c r="BA69">
        <v>3804</v>
      </c>
      <c r="BB69">
        <v>451</v>
      </c>
      <c r="BC69">
        <v>5485</v>
      </c>
      <c r="BD69">
        <v>26</v>
      </c>
      <c r="BE69">
        <v>3</v>
      </c>
      <c r="BF69">
        <v>439</v>
      </c>
      <c r="BG69">
        <v>5186</v>
      </c>
      <c r="BH69">
        <v>325</v>
      </c>
      <c r="BI69">
        <v>15</v>
      </c>
      <c r="BJ69">
        <v>14</v>
      </c>
      <c r="BK69">
        <v>5206</v>
      </c>
      <c r="BL69">
        <v>2514</v>
      </c>
      <c r="BM69">
        <v>368</v>
      </c>
      <c r="BN69">
        <v>5965</v>
      </c>
      <c r="BO69">
        <v>6709</v>
      </c>
      <c r="BP69">
        <v>7967</v>
      </c>
      <c r="BQ69">
        <v>7999</v>
      </c>
      <c r="BR69">
        <v>1179</v>
      </c>
      <c r="BS69">
        <v>71</v>
      </c>
      <c r="BT69">
        <v>6709</v>
      </c>
      <c r="BU69">
        <v>8</v>
      </c>
      <c r="BV69">
        <v>2</v>
      </c>
      <c r="BW69">
        <v>7</v>
      </c>
      <c r="BX69">
        <v>7967</v>
      </c>
      <c r="BY69">
        <v>23</v>
      </c>
    </row>
    <row r="70" spans="3:77" x14ac:dyDescent="0.2">
      <c r="D70" t="s">
        <v>681</v>
      </c>
      <c r="E70">
        <v>12264</v>
      </c>
      <c r="F70">
        <v>3</v>
      </c>
      <c r="G70">
        <v>12261</v>
      </c>
      <c r="H70">
        <v>10059</v>
      </c>
      <c r="I70">
        <v>9993</v>
      </c>
      <c r="J70">
        <v>9100</v>
      </c>
      <c r="K70">
        <v>4313</v>
      </c>
      <c r="L70">
        <v>42</v>
      </c>
      <c r="M70">
        <v>42</v>
      </c>
      <c r="N70">
        <v>233</v>
      </c>
      <c r="O70">
        <v>4306</v>
      </c>
      <c r="P70">
        <v>4519</v>
      </c>
      <c r="Q70">
        <v>3</v>
      </c>
      <c r="R70">
        <v>18</v>
      </c>
      <c r="S70">
        <v>4521</v>
      </c>
      <c r="T70">
        <v>2457</v>
      </c>
      <c r="U70">
        <v>368</v>
      </c>
      <c r="V70">
        <v>103</v>
      </c>
      <c r="W70">
        <v>1593</v>
      </c>
      <c r="X70">
        <v>4558</v>
      </c>
      <c r="Y70">
        <v>1969</v>
      </c>
      <c r="Z70">
        <v>2001</v>
      </c>
      <c r="AA70">
        <v>2446</v>
      </c>
      <c r="AB70">
        <v>2684</v>
      </c>
      <c r="AC70">
        <v>4661</v>
      </c>
      <c r="AD70">
        <v>46</v>
      </c>
      <c r="AE70">
        <v>237</v>
      </c>
      <c r="AF70">
        <v>4380</v>
      </c>
      <c r="AG70">
        <v>5396</v>
      </c>
      <c r="AH70">
        <v>4</v>
      </c>
      <c r="AI70">
        <v>18</v>
      </c>
      <c r="AJ70">
        <v>4599</v>
      </c>
      <c r="AK70">
        <v>5438</v>
      </c>
      <c r="AL70">
        <v>6452</v>
      </c>
      <c r="AM70">
        <v>583</v>
      </c>
      <c r="AN70">
        <v>92</v>
      </c>
      <c r="AO70">
        <v>2932</v>
      </c>
      <c r="AP70">
        <v>2167</v>
      </c>
      <c r="AQ70">
        <v>2042</v>
      </c>
      <c r="AR70">
        <v>2480</v>
      </c>
      <c r="AS70">
        <v>3370</v>
      </c>
      <c r="AT70">
        <v>150</v>
      </c>
      <c r="AU70">
        <v>2407</v>
      </c>
      <c r="AV70">
        <v>1938</v>
      </c>
      <c r="AW70">
        <v>155</v>
      </c>
      <c r="AX70">
        <v>1163</v>
      </c>
      <c r="AY70">
        <v>79</v>
      </c>
      <c r="AZ70">
        <v>456</v>
      </c>
      <c r="BA70">
        <v>2952</v>
      </c>
      <c r="BB70">
        <v>227</v>
      </c>
      <c r="BC70">
        <v>4408</v>
      </c>
      <c r="BD70">
        <v>15</v>
      </c>
      <c r="BE70">
        <v>0</v>
      </c>
      <c r="BF70">
        <v>217</v>
      </c>
      <c r="BG70">
        <v>4198</v>
      </c>
      <c r="BH70">
        <v>225</v>
      </c>
      <c r="BI70">
        <v>10</v>
      </c>
      <c r="BJ70">
        <v>10</v>
      </c>
      <c r="BK70">
        <v>4196</v>
      </c>
      <c r="BL70">
        <v>1586</v>
      </c>
      <c r="BM70">
        <v>246</v>
      </c>
      <c r="BN70">
        <v>4650</v>
      </c>
      <c r="BO70">
        <v>5151</v>
      </c>
      <c r="BP70">
        <v>5390</v>
      </c>
      <c r="BQ70">
        <v>5398</v>
      </c>
      <c r="BR70">
        <v>239</v>
      </c>
      <c r="BS70">
        <v>0</v>
      </c>
      <c r="BT70">
        <v>5151</v>
      </c>
      <c r="BU70">
        <v>0</v>
      </c>
      <c r="BV70">
        <v>1</v>
      </c>
      <c r="BW70">
        <v>5</v>
      </c>
      <c r="BX70">
        <v>5390</v>
      </c>
      <c r="BY70">
        <v>2</v>
      </c>
    </row>
    <row r="71" spans="3:77" x14ac:dyDescent="0.2">
      <c r="D71" t="s">
        <v>481</v>
      </c>
      <c r="E71">
        <v>3962</v>
      </c>
      <c r="F71">
        <v>3</v>
      </c>
      <c r="G71">
        <v>3959</v>
      </c>
      <c r="H71">
        <v>3292</v>
      </c>
      <c r="I71">
        <v>5</v>
      </c>
      <c r="J71">
        <v>3</v>
      </c>
      <c r="K71">
        <v>0</v>
      </c>
      <c r="L71">
        <v>0</v>
      </c>
      <c r="M71">
        <v>0</v>
      </c>
      <c r="N71">
        <v>0</v>
      </c>
      <c r="O71">
        <v>0</v>
      </c>
      <c r="P71">
        <v>3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3</v>
      </c>
      <c r="Y71">
        <v>0</v>
      </c>
      <c r="Z71">
        <v>0</v>
      </c>
      <c r="AA71">
        <v>0</v>
      </c>
      <c r="AB71">
        <v>3</v>
      </c>
      <c r="AC71">
        <v>11</v>
      </c>
      <c r="AD71">
        <v>1</v>
      </c>
      <c r="AE71">
        <v>0</v>
      </c>
      <c r="AF71">
        <v>12</v>
      </c>
      <c r="AG71">
        <v>3279</v>
      </c>
      <c r="AH71">
        <v>0</v>
      </c>
      <c r="AI71">
        <v>0</v>
      </c>
      <c r="AJ71">
        <v>12</v>
      </c>
      <c r="AK71">
        <v>3280</v>
      </c>
      <c r="AL71">
        <v>9</v>
      </c>
      <c r="AM71">
        <v>1</v>
      </c>
      <c r="AN71">
        <v>12</v>
      </c>
      <c r="AO71">
        <v>3270</v>
      </c>
      <c r="AP71">
        <v>0</v>
      </c>
      <c r="AQ71">
        <v>0</v>
      </c>
      <c r="AR71">
        <v>4</v>
      </c>
      <c r="AS71">
        <v>3288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2</v>
      </c>
      <c r="BP71">
        <v>4</v>
      </c>
      <c r="BQ71">
        <v>3281</v>
      </c>
      <c r="BR71">
        <v>2</v>
      </c>
      <c r="BS71">
        <v>0</v>
      </c>
      <c r="BT71">
        <v>2</v>
      </c>
      <c r="BU71">
        <v>0</v>
      </c>
      <c r="BV71">
        <v>3089</v>
      </c>
      <c r="BW71">
        <v>35</v>
      </c>
      <c r="BX71">
        <v>4</v>
      </c>
      <c r="BY71">
        <v>153</v>
      </c>
    </row>
    <row r="72" spans="3:77" x14ac:dyDescent="0.2">
      <c r="D72" t="s">
        <v>480</v>
      </c>
      <c r="E72">
        <v>12869</v>
      </c>
      <c r="F72">
        <v>2</v>
      </c>
      <c r="G72">
        <v>12867</v>
      </c>
      <c r="H72">
        <v>11812</v>
      </c>
      <c r="I72">
        <v>22</v>
      </c>
      <c r="J72">
        <v>7</v>
      </c>
      <c r="K72">
        <v>3</v>
      </c>
      <c r="L72">
        <v>0</v>
      </c>
      <c r="M72">
        <v>0</v>
      </c>
      <c r="N72">
        <v>0</v>
      </c>
      <c r="O72">
        <v>3</v>
      </c>
      <c r="P72">
        <v>4</v>
      </c>
      <c r="Q72">
        <v>0</v>
      </c>
      <c r="R72">
        <v>0</v>
      </c>
      <c r="S72">
        <v>3</v>
      </c>
      <c r="T72">
        <v>0</v>
      </c>
      <c r="U72">
        <v>0</v>
      </c>
      <c r="V72">
        <v>0</v>
      </c>
      <c r="W72">
        <v>3</v>
      </c>
      <c r="X72">
        <v>4</v>
      </c>
      <c r="Y72">
        <v>0</v>
      </c>
      <c r="Z72">
        <v>0</v>
      </c>
      <c r="AA72">
        <v>3</v>
      </c>
      <c r="AB72">
        <v>4</v>
      </c>
      <c r="AC72">
        <v>5</v>
      </c>
      <c r="AD72">
        <v>1</v>
      </c>
      <c r="AE72">
        <v>0</v>
      </c>
      <c r="AF72">
        <v>4148</v>
      </c>
      <c r="AG72">
        <v>7663</v>
      </c>
      <c r="AH72">
        <v>0</v>
      </c>
      <c r="AI72">
        <v>0</v>
      </c>
      <c r="AJ72">
        <v>4148</v>
      </c>
      <c r="AK72">
        <v>7664</v>
      </c>
      <c r="AL72">
        <v>64</v>
      </c>
      <c r="AM72">
        <v>1</v>
      </c>
      <c r="AN72">
        <v>40</v>
      </c>
      <c r="AO72">
        <v>11707</v>
      </c>
      <c r="AP72">
        <v>0</v>
      </c>
      <c r="AQ72">
        <v>0</v>
      </c>
      <c r="AR72">
        <v>3685</v>
      </c>
      <c r="AS72">
        <v>8127</v>
      </c>
      <c r="AT72">
        <v>0</v>
      </c>
      <c r="AU72">
        <v>1</v>
      </c>
      <c r="AV72">
        <v>0</v>
      </c>
      <c r="AW72">
        <v>0</v>
      </c>
      <c r="AX72">
        <v>1</v>
      </c>
      <c r="AY72">
        <v>0</v>
      </c>
      <c r="AZ72">
        <v>0</v>
      </c>
      <c r="BA72">
        <v>0</v>
      </c>
      <c r="BB72">
        <v>0</v>
      </c>
      <c r="BC72">
        <v>1</v>
      </c>
      <c r="BD72">
        <v>0</v>
      </c>
      <c r="BE72">
        <v>0</v>
      </c>
      <c r="BF72">
        <v>0</v>
      </c>
      <c r="BG72">
        <v>1</v>
      </c>
      <c r="BH72">
        <v>0</v>
      </c>
      <c r="BI72">
        <v>0</v>
      </c>
      <c r="BJ72">
        <v>0</v>
      </c>
      <c r="BK72">
        <v>1</v>
      </c>
      <c r="BL72">
        <v>0</v>
      </c>
      <c r="BM72">
        <v>0</v>
      </c>
      <c r="BN72">
        <v>1</v>
      </c>
      <c r="BO72">
        <v>1</v>
      </c>
      <c r="BP72">
        <v>21</v>
      </c>
      <c r="BQ72">
        <v>11807</v>
      </c>
      <c r="BR72">
        <v>20</v>
      </c>
      <c r="BS72">
        <v>0</v>
      </c>
      <c r="BT72">
        <v>1</v>
      </c>
      <c r="BU72">
        <v>0</v>
      </c>
      <c r="BV72">
        <v>10880</v>
      </c>
      <c r="BW72">
        <v>186</v>
      </c>
      <c r="BX72">
        <v>21</v>
      </c>
      <c r="BY72">
        <v>720</v>
      </c>
    </row>
    <row r="73" spans="3:77" x14ac:dyDescent="0.2">
      <c r="D73" t="s">
        <v>445</v>
      </c>
      <c r="E73">
        <v>15582</v>
      </c>
      <c r="F73">
        <v>5</v>
      </c>
      <c r="G73">
        <v>15577</v>
      </c>
      <c r="H73">
        <v>13323</v>
      </c>
      <c r="I73">
        <v>11502</v>
      </c>
      <c r="J73">
        <v>10545</v>
      </c>
      <c r="K73">
        <v>3458</v>
      </c>
      <c r="L73">
        <v>137</v>
      </c>
      <c r="M73">
        <v>142</v>
      </c>
      <c r="N73">
        <v>167</v>
      </c>
      <c r="O73">
        <v>3379</v>
      </c>
      <c r="P73">
        <v>6857</v>
      </c>
      <c r="Q73">
        <v>69.2</v>
      </c>
      <c r="R73">
        <v>38.1</v>
      </c>
      <c r="S73">
        <v>3508</v>
      </c>
      <c r="T73">
        <v>1370</v>
      </c>
      <c r="U73">
        <v>218</v>
      </c>
      <c r="V73">
        <v>101</v>
      </c>
      <c r="W73">
        <v>1819</v>
      </c>
      <c r="X73">
        <v>6930</v>
      </c>
      <c r="Y73">
        <v>1509</v>
      </c>
      <c r="Z73">
        <v>960</v>
      </c>
      <c r="AA73">
        <v>2368</v>
      </c>
      <c r="AB73">
        <v>5709</v>
      </c>
      <c r="AC73">
        <v>3696</v>
      </c>
      <c r="AD73">
        <v>156</v>
      </c>
      <c r="AE73">
        <v>188</v>
      </c>
      <c r="AF73">
        <v>3997</v>
      </c>
      <c r="AG73">
        <v>8982</v>
      </c>
      <c r="AH73">
        <v>83.1</v>
      </c>
      <c r="AI73">
        <v>51.2</v>
      </c>
      <c r="AJ73">
        <v>4134</v>
      </c>
      <c r="AK73">
        <v>9055</v>
      </c>
      <c r="AL73">
        <v>5877</v>
      </c>
      <c r="AM73">
        <v>573</v>
      </c>
      <c r="AN73">
        <v>231</v>
      </c>
      <c r="AO73">
        <v>6643</v>
      </c>
      <c r="AP73">
        <v>1680</v>
      </c>
      <c r="AQ73">
        <v>1046</v>
      </c>
      <c r="AR73">
        <v>2856</v>
      </c>
      <c r="AS73">
        <v>7740</v>
      </c>
      <c r="AT73">
        <v>924</v>
      </c>
      <c r="AU73">
        <v>2300</v>
      </c>
      <c r="AV73">
        <v>893</v>
      </c>
      <c r="AW73">
        <v>151</v>
      </c>
      <c r="AX73">
        <v>1745</v>
      </c>
      <c r="AY73">
        <v>102</v>
      </c>
      <c r="AZ73">
        <v>301</v>
      </c>
      <c r="BA73">
        <v>2120</v>
      </c>
      <c r="BB73">
        <v>860</v>
      </c>
      <c r="BC73">
        <v>3360</v>
      </c>
      <c r="BD73">
        <v>35.6</v>
      </c>
      <c r="BE73">
        <v>12.2</v>
      </c>
      <c r="BF73">
        <v>844</v>
      </c>
      <c r="BG73">
        <v>3246</v>
      </c>
      <c r="BH73">
        <v>150</v>
      </c>
      <c r="BI73">
        <v>28</v>
      </c>
      <c r="BJ73">
        <v>27</v>
      </c>
      <c r="BK73">
        <v>3319</v>
      </c>
      <c r="BL73">
        <v>721</v>
      </c>
      <c r="BM73">
        <v>187</v>
      </c>
      <c r="BN73">
        <v>4268</v>
      </c>
      <c r="BO73">
        <v>7334</v>
      </c>
      <c r="BP73">
        <v>7920</v>
      </c>
      <c r="BQ73">
        <v>9627</v>
      </c>
      <c r="BR73">
        <v>561</v>
      </c>
      <c r="BS73">
        <v>23.4</v>
      </c>
      <c r="BT73">
        <v>7335</v>
      </c>
      <c r="BU73">
        <v>1</v>
      </c>
      <c r="BV73">
        <v>1553</v>
      </c>
      <c r="BW73">
        <v>44.6</v>
      </c>
      <c r="BX73">
        <v>7921</v>
      </c>
      <c r="BY73">
        <v>109</v>
      </c>
    </row>
    <row r="74" spans="3:77" x14ac:dyDescent="0.2">
      <c r="D74" t="s">
        <v>446</v>
      </c>
      <c r="E74">
        <v>5611</v>
      </c>
      <c r="F74">
        <v>3.64</v>
      </c>
      <c r="G74">
        <v>5610</v>
      </c>
      <c r="H74">
        <v>5040</v>
      </c>
      <c r="I74">
        <v>7246</v>
      </c>
      <c r="J74">
        <v>6843</v>
      </c>
      <c r="K74">
        <v>2720</v>
      </c>
      <c r="L74">
        <v>119</v>
      </c>
      <c r="M74">
        <v>123</v>
      </c>
      <c r="N74">
        <v>160</v>
      </c>
      <c r="O74">
        <v>2652</v>
      </c>
      <c r="P74">
        <v>5847</v>
      </c>
      <c r="Q74">
        <v>91.1</v>
      </c>
      <c r="R74">
        <v>47.2</v>
      </c>
      <c r="S74">
        <v>2717</v>
      </c>
      <c r="T74">
        <v>1195</v>
      </c>
      <c r="U74">
        <v>248</v>
      </c>
      <c r="V74">
        <v>114</v>
      </c>
      <c r="W74">
        <v>1756</v>
      </c>
      <c r="X74">
        <v>5825</v>
      </c>
      <c r="Y74">
        <v>963</v>
      </c>
      <c r="Z74">
        <v>1131</v>
      </c>
      <c r="AA74">
        <v>2135</v>
      </c>
      <c r="AB74">
        <v>5473</v>
      </c>
      <c r="AC74">
        <v>2355</v>
      </c>
      <c r="AD74">
        <v>134</v>
      </c>
      <c r="AE74">
        <v>190</v>
      </c>
      <c r="AF74">
        <v>2412</v>
      </c>
      <c r="AG74">
        <v>4912</v>
      </c>
      <c r="AH74">
        <v>106</v>
      </c>
      <c r="AI74">
        <v>58.2</v>
      </c>
      <c r="AJ74">
        <v>2463</v>
      </c>
      <c r="AK74">
        <v>4862</v>
      </c>
      <c r="AL74">
        <v>3519</v>
      </c>
      <c r="AM74">
        <v>444</v>
      </c>
      <c r="AN74">
        <v>209</v>
      </c>
      <c r="AO74">
        <v>3527</v>
      </c>
      <c r="AP74">
        <v>1078</v>
      </c>
      <c r="AQ74">
        <v>1261</v>
      </c>
      <c r="AR74">
        <v>2007</v>
      </c>
      <c r="AS74">
        <v>4712</v>
      </c>
      <c r="AT74">
        <v>1109</v>
      </c>
      <c r="AU74">
        <v>2088</v>
      </c>
      <c r="AV74">
        <v>1040</v>
      </c>
      <c r="AW74">
        <v>120</v>
      </c>
      <c r="AX74">
        <v>1798</v>
      </c>
      <c r="AY74">
        <v>122</v>
      </c>
      <c r="AZ74">
        <v>266</v>
      </c>
      <c r="BA74">
        <v>1625</v>
      </c>
      <c r="BB74">
        <v>916</v>
      </c>
      <c r="BC74">
        <v>2623</v>
      </c>
      <c r="BD74">
        <v>47</v>
      </c>
      <c r="BE74">
        <v>15.8</v>
      </c>
      <c r="BF74">
        <v>912</v>
      </c>
      <c r="BG74">
        <v>2570</v>
      </c>
      <c r="BH74">
        <v>140</v>
      </c>
      <c r="BI74">
        <v>29.4</v>
      </c>
      <c r="BJ74">
        <v>28.5</v>
      </c>
      <c r="BK74">
        <v>2636</v>
      </c>
      <c r="BL74">
        <v>958</v>
      </c>
      <c r="BM74">
        <v>165</v>
      </c>
      <c r="BN74">
        <v>3370</v>
      </c>
      <c r="BO74">
        <v>5435</v>
      </c>
      <c r="BP74">
        <v>5643</v>
      </c>
      <c r="BQ74">
        <v>4212</v>
      </c>
      <c r="BR74">
        <v>430</v>
      </c>
      <c r="BS74">
        <v>26.7</v>
      </c>
      <c r="BT74">
        <v>5434</v>
      </c>
      <c r="BU74">
        <v>2.65</v>
      </c>
      <c r="BV74">
        <v>3644</v>
      </c>
      <c r="BW74">
        <v>56.8</v>
      </c>
      <c r="BX74">
        <v>5643</v>
      </c>
      <c r="BY74">
        <v>234</v>
      </c>
    </row>
    <row r="76" spans="3:77" x14ac:dyDescent="0.2">
      <c r="C76">
        <v>3</v>
      </c>
      <c r="D76" t="s">
        <v>0</v>
      </c>
      <c r="E76" t="s">
        <v>1</v>
      </c>
      <c r="F76" t="s">
        <v>2</v>
      </c>
      <c r="G76" t="s">
        <v>3</v>
      </c>
      <c r="H76" t="s">
        <v>48</v>
      </c>
      <c r="I76" t="s">
        <v>273</v>
      </c>
      <c r="J76" t="s">
        <v>274</v>
      </c>
      <c r="K76" t="s">
        <v>275</v>
      </c>
      <c r="L76" t="s">
        <v>276</v>
      </c>
      <c r="M76" t="s">
        <v>277</v>
      </c>
      <c r="N76" t="s">
        <v>278</v>
      </c>
      <c r="O76" t="s">
        <v>279</v>
      </c>
      <c r="P76" t="s">
        <v>280</v>
      </c>
      <c r="Q76" t="s">
        <v>281</v>
      </c>
      <c r="R76" t="s">
        <v>282</v>
      </c>
      <c r="S76" t="s">
        <v>283</v>
      </c>
      <c r="T76" t="s">
        <v>284</v>
      </c>
      <c r="U76" t="s">
        <v>285</v>
      </c>
      <c r="V76" t="s">
        <v>286</v>
      </c>
      <c r="W76" t="s">
        <v>287</v>
      </c>
      <c r="X76" t="s">
        <v>288</v>
      </c>
      <c r="Y76" t="s">
        <v>289</v>
      </c>
      <c r="Z76" t="s">
        <v>290</v>
      </c>
      <c r="AA76" t="s">
        <v>291</v>
      </c>
      <c r="AB76" t="s">
        <v>292</v>
      </c>
      <c r="AC76" t="s">
        <v>143</v>
      </c>
      <c r="AD76" t="s">
        <v>293</v>
      </c>
      <c r="AE76" t="s">
        <v>294</v>
      </c>
      <c r="AF76" t="s">
        <v>295</v>
      </c>
      <c r="AG76" t="s">
        <v>296</v>
      </c>
      <c r="AH76" t="s">
        <v>297</v>
      </c>
      <c r="AI76" t="s">
        <v>298</v>
      </c>
      <c r="AJ76" t="s">
        <v>299</v>
      </c>
      <c r="AK76" t="s">
        <v>300</v>
      </c>
      <c r="AL76" t="s">
        <v>301</v>
      </c>
      <c r="AM76" t="s">
        <v>302</v>
      </c>
      <c r="AN76" t="s">
        <v>303</v>
      </c>
      <c r="AO76" t="s">
        <v>304</v>
      </c>
      <c r="AP76" t="s">
        <v>305</v>
      </c>
      <c r="AQ76" t="s">
        <v>306</v>
      </c>
      <c r="AR76" t="s">
        <v>307</v>
      </c>
      <c r="AS76" t="s">
        <v>308</v>
      </c>
      <c r="AT76" t="s">
        <v>652</v>
      </c>
      <c r="AU76" t="s">
        <v>653</v>
      </c>
      <c r="AV76" t="s">
        <v>654</v>
      </c>
      <c r="AW76" t="s">
        <v>655</v>
      </c>
      <c r="AX76" t="s">
        <v>656</v>
      </c>
      <c r="AY76" t="s">
        <v>657</v>
      </c>
      <c r="AZ76" t="s">
        <v>658</v>
      </c>
      <c r="BA76" t="s">
        <v>659</v>
      </c>
      <c r="BB76" t="s">
        <v>660</v>
      </c>
      <c r="BC76" t="s">
        <v>661</v>
      </c>
      <c r="BD76" t="s">
        <v>662</v>
      </c>
      <c r="BE76" t="s">
        <v>663</v>
      </c>
      <c r="BF76" t="s">
        <v>664</v>
      </c>
      <c r="BG76" t="s">
        <v>665</v>
      </c>
      <c r="BH76" t="s">
        <v>666</v>
      </c>
      <c r="BI76" t="s">
        <v>667</v>
      </c>
      <c r="BJ76" t="s">
        <v>668</v>
      </c>
      <c r="BK76" t="s">
        <v>669</v>
      </c>
      <c r="BL76" t="s">
        <v>670</v>
      </c>
      <c r="BM76" t="s">
        <v>671</v>
      </c>
      <c r="BN76" t="s">
        <v>672</v>
      </c>
      <c r="BO76" t="s">
        <v>673</v>
      </c>
      <c r="BP76" t="s">
        <v>674</v>
      </c>
      <c r="BQ76" t="s">
        <v>455</v>
      </c>
      <c r="BR76" t="s">
        <v>790</v>
      </c>
      <c r="BS76" t="s">
        <v>791</v>
      </c>
      <c r="BT76" t="s">
        <v>792</v>
      </c>
      <c r="BU76" t="s">
        <v>793</v>
      </c>
      <c r="BV76" t="s">
        <v>794</v>
      </c>
      <c r="BW76" t="s">
        <v>795</v>
      </c>
      <c r="BX76" t="s">
        <v>796</v>
      </c>
      <c r="BY76" t="s">
        <v>797</v>
      </c>
    </row>
    <row r="77" spans="3:77" x14ac:dyDescent="0.2">
      <c r="D77" t="s">
        <v>686</v>
      </c>
      <c r="E77">
        <v>10694</v>
      </c>
      <c r="F77">
        <v>1</v>
      </c>
      <c r="G77">
        <v>10693</v>
      </c>
      <c r="H77">
        <v>8619</v>
      </c>
      <c r="I77">
        <v>8320</v>
      </c>
      <c r="J77">
        <v>7828</v>
      </c>
      <c r="K77">
        <v>3427</v>
      </c>
      <c r="L77">
        <v>437</v>
      </c>
      <c r="M77">
        <v>457</v>
      </c>
      <c r="N77">
        <v>1050</v>
      </c>
      <c r="O77">
        <v>3397</v>
      </c>
      <c r="P77">
        <v>2924</v>
      </c>
      <c r="Q77">
        <v>77</v>
      </c>
      <c r="R77">
        <v>254</v>
      </c>
      <c r="S77">
        <v>4193</v>
      </c>
      <c r="T77">
        <v>1305</v>
      </c>
      <c r="U77">
        <v>845</v>
      </c>
      <c r="V77">
        <v>630</v>
      </c>
      <c r="W77">
        <v>1413</v>
      </c>
      <c r="X77">
        <v>3304</v>
      </c>
      <c r="Y77">
        <v>1333</v>
      </c>
      <c r="Z77">
        <v>1152</v>
      </c>
      <c r="AA77">
        <v>3028</v>
      </c>
      <c r="AB77">
        <v>2315</v>
      </c>
      <c r="AC77">
        <v>2352</v>
      </c>
      <c r="AD77">
        <v>479</v>
      </c>
      <c r="AE77">
        <v>1100</v>
      </c>
      <c r="AF77">
        <v>3637</v>
      </c>
      <c r="AG77">
        <v>3403</v>
      </c>
      <c r="AH77">
        <v>85</v>
      </c>
      <c r="AI77">
        <v>291</v>
      </c>
      <c r="AJ77">
        <v>4446</v>
      </c>
      <c r="AK77">
        <v>3797</v>
      </c>
      <c r="AL77">
        <v>3742</v>
      </c>
      <c r="AM77">
        <v>1909</v>
      </c>
      <c r="AN77">
        <v>692</v>
      </c>
      <c r="AO77">
        <v>2276</v>
      </c>
      <c r="AP77">
        <v>1416</v>
      </c>
      <c r="AQ77">
        <v>1182</v>
      </c>
      <c r="AR77">
        <v>3264</v>
      </c>
      <c r="AS77">
        <v>2757</v>
      </c>
      <c r="AT77">
        <v>592</v>
      </c>
      <c r="AU77">
        <v>2850</v>
      </c>
      <c r="AV77">
        <v>1103</v>
      </c>
      <c r="AW77">
        <v>343</v>
      </c>
      <c r="AX77">
        <v>1065</v>
      </c>
      <c r="AY77">
        <v>486</v>
      </c>
      <c r="AZ77">
        <v>1352</v>
      </c>
      <c r="BA77">
        <v>1985</v>
      </c>
      <c r="BB77">
        <v>685</v>
      </c>
      <c r="BC77">
        <v>3939</v>
      </c>
      <c r="BD77">
        <v>238</v>
      </c>
      <c r="BE77">
        <v>26</v>
      </c>
      <c r="BF77">
        <v>560</v>
      </c>
      <c r="BG77">
        <v>3184</v>
      </c>
      <c r="BH77">
        <v>993</v>
      </c>
      <c r="BI77">
        <v>151</v>
      </c>
      <c r="BJ77">
        <v>148</v>
      </c>
      <c r="BK77">
        <v>3205</v>
      </c>
      <c r="BL77">
        <v>1060</v>
      </c>
      <c r="BM77">
        <v>1192</v>
      </c>
      <c r="BN77">
        <v>4888</v>
      </c>
      <c r="BO77">
        <v>5718</v>
      </c>
      <c r="BP77">
        <v>6067</v>
      </c>
      <c r="BQ77">
        <v>6267</v>
      </c>
      <c r="BR77">
        <v>306</v>
      </c>
      <c r="BS77">
        <v>38</v>
      </c>
      <c r="BT77">
        <v>5718</v>
      </c>
      <c r="BU77">
        <v>5</v>
      </c>
      <c r="BV77">
        <v>1</v>
      </c>
      <c r="BW77">
        <v>195</v>
      </c>
      <c r="BX77">
        <v>6067</v>
      </c>
      <c r="BY77">
        <v>4</v>
      </c>
    </row>
    <row r="78" spans="3:77" x14ac:dyDescent="0.2">
      <c r="D78" t="s">
        <v>894</v>
      </c>
      <c r="E78">
        <v>11366</v>
      </c>
      <c r="F78">
        <v>1</v>
      </c>
      <c r="G78">
        <v>11365</v>
      </c>
      <c r="H78">
        <v>9355</v>
      </c>
      <c r="I78">
        <v>9140</v>
      </c>
      <c r="J78">
        <v>8584</v>
      </c>
      <c r="K78">
        <v>1263</v>
      </c>
      <c r="L78">
        <v>1342</v>
      </c>
      <c r="M78">
        <v>1504</v>
      </c>
      <c r="N78">
        <v>422</v>
      </c>
      <c r="O78">
        <v>1195</v>
      </c>
      <c r="P78">
        <v>5463</v>
      </c>
      <c r="Q78">
        <v>234</v>
      </c>
      <c r="R78">
        <v>157</v>
      </c>
      <c r="S78">
        <v>1460</v>
      </c>
      <c r="T78">
        <v>455</v>
      </c>
      <c r="U78">
        <v>336</v>
      </c>
      <c r="V78">
        <v>219</v>
      </c>
      <c r="W78">
        <v>450</v>
      </c>
      <c r="X78">
        <v>6733</v>
      </c>
      <c r="Y78">
        <v>2340</v>
      </c>
      <c r="Z78">
        <v>383</v>
      </c>
      <c r="AA78">
        <v>936</v>
      </c>
      <c r="AB78">
        <v>4925</v>
      </c>
      <c r="AC78">
        <v>2508</v>
      </c>
      <c r="AD78">
        <v>1560</v>
      </c>
      <c r="AE78">
        <v>453</v>
      </c>
      <c r="AF78">
        <v>1252</v>
      </c>
      <c r="AG78">
        <v>6090</v>
      </c>
      <c r="AH78">
        <v>269</v>
      </c>
      <c r="AI78">
        <v>182</v>
      </c>
      <c r="AJ78">
        <v>1523</v>
      </c>
      <c r="AK78">
        <v>7381</v>
      </c>
      <c r="AL78">
        <v>4065</v>
      </c>
      <c r="AM78">
        <v>2410</v>
      </c>
      <c r="AN78">
        <v>748</v>
      </c>
      <c r="AO78">
        <v>2132</v>
      </c>
      <c r="AP78">
        <v>2451</v>
      </c>
      <c r="AQ78">
        <v>401</v>
      </c>
      <c r="AR78">
        <v>993</v>
      </c>
      <c r="AS78">
        <v>5510</v>
      </c>
      <c r="AT78">
        <v>968</v>
      </c>
      <c r="AU78">
        <v>839</v>
      </c>
      <c r="AV78">
        <v>359</v>
      </c>
      <c r="AW78">
        <v>303</v>
      </c>
      <c r="AX78">
        <v>463</v>
      </c>
      <c r="AY78">
        <v>239</v>
      </c>
      <c r="AZ78">
        <v>758</v>
      </c>
      <c r="BA78">
        <v>1009</v>
      </c>
      <c r="BB78">
        <v>958</v>
      </c>
      <c r="BC78">
        <v>1323</v>
      </c>
      <c r="BD78">
        <v>137</v>
      </c>
      <c r="BE78">
        <v>51</v>
      </c>
      <c r="BF78">
        <v>767</v>
      </c>
      <c r="BG78">
        <v>1066</v>
      </c>
      <c r="BH78">
        <v>394</v>
      </c>
      <c r="BI78">
        <v>242</v>
      </c>
      <c r="BJ78">
        <v>236</v>
      </c>
      <c r="BK78">
        <v>1120</v>
      </c>
      <c r="BL78">
        <v>463</v>
      </c>
      <c r="BM78">
        <v>656</v>
      </c>
      <c r="BN78">
        <v>2469</v>
      </c>
      <c r="BO78">
        <v>6303</v>
      </c>
      <c r="BP78">
        <v>6721</v>
      </c>
      <c r="BQ78">
        <v>6847</v>
      </c>
      <c r="BR78">
        <v>367</v>
      </c>
      <c r="BS78">
        <v>47</v>
      </c>
      <c r="BT78">
        <v>6303</v>
      </c>
      <c r="BU78">
        <v>4</v>
      </c>
      <c r="BV78">
        <v>1</v>
      </c>
      <c r="BW78">
        <v>117</v>
      </c>
      <c r="BX78">
        <v>6721</v>
      </c>
      <c r="BY78">
        <v>8</v>
      </c>
    </row>
    <row r="79" spans="3:77" x14ac:dyDescent="0.2">
      <c r="D79" t="s">
        <v>687</v>
      </c>
      <c r="E79">
        <v>7582</v>
      </c>
      <c r="F79">
        <v>0</v>
      </c>
      <c r="G79">
        <v>7582</v>
      </c>
      <c r="H79">
        <v>7159</v>
      </c>
      <c r="I79">
        <v>7111</v>
      </c>
      <c r="J79">
        <v>7039</v>
      </c>
      <c r="K79">
        <v>5969</v>
      </c>
      <c r="L79">
        <v>12</v>
      </c>
      <c r="M79">
        <v>12</v>
      </c>
      <c r="N79">
        <v>177</v>
      </c>
      <c r="O79">
        <v>5945</v>
      </c>
      <c r="P79">
        <v>905</v>
      </c>
      <c r="Q79">
        <v>0</v>
      </c>
      <c r="R79">
        <v>13</v>
      </c>
      <c r="S79">
        <v>6109</v>
      </c>
      <c r="T79">
        <v>520</v>
      </c>
      <c r="U79">
        <v>108</v>
      </c>
      <c r="V79">
        <v>210</v>
      </c>
      <c r="W79">
        <v>5271</v>
      </c>
      <c r="X79">
        <v>917</v>
      </c>
      <c r="Y79">
        <v>94</v>
      </c>
      <c r="Z79">
        <v>245</v>
      </c>
      <c r="AA79">
        <v>5781</v>
      </c>
      <c r="AB79">
        <v>919</v>
      </c>
      <c r="AC79">
        <v>592</v>
      </c>
      <c r="AD79">
        <v>12</v>
      </c>
      <c r="AE79">
        <v>177</v>
      </c>
      <c r="AF79">
        <v>5988</v>
      </c>
      <c r="AG79">
        <v>982</v>
      </c>
      <c r="AH79">
        <v>0</v>
      </c>
      <c r="AI79">
        <v>13</v>
      </c>
      <c r="AJ79">
        <v>6152</v>
      </c>
      <c r="AK79">
        <v>994</v>
      </c>
      <c r="AL79">
        <v>1232</v>
      </c>
      <c r="AM79">
        <v>193</v>
      </c>
      <c r="AN79">
        <v>237</v>
      </c>
      <c r="AO79">
        <v>5497</v>
      </c>
      <c r="AP79">
        <v>102</v>
      </c>
      <c r="AQ79">
        <v>246</v>
      </c>
      <c r="AR79">
        <v>5817</v>
      </c>
      <c r="AS79">
        <v>994</v>
      </c>
      <c r="AT79">
        <v>358</v>
      </c>
      <c r="AU79">
        <v>5587</v>
      </c>
      <c r="AV79">
        <v>232</v>
      </c>
      <c r="AW79">
        <v>10</v>
      </c>
      <c r="AX79">
        <v>4868</v>
      </c>
      <c r="AY79">
        <v>198</v>
      </c>
      <c r="AZ79">
        <v>154</v>
      </c>
      <c r="BA79">
        <v>967</v>
      </c>
      <c r="BB79">
        <v>282</v>
      </c>
      <c r="BC79">
        <v>5892</v>
      </c>
      <c r="BD79">
        <v>13</v>
      </c>
      <c r="BE79">
        <v>0</v>
      </c>
      <c r="BF79">
        <v>280</v>
      </c>
      <c r="BG79">
        <v>5742</v>
      </c>
      <c r="BH79">
        <v>163</v>
      </c>
      <c r="BI79">
        <v>2</v>
      </c>
      <c r="BJ79">
        <v>2</v>
      </c>
      <c r="BK79">
        <v>5764</v>
      </c>
      <c r="BL79">
        <v>161</v>
      </c>
      <c r="BM79">
        <v>168</v>
      </c>
      <c r="BN79">
        <v>6187</v>
      </c>
      <c r="BO79">
        <v>6508</v>
      </c>
      <c r="BP79">
        <v>6535</v>
      </c>
      <c r="BQ79">
        <v>6567</v>
      </c>
      <c r="BR79">
        <v>27</v>
      </c>
      <c r="BS79">
        <v>0</v>
      </c>
      <c r="BT79">
        <v>6508</v>
      </c>
      <c r="BU79">
        <v>0</v>
      </c>
      <c r="BV79">
        <v>0</v>
      </c>
      <c r="BW79">
        <v>31</v>
      </c>
      <c r="BX79">
        <v>6535</v>
      </c>
      <c r="BY79">
        <v>1</v>
      </c>
    </row>
    <row r="80" spans="3:77" x14ac:dyDescent="0.2">
      <c r="D80" t="s">
        <v>488</v>
      </c>
      <c r="E80">
        <v>8330</v>
      </c>
      <c r="F80">
        <v>1</v>
      </c>
      <c r="G80">
        <v>8329</v>
      </c>
      <c r="H80">
        <v>6626</v>
      </c>
      <c r="I80">
        <v>210</v>
      </c>
      <c r="J80">
        <v>34</v>
      </c>
      <c r="K80">
        <v>1</v>
      </c>
      <c r="L80">
        <v>0</v>
      </c>
      <c r="M80">
        <v>0</v>
      </c>
      <c r="N80">
        <v>0</v>
      </c>
      <c r="O80">
        <v>1</v>
      </c>
      <c r="P80">
        <v>33</v>
      </c>
      <c r="Q80">
        <v>2</v>
      </c>
      <c r="R80">
        <v>0</v>
      </c>
      <c r="S80">
        <v>1</v>
      </c>
      <c r="T80">
        <v>0</v>
      </c>
      <c r="U80">
        <v>0</v>
      </c>
      <c r="V80">
        <v>1</v>
      </c>
      <c r="W80">
        <v>0</v>
      </c>
      <c r="X80">
        <v>31</v>
      </c>
      <c r="Y80">
        <v>0</v>
      </c>
      <c r="Z80">
        <v>0</v>
      </c>
      <c r="AA80">
        <v>1</v>
      </c>
      <c r="AB80">
        <v>33</v>
      </c>
      <c r="AC80">
        <v>3</v>
      </c>
      <c r="AD80">
        <v>0</v>
      </c>
      <c r="AE80">
        <v>2</v>
      </c>
      <c r="AF80">
        <v>709</v>
      </c>
      <c r="AG80">
        <v>5915</v>
      </c>
      <c r="AH80">
        <v>61</v>
      </c>
      <c r="AI80">
        <v>36</v>
      </c>
      <c r="AJ80">
        <v>675</v>
      </c>
      <c r="AK80">
        <v>5854</v>
      </c>
      <c r="AL80">
        <v>271</v>
      </c>
      <c r="AM80">
        <v>9</v>
      </c>
      <c r="AN80">
        <v>22</v>
      </c>
      <c r="AO80">
        <v>6324</v>
      </c>
      <c r="AP80">
        <v>1</v>
      </c>
      <c r="AQ80">
        <v>2</v>
      </c>
      <c r="AR80">
        <v>520</v>
      </c>
      <c r="AS80">
        <v>6103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28</v>
      </c>
      <c r="BQ80">
        <v>6623</v>
      </c>
      <c r="BR80">
        <v>28</v>
      </c>
      <c r="BS80">
        <v>0</v>
      </c>
      <c r="BT80">
        <v>0</v>
      </c>
      <c r="BU80">
        <v>0</v>
      </c>
      <c r="BV80">
        <v>6003</v>
      </c>
      <c r="BW80">
        <v>265</v>
      </c>
      <c r="BX80">
        <v>29</v>
      </c>
      <c r="BY80">
        <v>326</v>
      </c>
    </row>
    <row r="81" spans="3:77" x14ac:dyDescent="0.2">
      <c r="D81" t="s">
        <v>489</v>
      </c>
      <c r="E81">
        <v>8044</v>
      </c>
      <c r="F81">
        <v>2</v>
      </c>
      <c r="G81">
        <v>8042</v>
      </c>
      <c r="H81">
        <v>6463</v>
      </c>
      <c r="I81">
        <v>129</v>
      </c>
      <c r="J81">
        <v>58</v>
      </c>
      <c r="K81">
        <v>39</v>
      </c>
      <c r="L81">
        <v>0</v>
      </c>
      <c r="M81">
        <v>0</v>
      </c>
      <c r="N81">
        <v>0</v>
      </c>
      <c r="O81">
        <v>37</v>
      </c>
      <c r="P81">
        <v>21</v>
      </c>
      <c r="Q81">
        <v>0</v>
      </c>
      <c r="R81">
        <v>5</v>
      </c>
      <c r="S81">
        <v>32</v>
      </c>
      <c r="T81">
        <v>1</v>
      </c>
      <c r="U81">
        <v>1</v>
      </c>
      <c r="V81">
        <v>1</v>
      </c>
      <c r="W81">
        <v>29</v>
      </c>
      <c r="X81">
        <v>21</v>
      </c>
      <c r="Y81">
        <v>0</v>
      </c>
      <c r="Z81">
        <v>0</v>
      </c>
      <c r="AA81">
        <v>36</v>
      </c>
      <c r="AB81">
        <v>22</v>
      </c>
      <c r="AC81">
        <v>3</v>
      </c>
      <c r="AD81">
        <v>0</v>
      </c>
      <c r="AE81">
        <v>7</v>
      </c>
      <c r="AF81">
        <v>3418</v>
      </c>
      <c r="AG81">
        <v>3038</v>
      </c>
      <c r="AH81">
        <v>1</v>
      </c>
      <c r="AI81">
        <v>57</v>
      </c>
      <c r="AJ81">
        <v>3368</v>
      </c>
      <c r="AK81">
        <v>3037</v>
      </c>
      <c r="AL81">
        <v>200</v>
      </c>
      <c r="AM81">
        <v>3</v>
      </c>
      <c r="AN81">
        <v>53</v>
      </c>
      <c r="AO81">
        <v>6207</v>
      </c>
      <c r="AP81">
        <v>0</v>
      </c>
      <c r="AQ81">
        <v>0</v>
      </c>
      <c r="AR81">
        <v>3151</v>
      </c>
      <c r="AS81">
        <v>3312</v>
      </c>
      <c r="AT81">
        <v>0</v>
      </c>
      <c r="AU81">
        <v>1</v>
      </c>
      <c r="AV81">
        <v>0</v>
      </c>
      <c r="AW81">
        <v>0</v>
      </c>
      <c r="AX81">
        <v>1</v>
      </c>
      <c r="AY81">
        <v>0</v>
      </c>
      <c r="AZ81">
        <v>0</v>
      </c>
      <c r="BA81">
        <v>0</v>
      </c>
      <c r="BB81">
        <v>0</v>
      </c>
      <c r="BC81">
        <v>1</v>
      </c>
      <c r="BD81">
        <v>0</v>
      </c>
      <c r="BE81">
        <v>0</v>
      </c>
      <c r="BF81">
        <v>0</v>
      </c>
      <c r="BG81">
        <v>1</v>
      </c>
      <c r="BH81">
        <v>0</v>
      </c>
      <c r="BI81">
        <v>0</v>
      </c>
      <c r="BJ81">
        <v>0</v>
      </c>
      <c r="BK81">
        <v>1</v>
      </c>
      <c r="BL81">
        <v>0</v>
      </c>
      <c r="BM81">
        <v>0</v>
      </c>
      <c r="BN81">
        <v>1</v>
      </c>
      <c r="BO81">
        <v>1</v>
      </c>
      <c r="BP81">
        <v>12</v>
      </c>
      <c r="BQ81">
        <v>6460</v>
      </c>
      <c r="BR81">
        <v>11</v>
      </c>
      <c r="BS81">
        <v>0</v>
      </c>
      <c r="BT81">
        <v>1</v>
      </c>
      <c r="BU81">
        <v>0</v>
      </c>
      <c r="BV81">
        <v>5998</v>
      </c>
      <c r="BW81">
        <v>182</v>
      </c>
      <c r="BX81">
        <v>12</v>
      </c>
      <c r="BY81">
        <v>268</v>
      </c>
    </row>
    <row r="82" spans="3:77" x14ac:dyDescent="0.2">
      <c r="D82" t="s">
        <v>445</v>
      </c>
      <c r="E82">
        <v>9203</v>
      </c>
      <c r="F82">
        <v>1</v>
      </c>
      <c r="G82">
        <v>9202</v>
      </c>
      <c r="H82">
        <v>7644</v>
      </c>
      <c r="I82">
        <v>4982</v>
      </c>
      <c r="J82">
        <v>4709</v>
      </c>
      <c r="K82">
        <v>2140</v>
      </c>
      <c r="L82">
        <v>358</v>
      </c>
      <c r="M82">
        <v>395</v>
      </c>
      <c r="N82">
        <v>330</v>
      </c>
      <c r="O82">
        <v>2115</v>
      </c>
      <c r="P82">
        <v>1869</v>
      </c>
      <c r="Q82">
        <v>62.6</v>
      </c>
      <c r="R82">
        <v>85.8</v>
      </c>
      <c r="S82">
        <v>2359</v>
      </c>
      <c r="T82">
        <v>456</v>
      </c>
      <c r="U82">
        <v>258</v>
      </c>
      <c r="V82">
        <v>212</v>
      </c>
      <c r="W82">
        <v>1433</v>
      </c>
      <c r="X82">
        <v>2201</v>
      </c>
      <c r="Y82">
        <v>753</v>
      </c>
      <c r="Z82">
        <v>356</v>
      </c>
      <c r="AA82">
        <v>1956</v>
      </c>
      <c r="AB82">
        <v>1643</v>
      </c>
      <c r="AC82">
        <v>1092</v>
      </c>
      <c r="AD82">
        <v>410</v>
      </c>
      <c r="AE82">
        <v>348</v>
      </c>
      <c r="AF82">
        <v>3001</v>
      </c>
      <c r="AG82">
        <v>3886</v>
      </c>
      <c r="AH82">
        <v>83.2</v>
      </c>
      <c r="AI82">
        <v>116</v>
      </c>
      <c r="AJ82">
        <v>3233</v>
      </c>
      <c r="AK82">
        <v>4213</v>
      </c>
      <c r="AL82">
        <v>1902</v>
      </c>
      <c r="AM82">
        <v>905</v>
      </c>
      <c r="AN82">
        <v>350</v>
      </c>
      <c r="AO82">
        <v>4487</v>
      </c>
      <c r="AP82">
        <v>794</v>
      </c>
      <c r="AQ82">
        <v>366</v>
      </c>
      <c r="AR82">
        <v>2749</v>
      </c>
      <c r="AS82">
        <v>3735</v>
      </c>
      <c r="AT82">
        <v>384</v>
      </c>
      <c r="AU82">
        <v>1855</v>
      </c>
      <c r="AV82">
        <v>339</v>
      </c>
      <c r="AW82">
        <v>131</v>
      </c>
      <c r="AX82">
        <v>1279</v>
      </c>
      <c r="AY82">
        <v>185</v>
      </c>
      <c r="AZ82">
        <v>453</v>
      </c>
      <c r="BA82">
        <v>792</v>
      </c>
      <c r="BB82">
        <v>385</v>
      </c>
      <c r="BC82">
        <v>2231</v>
      </c>
      <c r="BD82">
        <v>77.599999999999994</v>
      </c>
      <c r="BE82">
        <v>15.4</v>
      </c>
      <c r="BF82">
        <v>321</v>
      </c>
      <c r="BG82">
        <v>1999</v>
      </c>
      <c r="BH82">
        <v>310</v>
      </c>
      <c r="BI82">
        <v>79</v>
      </c>
      <c r="BJ82">
        <v>77.2</v>
      </c>
      <c r="BK82">
        <v>2018</v>
      </c>
      <c r="BL82">
        <v>337</v>
      </c>
      <c r="BM82">
        <v>403</v>
      </c>
      <c r="BN82">
        <v>2709</v>
      </c>
      <c r="BO82">
        <v>3706</v>
      </c>
      <c r="BP82">
        <v>3873</v>
      </c>
      <c r="BQ82">
        <v>6553</v>
      </c>
      <c r="BR82">
        <v>148</v>
      </c>
      <c r="BS82">
        <v>17</v>
      </c>
      <c r="BT82">
        <v>3706</v>
      </c>
      <c r="BU82">
        <v>1.8</v>
      </c>
      <c r="BV82">
        <v>2401</v>
      </c>
      <c r="BW82">
        <v>158</v>
      </c>
      <c r="BX82">
        <v>3873</v>
      </c>
      <c r="BY82">
        <v>121</v>
      </c>
    </row>
    <row r="83" spans="3:77" x14ac:dyDescent="0.2">
      <c r="D83" t="s">
        <v>446</v>
      </c>
      <c r="E83">
        <v>1705</v>
      </c>
      <c r="F83">
        <v>0.71</v>
      </c>
      <c r="G83">
        <v>1705</v>
      </c>
      <c r="H83">
        <v>1279</v>
      </c>
      <c r="I83">
        <v>4452</v>
      </c>
      <c r="J83">
        <v>4291</v>
      </c>
      <c r="K83">
        <v>2553</v>
      </c>
      <c r="L83">
        <v>581</v>
      </c>
      <c r="M83">
        <v>650</v>
      </c>
      <c r="N83">
        <v>438</v>
      </c>
      <c r="O83">
        <v>2547</v>
      </c>
      <c r="P83">
        <v>2332</v>
      </c>
      <c r="Q83">
        <v>101</v>
      </c>
      <c r="R83">
        <v>115</v>
      </c>
      <c r="S83">
        <v>2702</v>
      </c>
      <c r="T83">
        <v>534</v>
      </c>
      <c r="U83">
        <v>356</v>
      </c>
      <c r="V83">
        <v>257</v>
      </c>
      <c r="W83">
        <v>2220</v>
      </c>
      <c r="X83">
        <v>2866</v>
      </c>
      <c r="Y83">
        <v>1052</v>
      </c>
      <c r="Z83">
        <v>474</v>
      </c>
      <c r="AA83">
        <v>2466</v>
      </c>
      <c r="AB83">
        <v>2060</v>
      </c>
      <c r="AC83">
        <v>1246</v>
      </c>
      <c r="AD83">
        <v>675</v>
      </c>
      <c r="AE83">
        <v>459</v>
      </c>
      <c r="AF83">
        <v>2110</v>
      </c>
      <c r="AG83">
        <v>2142</v>
      </c>
      <c r="AH83">
        <v>110</v>
      </c>
      <c r="AI83">
        <v>118</v>
      </c>
      <c r="AJ83">
        <v>2207</v>
      </c>
      <c r="AK83">
        <v>2482</v>
      </c>
      <c r="AL83">
        <v>1876</v>
      </c>
      <c r="AM83">
        <v>1162</v>
      </c>
      <c r="AN83">
        <v>348</v>
      </c>
      <c r="AO83">
        <v>2109</v>
      </c>
      <c r="AP83">
        <v>1103</v>
      </c>
      <c r="AQ83">
        <v>487</v>
      </c>
      <c r="AR83">
        <v>2115</v>
      </c>
      <c r="AS83">
        <v>2086</v>
      </c>
      <c r="AT83">
        <v>412</v>
      </c>
      <c r="AU83">
        <v>2389</v>
      </c>
      <c r="AV83">
        <v>454</v>
      </c>
      <c r="AW83">
        <v>176</v>
      </c>
      <c r="AX83">
        <v>2053</v>
      </c>
      <c r="AY83">
        <v>201</v>
      </c>
      <c r="AZ83">
        <v>592</v>
      </c>
      <c r="BA83">
        <v>830</v>
      </c>
      <c r="BB83">
        <v>426</v>
      </c>
      <c r="BC83">
        <v>2603</v>
      </c>
      <c r="BD83">
        <v>107</v>
      </c>
      <c r="BE83">
        <v>22.9</v>
      </c>
      <c r="BF83">
        <v>341</v>
      </c>
      <c r="BG83">
        <v>2463</v>
      </c>
      <c r="BH83">
        <v>415</v>
      </c>
      <c r="BI83">
        <v>112</v>
      </c>
      <c r="BJ83">
        <v>109</v>
      </c>
      <c r="BK83">
        <v>2469</v>
      </c>
      <c r="BL83">
        <v>446</v>
      </c>
      <c r="BM83">
        <v>516</v>
      </c>
      <c r="BN83">
        <v>2810</v>
      </c>
      <c r="BO83">
        <v>3395</v>
      </c>
      <c r="BP83">
        <v>3525</v>
      </c>
      <c r="BQ83">
        <v>213</v>
      </c>
      <c r="BR83">
        <v>174</v>
      </c>
      <c r="BS83">
        <v>23.5</v>
      </c>
      <c r="BT83">
        <v>3395</v>
      </c>
      <c r="BU83">
        <v>2.4900000000000002</v>
      </c>
      <c r="BV83">
        <v>3286</v>
      </c>
      <c r="BW83">
        <v>88.3</v>
      </c>
      <c r="BX83">
        <v>3525</v>
      </c>
      <c r="BY83">
        <v>162</v>
      </c>
    </row>
    <row r="85" spans="3:77" x14ac:dyDescent="0.2">
      <c r="C85">
        <v>4</v>
      </c>
      <c r="D85" t="s">
        <v>0</v>
      </c>
      <c r="E85" t="s">
        <v>1</v>
      </c>
      <c r="F85" t="s">
        <v>2</v>
      </c>
      <c r="G85" t="s">
        <v>3</v>
      </c>
      <c r="H85" t="s">
        <v>48</v>
      </c>
      <c r="I85" t="s">
        <v>273</v>
      </c>
      <c r="J85" t="s">
        <v>274</v>
      </c>
      <c r="K85" t="s">
        <v>275</v>
      </c>
      <c r="L85" t="s">
        <v>276</v>
      </c>
      <c r="M85" t="s">
        <v>277</v>
      </c>
      <c r="N85" t="s">
        <v>278</v>
      </c>
      <c r="O85" t="s">
        <v>279</v>
      </c>
      <c r="P85" t="s">
        <v>280</v>
      </c>
      <c r="Q85" t="s">
        <v>281</v>
      </c>
      <c r="R85" t="s">
        <v>282</v>
      </c>
      <c r="S85" t="s">
        <v>283</v>
      </c>
      <c r="T85" t="s">
        <v>284</v>
      </c>
      <c r="U85" t="s">
        <v>285</v>
      </c>
      <c r="V85" t="s">
        <v>286</v>
      </c>
      <c r="W85" t="s">
        <v>287</v>
      </c>
      <c r="X85" t="s">
        <v>288</v>
      </c>
      <c r="Y85" t="s">
        <v>289</v>
      </c>
      <c r="Z85" t="s">
        <v>290</v>
      </c>
      <c r="AA85" t="s">
        <v>291</v>
      </c>
      <c r="AB85" t="s">
        <v>292</v>
      </c>
      <c r="AC85" t="s">
        <v>143</v>
      </c>
      <c r="AD85" t="s">
        <v>293</v>
      </c>
      <c r="AE85" t="s">
        <v>294</v>
      </c>
      <c r="AF85" t="s">
        <v>295</v>
      </c>
      <c r="AG85" t="s">
        <v>296</v>
      </c>
      <c r="AH85" t="s">
        <v>297</v>
      </c>
      <c r="AI85" t="s">
        <v>298</v>
      </c>
      <c r="AJ85" t="s">
        <v>299</v>
      </c>
      <c r="AK85" t="s">
        <v>300</v>
      </c>
      <c r="AL85" t="s">
        <v>301</v>
      </c>
      <c r="AM85" t="s">
        <v>302</v>
      </c>
      <c r="AN85" t="s">
        <v>303</v>
      </c>
      <c r="AO85" t="s">
        <v>304</v>
      </c>
      <c r="AP85" t="s">
        <v>305</v>
      </c>
      <c r="AQ85" t="s">
        <v>306</v>
      </c>
      <c r="AR85" t="s">
        <v>307</v>
      </c>
      <c r="AS85" t="s">
        <v>308</v>
      </c>
      <c r="AT85" t="s">
        <v>652</v>
      </c>
      <c r="AU85" t="s">
        <v>653</v>
      </c>
      <c r="AV85" t="s">
        <v>654</v>
      </c>
      <c r="AW85" t="s">
        <v>655</v>
      </c>
      <c r="AX85" t="s">
        <v>656</v>
      </c>
      <c r="AY85" t="s">
        <v>657</v>
      </c>
      <c r="AZ85" t="s">
        <v>658</v>
      </c>
      <c r="BA85" t="s">
        <v>659</v>
      </c>
      <c r="BB85" t="s">
        <v>660</v>
      </c>
      <c r="BC85" t="s">
        <v>661</v>
      </c>
      <c r="BD85" t="s">
        <v>662</v>
      </c>
      <c r="BE85" t="s">
        <v>663</v>
      </c>
      <c r="BF85" t="s">
        <v>664</v>
      </c>
      <c r="BG85" t="s">
        <v>665</v>
      </c>
      <c r="BH85" t="s">
        <v>666</v>
      </c>
      <c r="BI85" t="s">
        <v>667</v>
      </c>
      <c r="BJ85" t="s">
        <v>668</v>
      </c>
      <c r="BK85" t="s">
        <v>669</v>
      </c>
      <c r="BL85" t="s">
        <v>670</v>
      </c>
      <c r="BM85" t="s">
        <v>671</v>
      </c>
      <c r="BN85" t="s">
        <v>672</v>
      </c>
      <c r="BO85" t="s">
        <v>673</v>
      </c>
      <c r="BP85" t="s">
        <v>674</v>
      </c>
      <c r="BQ85" t="s">
        <v>455</v>
      </c>
      <c r="BR85" t="s">
        <v>790</v>
      </c>
      <c r="BS85" t="s">
        <v>791</v>
      </c>
      <c r="BT85" t="s">
        <v>792</v>
      </c>
      <c r="BU85" t="s">
        <v>793</v>
      </c>
      <c r="BV85" t="s">
        <v>794</v>
      </c>
      <c r="BW85" t="s">
        <v>795</v>
      </c>
      <c r="BX85" t="s">
        <v>796</v>
      </c>
      <c r="BY85" t="s">
        <v>797</v>
      </c>
    </row>
    <row r="86" spans="3:77" x14ac:dyDescent="0.2">
      <c r="D86" t="s">
        <v>895</v>
      </c>
      <c r="E86">
        <v>9007</v>
      </c>
      <c r="F86">
        <v>0</v>
      </c>
      <c r="G86">
        <v>9007</v>
      </c>
      <c r="H86">
        <v>6966</v>
      </c>
      <c r="I86">
        <v>6007</v>
      </c>
      <c r="J86">
        <v>5772</v>
      </c>
      <c r="K86">
        <v>3570</v>
      </c>
      <c r="L86">
        <v>64</v>
      </c>
      <c r="M86">
        <v>69</v>
      </c>
      <c r="N86">
        <v>1554</v>
      </c>
      <c r="O86">
        <v>3596</v>
      </c>
      <c r="P86">
        <v>553</v>
      </c>
      <c r="Q86">
        <v>13</v>
      </c>
      <c r="R86">
        <v>273</v>
      </c>
      <c r="S86">
        <v>4877</v>
      </c>
      <c r="T86">
        <v>707</v>
      </c>
      <c r="U86">
        <v>701</v>
      </c>
      <c r="V86">
        <v>1409</v>
      </c>
      <c r="W86">
        <v>2060</v>
      </c>
      <c r="X86">
        <v>609</v>
      </c>
      <c r="Y86">
        <v>97</v>
      </c>
      <c r="Z86">
        <v>545</v>
      </c>
      <c r="AA86">
        <v>4530</v>
      </c>
      <c r="AB86">
        <v>600</v>
      </c>
      <c r="AC86">
        <v>763</v>
      </c>
      <c r="AD86">
        <v>77</v>
      </c>
      <c r="AE86">
        <v>1723</v>
      </c>
      <c r="AF86">
        <v>4281</v>
      </c>
      <c r="AG86">
        <v>885</v>
      </c>
      <c r="AH86">
        <v>22</v>
      </c>
      <c r="AI86">
        <v>359</v>
      </c>
      <c r="AJ86">
        <v>5645</v>
      </c>
      <c r="AK86">
        <v>940</v>
      </c>
      <c r="AL86">
        <v>1573</v>
      </c>
      <c r="AM86">
        <v>1293</v>
      </c>
      <c r="AN86">
        <v>1426</v>
      </c>
      <c r="AO86">
        <v>2674</v>
      </c>
      <c r="AP86">
        <v>137</v>
      </c>
      <c r="AQ86">
        <v>577</v>
      </c>
      <c r="AR86">
        <v>5340</v>
      </c>
      <c r="AS86">
        <v>912</v>
      </c>
      <c r="AT86">
        <v>175</v>
      </c>
      <c r="AU86">
        <v>4439</v>
      </c>
      <c r="AV86">
        <v>542</v>
      </c>
      <c r="AW86">
        <v>24</v>
      </c>
      <c r="AX86">
        <v>1656</v>
      </c>
      <c r="AY86">
        <v>1170</v>
      </c>
      <c r="AZ86">
        <v>1137</v>
      </c>
      <c r="BA86">
        <v>1217</v>
      </c>
      <c r="BB86">
        <v>128</v>
      </c>
      <c r="BC86">
        <v>4758</v>
      </c>
      <c r="BD86">
        <v>286</v>
      </c>
      <c r="BE86">
        <v>8</v>
      </c>
      <c r="BF86">
        <v>112</v>
      </c>
      <c r="BG86">
        <v>3536</v>
      </c>
      <c r="BH86">
        <v>1508</v>
      </c>
      <c r="BI86">
        <v>24</v>
      </c>
      <c r="BJ86">
        <v>21</v>
      </c>
      <c r="BK86">
        <v>3507</v>
      </c>
      <c r="BL86">
        <v>359</v>
      </c>
      <c r="BM86">
        <v>1580</v>
      </c>
      <c r="BN86">
        <v>5180</v>
      </c>
      <c r="BO86">
        <v>5264</v>
      </c>
      <c r="BP86">
        <v>5488</v>
      </c>
      <c r="BQ86">
        <v>6203</v>
      </c>
      <c r="BR86">
        <v>208</v>
      </c>
      <c r="BS86">
        <v>15</v>
      </c>
      <c r="BT86">
        <v>5264</v>
      </c>
      <c r="BU86">
        <v>1</v>
      </c>
      <c r="BV86">
        <v>11</v>
      </c>
      <c r="BW86">
        <v>702</v>
      </c>
      <c r="BX86">
        <v>5488</v>
      </c>
      <c r="BY86">
        <v>2</v>
      </c>
    </row>
    <row r="87" spans="3:77" x14ac:dyDescent="0.2">
      <c r="D87" t="s">
        <v>690</v>
      </c>
      <c r="E87">
        <v>10098</v>
      </c>
      <c r="F87">
        <v>0</v>
      </c>
      <c r="G87">
        <v>10098</v>
      </c>
      <c r="H87">
        <v>7838</v>
      </c>
      <c r="I87">
        <v>6054</v>
      </c>
      <c r="J87">
        <v>5942</v>
      </c>
      <c r="K87">
        <v>4215</v>
      </c>
      <c r="L87">
        <v>60</v>
      </c>
      <c r="M87">
        <v>61</v>
      </c>
      <c r="N87">
        <v>1219</v>
      </c>
      <c r="O87">
        <v>4246</v>
      </c>
      <c r="P87">
        <v>416</v>
      </c>
      <c r="Q87">
        <v>12</v>
      </c>
      <c r="R87">
        <v>250</v>
      </c>
      <c r="S87">
        <v>5215</v>
      </c>
      <c r="T87">
        <v>727</v>
      </c>
      <c r="U87">
        <v>553</v>
      </c>
      <c r="V87">
        <v>1263</v>
      </c>
      <c r="W87">
        <v>2672</v>
      </c>
      <c r="X87">
        <v>465</v>
      </c>
      <c r="Y87">
        <v>88</v>
      </c>
      <c r="Z87">
        <v>506</v>
      </c>
      <c r="AA87">
        <v>4870</v>
      </c>
      <c r="AB87">
        <v>478</v>
      </c>
      <c r="AC87">
        <v>549</v>
      </c>
      <c r="AD87">
        <v>69</v>
      </c>
      <c r="AE87">
        <v>1398</v>
      </c>
      <c r="AF87">
        <v>5662</v>
      </c>
      <c r="AG87">
        <v>709</v>
      </c>
      <c r="AH87">
        <v>15</v>
      </c>
      <c r="AI87">
        <v>306</v>
      </c>
      <c r="AJ87">
        <v>6754</v>
      </c>
      <c r="AK87">
        <v>763</v>
      </c>
      <c r="AL87">
        <v>1680</v>
      </c>
      <c r="AM87">
        <v>1111</v>
      </c>
      <c r="AN87">
        <v>1425</v>
      </c>
      <c r="AO87">
        <v>3622</v>
      </c>
      <c r="AP87">
        <v>136</v>
      </c>
      <c r="AQ87">
        <v>554</v>
      </c>
      <c r="AR87">
        <v>6391</v>
      </c>
      <c r="AS87">
        <v>757</v>
      </c>
      <c r="AT87">
        <v>229</v>
      </c>
      <c r="AU87">
        <v>4856</v>
      </c>
      <c r="AV87">
        <v>498</v>
      </c>
      <c r="AW87">
        <v>24</v>
      </c>
      <c r="AX87">
        <v>2263</v>
      </c>
      <c r="AY87">
        <v>1106</v>
      </c>
      <c r="AZ87">
        <v>954</v>
      </c>
      <c r="BA87">
        <v>1284</v>
      </c>
      <c r="BB87">
        <v>164</v>
      </c>
      <c r="BC87">
        <v>5186</v>
      </c>
      <c r="BD87">
        <v>252</v>
      </c>
      <c r="BE87">
        <v>5</v>
      </c>
      <c r="BF87">
        <v>140</v>
      </c>
      <c r="BG87">
        <v>4234</v>
      </c>
      <c r="BH87">
        <v>1204</v>
      </c>
      <c r="BI87">
        <v>29</v>
      </c>
      <c r="BJ87">
        <v>28</v>
      </c>
      <c r="BK87">
        <v>4203</v>
      </c>
      <c r="BL87">
        <v>325</v>
      </c>
      <c r="BM87">
        <v>1286</v>
      </c>
      <c r="BN87">
        <v>5607</v>
      </c>
      <c r="BO87">
        <v>5678</v>
      </c>
      <c r="BP87">
        <v>5777</v>
      </c>
      <c r="BQ87">
        <v>7289</v>
      </c>
      <c r="BR87">
        <v>95</v>
      </c>
      <c r="BS87">
        <v>4</v>
      </c>
      <c r="BT87">
        <v>5678</v>
      </c>
      <c r="BU87">
        <v>0</v>
      </c>
      <c r="BV87">
        <v>13</v>
      </c>
      <c r="BW87">
        <v>1496</v>
      </c>
      <c r="BX87">
        <v>5777</v>
      </c>
      <c r="BY87">
        <v>3</v>
      </c>
    </row>
    <row r="88" spans="3:77" x14ac:dyDescent="0.2">
      <c r="D88" t="s">
        <v>691</v>
      </c>
      <c r="E88">
        <v>9328</v>
      </c>
      <c r="F88">
        <v>0</v>
      </c>
      <c r="G88">
        <v>9328</v>
      </c>
      <c r="H88">
        <v>6884</v>
      </c>
      <c r="I88">
        <v>5383</v>
      </c>
      <c r="J88">
        <v>5314</v>
      </c>
      <c r="K88">
        <v>3833</v>
      </c>
      <c r="L88">
        <v>43</v>
      </c>
      <c r="M88">
        <v>45</v>
      </c>
      <c r="N88">
        <v>931</v>
      </c>
      <c r="O88">
        <v>3850</v>
      </c>
      <c r="P88">
        <v>488</v>
      </c>
      <c r="Q88">
        <v>4</v>
      </c>
      <c r="R88">
        <v>75</v>
      </c>
      <c r="S88">
        <v>4706</v>
      </c>
      <c r="T88">
        <v>1353</v>
      </c>
      <c r="U88">
        <v>760</v>
      </c>
      <c r="V88">
        <v>744</v>
      </c>
      <c r="W88">
        <v>1849</v>
      </c>
      <c r="X88">
        <v>529</v>
      </c>
      <c r="Y88">
        <v>127</v>
      </c>
      <c r="Z88">
        <v>1061</v>
      </c>
      <c r="AA88">
        <v>3645</v>
      </c>
      <c r="AB88">
        <v>481</v>
      </c>
      <c r="AC88">
        <v>746</v>
      </c>
      <c r="AD88">
        <v>49</v>
      </c>
      <c r="AE88">
        <v>1025</v>
      </c>
      <c r="AF88">
        <v>4981</v>
      </c>
      <c r="AG88">
        <v>829</v>
      </c>
      <c r="AH88">
        <v>6</v>
      </c>
      <c r="AI88">
        <v>90</v>
      </c>
      <c r="AJ88">
        <v>5916</v>
      </c>
      <c r="AK88">
        <v>872</v>
      </c>
      <c r="AL88">
        <v>2390</v>
      </c>
      <c r="AM88">
        <v>1225</v>
      </c>
      <c r="AN88">
        <v>729</v>
      </c>
      <c r="AO88">
        <v>2540</v>
      </c>
      <c r="AP88">
        <v>164</v>
      </c>
      <c r="AQ88">
        <v>1123</v>
      </c>
      <c r="AR88">
        <v>4791</v>
      </c>
      <c r="AS88">
        <v>806</v>
      </c>
      <c r="AT88">
        <v>129</v>
      </c>
      <c r="AU88">
        <v>3594</v>
      </c>
      <c r="AV88">
        <v>1033</v>
      </c>
      <c r="AW88">
        <v>44</v>
      </c>
      <c r="AX88">
        <v>1359</v>
      </c>
      <c r="AY88">
        <v>565</v>
      </c>
      <c r="AZ88">
        <v>1068</v>
      </c>
      <c r="BA88">
        <v>1808</v>
      </c>
      <c r="BB88">
        <v>114</v>
      </c>
      <c r="BC88">
        <v>4618</v>
      </c>
      <c r="BD88">
        <v>68</v>
      </c>
      <c r="BE88">
        <v>0</v>
      </c>
      <c r="BF88">
        <v>103</v>
      </c>
      <c r="BG88">
        <v>3786</v>
      </c>
      <c r="BH88">
        <v>900</v>
      </c>
      <c r="BI88">
        <v>11</v>
      </c>
      <c r="BJ88">
        <v>10</v>
      </c>
      <c r="BK88">
        <v>3764</v>
      </c>
      <c r="BL88">
        <v>795</v>
      </c>
      <c r="BM88">
        <v>955</v>
      </c>
      <c r="BN88">
        <v>4800</v>
      </c>
      <c r="BO88">
        <v>4865</v>
      </c>
      <c r="BP88">
        <v>4915</v>
      </c>
      <c r="BQ88">
        <v>6138</v>
      </c>
      <c r="BR88">
        <v>48</v>
      </c>
      <c r="BS88">
        <v>2</v>
      </c>
      <c r="BT88">
        <v>4865</v>
      </c>
      <c r="BU88">
        <v>0</v>
      </c>
      <c r="BV88">
        <v>19</v>
      </c>
      <c r="BW88">
        <v>1198</v>
      </c>
      <c r="BX88">
        <v>4915</v>
      </c>
      <c r="BY88">
        <v>6</v>
      </c>
    </row>
    <row r="89" spans="3:77" x14ac:dyDescent="0.2">
      <c r="D89" t="s">
        <v>896</v>
      </c>
      <c r="E89">
        <v>7139</v>
      </c>
      <c r="F89">
        <v>0</v>
      </c>
      <c r="G89">
        <v>7139</v>
      </c>
      <c r="H89">
        <v>5478</v>
      </c>
      <c r="I89">
        <v>4562</v>
      </c>
      <c r="J89">
        <v>4506</v>
      </c>
      <c r="K89">
        <v>557</v>
      </c>
      <c r="L89">
        <v>738</v>
      </c>
      <c r="M89">
        <v>771</v>
      </c>
      <c r="N89">
        <v>116</v>
      </c>
      <c r="O89">
        <v>519</v>
      </c>
      <c r="P89">
        <v>3100</v>
      </c>
      <c r="Q89">
        <v>46</v>
      </c>
      <c r="R89">
        <v>24</v>
      </c>
      <c r="S89">
        <v>611</v>
      </c>
      <c r="T89">
        <v>190</v>
      </c>
      <c r="U89">
        <v>105</v>
      </c>
      <c r="V89">
        <v>83</v>
      </c>
      <c r="W89">
        <v>233</v>
      </c>
      <c r="X89">
        <v>3825</v>
      </c>
      <c r="Y89">
        <v>1015</v>
      </c>
      <c r="Z89">
        <v>131</v>
      </c>
      <c r="AA89">
        <v>370</v>
      </c>
      <c r="AB89">
        <v>2990</v>
      </c>
      <c r="AC89">
        <v>632</v>
      </c>
      <c r="AD89">
        <v>836</v>
      </c>
      <c r="AE89">
        <v>130</v>
      </c>
      <c r="AF89">
        <v>578</v>
      </c>
      <c r="AG89">
        <v>3934</v>
      </c>
      <c r="AH89">
        <v>51</v>
      </c>
      <c r="AI89">
        <v>27</v>
      </c>
      <c r="AJ89">
        <v>681</v>
      </c>
      <c r="AK89">
        <v>4719</v>
      </c>
      <c r="AL89">
        <v>1919</v>
      </c>
      <c r="AM89">
        <v>1238</v>
      </c>
      <c r="AN89">
        <v>544</v>
      </c>
      <c r="AO89">
        <v>1777</v>
      </c>
      <c r="AP89">
        <v>1102</v>
      </c>
      <c r="AQ89">
        <v>139</v>
      </c>
      <c r="AR89">
        <v>423</v>
      </c>
      <c r="AS89">
        <v>3814</v>
      </c>
      <c r="AT89">
        <v>673</v>
      </c>
      <c r="AU89">
        <v>366</v>
      </c>
      <c r="AV89">
        <v>127</v>
      </c>
      <c r="AW89">
        <v>210</v>
      </c>
      <c r="AX89">
        <v>370</v>
      </c>
      <c r="AY89">
        <v>165</v>
      </c>
      <c r="AZ89">
        <v>320</v>
      </c>
      <c r="BA89">
        <v>521</v>
      </c>
      <c r="BB89">
        <v>741</v>
      </c>
      <c r="BC89">
        <v>603</v>
      </c>
      <c r="BD89">
        <v>22</v>
      </c>
      <c r="BE89">
        <v>10</v>
      </c>
      <c r="BF89">
        <v>593</v>
      </c>
      <c r="BG89">
        <v>511</v>
      </c>
      <c r="BH89">
        <v>114</v>
      </c>
      <c r="BI89">
        <v>158</v>
      </c>
      <c r="BJ89">
        <v>151</v>
      </c>
      <c r="BK89">
        <v>547</v>
      </c>
      <c r="BL89">
        <v>265</v>
      </c>
      <c r="BM89">
        <v>288</v>
      </c>
      <c r="BN89">
        <v>1376</v>
      </c>
      <c r="BO89">
        <v>4085</v>
      </c>
      <c r="BP89">
        <v>4133</v>
      </c>
      <c r="BQ89">
        <v>4846</v>
      </c>
      <c r="BR89">
        <v>48</v>
      </c>
      <c r="BS89">
        <v>0</v>
      </c>
      <c r="BT89">
        <v>4085</v>
      </c>
      <c r="BU89">
        <v>0</v>
      </c>
      <c r="BV89">
        <v>11</v>
      </c>
      <c r="BW89">
        <v>698</v>
      </c>
      <c r="BX89">
        <v>4133</v>
      </c>
      <c r="BY89">
        <v>4</v>
      </c>
    </row>
    <row r="90" spans="3:77" x14ac:dyDescent="0.2">
      <c r="D90" t="s">
        <v>897</v>
      </c>
      <c r="E90">
        <v>9657</v>
      </c>
      <c r="F90">
        <v>0</v>
      </c>
      <c r="G90">
        <v>9657</v>
      </c>
      <c r="H90">
        <v>8814</v>
      </c>
      <c r="I90">
        <v>7607</v>
      </c>
      <c r="J90">
        <v>6554</v>
      </c>
      <c r="K90">
        <v>4302</v>
      </c>
      <c r="L90">
        <v>51</v>
      </c>
      <c r="M90">
        <v>52</v>
      </c>
      <c r="N90">
        <v>1516</v>
      </c>
      <c r="O90">
        <v>4322</v>
      </c>
      <c r="P90">
        <v>664</v>
      </c>
      <c r="Q90">
        <v>2</v>
      </c>
      <c r="R90">
        <v>71</v>
      </c>
      <c r="S90">
        <v>5767</v>
      </c>
      <c r="T90">
        <v>359</v>
      </c>
      <c r="U90">
        <v>314</v>
      </c>
      <c r="V90">
        <v>1606</v>
      </c>
      <c r="W90">
        <v>3488</v>
      </c>
      <c r="X90">
        <v>714</v>
      </c>
      <c r="Y90">
        <v>43</v>
      </c>
      <c r="Z90">
        <v>208</v>
      </c>
      <c r="AA90">
        <v>5558</v>
      </c>
      <c r="AB90">
        <v>745</v>
      </c>
      <c r="AC90">
        <v>1259</v>
      </c>
      <c r="AD90">
        <v>73</v>
      </c>
      <c r="AE90">
        <v>1818</v>
      </c>
      <c r="AF90">
        <v>5546</v>
      </c>
      <c r="AG90">
        <v>1377</v>
      </c>
      <c r="AH90">
        <v>4</v>
      </c>
      <c r="AI90">
        <v>90</v>
      </c>
      <c r="AJ90">
        <v>7274</v>
      </c>
      <c r="AK90">
        <v>1446</v>
      </c>
      <c r="AL90">
        <v>1043</v>
      </c>
      <c r="AM90">
        <v>697</v>
      </c>
      <c r="AN90">
        <v>1863</v>
      </c>
      <c r="AO90">
        <v>5211</v>
      </c>
      <c r="AP90">
        <v>49</v>
      </c>
      <c r="AQ90">
        <v>241</v>
      </c>
      <c r="AR90">
        <v>7014</v>
      </c>
      <c r="AS90">
        <v>1510</v>
      </c>
      <c r="AT90">
        <v>151</v>
      </c>
      <c r="AU90">
        <v>5340</v>
      </c>
      <c r="AV90">
        <v>191</v>
      </c>
      <c r="AW90">
        <v>11</v>
      </c>
      <c r="AX90">
        <v>3075</v>
      </c>
      <c r="AY90">
        <v>1401</v>
      </c>
      <c r="AZ90">
        <v>538</v>
      </c>
      <c r="BA90">
        <v>679</v>
      </c>
      <c r="BB90">
        <v>104</v>
      </c>
      <c r="BC90">
        <v>5521</v>
      </c>
      <c r="BD90">
        <v>66</v>
      </c>
      <c r="BE90">
        <v>2</v>
      </c>
      <c r="BF90">
        <v>80</v>
      </c>
      <c r="BG90">
        <v>4153</v>
      </c>
      <c r="BH90">
        <v>1434</v>
      </c>
      <c r="BI90">
        <v>26</v>
      </c>
      <c r="BJ90">
        <v>25</v>
      </c>
      <c r="BK90">
        <v>4130</v>
      </c>
      <c r="BL90">
        <v>133</v>
      </c>
      <c r="BM90">
        <v>1496</v>
      </c>
      <c r="BN90">
        <v>5693</v>
      </c>
      <c r="BO90">
        <v>5740</v>
      </c>
      <c r="BP90">
        <v>6458</v>
      </c>
      <c r="BQ90">
        <v>7555</v>
      </c>
      <c r="BR90">
        <v>715</v>
      </c>
      <c r="BS90">
        <v>2</v>
      </c>
      <c r="BT90">
        <v>5740</v>
      </c>
      <c r="BU90">
        <v>1</v>
      </c>
      <c r="BV90">
        <v>20</v>
      </c>
      <c r="BW90">
        <v>1062</v>
      </c>
      <c r="BX90">
        <v>6458</v>
      </c>
      <c r="BY90">
        <v>15</v>
      </c>
    </row>
    <row r="91" spans="3:77" x14ac:dyDescent="0.2">
      <c r="D91" t="s">
        <v>692</v>
      </c>
      <c r="E91">
        <v>10166</v>
      </c>
      <c r="F91">
        <v>0</v>
      </c>
      <c r="G91">
        <v>10166</v>
      </c>
      <c r="H91">
        <v>9390</v>
      </c>
      <c r="I91">
        <v>9179</v>
      </c>
      <c r="J91">
        <v>8708</v>
      </c>
      <c r="K91">
        <v>7685</v>
      </c>
      <c r="L91">
        <v>3</v>
      </c>
      <c r="M91">
        <v>3</v>
      </c>
      <c r="N91">
        <v>276</v>
      </c>
      <c r="O91">
        <v>7674</v>
      </c>
      <c r="P91">
        <v>755</v>
      </c>
      <c r="Q91">
        <v>2</v>
      </c>
      <c r="R91">
        <v>11</v>
      </c>
      <c r="S91">
        <v>7939</v>
      </c>
      <c r="T91">
        <v>94</v>
      </c>
      <c r="U91">
        <v>13</v>
      </c>
      <c r="V91">
        <v>427</v>
      </c>
      <c r="W91">
        <v>7405</v>
      </c>
      <c r="X91">
        <v>756</v>
      </c>
      <c r="Y91">
        <v>95</v>
      </c>
      <c r="Z91">
        <v>21</v>
      </c>
      <c r="AA91">
        <v>7873</v>
      </c>
      <c r="AB91">
        <v>719</v>
      </c>
      <c r="AC91">
        <v>1201</v>
      </c>
      <c r="AD91">
        <v>4</v>
      </c>
      <c r="AE91">
        <v>288</v>
      </c>
      <c r="AF91">
        <v>7810</v>
      </c>
      <c r="AG91">
        <v>1288</v>
      </c>
      <c r="AH91">
        <v>2</v>
      </c>
      <c r="AI91">
        <v>15</v>
      </c>
      <c r="AJ91">
        <v>8083</v>
      </c>
      <c r="AK91">
        <v>1290</v>
      </c>
      <c r="AL91">
        <v>633</v>
      </c>
      <c r="AM91">
        <v>49</v>
      </c>
      <c r="AN91">
        <v>445</v>
      </c>
      <c r="AO91">
        <v>8263</v>
      </c>
      <c r="AP91">
        <v>126</v>
      </c>
      <c r="AQ91">
        <v>23</v>
      </c>
      <c r="AR91">
        <v>8017</v>
      </c>
      <c r="AS91">
        <v>1224</v>
      </c>
      <c r="AT91">
        <v>114</v>
      </c>
      <c r="AU91">
        <v>7828</v>
      </c>
      <c r="AV91">
        <v>18</v>
      </c>
      <c r="AW91">
        <v>0</v>
      </c>
      <c r="AX91">
        <v>7198</v>
      </c>
      <c r="AY91">
        <v>430</v>
      </c>
      <c r="AZ91">
        <v>41</v>
      </c>
      <c r="BA91">
        <v>291</v>
      </c>
      <c r="BB91">
        <v>66</v>
      </c>
      <c r="BC91">
        <v>7883</v>
      </c>
      <c r="BD91">
        <v>10</v>
      </c>
      <c r="BE91">
        <v>1</v>
      </c>
      <c r="BF91">
        <v>65</v>
      </c>
      <c r="BG91">
        <v>7619</v>
      </c>
      <c r="BH91">
        <v>274</v>
      </c>
      <c r="BI91">
        <v>2</v>
      </c>
      <c r="BJ91">
        <v>2</v>
      </c>
      <c r="BK91">
        <v>7629</v>
      </c>
      <c r="BL91">
        <v>16</v>
      </c>
      <c r="BM91">
        <v>279</v>
      </c>
      <c r="BN91">
        <v>7960</v>
      </c>
      <c r="BO91">
        <v>7995</v>
      </c>
      <c r="BP91">
        <v>8056</v>
      </c>
      <c r="BQ91">
        <v>8189</v>
      </c>
      <c r="BR91">
        <v>59</v>
      </c>
      <c r="BS91">
        <v>1</v>
      </c>
      <c r="BT91">
        <v>7995</v>
      </c>
      <c r="BU91">
        <v>1</v>
      </c>
      <c r="BV91">
        <v>5</v>
      </c>
      <c r="BW91">
        <v>112</v>
      </c>
      <c r="BX91">
        <v>8056</v>
      </c>
      <c r="BY91">
        <v>16</v>
      </c>
    </row>
    <row r="92" spans="3:77" x14ac:dyDescent="0.2">
      <c r="D92" t="s">
        <v>693</v>
      </c>
      <c r="E92">
        <v>7412</v>
      </c>
      <c r="F92">
        <v>0</v>
      </c>
      <c r="G92">
        <v>7412</v>
      </c>
      <c r="H92">
        <v>6903</v>
      </c>
      <c r="I92">
        <v>6641</v>
      </c>
      <c r="J92">
        <v>6408</v>
      </c>
      <c r="K92">
        <v>5300</v>
      </c>
      <c r="L92">
        <v>5</v>
      </c>
      <c r="M92">
        <v>5</v>
      </c>
      <c r="N92">
        <v>410</v>
      </c>
      <c r="O92">
        <v>5299</v>
      </c>
      <c r="P92">
        <v>694</v>
      </c>
      <c r="Q92">
        <v>0</v>
      </c>
      <c r="R92">
        <v>26</v>
      </c>
      <c r="S92">
        <v>5683</v>
      </c>
      <c r="T92">
        <v>309</v>
      </c>
      <c r="U92">
        <v>85</v>
      </c>
      <c r="V92">
        <v>519</v>
      </c>
      <c r="W92">
        <v>4770</v>
      </c>
      <c r="X92">
        <v>699</v>
      </c>
      <c r="Y92">
        <v>80</v>
      </c>
      <c r="Z92">
        <v>124</v>
      </c>
      <c r="AA92">
        <v>5531</v>
      </c>
      <c r="AB92">
        <v>673</v>
      </c>
      <c r="AC92">
        <v>866</v>
      </c>
      <c r="AD92">
        <v>5</v>
      </c>
      <c r="AE92">
        <v>420</v>
      </c>
      <c r="AF92">
        <v>5500</v>
      </c>
      <c r="AG92">
        <v>978</v>
      </c>
      <c r="AH92">
        <v>0</v>
      </c>
      <c r="AI92">
        <v>27</v>
      </c>
      <c r="AJ92">
        <v>5893</v>
      </c>
      <c r="AK92">
        <v>983</v>
      </c>
      <c r="AL92">
        <v>996</v>
      </c>
      <c r="AM92">
        <v>181</v>
      </c>
      <c r="AN92">
        <v>492</v>
      </c>
      <c r="AO92">
        <v>5234</v>
      </c>
      <c r="AP92">
        <v>86</v>
      </c>
      <c r="AQ92">
        <v>128</v>
      </c>
      <c r="AR92">
        <v>5734</v>
      </c>
      <c r="AS92">
        <v>955</v>
      </c>
      <c r="AT92">
        <v>125</v>
      </c>
      <c r="AU92">
        <v>5489</v>
      </c>
      <c r="AV92">
        <v>118</v>
      </c>
      <c r="AW92">
        <v>0</v>
      </c>
      <c r="AX92">
        <v>4404</v>
      </c>
      <c r="AY92">
        <v>474</v>
      </c>
      <c r="AZ92">
        <v>169</v>
      </c>
      <c r="BA92">
        <v>685</v>
      </c>
      <c r="BB92">
        <v>77</v>
      </c>
      <c r="BC92">
        <v>5631</v>
      </c>
      <c r="BD92">
        <v>24</v>
      </c>
      <c r="BE92">
        <v>0</v>
      </c>
      <c r="BF92">
        <v>75</v>
      </c>
      <c r="BG92">
        <v>5247</v>
      </c>
      <c r="BH92">
        <v>408</v>
      </c>
      <c r="BI92">
        <v>2</v>
      </c>
      <c r="BJ92">
        <v>2</v>
      </c>
      <c r="BK92">
        <v>5242</v>
      </c>
      <c r="BL92">
        <v>67</v>
      </c>
      <c r="BM92">
        <v>419</v>
      </c>
      <c r="BN92">
        <v>5732</v>
      </c>
      <c r="BO92">
        <v>5779</v>
      </c>
      <c r="BP92">
        <v>5826</v>
      </c>
      <c r="BQ92">
        <v>6037</v>
      </c>
      <c r="BR92">
        <v>47</v>
      </c>
      <c r="BS92">
        <v>0</v>
      </c>
      <c r="BT92">
        <v>5779</v>
      </c>
      <c r="BU92">
        <v>0</v>
      </c>
      <c r="BV92">
        <v>28</v>
      </c>
      <c r="BW92">
        <v>163</v>
      </c>
      <c r="BX92">
        <v>5826</v>
      </c>
      <c r="BY92">
        <v>20</v>
      </c>
    </row>
    <row r="93" spans="3:77" x14ac:dyDescent="0.2">
      <c r="D93" t="s">
        <v>500</v>
      </c>
      <c r="E93">
        <v>7026</v>
      </c>
      <c r="F93">
        <v>0</v>
      </c>
      <c r="G93">
        <v>7026</v>
      </c>
      <c r="H93">
        <v>5248</v>
      </c>
      <c r="I93">
        <v>2</v>
      </c>
      <c r="J93">
        <v>1</v>
      </c>
      <c r="K93">
        <v>0</v>
      </c>
      <c r="L93">
        <v>0</v>
      </c>
      <c r="M93">
        <v>0</v>
      </c>
      <c r="N93">
        <v>1</v>
      </c>
      <c r="O93">
        <v>0</v>
      </c>
      <c r="P93">
        <v>0</v>
      </c>
      <c r="Q93">
        <v>0</v>
      </c>
      <c r="R93">
        <v>0</v>
      </c>
      <c r="S93">
        <v>1</v>
      </c>
      <c r="T93">
        <v>0</v>
      </c>
      <c r="U93">
        <v>0</v>
      </c>
      <c r="V93">
        <v>1</v>
      </c>
      <c r="W93">
        <v>0</v>
      </c>
      <c r="X93">
        <v>0</v>
      </c>
      <c r="Y93">
        <v>0</v>
      </c>
      <c r="Z93">
        <v>0</v>
      </c>
      <c r="AA93">
        <v>1</v>
      </c>
      <c r="AB93">
        <v>0</v>
      </c>
      <c r="AC93">
        <v>1</v>
      </c>
      <c r="AD93">
        <v>0</v>
      </c>
      <c r="AE93">
        <v>2</v>
      </c>
      <c r="AF93">
        <v>424</v>
      </c>
      <c r="AG93">
        <v>4822</v>
      </c>
      <c r="AH93">
        <v>94</v>
      </c>
      <c r="AI93">
        <v>25</v>
      </c>
      <c r="AJ93">
        <v>401</v>
      </c>
      <c r="AK93">
        <v>4728</v>
      </c>
      <c r="AL93">
        <v>664</v>
      </c>
      <c r="AM93">
        <v>5</v>
      </c>
      <c r="AN93">
        <v>12</v>
      </c>
      <c r="AO93">
        <v>4567</v>
      </c>
      <c r="AP93">
        <v>1</v>
      </c>
      <c r="AQ93">
        <v>1</v>
      </c>
      <c r="AR93">
        <v>290</v>
      </c>
      <c r="AS93">
        <v>4956</v>
      </c>
      <c r="AT93">
        <v>0</v>
      </c>
      <c r="AU93">
        <v>1</v>
      </c>
      <c r="AV93">
        <v>0</v>
      </c>
      <c r="AW93">
        <v>0</v>
      </c>
      <c r="AX93">
        <v>0</v>
      </c>
      <c r="AY93">
        <v>1</v>
      </c>
      <c r="AZ93">
        <v>0</v>
      </c>
      <c r="BA93">
        <v>0</v>
      </c>
      <c r="BB93">
        <v>0</v>
      </c>
      <c r="BC93">
        <v>1</v>
      </c>
      <c r="BD93">
        <v>0</v>
      </c>
      <c r="BE93">
        <v>0</v>
      </c>
      <c r="BF93">
        <v>0</v>
      </c>
      <c r="BG93">
        <v>0</v>
      </c>
      <c r="BH93">
        <v>1</v>
      </c>
      <c r="BI93">
        <v>0</v>
      </c>
      <c r="BJ93">
        <v>0</v>
      </c>
      <c r="BK93">
        <v>0</v>
      </c>
      <c r="BL93">
        <v>0</v>
      </c>
      <c r="BM93">
        <v>1</v>
      </c>
      <c r="BN93">
        <v>1</v>
      </c>
      <c r="BO93">
        <v>1</v>
      </c>
      <c r="BP93">
        <v>2</v>
      </c>
      <c r="BQ93">
        <v>5247</v>
      </c>
      <c r="BR93">
        <v>1</v>
      </c>
      <c r="BS93">
        <v>0</v>
      </c>
      <c r="BT93">
        <v>1</v>
      </c>
      <c r="BU93">
        <v>0</v>
      </c>
      <c r="BV93">
        <v>5062</v>
      </c>
      <c r="BW93">
        <v>157</v>
      </c>
      <c r="BX93">
        <v>2</v>
      </c>
      <c r="BY93">
        <v>26</v>
      </c>
    </row>
    <row r="94" spans="3:77" x14ac:dyDescent="0.2">
      <c r="D94" t="s">
        <v>501</v>
      </c>
      <c r="E94">
        <v>5017</v>
      </c>
      <c r="F94">
        <v>0</v>
      </c>
      <c r="G94">
        <v>5017</v>
      </c>
      <c r="H94">
        <v>3838</v>
      </c>
      <c r="I94">
        <v>6</v>
      </c>
      <c r="J94">
        <v>4</v>
      </c>
      <c r="K94">
        <v>2</v>
      </c>
      <c r="L94">
        <v>0</v>
      </c>
      <c r="M94">
        <v>0</v>
      </c>
      <c r="N94">
        <v>2</v>
      </c>
      <c r="O94">
        <v>2</v>
      </c>
      <c r="P94">
        <v>0</v>
      </c>
      <c r="Q94">
        <v>0</v>
      </c>
      <c r="R94">
        <v>0</v>
      </c>
      <c r="S94">
        <v>4</v>
      </c>
      <c r="T94">
        <v>0</v>
      </c>
      <c r="U94">
        <v>1</v>
      </c>
      <c r="V94">
        <v>1</v>
      </c>
      <c r="W94">
        <v>2</v>
      </c>
      <c r="X94">
        <v>0</v>
      </c>
      <c r="Y94">
        <v>0</v>
      </c>
      <c r="Z94">
        <v>1</v>
      </c>
      <c r="AA94">
        <v>3</v>
      </c>
      <c r="AB94">
        <v>0</v>
      </c>
      <c r="AC94">
        <v>4</v>
      </c>
      <c r="AD94">
        <v>1</v>
      </c>
      <c r="AE94">
        <v>7</v>
      </c>
      <c r="AF94">
        <v>3463</v>
      </c>
      <c r="AG94">
        <v>367</v>
      </c>
      <c r="AH94">
        <v>1</v>
      </c>
      <c r="AI94">
        <v>194</v>
      </c>
      <c r="AJ94">
        <v>3276</v>
      </c>
      <c r="AK94">
        <v>367</v>
      </c>
      <c r="AL94">
        <v>498</v>
      </c>
      <c r="AM94">
        <v>15</v>
      </c>
      <c r="AN94">
        <v>35</v>
      </c>
      <c r="AO94">
        <v>3290</v>
      </c>
      <c r="AP94">
        <v>0</v>
      </c>
      <c r="AQ94">
        <v>6</v>
      </c>
      <c r="AR94">
        <v>3459</v>
      </c>
      <c r="AS94">
        <v>373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1</v>
      </c>
      <c r="BQ94">
        <v>3834</v>
      </c>
      <c r="BR94">
        <v>1</v>
      </c>
      <c r="BS94">
        <v>0</v>
      </c>
      <c r="BT94">
        <v>0</v>
      </c>
      <c r="BU94">
        <v>0</v>
      </c>
      <c r="BV94">
        <v>3602</v>
      </c>
      <c r="BW94">
        <v>221</v>
      </c>
      <c r="BX94">
        <v>1</v>
      </c>
      <c r="BY94">
        <v>10</v>
      </c>
    </row>
    <row r="95" spans="3:77" x14ac:dyDescent="0.2">
      <c r="D95" t="s">
        <v>445</v>
      </c>
      <c r="E95">
        <v>8317</v>
      </c>
      <c r="F95">
        <v>0</v>
      </c>
      <c r="G95">
        <v>8317</v>
      </c>
      <c r="H95">
        <v>6818</v>
      </c>
      <c r="I95">
        <v>5049</v>
      </c>
      <c r="J95">
        <v>4801</v>
      </c>
      <c r="K95">
        <v>3274</v>
      </c>
      <c r="L95">
        <v>107</v>
      </c>
      <c r="M95">
        <v>112</v>
      </c>
      <c r="N95">
        <v>669</v>
      </c>
      <c r="O95">
        <v>3279</v>
      </c>
      <c r="P95">
        <v>741</v>
      </c>
      <c r="Q95">
        <v>8.7799999999999994</v>
      </c>
      <c r="R95">
        <v>81.099999999999994</v>
      </c>
      <c r="S95">
        <v>3867</v>
      </c>
      <c r="T95">
        <v>415</v>
      </c>
      <c r="U95">
        <v>281</v>
      </c>
      <c r="V95">
        <v>673</v>
      </c>
      <c r="W95">
        <v>2498</v>
      </c>
      <c r="X95">
        <v>844</v>
      </c>
      <c r="Y95">
        <v>172</v>
      </c>
      <c r="Z95">
        <v>289</v>
      </c>
      <c r="AA95">
        <v>3598</v>
      </c>
      <c r="AB95">
        <v>743</v>
      </c>
      <c r="AC95">
        <v>669</v>
      </c>
      <c r="AD95">
        <v>124</v>
      </c>
      <c r="AE95">
        <v>757</v>
      </c>
      <c r="AF95">
        <v>4249</v>
      </c>
      <c r="AG95">
        <v>1688</v>
      </c>
      <c r="AH95">
        <v>21.7</v>
      </c>
      <c r="AI95">
        <v>126</v>
      </c>
      <c r="AJ95">
        <v>4880</v>
      </c>
      <c r="AK95">
        <v>1790</v>
      </c>
      <c r="AL95">
        <v>1266</v>
      </c>
      <c r="AM95">
        <v>646</v>
      </c>
      <c r="AN95">
        <v>775</v>
      </c>
      <c r="AO95">
        <v>4131</v>
      </c>
      <c r="AP95">
        <v>200</v>
      </c>
      <c r="AQ95">
        <v>310</v>
      </c>
      <c r="AR95">
        <v>4607</v>
      </c>
      <c r="AS95">
        <v>1701</v>
      </c>
      <c r="AT95">
        <v>177</v>
      </c>
      <c r="AU95">
        <v>3546</v>
      </c>
      <c r="AV95">
        <v>281</v>
      </c>
      <c r="AW95">
        <v>34.799999999999997</v>
      </c>
      <c r="AX95">
        <v>2258</v>
      </c>
      <c r="AY95">
        <v>590</v>
      </c>
      <c r="AZ95">
        <v>470</v>
      </c>
      <c r="BA95">
        <v>721</v>
      </c>
      <c r="BB95">
        <v>155</v>
      </c>
      <c r="BC95">
        <v>3800</v>
      </c>
      <c r="BD95">
        <v>80.900000000000006</v>
      </c>
      <c r="BE95">
        <v>2.89</v>
      </c>
      <c r="BF95">
        <v>130</v>
      </c>
      <c r="BG95">
        <v>3232</v>
      </c>
      <c r="BH95">
        <v>649</v>
      </c>
      <c r="BI95">
        <v>28</v>
      </c>
      <c r="BJ95">
        <v>26.6</v>
      </c>
      <c r="BK95">
        <v>3225</v>
      </c>
      <c r="BL95">
        <v>218</v>
      </c>
      <c r="BM95">
        <v>700</v>
      </c>
      <c r="BN95">
        <v>4039</v>
      </c>
      <c r="BO95">
        <v>4379</v>
      </c>
      <c r="BP95">
        <v>4517</v>
      </c>
      <c r="BQ95">
        <v>6149</v>
      </c>
      <c r="BR95">
        <v>136</v>
      </c>
      <c r="BS95">
        <v>2.67</v>
      </c>
      <c r="BT95">
        <v>4379</v>
      </c>
      <c r="BU95">
        <v>0.33</v>
      </c>
      <c r="BV95">
        <v>975</v>
      </c>
      <c r="BW95">
        <v>645</v>
      </c>
      <c r="BX95">
        <v>4517</v>
      </c>
      <c r="BY95">
        <v>11.3</v>
      </c>
    </row>
    <row r="96" spans="3:77" x14ac:dyDescent="0.2">
      <c r="D96" t="s">
        <v>446</v>
      </c>
      <c r="E96">
        <v>1755</v>
      </c>
      <c r="F96">
        <v>0</v>
      </c>
      <c r="G96">
        <v>1755</v>
      </c>
      <c r="H96">
        <v>1761</v>
      </c>
      <c r="I96">
        <v>3149</v>
      </c>
      <c r="J96">
        <v>2949</v>
      </c>
      <c r="K96">
        <v>2615</v>
      </c>
      <c r="L96">
        <v>238</v>
      </c>
      <c r="M96">
        <v>249</v>
      </c>
      <c r="N96">
        <v>641</v>
      </c>
      <c r="O96">
        <v>2621</v>
      </c>
      <c r="P96">
        <v>927</v>
      </c>
      <c r="Q96">
        <v>14.8</v>
      </c>
      <c r="R96">
        <v>106</v>
      </c>
      <c r="S96">
        <v>2905</v>
      </c>
      <c r="T96">
        <v>444</v>
      </c>
      <c r="U96">
        <v>312</v>
      </c>
      <c r="V96">
        <v>623</v>
      </c>
      <c r="W96">
        <v>2461</v>
      </c>
      <c r="X96">
        <v>1154</v>
      </c>
      <c r="Y96">
        <v>319</v>
      </c>
      <c r="Z96">
        <v>355</v>
      </c>
      <c r="AA96">
        <v>2842</v>
      </c>
      <c r="AB96">
        <v>889</v>
      </c>
      <c r="AC96">
        <v>446</v>
      </c>
      <c r="AD96">
        <v>269</v>
      </c>
      <c r="AE96">
        <v>742</v>
      </c>
      <c r="AF96">
        <v>2429</v>
      </c>
      <c r="AG96">
        <v>1570</v>
      </c>
      <c r="AH96">
        <v>31.6</v>
      </c>
      <c r="AI96">
        <v>130</v>
      </c>
      <c r="AJ96">
        <v>2794</v>
      </c>
      <c r="AK96">
        <v>1691</v>
      </c>
      <c r="AL96">
        <v>655</v>
      </c>
      <c r="AM96">
        <v>581</v>
      </c>
      <c r="AN96">
        <v>652</v>
      </c>
      <c r="AO96">
        <v>1962</v>
      </c>
      <c r="AP96">
        <v>343</v>
      </c>
      <c r="AQ96">
        <v>376</v>
      </c>
      <c r="AR96">
        <v>2736</v>
      </c>
      <c r="AS96">
        <v>1580</v>
      </c>
      <c r="AT96">
        <v>200</v>
      </c>
      <c r="AU96">
        <v>2808</v>
      </c>
      <c r="AV96">
        <v>348</v>
      </c>
      <c r="AW96">
        <v>67.5</v>
      </c>
      <c r="AX96">
        <v>2361</v>
      </c>
      <c r="AY96">
        <v>522</v>
      </c>
      <c r="AZ96">
        <v>472</v>
      </c>
      <c r="BA96">
        <v>614</v>
      </c>
      <c r="BB96">
        <v>227</v>
      </c>
      <c r="BC96">
        <v>2863</v>
      </c>
      <c r="BD96">
        <v>110</v>
      </c>
      <c r="BE96">
        <v>3.86</v>
      </c>
      <c r="BF96">
        <v>180</v>
      </c>
      <c r="BG96">
        <v>2595</v>
      </c>
      <c r="BH96">
        <v>618</v>
      </c>
      <c r="BI96">
        <v>50.2</v>
      </c>
      <c r="BJ96">
        <v>48</v>
      </c>
      <c r="BK96">
        <v>2588</v>
      </c>
      <c r="BL96">
        <v>258</v>
      </c>
      <c r="BM96">
        <v>635</v>
      </c>
      <c r="BN96">
        <v>2851</v>
      </c>
      <c r="BO96">
        <v>2693</v>
      </c>
      <c r="BP96">
        <v>2775</v>
      </c>
      <c r="BQ96">
        <v>1384</v>
      </c>
      <c r="BR96">
        <v>226</v>
      </c>
      <c r="BS96">
        <v>4.82</v>
      </c>
      <c r="BT96">
        <v>2693</v>
      </c>
      <c r="BU96">
        <v>0.5</v>
      </c>
      <c r="BV96">
        <v>1938</v>
      </c>
      <c r="BW96">
        <v>518</v>
      </c>
      <c r="BX96">
        <v>2775</v>
      </c>
      <c r="BY96">
        <v>8.41</v>
      </c>
    </row>
    <row r="98" spans="3:77" x14ac:dyDescent="0.2">
      <c r="C98" t="s">
        <v>6</v>
      </c>
      <c r="D98" t="s">
        <v>0</v>
      </c>
      <c r="E98" t="s">
        <v>1</v>
      </c>
      <c r="F98" t="s">
        <v>2</v>
      </c>
      <c r="G98" t="s">
        <v>3</v>
      </c>
      <c r="H98" t="s">
        <v>48</v>
      </c>
      <c r="I98" t="s">
        <v>273</v>
      </c>
      <c r="J98" t="s">
        <v>274</v>
      </c>
      <c r="K98" t="s">
        <v>275</v>
      </c>
      <c r="L98" t="s">
        <v>276</v>
      </c>
      <c r="M98" t="s">
        <v>277</v>
      </c>
      <c r="N98" t="s">
        <v>278</v>
      </c>
      <c r="O98" t="s">
        <v>279</v>
      </c>
      <c r="P98" t="s">
        <v>280</v>
      </c>
      <c r="Q98" t="s">
        <v>281</v>
      </c>
      <c r="R98" t="s">
        <v>282</v>
      </c>
      <c r="S98" t="s">
        <v>283</v>
      </c>
      <c r="T98" t="s">
        <v>284</v>
      </c>
      <c r="U98" t="s">
        <v>285</v>
      </c>
      <c r="V98" t="s">
        <v>286</v>
      </c>
      <c r="W98" t="s">
        <v>287</v>
      </c>
      <c r="X98" t="s">
        <v>288</v>
      </c>
      <c r="Y98" t="s">
        <v>289</v>
      </c>
      <c r="Z98" t="s">
        <v>290</v>
      </c>
      <c r="AA98" t="s">
        <v>291</v>
      </c>
      <c r="AB98" t="s">
        <v>292</v>
      </c>
      <c r="AC98" t="s">
        <v>143</v>
      </c>
      <c r="AD98" t="s">
        <v>293</v>
      </c>
      <c r="AE98" t="s">
        <v>294</v>
      </c>
      <c r="AF98" t="s">
        <v>295</v>
      </c>
      <c r="AG98" t="s">
        <v>296</v>
      </c>
      <c r="AH98" t="s">
        <v>297</v>
      </c>
      <c r="AI98" t="s">
        <v>298</v>
      </c>
      <c r="AJ98" t="s">
        <v>299</v>
      </c>
      <c r="AK98" t="s">
        <v>300</v>
      </c>
      <c r="AL98" t="s">
        <v>301</v>
      </c>
      <c r="AM98" t="s">
        <v>302</v>
      </c>
      <c r="AN98" t="s">
        <v>303</v>
      </c>
      <c r="AO98" t="s">
        <v>304</v>
      </c>
      <c r="AP98" t="s">
        <v>305</v>
      </c>
      <c r="AQ98" t="s">
        <v>306</v>
      </c>
      <c r="AR98" t="s">
        <v>307</v>
      </c>
      <c r="AS98" t="s">
        <v>308</v>
      </c>
      <c r="AT98" t="s">
        <v>652</v>
      </c>
      <c r="AU98" t="s">
        <v>653</v>
      </c>
      <c r="AV98" t="s">
        <v>654</v>
      </c>
      <c r="AW98" t="s">
        <v>655</v>
      </c>
      <c r="AX98" t="s">
        <v>656</v>
      </c>
      <c r="AY98" t="s">
        <v>657</v>
      </c>
      <c r="AZ98" t="s">
        <v>658</v>
      </c>
      <c r="BA98" t="s">
        <v>659</v>
      </c>
      <c r="BB98" t="s">
        <v>660</v>
      </c>
      <c r="BC98" t="s">
        <v>661</v>
      </c>
      <c r="BD98" t="s">
        <v>662</v>
      </c>
      <c r="BE98" t="s">
        <v>663</v>
      </c>
      <c r="BF98" t="s">
        <v>664</v>
      </c>
      <c r="BG98" t="s">
        <v>665</v>
      </c>
      <c r="BH98" t="s">
        <v>666</v>
      </c>
      <c r="BI98" t="s">
        <v>667</v>
      </c>
      <c r="BJ98" t="s">
        <v>668</v>
      </c>
      <c r="BK98" t="s">
        <v>669</v>
      </c>
      <c r="BL98" t="s">
        <v>670</v>
      </c>
      <c r="BM98" t="s">
        <v>671</v>
      </c>
      <c r="BN98" t="s">
        <v>672</v>
      </c>
      <c r="BO98" t="s">
        <v>673</v>
      </c>
      <c r="BP98" t="s">
        <v>674</v>
      </c>
      <c r="BQ98" t="s">
        <v>455</v>
      </c>
      <c r="BR98" t="s">
        <v>790</v>
      </c>
      <c r="BS98" t="s">
        <v>791</v>
      </c>
      <c r="BT98" t="s">
        <v>792</v>
      </c>
      <c r="BU98" t="s">
        <v>793</v>
      </c>
      <c r="BV98" t="s">
        <v>794</v>
      </c>
      <c r="BW98" t="s">
        <v>795</v>
      </c>
      <c r="BX98" t="s">
        <v>796</v>
      </c>
      <c r="BY98" t="s">
        <v>797</v>
      </c>
    </row>
    <row r="99" spans="3:77" x14ac:dyDescent="0.2">
      <c r="D99" t="s">
        <v>332</v>
      </c>
      <c r="E99">
        <v>12705</v>
      </c>
      <c r="F99">
        <v>482</v>
      </c>
      <c r="G99">
        <v>12223</v>
      </c>
      <c r="H99">
        <v>11291</v>
      </c>
      <c r="I99">
        <v>1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1907</v>
      </c>
      <c r="AD99">
        <v>0</v>
      </c>
      <c r="AE99">
        <v>0</v>
      </c>
      <c r="AF99">
        <v>3922</v>
      </c>
      <c r="AG99">
        <v>7369</v>
      </c>
      <c r="AH99">
        <v>3</v>
      </c>
      <c r="AI99">
        <v>2</v>
      </c>
      <c r="AJ99">
        <v>3920</v>
      </c>
      <c r="AK99">
        <v>7366</v>
      </c>
      <c r="AL99">
        <v>27</v>
      </c>
      <c r="AM99">
        <v>1</v>
      </c>
      <c r="AN99">
        <v>3</v>
      </c>
      <c r="AO99">
        <v>11260</v>
      </c>
      <c r="AP99">
        <v>0</v>
      </c>
      <c r="AQ99">
        <v>0</v>
      </c>
      <c r="AR99">
        <v>3345</v>
      </c>
      <c r="AS99">
        <v>7946</v>
      </c>
      <c r="AT99">
        <v>0</v>
      </c>
      <c r="AU99">
        <v>1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1</v>
      </c>
      <c r="BB99">
        <v>0</v>
      </c>
      <c r="BC99">
        <v>1</v>
      </c>
      <c r="BD99">
        <v>0</v>
      </c>
      <c r="BE99">
        <v>0</v>
      </c>
      <c r="BF99">
        <v>0</v>
      </c>
      <c r="BG99">
        <v>1</v>
      </c>
      <c r="BH99">
        <v>0</v>
      </c>
      <c r="BI99">
        <v>0</v>
      </c>
      <c r="BJ99">
        <v>0</v>
      </c>
      <c r="BK99">
        <v>1</v>
      </c>
      <c r="BL99">
        <v>0</v>
      </c>
      <c r="BM99">
        <v>0</v>
      </c>
      <c r="BN99">
        <v>1</v>
      </c>
      <c r="BO99">
        <v>1</v>
      </c>
      <c r="BP99">
        <v>20</v>
      </c>
      <c r="BQ99">
        <v>9384</v>
      </c>
      <c r="BR99">
        <v>19</v>
      </c>
      <c r="BS99">
        <v>0</v>
      </c>
      <c r="BT99">
        <v>1</v>
      </c>
      <c r="BU99">
        <v>0</v>
      </c>
      <c r="BV99">
        <v>8658</v>
      </c>
      <c r="BW99">
        <v>106</v>
      </c>
      <c r="BX99">
        <v>20</v>
      </c>
      <c r="BY99">
        <v>600</v>
      </c>
    </row>
    <row r="100" spans="3:77" x14ac:dyDescent="0.2">
      <c r="D100" t="s">
        <v>333</v>
      </c>
      <c r="E100">
        <v>14697</v>
      </c>
      <c r="F100">
        <v>1072</v>
      </c>
      <c r="G100">
        <v>13625</v>
      </c>
      <c r="H100">
        <v>12064</v>
      </c>
      <c r="I100">
        <v>11738</v>
      </c>
      <c r="J100">
        <v>11467</v>
      </c>
      <c r="K100">
        <v>3923</v>
      </c>
      <c r="L100">
        <v>382</v>
      </c>
      <c r="M100">
        <v>146</v>
      </c>
      <c r="N100">
        <v>82</v>
      </c>
      <c r="O100">
        <v>3646</v>
      </c>
      <c r="P100">
        <v>7593</v>
      </c>
      <c r="Q100">
        <v>88</v>
      </c>
      <c r="R100">
        <v>69</v>
      </c>
      <c r="S100">
        <v>3659</v>
      </c>
      <c r="T100">
        <v>491</v>
      </c>
      <c r="U100">
        <v>35</v>
      </c>
      <c r="V100">
        <v>120</v>
      </c>
      <c r="W100">
        <v>3013</v>
      </c>
      <c r="X100">
        <v>7651</v>
      </c>
      <c r="Y100">
        <v>632</v>
      </c>
      <c r="Z100">
        <v>123</v>
      </c>
      <c r="AA100">
        <v>2917</v>
      </c>
      <c r="AB100">
        <v>7795</v>
      </c>
      <c r="AC100">
        <v>2921</v>
      </c>
      <c r="AD100">
        <v>152</v>
      </c>
      <c r="AE100">
        <v>89</v>
      </c>
      <c r="AF100">
        <v>3744</v>
      </c>
      <c r="AG100">
        <v>8079</v>
      </c>
      <c r="AH100">
        <v>109</v>
      </c>
      <c r="AI100">
        <v>84</v>
      </c>
      <c r="AJ100">
        <v>3749</v>
      </c>
      <c r="AK100">
        <v>8122</v>
      </c>
      <c r="AL100">
        <v>2863</v>
      </c>
      <c r="AM100">
        <v>203</v>
      </c>
      <c r="AN100">
        <v>263</v>
      </c>
      <c r="AO100">
        <v>8735</v>
      </c>
      <c r="AP100">
        <v>670</v>
      </c>
      <c r="AQ100">
        <v>130</v>
      </c>
      <c r="AR100">
        <v>3001</v>
      </c>
      <c r="AS100">
        <v>8263</v>
      </c>
      <c r="AT100">
        <v>3801</v>
      </c>
      <c r="AU100">
        <v>2306</v>
      </c>
      <c r="AV100">
        <v>110</v>
      </c>
      <c r="AW100">
        <v>84</v>
      </c>
      <c r="AX100">
        <v>4622</v>
      </c>
      <c r="AY100">
        <v>165</v>
      </c>
      <c r="AZ100">
        <v>98</v>
      </c>
      <c r="BA100">
        <v>1416</v>
      </c>
      <c r="BB100">
        <v>3344</v>
      </c>
      <c r="BC100">
        <v>2861</v>
      </c>
      <c r="BD100">
        <v>59</v>
      </c>
      <c r="BE100">
        <v>37</v>
      </c>
      <c r="BF100">
        <v>3337</v>
      </c>
      <c r="BG100">
        <v>2856</v>
      </c>
      <c r="BH100">
        <v>64</v>
      </c>
      <c r="BI100">
        <v>44</v>
      </c>
      <c r="BJ100">
        <v>190</v>
      </c>
      <c r="BK100">
        <v>3077</v>
      </c>
      <c r="BL100">
        <v>176</v>
      </c>
      <c r="BM100">
        <v>329</v>
      </c>
      <c r="BN100">
        <v>6301</v>
      </c>
      <c r="BO100">
        <v>6526</v>
      </c>
      <c r="BP100">
        <v>7771</v>
      </c>
      <c r="BQ100">
        <v>9143</v>
      </c>
      <c r="BR100">
        <v>1219</v>
      </c>
      <c r="BS100">
        <v>34</v>
      </c>
      <c r="BT100">
        <v>6515</v>
      </c>
      <c r="BU100">
        <v>3</v>
      </c>
      <c r="BV100">
        <v>49</v>
      </c>
      <c r="BW100">
        <v>1296</v>
      </c>
      <c r="BX100">
        <v>7771</v>
      </c>
      <c r="BY100">
        <v>27</v>
      </c>
    </row>
    <row r="101" spans="3:77" x14ac:dyDescent="0.2">
      <c r="D101" t="s">
        <v>334</v>
      </c>
      <c r="E101">
        <v>15810</v>
      </c>
      <c r="F101">
        <v>1555</v>
      </c>
      <c r="G101">
        <v>14255</v>
      </c>
      <c r="H101">
        <v>13067</v>
      </c>
      <c r="I101">
        <v>12670</v>
      </c>
      <c r="J101">
        <v>12257</v>
      </c>
      <c r="K101">
        <v>1</v>
      </c>
      <c r="L101">
        <v>749</v>
      </c>
      <c r="M101">
        <v>339</v>
      </c>
      <c r="N101">
        <v>0</v>
      </c>
      <c r="O101">
        <v>1</v>
      </c>
      <c r="P101">
        <v>11917</v>
      </c>
      <c r="Q101">
        <v>182</v>
      </c>
      <c r="R101">
        <v>0</v>
      </c>
      <c r="S101">
        <v>1</v>
      </c>
      <c r="T101">
        <v>0</v>
      </c>
      <c r="U101">
        <v>0</v>
      </c>
      <c r="V101">
        <v>0</v>
      </c>
      <c r="W101">
        <v>1</v>
      </c>
      <c r="X101">
        <v>12074</v>
      </c>
      <c r="Y101">
        <v>987</v>
      </c>
      <c r="Z101">
        <v>0</v>
      </c>
      <c r="AA101">
        <v>1</v>
      </c>
      <c r="AB101">
        <v>11269</v>
      </c>
      <c r="AC101">
        <v>3969</v>
      </c>
      <c r="AD101">
        <v>364</v>
      </c>
      <c r="AE101">
        <v>0</v>
      </c>
      <c r="AF101">
        <v>3</v>
      </c>
      <c r="AG101">
        <v>12700</v>
      </c>
      <c r="AH101">
        <v>220</v>
      </c>
      <c r="AI101">
        <v>0</v>
      </c>
      <c r="AJ101">
        <v>3</v>
      </c>
      <c r="AK101">
        <v>12844</v>
      </c>
      <c r="AL101">
        <v>1951</v>
      </c>
      <c r="AM101">
        <v>191</v>
      </c>
      <c r="AN101">
        <v>398</v>
      </c>
      <c r="AO101">
        <v>10527</v>
      </c>
      <c r="AP101">
        <v>1063</v>
      </c>
      <c r="AQ101">
        <v>0</v>
      </c>
      <c r="AR101">
        <v>3</v>
      </c>
      <c r="AS101">
        <v>12001</v>
      </c>
      <c r="AT101">
        <v>994</v>
      </c>
      <c r="AU101">
        <v>2</v>
      </c>
      <c r="AV101">
        <v>0</v>
      </c>
      <c r="AW101">
        <v>70</v>
      </c>
      <c r="AX101">
        <v>611</v>
      </c>
      <c r="AY101">
        <v>29</v>
      </c>
      <c r="AZ101">
        <v>35</v>
      </c>
      <c r="BA101">
        <v>391</v>
      </c>
      <c r="BB101">
        <v>1041</v>
      </c>
      <c r="BC101">
        <v>2</v>
      </c>
      <c r="BD101">
        <v>0</v>
      </c>
      <c r="BE101">
        <v>23</v>
      </c>
      <c r="BF101">
        <v>1041</v>
      </c>
      <c r="BG101">
        <v>2</v>
      </c>
      <c r="BH101">
        <v>0</v>
      </c>
      <c r="BI101">
        <v>23</v>
      </c>
      <c r="BJ101">
        <v>80</v>
      </c>
      <c r="BK101">
        <v>2</v>
      </c>
      <c r="BL101">
        <v>10</v>
      </c>
      <c r="BM101">
        <v>51</v>
      </c>
      <c r="BN101">
        <v>1066</v>
      </c>
      <c r="BO101">
        <v>6732</v>
      </c>
      <c r="BP101">
        <v>8063</v>
      </c>
      <c r="BQ101">
        <v>9098</v>
      </c>
      <c r="BR101">
        <v>1302</v>
      </c>
      <c r="BS101">
        <v>28</v>
      </c>
      <c r="BT101">
        <v>6728</v>
      </c>
      <c r="BU101">
        <v>5</v>
      </c>
      <c r="BV101">
        <v>36</v>
      </c>
      <c r="BW101">
        <v>971</v>
      </c>
      <c r="BX101">
        <v>8064</v>
      </c>
      <c r="BY101">
        <v>27</v>
      </c>
    </row>
    <row r="102" spans="3:77" x14ac:dyDescent="0.2">
      <c r="D102" t="s">
        <v>335</v>
      </c>
      <c r="E102">
        <v>16790</v>
      </c>
      <c r="F102">
        <v>476</v>
      </c>
      <c r="G102">
        <v>16314</v>
      </c>
      <c r="H102">
        <v>15415</v>
      </c>
      <c r="I102">
        <v>14989</v>
      </c>
      <c r="J102">
        <v>14455</v>
      </c>
      <c r="K102">
        <v>4163</v>
      </c>
      <c r="L102">
        <v>1675</v>
      </c>
      <c r="M102">
        <v>835</v>
      </c>
      <c r="N102">
        <v>436</v>
      </c>
      <c r="O102">
        <v>3898</v>
      </c>
      <c r="P102">
        <v>9286</v>
      </c>
      <c r="Q102">
        <v>526</v>
      </c>
      <c r="R102">
        <v>210</v>
      </c>
      <c r="S102">
        <v>4124</v>
      </c>
      <c r="T102">
        <v>615</v>
      </c>
      <c r="U102">
        <v>170</v>
      </c>
      <c r="V102">
        <v>438</v>
      </c>
      <c r="W102">
        <v>2901</v>
      </c>
      <c r="X102">
        <v>9595</v>
      </c>
      <c r="Y102">
        <v>617</v>
      </c>
      <c r="Z102">
        <v>198</v>
      </c>
      <c r="AA102">
        <v>3531</v>
      </c>
      <c r="AB102">
        <v>10109</v>
      </c>
      <c r="AC102">
        <v>1999</v>
      </c>
      <c r="AD102">
        <v>1212</v>
      </c>
      <c r="AE102">
        <v>434</v>
      </c>
      <c r="AF102">
        <v>3092</v>
      </c>
      <c r="AG102">
        <v>10677</v>
      </c>
      <c r="AH102">
        <v>763</v>
      </c>
      <c r="AI102">
        <v>293</v>
      </c>
      <c r="AJ102">
        <v>4272</v>
      </c>
      <c r="AK102">
        <v>10087</v>
      </c>
      <c r="AL102">
        <v>4884</v>
      </c>
      <c r="AM102">
        <v>817</v>
      </c>
      <c r="AN102">
        <v>1286</v>
      </c>
      <c r="AO102">
        <v>8428</v>
      </c>
      <c r="AP102">
        <v>689</v>
      </c>
      <c r="AQ102">
        <v>218</v>
      </c>
      <c r="AR102">
        <v>3711</v>
      </c>
      <c r="AS102">
        <v>10797</v>
      </c>
      <c r="AT102">
        <v>5186</v>
      </c>
      <c r="AU102">
        <v>3113</v>
      </c>
      <c r="AV102">
        <v>186</v>
      </c>
      <c r="AW102">
        <v>235</v>
      </c>
      <c r="AX102">
        <v>4804</v>
      </c>
      <c r="AY102">
        <v>640</v>
      </c>
      <c r="AZ102">
        <v>513</v>
      </c>
      <c r="BA102">
        <v>2763</v>
      </c>
      <c r="BB102">
        <v>4615</v>
      </c>
      <c r="BC102">
        <v>3583</v>
      </c>
      <c r="BD102">
        <v>186</v>
      </c>
      <c r="BE102">
        <v>336</v>
      </c>
      <c r="BF102">
        <v>4572</v>
      </c>
      <c r="BG102">
        <v>3484</v>
      </c>
      <c r="BH102">
        <v>285</v>
      </c>
      <c r="BI102">
        <v>379</v>
      </c>
      <c r="BJ102">
        <v>886</v>
      </c>
      <c r="BK102">
        <v>3705</v>
      </c>
      <c r="BL102">
        <v>333</v>
      </c>
      <c r="BM102">
        <v>1212</v>
      </c>
      <c r="BN102">
        <v>8720</v>
      </c>
      <c r="BO102">
        <v>10202</v>
      </c>
      <c r="BP102">
        <v>13355</v>
      </c>
      <c r="BQ102">
        <v>13416</v>
      </c>
      <c r="BR102">
        <v>2824</v>
      </c>
      <c r="BS102">
        <v>325</v>
      </c>
      <c r="BT102">
        <v>10174</v>
      </c>
      <c r="BU102">
        <v>32</v>
      </c>
      <c r="BV102">
        <v>5</v>
      </c>
      <c r="BW102">
        <v>49</v>
      </c>
      <c r="BX102">
        <v>13355</v>
      </c>
      <c r="BY102">
        <v>7</v>
      </c>
    </row>
    <row r="103" spans="3:77" x14ac:dyDescent="0.2">
      <c r="D103" t="s">
        <v>336</v>
      </c>
      <c r="E103">
        <v>11032</v>
      </c>
      <c r="F103">
        <v>402</v>
      </c>
      <c r="G103">
        <v>10630</v>
      </c>
      <c r="H103">
        <v>10070</v>
      </c>
      <c r="I103">
        <v>6</v>
      </c>
      <c r="J103">
        <v>4</v>
      </c>
      <c r="K103">
        <v>1</v>
      </c>
      <c r="L103">
        <v>0</v>
      </c>
      <c r="M103">
        <v>0</v>
      </c>
      <c r="N103">
        <v>0</v>
      </c>
      <c r="O103">
        <v>1</v>
      </c>
      <c r="P103">
        <v>3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1</v>
      </c>
      <c r="W103">
        <v>0</v>
      </c>
      <c r="X103">
        <v>3</v>
      </c>
      <c r="Y103">
        <v>0</v>
      </c>
      <c r="Z103">
        <v>0</v>
      </c>
      <c r="AA103">
        <v>1</v>
      </c>
      <c r="AB103">
        <v>3</v>
      </c>
      <c r="AC103">
        <v>1561</v>
      </c>
      <c r="AD103">
        <v>0</v>
      </c>
      <c r="AE103">
        <v>0</v>
      </c>
      <c r="AF103">
        <v>20</v>
      </c>
      <c r="AG103">
        <v>10050</v>
      </c>
      <c r="AH103">
        <v>1</v>
      </c>
      <c r="AI103">
        <v>0</v>
      </c>
      <c r="AJ103">
        <v>20</v>
      </c>
      <c r="AK103">
        <v>10049</v>
      </c>
      <c r="AL103">
        <v>28</v>
      </c>
      <c r="AM103">
        <v>0</v>
      </c>
      <c r="AN103">
        <v>1</v>
      </c>
      <c r="AO103">
        <v>10041</v>
      </c>
      <c r="AP103">
        <v>0</v>
      </c>
      <c r="AQ103">
        <v>0</v>
      </c>
      <c r="AR103">
        <v>11</v>
      </c>
      <c r="AS103">
        <v>10059</v>
      </c>
      <c r="AT103">
        <v>0</v>
      </c>
      <c r="AU103">
        <v>1</v>
      </c>
      <c r="AV103">
        <v>0</v>
      </c>
      <c r="AW103">
        <v>0</v>
      </c>
      <c r="AX103">
        <v>0</v>
      </c>
      <c r="AY103">
        <v>1</v>
      </c>
      <c r="AZ103">
        <v>0</v>
      </c>
      <c r="BA103">
        <v>0</v>
      </c>
      <c r="BB103">
        <v>0</v>
      </c>
      <c r="BC103">
        <v>1</v>
      </c>
      <c r="BD103">
        <v>0</v>
      </c>
      <c r="BE103">
        <v>0</v>
      </c>
      <c r="BF103">
        <v>0</v>
      </c>
      <c r="BG103">
        <v>1</v>
      </c>
      <c r="BH103">
        <v>0</v>
      </c>
      <c r="BI103">
        <v>0</v>
      </c>
      <c r="BJ103">
        <v>0</v>
      </c>
      <c r="BK103">
        <v>1</v>
      </c>
      <c r="BL103">
        <v>0</v>
      </c>
      <c r="BM103">
        <v>1</v>
      </c>
      <c r="BN103">
        <v>1</v>
      </c>
      <c r="BO103">
        <v>1</v>
      </c>
      <c r="BP103">
        <v>13</v>
      </c>
      <c r="BQ103">
        <v>8509</v>
      </c>
      <c r="BR103">
        <v>12</v>
      </c>
      <c r="BS103">
        <v>0</v>
      </c>
      <c r="BT103">
        <v>1</v>
      </c>
      <c r="BU103">
        <v>0</v>
      </c>
      <c r="BV103">
        <v>7869</v>
      </c>
      <c r="BW103">
        <v>63</v>
      </c>
      <c r="BX103">
        <v>13</v>
      </c>
      <c r="BY103">
        <v>564</v>
      </c>
    </row>
    <row r="104" spans="3:77" x14ac:dyDescent="0.2">
      <c r="D104" t="s">
        <v>337</v>
      </c>
      <c r="E104">
        <v>11506</v>
      </c>
      <c r="F104">
        <v>161</v>
      </c>
      <c r="G104">
        <v>11345</v>
      </c>
      <c r="H104">
        <v>10528</v>
      </c>
      <c r="I104">
        <v>10153</v>
      </c>
      <c r="J104">
        <v>9938</v>
      </c>
      <c r="K104">
        <v>7381</v>
      </c>
      <c r="L104">
        <v>72</v>
      </c>
      <c r="M104">
        <v>26</v>
      </c>
      <c r="N104">
        <v>179</v>
      </c>
      <c r="O104">
        <v>7218</v>
      </c>
      <c r="P104">
        <v>2515</v>
      </c>
      <c r="Q104">
        <v>10</v>
      </c>
      <c r="R104">
        <v>88</v>
      </c>
      <c r="S104">
        <v>7309</v>
      </c>
      <c r="T104">
        <v>1025</v>
      </c>
      <c r="U104">
        <v>95</v>
      </c>
      <c r="V104">
        <v>203</v>
      </c>
      <c r="W104">
        <v>5986</v>
      </c>
      <c r="X104">
        <v>2531</v>
      </c>
      <c r="Y104">
        <v>238</v>
      </c>
      <c r="Z104">
        <v>389</v>
      </c>
      <c r="AA104">
        <v>6669</v>
      </c>
      <c r="AB104">
        <v>2642</v>
      </c>
      <c r="AC104">
        <v>1035</v>
      </c>
      <c r="AD104">
        <v>28</v>
      </c>
      <c r="AE104">
        <v>181</v>
      </c>
      <c r="AF104">
        <v>7307</v>
      </c>
      <c r="AG104">
        <v>3012</v>
      </c>
      <c r="AH104">
        <v>16</v>
      </c>
      <c r="AI104">
        <v>98</v>
      </c>
      <c r="AJ104">
        <v>7390</v>
      </c>
      <c r="AK104">
        <v>3024</v>
      </c>
      <c r="AL104">
        <v>3093</v>
      </c>
      <c r="AM104">
        <v>195</v>
      </c>
      <c r="AN104">
        <v>202</v>
      </c>
      <c r="AO104">
        <v>7038</v>
      </c>
      <c r="AP104">
        <v>344</v>
      </c>
      <c r="AQ104">
        <v>410</v>
      </c>
      <c r="AR104">
        <v>6737</v>
      </c>
      <c r="AS104">
        <v>3037</v>
      </c>
      <c r="AT104">
        <v>1931</v>
      </c>
      <c r="AU104">
        <v>6695</v>
      </c>
      <c r="AV104">
        <v>379</v>
      </c>
      <c r="AW104">
        <v>97</v>
      </c>
      <c r="AX104">
        <v>6231</v>
      </c>
      <c r="AY104">
        <v>199</v>
      </c>
      <c r="AZ104">
        <v>176</v>
      </c>
      <c r="BA104">
        <v>2496</v>
      </c>
      <c r="BB104">
        <v>1694</v>
      </c>
      <c r="BC104">
        <v>7323</v>
      </c>
      <c r="BD104">
        <v>82</v>
      </c>
      <c r="BE104">
        <v>3</v>
      </c>
      <c r="BF104">
        <v>1675</v>
      </c>
      <c r="BG104">
        <v>7230</v>
      </c>
      <c r="BH104">
        <v>175</v>
      </c>
      <c r="BI104">
        <v>22</v>
      </c>
      <c r="BJ104">
        <v>66</v>
      </c>
      <c r="BK104">
        <v>7389</v>
      </c>
      <c r="BL104">
        <v>434</v>
      </c>
      <c r="BM104">
        <v>437</v>
      </c>
      <c r="BN104">
        <v>9102</v>
      </c>
      <c r="BO104">
        <v>9298</v>
      </c>
      <c r="BP104">
        <v>9468</v>
      </c>
      <c r="BQ104">
        <v>9493</v>
      </c>
      <c r="BR104">
        <v>161</v>
      </c>
      <c r="BS104">
        <v>9</v>
      </c>
      <c r="BT104">
        <v>9298</v>
      </c>
      <c r="BU104">
        <v>0</v>
      </c>
      <c r="BV104">
        <v>1</v>
      </c>
      <c r="BW104">
        <v>11</v>
      </c>
      <c r="BX104">
        <v>9470</v>
      </c>
      <c r="BY104">
        <v>11</v>
      </c>
    </row>
    <row r="105" spans="3:77" x14ac:dyDescent="0.2">
      <c r="D105" t="s">
        <v>338</v>
      </c>
      <c r="E105">
        <v>10720</v>
      </c>
      <c r="F105">
        <v>83</v>
      </c>
      <c r="G105">
        <v>10637</v>
      </c>
      <c r="H105">
        <v>10071</v>
      </c>
      <c r="I105">
        <v>9895</v>
      </c>
      <c r="J105">
        <v>9748</v>
      </c>
      <c r="K105">
        <v>8491</v>
      </c>
      <c r="L105">
        <v>19</v>
      </c>
      <c r="M105">
        <v>2</v>
      </c>
      <c r="N105">
        <v>104</v>
      </c>
      <c r="O105">
        <v>8382</v>
      </c>
      <c r="P105">
        <v>1260</v>
      </c>
      <c r="Q105">
        <v>3</v>
      </c>
      <c r="R105">
        <v>86</v>
      </c>
      <c r="S105">
        <v>8400</v>
      </c>
      <c r="T105">
        <v>359</v>
      </c>
      <c r="U105">
        <v>25</v>
      </c>
      <c r="V105">
        <v>117</v>
      </c>
      <c r="W105">
        <v>7899</v>
      </c>
      <c r="X105">
        <v>1259</v>
      </c>
      <c r="Y105">
        <v>32</v>
      </c>
      <c r="Z105">
        <v>87</v>
      </c>
      <c r="AA105">
        <v>8060</v>
      </c>
      <c r="AB105">
        <v>1569</v>
      </c>
      <c r="AC105">
        <v>705</v>
      </c>
      <c r="AD105">
        <v>2</v>
      </c>
      <c r="AE105">
        <v>107</v>
      </c>
      <c r="AF105">
        <v>8442</v>
      </c>
      <c r="AG105">
        <v>1520</v>
      </c>
      <c r="AH105">
        <v>6</v>
      </c>
      <c r="AI105">
        <v>105</v>
      </c>
      <c r="AJ105">
        <v>8444</v>
      </c>
      <c r="AK105">
        <v>1516</v>
      </c>
      <c r="AL105">
        <v>1314</v>
      </c>
      <c r="AM105">
        <v>63</v>
      </c>
      <c r="AN105">
        <v>113</v>
      </c>
      <c r="AO105">
        <v>8581</v>
      </c>
      <c r="AP105">
        <v>42</v>
      </c>
      <c r="AQ105">
        <v>93</v>
      </c>
      <c r="AR105">
        <v>8114</v>
      </c>
      <c r="AS105">
        <v>1822</v>
      </c>
      <c r="AT105">
        <v>1117</v>
      </c>
      <c r="AU105">
        <v>8048</v>
      </c>
      <c r="AV105">
        <v>79</v>
      </c>
      <c r="AW105">
        <v>2</v>
      </c>
      <c r="AX105">
        <v>7979</v>
      </c>
      <c r="AY105">
        <v>111</v>
      </c>
      <c r="AZ105">
        <v>57</v>
      </c>
      <c r="BA105">
        <v>1099</v>
      </c>
      <c r="BB105">
        <v>781</v>
      </c>
      <c r="BC105">
        <v>8377</v>
      </c>
      <c r="BD105">
        <v>86</v>
      </c>
      <c r="BE105">
        <v>2</v>
      </c>
      <c r="BF105">
        <v>781</v>
      </c>
      <c r="BG105">
        <v>8359</v>
      </c>
      <c r="BH105">
        <v>104</v>
      </c>
      <c r="BI105">
        <v>2</v>
      </c>
      <c r="BJ105">
        <v>14</v>
      </c>
      <c r="BK105">
        <v>8467</v>
      </c>
      <c r="BL105">
        <v>73</v>
      </c>
      <c r="BM105">
        <v>189</v>
      </c>
      <c r="BN105">
        <v>9246</v>
      </c>
      <c r="BO105">
        <v>9259</v>
      </c>
      <c r="BP105">
        <v>9353</v>
      </c>
      <c r="BQ105">
        <v>9366</v>
      </c>
      <c r="BR105">
        <v>84</v>
      </c>
      <c r="BS105">
        <v>12</v>
      </c>
      <c r="BT105">
        <v>9257</v>
      </c>
      <c r="BU105">
        <v>0</v>
      </c>
      <c r="BV105">
        <v>0</v>
      </c>
      <c r="BW105">
        <v>8</v>
      </c>
      <c r="BX105">
        <v>9355</v>
      </c>
      <c r="BY105">
        <v>3</v>
      </c>
    </row>
    <row r="106" spans="3:77" x14ac:dyDescent="0.2">
      <c r="D106" t="s">
        <v>445</v>
      </c>
      <c r="E106">
        <v>13323</v>
      </c>
      <c r="F106">
        <v>604</v>
      </c>
      <c r="G106">
        <v>12718</v>
      </c>
      <c r="H106">
        <v>11787</v>
      </c>
      <c r="I106">
        <v>8493</v>
      </c>
      <c r="J106">
        <v>8267</v>
      </c>
      <c r="K106">
        <v>3423</v>
      </c>
      <c r="L106">
        <v>414</v>
      </c>
      <c r="M106">
        <v>193</v>
      </c>
      <c r="N106">
        <v>114</v>
      </c>
      <c r="O106">
        <v>3307</v>
      </c>
      <c r="P106">
        <v>4653</v>
      </c>
      <c r="Q106">
        <v>116</v>
      </c>
      <c r="R106">
        <v>64.7</v>
      </c>
      <c r="S106">
        <v>3356</v>
      </c>
      <c r="T106">
        <v>356</v>
      </c>
      <c r="U106">
        <v>46.4</v>
      </c>
      <c r="V106">
        <v>126</v>
      </c>
      <c r="W106">
        <v>2829</v>
      </c>
      <c r="X106">
        <v>4730</v>
      </c>
      <c r="Y106">
        <v>358</v>
      </c>
      <c r="Z106">
        <v>114</v>
      </c>
      <c r="AA106">
        <v>3026</v>
      </c>
      <c r="AB106">
        <v>4770</v>
      </c>
      <c r="AC106">
        <v>2014</v>
      </c>
      <c r="AD106">
        <v>251</v>
      </c>
      <c r="AE106">
        <v>116</v>
      </c>
      <c r="AF106">
        <v>3790</v>
      </c>
      <c r="AG106">
        <v>7630</v>
      </c>
      <c r="AH106">
        <v>160</v>
      </c>
      <c r="AI106">
        <v>83.1</v>
      </c>
      <c r="AJ106">
        <v>3971</v>
      </c>
      <c r="AK106">
        <v>7573</v>
      </c>
      <c r="AL106">
        <v>2023</v>
      </c>
      <c r="AM106">
        <v>210</v>
      </c>
      <c r="AN106">
        <v>324</v>
      </c>
      <c r="AO106">
        <v>9230</v>
      </c>
      <c r="AP106">
        <v>401</v>
      </c>
      <c r="AQ106">
        <v>122</v>
      </c>
      <c r="AR106">
        <v>3560</v>
      </c>
      <c r="AS106">
        <v>7704</v>
      </c>
      <c r="AT106">
        <v>1861</v>
      </c>
      <c r="AU106">
        <v>2881</v>
      </c>
      <c r="AV106">
        <v>108</v>
      </c>
      <c r="AW106">
        <v>69.7</v>
      </c>
      <c r="AX106">
        <v>3464</v>
      </c>
      <c r="AY106">
        <v>164</v>
      </c>
      <c r="AZ106">
        <v>126</v>
      </c>
      <c r="BA106">
        <v>1167</v>
      </c>
      <c r="BB106">
        <v>1639</v>
      </c>
      <c r="BC106">
        <v>3164</v>
      </c>
      <c r="BD106">
        <v>59</v>
      </c>
      <c r="BE106">
        <v>57.3</v>
      </c>
      <c r="BF106">
        <v>1629</v>
      </c>
      <c r="BG106">
        <v>3133</v>
      </c>
      <c r="BH106">
        <v>89.7</v>
      </c>
      <c r="BI106">
        <v>67.099999999999994</v>
      </c>
      <c r="BJ106">
        <v>177</v>
      </c>
      <c r="BK106">
        <v>3235</v>
      </c>
      <c r="BL106">
        <v>147</v>
      </c>
      <c r="BM106">
        <v>317</v>
      </c>
      <c r="BN106">
        <v>4920</v>
      </c>
      <c r="BO106">
        <v>6003</v>
      </c>
      <c r="BP106">
        <v>6863</v>
      </c>
      <c r="BQ106">
        <v>9773</v>
      </c>
      <c r="BR106">
        <v>803</v>
      </c>
      <c r="BS106">
        <v>58.3</v>
      </c>
      <c r="BT106">
        <v>5996</v>
      </c>
      <c r="BU106">
        <v>5.71</v>
      </c>
      <c r="BV106">
        <v>2374</v>
      </c>
      <c r="BW106">
        <v>358</v>
      </c>
      <c r="BX106">
        <v>6864</v>
      </c>
      <c r="BY106">
        <v>177</v>
      </c>
    </row>
    <row r="107" spans="3:77" x14ac:dyDescent="0.2">
      <c r="D107" t="s">
        <v>446</v>
      </c>
      <c r="E107">
        <v>2443</v>
      </c>
      <c r="F107">
        <v>526</v>
      </c>
      <c r="G107">
        <v>2119</v>
      </c>
      <c r="H107">
        <v>1941</v>
      </c>
      <c r="I107">
        <v>6042</v>
      </c>
      <c r="J107">
        <v>5860</v>
      </c>
      <c r="K107">
        <v>3589</v>
      </c>
      <c r="L107">
        <v>622</v>
      </c>
      <c r="M107">
        <v>309</v>
      </c>
      <c r="N107">
        <v>157</v>
      </c>
      <c r="O107">
        <v>3519</v>
      </c>
      <c r="P107">
        <v>4869</v>
      </c>
      <c r="Q107">
        <v>193</v>
      </c>
      <c r="R107">
        <v>76</v>
      </c>
      <c r="S107">
        <v>3548</v>
      </c>
      <c r="T107">
        <v>390</v>
      </c>
      <c r="U107">
        <v>64.099999999999994</v>
      </c>
      <c r="V107">
        <v>159</v>
      </c>
      <c r="W107">
        <v>3155</v>
      </c>
      <c r="X107">
        <v>4962</v>
      </c>
      <c r="Y107">
        <v>390</v>
      </c>
      <c r="Z107">
        <v>143</v>
      </c>
      <c r="AA107">
        <v>3325</v>
      </c>
      <c r="AB107">
        <v>4833</v>
      </c>
      <c r="AC107">
        <v>1121</v>
      </c>
      <c r="AD107">
        <v>444</v>
      </c>
      <c r="AE107">
        <v>156</v>
      </c>
      <c r="AF107">
        <v>3242</v>
      </c>
      <c r="AG107">
        <v>4078</v>
      </c>
      <c r="AH107">
        <v>278</v>
      </c>
      <c r="AI107">
        <v>104</v>
      </c>
      <c r="AJ107">
        <v>3245</v>
      </c>
      <c r="AK107">
        <v>4041</v>
      </c>
      <c r="AL107">
        <v>1756</v>
      </c>
      <c r="AM107">
        <v>282</v>
      </c>
      <c r="AN107">
        <v>447</v>
      </c>
      <c r="AO107">
        <v>1448</v>
      </c>
      <c r="AP107">
        <v>418</v>
      </c>
      <c r="AQ107">
        <v>152</v>
      </c>
      <c r="AR107">
        <v>3068</v>
      </c>
      <c r="AS107">
        <v>3880</v>
      </c>
      <c r="AT107">
        <v>1960</v>
      </c>
      <c r="AU107">
        <v>3329</v>
      </c>
      <c r="AV107">
        <v>139</v>
      </c>
      <c r="AW107">
        <v>84.2</v>
      </c>
      <c r="AX107">
        <v>3248</v>
      </c>
      <c r="AY107">
        <v>224</v>
      </c>
      <c r="AZ107">
        <v>182</v>
      </c>
      <c r="BA107">
        <v>1133</v>
      </c>
      <c r="BB107">
        <v>1743</v>
      </c>
      <c r="BC107">
        <v>3530</v>
      </c>
      <c r="BD107">
        <v>68.099999999999994</v>
      </c>
      <c r="BE107">
        <v>124</v>
      </c>
      <c r="BF107">
        <v>1730</v>
      </c>
      <c r="BG107">
        <v>3505</v>
      </c>
      <c r="BH107">
        <v>108</v>
      </c>
      <c r="BI107">
        <v>138</v>
      </c>
      <c r="BJ107">
        <v>320</v>
      </c>
      <c r="BK107">
        <v>3565</v>
      </c>
      <c r="BL107">
        <v>176</v>
      </c>
      <c r="BM107">
        <v>429</v>
      </c>
      <c r="BN107">
        <v>4393</v>
      </c>
      <c r="BO107">
        <v>4319</v>
      </c>
      <c r="BP107">
        <v>5019</v>
      </c>
      <c r="BQ107">
        <v>1639</v>
      </c>
      <c r="BR107">
        <v>1055</v>
      </c>
      <c r="BS107">
        <v>118</v>
      </c>
      <c r="BT107">
        <v>4314</v>
      </c>
      <c r="BU107">
        <v>11.8</v>
      </c>
      <c r="BV107">
        <v>4030</v>
      </c>
      <c r="BW107">
        <v>539</v>
      </c>
      <c r="BX107">
        <v>5019</v>
      </c>
      <c r="BY107">
        <v>277</v>
      </c>
    </row>
    <row r="109" spans="3:77" x14ac:dyDescent="0.2">
      <c r="C109" t="s">
        <v>11</v>
      </c>
      <c r="D109" t="s">
        <v>0</v>
      </c>
      <c r="E109" t="s">
        <v>1</v>
      </c>
      <c r="F109" t="s">
        <v>2</v>
      </c>
      <c r="G109" t="s">
        <v>3</v>
      </c>
      <c r="H109" t="s">
        <v>48</v>
      </c>
      <c r="I109" t="s">
        <v>273</v>
      </c>
      <c r="J109" t="s">
        <v>274</v>
      </c>
      <c r="K109" t="s">
        <v>275</v>
      </c>
      <c r="L109" t="s">
        <v>276</v>
      </c>
      <c r="M109" t="s">
        <v>277</v>
      </c>
      <c r="N109" t="s">
        <v>278</v>
      </c>
      <c r="O109" t="s">
        <v>279</v>
      </c>
      <c r="P109" t="s">
        <v>280</v>
      </c>
      <c r="Q109" t="s">
        <v>281</v>
      </c>
      <c r="R109" t="s">
        <v>282</v>
      </c>
      <c r="S109" t="s">
        <v>283</v>
      </c>
      <c r="T109" t="s">
        <v>284</v>
      </c>
      <c r="U109" t="s">
        <v>285</v>
      </c>
      <c r="V109" t="s">
        <v>286</v>
      </c>
      <c r="W109" t="s">
        <v>287</v>
      </c>
      <c r="X109" t="s">
        <v>288</v>
      </c>
      <c r="Y109" t="s">
        <v>289</v>
      </c>
      <c r="Z109" t="s">
        <v>290</v>
      </c>
      <c r="AA109" t="s">
        <v>291</v>
      </c>
      <c r="AB109" t="s">
        <v>292</v>
      </c>
      <c r="AC109" t="s">
        <v>143</v>
      </c>
      <c r="AD109" t="s">
        <v>293</v>
      </c>
      <c r="AE109" t="s">
        <v>294</v>
      </c>
      <c r="AF109" t="s">
        <v>295</v>
      </c>
      <c r="AG109" t="s">
        <v>296</v>
      </c>
      <c r="AH109" t="s">
        <v>297</v>
      </c>
      <c r="AI109" t="s">
        <v>298</v>
      </c>
      <c r="AJ109" t="s">
        <v>299</v>
      </c>
      <c r="AK109" t="s">
        <v>300</v>
      </c>
      <c r="AL109" t="s">
        <v>301</v>
      </c>
      <c r="AM109" t="s">
        <v>302</v>
      </c>
      <c r="AN109" t="s">
        <v>303</v>
      </c>
      <c r="AO109" t="s">
        <v>304</v>
      </c>
      <c r="AP109" t="s">
        <v>305</v>
      </c>
      <c r="AQ109" t="s">
        <v>306</v>
      </c>
      <c r="AR109" t="s">
        <v>307</v>
      </c>
      <c r="AS109" t="s">
        <v>308</v>
      </c>
      <c r="AT109" t="s">
        <v>652</v>
      </c>
      <c r="AU109" t="s">
        <v>653</v>
      </c>
      <c r="AV109" t="s">
        <v>654</v>
      </c>
      <c r="AW109" t="s">
        <v>655</v>
      </c>
      <c r="AX109" t="s">
        <v>656</v>
      </c>
      <c r="AY109" t="s">
        <v>657</v>
      </c>
      <c r="AZ109" t="s">
        <v>658</v>
      </c>
      <c r="BA109" t="s">
        <v>659</v>
      </c>
      <c r="BB109" t="s">
        <v>660</v>
      </c>
      <c r="BC109" t="s">
        <v>661</v>
      </c>
      <c r="BD109" t="s">
        <v>662</v>
      </c>
      <c r="BE109" t="s">
        <v>663</v>
      </c>
      <c r="BF109" t="s">
        <v>664</v>
      </c>
      <c r="BG109" t="s">
        <v>665</v>
      </c>
      <c r="BH109" t="s">
        <v>666</v>
      </c>
      <c r="BI109" t="s">
        <v>667</v>
      </c>
      <c r="BJ109" t="s">
        <v>668</v>
      </c>
      <c r="BK109" t="s">
        <v>669</v>
      </c>
      <c r="BL109" t="s">
        <v>670</v>
      </c>
      <c r="BM109" t="s">
        <v>671</v>
      </c>
      <c r="BN109" t="s">
        <v>672</v>
      </c>
      <c r="BO109" t="s">
        <v>673</v>
      </c>
      <c r="BP109" t="s">
        <v>674</v>
      </c>
      <c r="BQ109" t="s">
        <v>455</v>
      </c>
      <c r="BR109" t="s">
        <v>790</v>
      </c>
      <c r="BS109" t="s">
        <v>791</v>
      </c>
      <c r="BT109" t="s">
        <v>792</v>
      </c>
      <c r="BU109" t="s">
        <v>793</v>
      </c>
      <c r="BV109" t="s">
        <v>794</v>
      </c>
      <c r="BW109" t="s">
        <v>795</v>
      </c>
      <c r="BX109" t="s">
        <v>796</v>
      </c>
      <c r="BY109" t="s">
        <v>797</v>
      </c>
    </row>
    <row r="110" spans="3:77" x14ac:dyDescent="0.2">
      <c r="D110" t="s">
        <v>325</v>
      </c>
      <c r="E110">
        <v>7795</v>
      </c>
      <c r="F110">
        <v>57</v>
      </c>
      <c r="G110">
        <v>7738</v>
      </c>
      <c r="H110">
        <v>7576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200</v>
      </c>
      <c r="AD110">
        <v>0</v>
      </c>
      <c r="AE110">
        <v>0</v>
      </c>
      <c r="AF110">
        <v>5448</v>
      </c>
      <c r="AG110">
        <v>2128</v>
      </c>
      <c r="AH110">
        <v>0</v>
      </c>
      <c r="AI110">
        <v>0</v>
      </c>
      <c r="AJ110">
        <v>3946</v>
      </c>
      <c r="AK110">
        <v>3630</v>
      </c>
      <c r="AL110">
        <v>14</v>
      </c>
      <c r="AM110">
        <v>0</v>
      </c>
      <c r="AN110">
        <v>38</v>
      </c>
      <c r="AO110">
        <v>7524</v>
      </c>
      <c r="AP110">
        <v>0</v>
      </c>
      <c r="AQ110">
        <v>0</v>
      </c>
      <c r="AR110">
        <v>4921</v>
      </c>
      <c r="AS110">
        <v>2655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1</v>
      </c>
      <c r="BQ110">
        <v>7376</v>
      </c>
      <c r="BR110">
        <v>1</v>
      </c>
      <c r="BS110">
        <v>0</v>
      </c>
      <c r="BT110">
        <v>0</v>
      </c>
      <c r="BU110">
        <v>0</v>
      </c>
      <c r="BV110">
        <v>6581</v>
      </c>
      <c r="BW110">
        <v>4</v>
      </c>
      <c r="BX110">
        <v>1</v>
      </c>
      <c r="BY110">
        <v>790</v>
      </c>
    </row>
    <row r="111" spans="3:77" x14ac:dyDescent="0.2">
      <c r="D111" t="s">
        <v>326</v>
      </c>
      <c r="E111">
        <v>9020</v>
      </c>
      <c r="F111">
        <v>74</v>
      </c>
      <c r="G111">
        <v>8946</v>
      </c>
      <c r="H111">
        <v>8640</v>
      </c>
      <c r="I111">
        <v>8509</v>
      </c>
      <c r="J111">
        <v>6678</v>
      </c>
      <c r="K111">
        <v>2226</v>
      </c>
      <c r="L111">
        <v>921</v>
      </c>
      <c r="M111">
        <v>841</v>
      </c>
      <c r="N111">
        <v>620</v>
      </c>
      <c r="O111">
        <v>2256</v>
      </c>
      <c r="P111">
        <v>2961</v>
      </c>
      <c r="Q111">
        <v>18</v>
      </c>
      <c r="R111">
        <v>5</v>
      </c>
      <c r="S111">
        <v>2691</v>
      </c>
      <c r="T111">
        <v>798</v>
      </c>
      <c r="U111">
        <v>476</v>
      </c>
      <c r="V111">
        <v>536</v>
      </c>
      <c r="W111">
        <v>881</v>
      </c>
      <c r="X111">
        <v>3964</v>
      </c>
      <c r="Y111">
        <v>718</v>
      </c>
      <c r="Z111">
        <v>369</v>
      </c>
      <c r="AA111">
        <v>2085</v>
      </c>
      <c r="AB111">
        <v>3506</v>
      </c>
      <c r="AC111">
        <v>184</v>
      </c>
      <c r="AD111">
        <v>1338</v>
      </c>
      <c r="AE111">
        <v>899</v>
      </c>
      <c r="AF111">
        <v>2715</v>
      </c>
      <c r="AG111">
        <v>3688</v>
      </c>
      <c r="AH111">
        <v>20</v>
      </c>
      <c r="AI111">
        <v>1</v>
      </c>
      <c r="AJ111">
        <v>2021</v>
      </c>
      <c r="AK111">
        <v>6598</v>
      </c>
      <c r="AL111">
        <v>2584</v>
      </c>
      <c r="AM111">
        <v>1489</v>
      </c>
      <c r="AN111">
        <v>2006</v>
      </c>
      <c r="AO111">
        <v>2561</v>
      </c>
      <c r="AP111">
        <v>830</v>
      </c>
      <c r="AQ111">
        <v>428</v>
      </c>
      <c r="AR111">
        <v>2579</v>
      </c>
      <c r="AS111">
        <v>4803</v>
      </c>
      <c r="AT111">
        <v>1782</v>
      </c>
      <c r="AU111">
        <v>1708</v>
      </c>
      <c r="AV111">
        <v>317</v>
      </c>
      <c r="AW111">
        <v>460</v>
      </c>
      <c r="AX111">
        <v>1292</v>
      </c>
      <c r="AY111">
        <v>686</v>
      </c>
      <c r="AZ111">
        <v>724</v>
      </c>
      <c r="BA111">
        <v>1565</v>
      </c>
      <c r="BB111">
        <v>2055</v>
      </c>
      <c r="BC111">
        <v>2194</v>
      </c>
      <c r="BD111">
        <v>3</v>
      </c>
      <c r="BE111">
        <v>15</v>
      </c>
      <c r="BF111">
        <v>1587</v>
      </c>
      <c r="BG111">
        <v>1868</v>
      </c>
      <c r="BH111">
        <v>467</v>
      </c>
      <c r="BI111">
        <v>345</v>
      </c>
      <c r="BJ111">
        <v>441</v>
      </c>
      <c r="BK111">
        <v>1845</v>
      </c>
      <c r="BL111">
        <v>748</v>
      </c>
      <c r="BM111">
        <v>799</v>
      </c>
      <c r="BN111">
        <v>4267</v>
      </c>
      <c r="BO111">
        <v>4856</v>
      </c>
      <c r="BP111">
        <v>8357</v>
      </c>
      <c r="BQ111">
        <v>8456</v>
      </c>
      <c r="BR111">
        <v>3497</v>
      </c>
      <c r="BS111">
        <v>4</v>
      </c>
      <c r="BT111">
        <v>4856</v>
      </c>
      <c r="BU111">
        <v>0</v>
      </c>
      <c r="BV111">
        <v>2</v>
      </c>
      <c r="BW111">
        <v>70</v>
      </c>
      <c r="BX111">
        <v>8360</v>
      </c>
      <c r="BY111">
        <v>24</v>
      </c>
    </row>
    <row r="112" spans="3:77" x14ac:dyDescent="0.2">
      <c r="D112" t="s">
        <v>327</v>
      </c>
      <c r="E112">
        <v>11011</v>
      </c>
      <c r="F112">
        <v>127</v>
      </c>
      <c r="G112">
        <v>10884</v>
      </c>
      <c r="H112">
        <v>10474</v>
      </c>
      <c r="I112">
        <v>10158</v>
      </c>
      <c r="J112">
        <v>7974</v>
      </c>
      <c r="K112">
        <v>0</v>
      </c>
      <c r="L112">
        <v>1081</v>
      </c>
      <c r="M112">
        <v>1742</v>
      </c>
      <c r="N112">
        <v>0</v>
      </c>
      <c r="O112">
        <v>0</v>
      </c>
      <c r="P112">
        <v>6232</v>
      </c>
      <c r="Q112">
        <v>16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7958</v>
      </c>
      <c r="Y112">
        <v>1270</v>
      </c>
      <c r="Z112">
        <v>0</v>
      </c>
      <c r="AA112">
        <v>0</v>
      </c>
      <c r="AB112">
        <v>6704</v>
      </c>
      <c r="AC112">
        <v>369</v>
      </c>
      <c r="AD112">
        <v>2767</v>
      </c>
      <c r="AE112">
        <v>0</v>
      </c>
      <c r="AF112">
        <v>0</v>
      </c>
      <c r="AG112">
        <v>7707</v>
      </c>
      <c r="AH112">
        <v>21</v>
      </c>
      <c r="AI112">
        <v>0</v>
      </c>
      <c r="AJ112">
        <v>0</v>
      </c>
      <c r="AK112">
        <v>10453</v>
      </c>
      <c r="AL112">
        <v>3104</v>
      </c>
      <c r="AM112">
        <v>1737</v>
      </c>
      <c r="AN112">
        <v>2471</v>
      </c>
      <c r="AO112">
        <v>3162</v>
      </c>
      <c r="AP112">
        <v>1482</v>
      </c>
      <c r="AQ112">
        <v>0</v>
      </c>
      <c r="AR112">
        <v>0</v>
      </c>
      <c r="AS112">
        <v>8992</v>
      </c>
      <c r="AT112">
        <v>270</v>
      </c>
      <c r="AU112">
        <v>0</v>
      </c>
      <c r="AV112">
        <v>0</v>
      </c>
      <c r="AW112">
        <v>74</v>
      </c>
      <c r="AX112">
        <v>94</v>
      </c>
      <c r="AY112">
        <v>49</v>
      </c>
      <c r="AZ112">
        <v>54</v>
      </c>
      <c r="BA112">
        <v>147</v>
      </c>
      <c r="BB112">
        <v>343</v>
      </c>
      <c r="BC112">
        <v>0</v>
      </c>
      <c r="BD112">
        <v>0</v>
      </c>
      <c r="BE112">
        <v>1</v>
      </c>
      <c r="BF112">
        <v>279</v>
      </c>
      <c r="BG112">
        <v>0</v>
      </c>
      <c r="BH112">
        <v>0</v>
      </c>
      <c r="BI112">
        <v>65</v>
      </c>
      <c r="BJ112">
        <v>51</v>
      </c>
      <c r="BK112">
        <v>0</v>
      </c>
      <c r="BL112">
        <v>72</v>
      </c>
      <c r="BM112">
        <v>65</v>
      </c>
      <c r="BN112">
        <v>344</v>
      </c>
      <c r="BO112">
        <v>5557</v>
      </c>
      <c r="BP112">
        <v>9970</v>
      </c>
      <c r="BQ112">
        <v>10105</v>
      </c>
      <c r="BR112">
        <v>4407</v>
      </c>
      <c r="BS112">
        <v>4</v>
      </c>
      <c r="BT112">
        <v>5557</v>
      </c>
      <c r="BU112">
        <v>2</v>
      </c>
      <c r="BV112">
        <v>4</v>
      </c>
      <c r="BW112">
        <v>91</v>
      </c>
      <c r="BX112">
        <v>9977</v>
      </c>
      <c r="BY112">
        <v>33</v>
      </c>
    </row>
    <row r="113" spans="3:77" x14ac:dyDescent="0.2">
      <c r="D113" t="s">
        <v>328</v>
      </c>
      <c r="E113">
        <v>13164</v>
      </c>
      <c r="F113">
        <v>115</v>
      </c>
      <c r="G113">
        <v>13049</v>
      </c>
      <c r="H113">
        <v>12805</v>
      </c>
      <c r="I113">
        <v>12618</v>
      </c>
      <c r="J113">
        <v>10002</v>
      </c>
      <c r="K113">
        <v>3854</v>
      </c>
      <c r="L113">
        <v>1396</v>
      </c>
      <c r="M113">
        <v>1001</v>
      </c>
      <c r="N113">
        <v>1916</v>
      </c>
      <c r="O113">
        <v>3856</v>
      </c>
      <c r="P113">
        <v>3229</v>
      </c>
      <c r="Q113">
        <v>84</v>
      </c>
      <c r="R113">
        <v>12</v>
      </c>
      <c r="S113">
        <v>5583</v>
      </c>
      <c r="T113">
        <v>875</v>
      </c>
      <c r="U113">
        <v>629</v>
      </c>
      <c r="V113">
        <v>2047</v>
      </c>
      <c r="W113">
        <v>2032</v>
      </c>
      <c r="X113">
        <v>4323</v>
      </c>
      <c r="Y113">
        <v>361</v>
      </c>
      <c r="Z113">
        <v>256</v>
      </c>
      <c r="AA113">
        <v>5101</v>
      </c>
      <c r="AB113">
        <v>4284</v>
      </c>
      <c r="AC113">
        <v>286</v>
      </c>
      <c r="AD113">
        <v>1634</v>
      </c>
      <c r="AE113">
        <v>2493</v>
      </c>
      <c r="AF113">
        <v>4470</v>
      </c>
      <c r="AG113">
        <v>4208</v>
      </c>
      <c r="AH113">
        <v>135</v>
      </c>
      <c r="AI113">
        <v>5</v>
      </c>
      <c r="AJ113">
        <v>5015</v>
      </c>
      <c r="AK113">
        <v>7650</v>
      </c>
      <c r="AL113">
        <v>2366</v>
      </c>
      <c r="AM113">
        <v>1550</v>
      </c>
      <c r="AN113">
        <v>4239</v>
      </c>
      <c r="AO113">
        <v>4650</v>
      </c>
      <c r="AP113">
        <v>419</v>
      </c>
      <c r="AQ113">
        <v>290</v>
      </c>
      <c r="AR113">
        <v>6089</v>
      </c>
      <c r="AS113">
        <v>6007</v>
      </c>
      <c r="AT113">
        <v>1698</v>
      </c>
      <c r="AU113">
        <v>4254</v>
      </c>
      <c r="AV113">
        <v>224</v>
      </c>
      <c r="AW113">
        <v>201</v>
      </c>
      <c r="AX113">
        <v>2357</v>
      </c>
      <c r="AY113">
        <v>1973</v>
      </c>
      <c r="AZ113">
        <v>752</v>
      </c>
      <c r="BA113">
        <v>1295</v>
      </c>
      <c r="BB113">
        <v>1706</v>
      </c>
      <c r="BC113">
        <v>4631</v>
      </c>
      <c r="BD113">
        <v>11</v>
      </c>
      <c r="BE113">
        <v>29</v>
      </c>
      <c r="BF113">
        <v>1278</v>
      </c>
      <c r="BG113">
        <v>3263</v>
      </c>
      <c r="BH113">
        <v>1492</v>
      </c>
      <c r="BI113">
        <v>344</v>
      </c>
      <c r="BJ113">
        <v>653</v>
      </c>
      <c r="BK113">
        <v>3274</v>
      </c>
      <c r="BL113">
        <v>397</v>
      </c>
      <c r="BM113">
        <v>1819</v>
      </c>
      <c r="BN113">
        <v>6377</v>
      </c>
      <c r="BO113">
        <v>7381</v>
      </c>
      <c r="BP113">
        <v>12442</v>
      </c>
      <c r="BQ113">
        <v>12519</v>
      </c>
      <c r="BR113">
        <v>5007</v>
      </c>
      <c r="BS113">
        <v>31</v>
      </c>
      <c r="BT113">
        <v>7381</v>
      </c>
      <c r="BU113">
        <v>23</v>
      </c>
      <c r="BV113">
        <v>0</v>
      </c>
      <c r="BW113">
        <v>22</v>
      </c>
      <c r="BX113">
        <v>12445</v>
      </c>
      <c r="BY113">
        <v>52</v>
      </c>
    </row>
    <row r="114" spans="3:77" x14ac:dyDescent="0.2">
      <c r="D114" t="s">
        <v>329</v>
      </c>
      <c r="E114">
        <v>5974</v>
      </c>
      <c r="F114">
        <v>47</v>
      </c>
      <c r="G114">
        <v>5927</v>
      </c>
      <c r="H114">
        <v>5826</v>
      </c>
      <c r="I114">
        <v>3</v>
      </c>
      <c r="J114">
        <v>3</v>
      </c>
      <c r="K114">
        <v>3</v>
      </c>
      <c r="L114">
        <v>0</v>
      </c>
      <c r="M114">
        <v>0</v>
      </c>
      <c r="N114">
        <v>0</v>
      </c>
      <c r="O114">
        <v>3</v>
      </c>
      <c r="P114">
        <v>0</v>
      </c>
      <c r="Q114">
        <v>0</v>
      </c>
      <c r="R114">
        <v>0</v>
      </c>
      <c r="S114">
        <v>3</v>
      </c>
      <c r="T114">
        <v>1</v>
      </c>
      <c r="U114">
        <v>0</v>
      </c>
      <c r="V114">
        <v>0</v>
      </c>
      <c r="W114">
        <v>2</v>
      </c>
      <c r="X114">
        <v>0</v>
      </c>
      <c r="Y114">
        <v>0</v>
      </c>
      <c r="Z114">
        <v>0</v>
      </c>
      <c r="AA114">
        <v>3</v>
      </c>
      <c r="AB114">
        <v>0</v>
      </c>
      <c r="AC114">
        <v>115</v>
      </c>
      <c r="AD114">
        <v>0</v>
      </c>
      <c r="AE114">
        <v>0</v>
      </c>
      <c r="AF114">
        <v>4</v>
      </c>
      <c r="AG114">
        <v>5822</v>
      </c>
      <c r="AH114">
        <v>0</v>
      </c>
      <c r="AI114">
        <v>0</v>
      </c>
      <c r="AJ114">
        <v>1</v>
      </c>
      <c r="AK114">
        <v>5825</v>
      </c>
      <c r="AL114">
        <v>7</v>
      </c>
      <c r="AM114">
        <v>0</v>
      </c>
      <c r="AN114">
        <v>3</v>
      </c>
      <c r="AO114">
        <v>5816</v>
      </c>
      <c r="AP114">
        <v>0</v>
      </c>
      <c r="AQ114">
        <v>0</v>
      </c>
      <c r="AR114">
        <v>3</v>
      </c>
      <c r="AS114">
        <v>5823</v>
      </c>
      <c r="AT114">
        <v>0</v>
      </c>
      <c r="AU114">
        <v>3</v>
      </c>
      <c r="AV114">
        <v>0</v>
      </c>
      <c r="AW114">
        <v>0</v>
      </c>
      <c r="AX114">
        <v>2</v>
      </c>
      <c r="AY114">
        <v>0</v>
      </c>
      <c r="AZ114">
        <v>0</v>
      </c>
      <c r="BA114">
        <v>1</v>
      </c>
      <c r="BB114">
        <v>0</v>
      </c>
      <c r="BC114">
        <v>3</v>
      </c>
      <c r="BD114">
        <v>0</v>
      </c>
      <c r="BE114">
        <v>0</v>
      </c>
      <c r="BF114">
        <v>0</v>
      </c>
      <c r="BG114">
        <v>3</v>
      </c>
      <c r="BH114">
        <v>0</v>
      </c>
      <c r="BI114">
        <v>0</v>
      </c>
      <c r="BJ114">
        <v>0</v>
      </c>
      <c r="BK114">
        <v>3</v>
      </c>
      <c r="BL114">
        <v>0</v>
      </c>
      <c r="BM114">
        <v>0</v>
      </c>
      <c r="BN114">
        <v>3</v>
      </c>
      <c r="BO114">
        <v>3</v>
      </c>
      <c r="BP114">
        <v>3</v>
      </c>
      <c r="BQ114">
        <v>5711</v>
      </c>
      <c r="BR114">
        <v>0</v>
      </c>
      <c r="BS114">
        <v>0</v>
      </c>
      <c r="BT114">
        <v>3</v>
      </c>
      <c r="BU114">
        <v>0</v>
      </c>
      <c r="BV114">
        <v>5244</v>
      </c>
      <c r="BW114">
        <v>1</v>
      </c>
      <c r="BX114">
        <v>3</v>
      </c>
      <c r="BY114">
        <v>463</v>
      </c>
    </row>
    <row r="115" spans="3:77" x14ac:dyDescent="0.2">
      <c r="D115" t="s">
        <v>330</v>
      </c>
      <c r="E115">
        <v>12051</v>
      </c>
      <c r="F115">
        <v>322</v>
      </c>
      <c r="G115">
        <v>11729</v>
      </c>
      <c r="H115">
        <v>10994</v>
      </c>
      <c r="I115">
        <v>10761</v>
      </c>
      <c r="J115">
        <v>10263</v>
      </c>
      <c r="K115">
        <v>6175</v>
      </c>
      <c r="L115">
        <v>268</v>
      </c>
      <c r="M115">
        <v>105</v>
      </c>
      <c r="N115">
        <v>1055</v>
      </c>
      <c r="O115">
        <v>6227</v>
      </c>
      <c r="P115">
        <v>2876</v>
      </c>
      <c r="Q115">
        <v>1</v>
      </c>
      <c r="R115">
        <v>4</v>
      </c>
      <c r="S115">
        <v>7062</v>
      </c>
      <c r="T115">
        <v>990</v>
      </c>
      <c r="U115">
        <v>566</v>
      </c>
      <c r="V115">
        <v>1334</v>
      </c>
      <c r="W115">
        <v>4172</v>
      </c>
      <c r="X115">
        <v>3196</v>
      </c>
      <c r="Y115">
        <v>259</v>
      </c>
      <c r="Z115">
        <v>328</v>
      </c>
      <c r="AA115">
        <v>6422</v>
      </c>
      <c r="AB115">
        <v>3254</v>
      </c>
      <c r="AC115">
        <v>2049</v>
      </c>
      <c r="AD115">
        <v>117</v>
      </c>
      <c r="AE115">
        <v>1066</v>
      </c>
      <c r="AF115">
        <v>6280</v>
      </c>
      <c r="AG115">
        <v>3531</v>
      </c>
      <c r="AH115">
        <v>2</v>
      </c>
      <c r="AI115">
        <v>6</v>
      </c>
      <c r="AJ115">
        <v>5213</v>
      </c>
      <c r="AK115">
        <v>5773</v>
      </c>
      <c r="AL115">
        <v>1861</v>
      </c>
      <c r="AM115">
        <v>670</v>
      </c>
      <c r="AN115">
        <v>1555</v>
      </c>
      <c r="AO115">
        <v>6908</v>
      </c>
      <c r="AP115">
        <v>301</v>
      </c>
      <c r="AQ115">
        <v>343</v>
      </c>
      <c r="AR115">
        <v>6469</v>
      </c>
      <c r="AS115">
        <v>3881</v>
      </c>
      <c r="AT115">
        <v>1776</v>
      </c>
      <c r="AU115">
        <v>6388</v>
      </c>
      <c r="AV115">
        <v>309</v>
      </c>
      <c r="AW115">
        <v>59</v>
      </c>
      <c r="AX115">
        <v>5295</v>
      </c>
      <c r="AY115">
        <v>1504</v>
      </c>
      <c r="AZ115">
        <v>586</v>
      </c>
      <c r="BA115">
        <v>1147</v>
      </c>
      <c r="BB115">
        <v>1525</v>
      </c>
      <c r="BC115">
        <v>7004</v>
      </c>
      <c r="BD115">
        <v>3</v>
      </c>
      <c r="BE115">
        <v>0</v>
      </c>
      <c r="BF115">
        <v>1245</v>
      </c>
      <c r="BG115">
        <v>6173</v>
      </c>
      <c r="BH115">
        <v>1046</v>
      </c>
      <c r="BI115">
        <v>68</v>
      </c>
      <c r="BJ115">
        <v>238</v>
      </c>
      <c r="BK115">
        <v>6122</v>
      </c>
      <c r="BL115">
        <v>356</v>
      </c>
      <c r="BM115">
        <v>1103</v>
      </c>
      <c r="BN115">
        <v>8532</v>
      </c>
      <c r="BO115">
        <v>8702</v>
      </c>
      <c r="BP115">
        <v>8905</v>
      </c>
      <c r="BQ115">
        <v>8945</v>
      </c>
      <c r="BR115">
        <v>199</v>
      </c>
      <c r="BS115">
        <v>3</v>
      </c>
      <c r="BT115">
        <v>8703</v>
      </c>
      <c r="BU115">
        <v>0</v>
      </c>
      <c r="BV115">
        <v>1</v>
      </c>
      <c r="BW115">
        <v>16</v>
      </c>
      <c r="BX115">
        <v>8909</v>
      </c>
      <c r="BY115">
        <v>19</v>
      </c>
    </row>
    <row r="116" spans="3:77" x14ac:dyDescent="0.2">
      <c r="D116" t="s">
        <v>331</v>
      </c>
      <c r="E116">
        <v>12596</v>
      </c>
      <c r="F116">
        <v>163</v>
      </c>
      <c r="G116">
        <v>12433</v>
      </c>
      <c r="H116">
        <v>11807</v>
      </c>
      <c r="I116">
        <v>11596</v>
      </c>
      <c r="J116">
        <v>11233</v>
      </c>
      <c r="K116">
        <v>7551</v>
      </c>
      <c r="L116">
        <v>469</v>
      </c>
      <c r="M116">
        <v>173</v>
      </c>
      <c r="N116">
        <v>1206</v>
      </c>
      <c r="O116">
        <v>7639</v>
      </c>
      <c r="P116">
        <v>2215</v>
      </c>
      <c r="Q116">
        <v>6</v>
      </c>
      <c r="R116">
        <v>8</v>
      </c>
      <c r="S116">
        <v>8554</v>
      </c>
      <c r="T116">
        <v>374</v>
      </c>
      <c r="U116">
        <v>174</v>
      </c>
      <c r="V116">
        <v>1620</v>
      </c>
      <c r="W116">
        <v>6386</v>
      </c>
      <c r="X116">
        <v>2665</v>
      </c>
      <c r="Y116">
        <v>66</v>
      </c>
      <c r="Z116">
        <v>69</v>
      </c>
      <c r="AA116">
        <v>8098</v>
      </c>
      <c r="AB116">
        <v>3000</v>
      </c>
      <c r="AC116">
        <v>691</v>
      </c>
      <c r="AD116">
        <v>192</v>
      </c>
      <c r="AE116">
        <v>1240</v>
      </c>
      <c r="AF116">
        <v>7747</v>
      </c>
      <c r="AG116">
        <v>2628</v>
      </c>
      <c r="AH116">
        <v>12</v>
      </c>
      <c r="AI116">
        <v>6</v>
      </c>
      <c r="AJ116">
        <v>6173</v>
      </c>
      <c r="AK116">
        <v>5616</v>
      </c>
      <c r="AL116">
        <v>689</v>
      </c>
      <c r="AM116">
        <v>228</v>
      </c>
      <c r="AN116">
        <v>1973</v>
      </c>
      <c r="AO116">
        <v>8917</v>
      </c>
      <c r="AP116">
        <v>90</v>
      </c>
      <c r="AQ116">
        <v>74</v>
      </c>
      <c r="AR116">
        <v>8221</v>
      </c>
      <c r="AS116">
        <v>3422</v>
      </c>
      <c r="AT116">
        <v>2397</v>
      </c>
      <c r="AU116">
        <v>8022</v>
      </c>
      <c r="AV116">
        <v>64</v>
      </c>
      <c r="AW116">
        <v>15</v>
      </c>
      <c r="AX116">
        <v>8011</v>
      </c>
      <c r="AY116">
        <v>1856</v>
      </c>
      <c r="AZ116">
        <v>193</v>
      </c>
      <c r="BA116">
        <v>438</v>
      </c>
      <c r="BB116">
        <v>2021</v>
      </c>
      <c r="BC116">
        <v>8465</v>
      </c>
      <c r="BD116">
        <v>8</v>
      </c>
      <c r="BE116">
        <v>4</v>
      </c>
      <c r="BF116">
        <v>1604</v>
      </c>
      <c r="BG116">
        <v>7568</v>
      </c>
      <c r="BH116">
        <v>1183</v>
      </c>
      <c r="BI116">
        <v>143</v>
      </c>
      <c r="BJ116">
        <v>434</v>
      </c>
      <c r="BK116">
        <v>7486</v>
      </c>
      <c r="BL116">
        <v>76</v>
      </c>
      <c r="BM116">
        <v>1313</v>
      </c>
      <c r="BN116">
        <v>10498</v>
      </c>
      <c r="BO116">
        <v>10747</v>
      </c>
      <c r="BP116">
        <v>11098</v>
      </c>
      <c r="BQ116">
        <v>11116</v>
      </c>
      <c r="BR116">
        <v>346</v>
      </c>
      <c r="BS116">
        <v>5</v>
      </c>
      <c r="BT116">
        <v>10747</v>
      </c>
      <c r="BU116">
        <v>0</v>
      </c>
      <c r="BV116">
        <v>0</v>
      </c>
      <c r="BW116">
        <v>11</v>
      </c>
      <c r="BX116">
        <v>11099</v>
      </c>
      <c r="BY116">
        <v>6</v>
      </c>
    </row>
    <row r="117" spans="3:77" x14ac:dyDescent="0.2">
      <c r="D117" t="s">
        <v>445</v>
      </c>
      <c r="E117">
        <v>10230</v>
      </c>
      <c r="F117">
        <v>129</v>
      </c>
      <c r="G117">
        <v>10101</v>
      </c>
      <c r="H117">
        <v>9732</v>
      </c>
      <c r="I117">
        <v>7664</v>
      </c>
      <c r="J117">
        <v>6593</v>
      </c>
      <c r="K117">
        <v>2830</v>
      </c>
      <c r="L117">
        <v>591</v>
      </c>
      <c r="M117">
        <v>552</v>
      </c>
      <c r="N117">
        <v>685</v>
      </c>
      <c r="O117">
        <v>2854</v>
      </c>
      <c r="P117">
        <v>2502</v>
      </c>
      <c r="Q117">
        <v>17.899999999999999</v>
      </c>
      <c r="R117">
        <v>4.1399999999999997</v>
      </c>
      <c r="S117">
        <v>3413</v>
      </c>
      <c r="T117">
        <v>434</v>
      </c>
      <c r="U117">
        <v>264</v>
      </c>
      <c r="V117">
        <v>791</v>
      </c>
      <c r="W117">
        <v>1925</v>
      </c>
      <c r="X117">
        <v>3158</v>
      </c>
      <c r="Y117">
        <v>382</v>
      </c>
      <c r="Z117">
        <v>146</v>
      </c>
      <c r="AA117">
        <v>3101</v>
      </c>
      <c r="AB117">
        <v>2964</v>
      </c>
      <c r="AC117">
        <v>556</v>
      </c>
      <c r="AD117">
        <v>864</v>
      </c>
      <c r="AE117">
        <v>814</v>
      </c>
      <c r="AF117">
        <v>3809</v>
      </c>
      <c r="AG117">
        <v>4245</v>
      </c>
      <c r="AH117">
        <v>27.1</v>
      </c>
      <c r="AI117">
        <v>2.57</v>
      </c>
      <c r="AJ117">
        <v>3196</v>
      </c>
      <c r="AK117">
        <v>6506</v>
      </c>
      <c r="AL117">
        <v>1518</v>
      </c>
      <c r="AM117">
        <v>811</v>
      </c>
      <c r="AN117">
        <v>1755</v>
      </c>
      <c r="AO117">
        <v>5648</v>
      </c>
      <c r="AP117">
        <v>446</v>
      </c>
      <c r="AQ117">
        <v>162</v>
      </c>
      <c r="AR117">
        <v>4040</v>
      </c>
      <c r="AS117">
        <v>5083</v>
      </c>
      <c r="AT117">
        <v>1132</v>
      </c>
      <c r="AU117">
        <v>2911</v>
      </c>
      <c r="AV117">
        <v>131</v>
      </c>
      <c r="AW117">
        <v>116</v>
      </c>
      <c r="AX117">
        <v>2436</v>
      </c>
      <c r="AY117">
        <v>867</v>
      </c>
      <c r="AZ117">
        <v>330</v>
      </c>
      <c r="BA117">
        <v>656</v>
      </c>
      <c r="BB117">
        <v>1093</v>
      </c>
      <c r="BC117">
        <v>3185</v>
      </c>
      <c r="BD117">
        <v>3.57</v>
      </c>
      <c r="BE117">
        <v>7</v>
      </c>
      <c r="BF117">
        <v>856</v>
      </c>
      <c r="BG117">
        <v>2696</v>
      </c>
      <c r="BH117">
        <v>598</v>
      </c>
      <c r="BI117">
        <v>138</v>
      </c>
      <c r="BJ117">
        <v>260</v>
      </c>
      <c r="BK117">
        <v>2676</v>
      </c>
      <c r="BL117">
        <v>236</v>
      </c>
      <c r="BM117">
        <v>728</v>
      </c>
      <c r="BN117">
        <v>4289</v>
      </c>
      <c r="BO117">
        <v>5321</v>
      </c>
      <c r="BP117">
        <v>7254</v>
      </c>
      <c r="BQ117">
        <v>9175</v>
      </c>
      <c r="BR117">
        <v>1922</v>
      </c>
      <c r="BS117">
        <v>6.71</v>
      </c>
      <c r="BT117">
        <v>5321</v>
      </c>
      <c r="BU117">
        <v>3.57</v>
      </c>
      <c r="BV117">
        <v>1690</v>
      </c>
      <c r="BW117">
        <v>30.7</v>
      </c>
      <c r="BX117">
        <v>7256</v>
      </c>
      <c r="BY117">
        <v>198</v>
      </c>
    </row>
    <row r="118" spans="3:77" x14ac:dyDescent="0.2">
      <c r="D118" t="s">
        <v>446</v>
      </c>
      <c r="E118">
        <v>2697</v>
      </c>
      <c r="F118">
        <v>94.5</v>
      </c>
      <c r="G118">
        <v>2637</v>
      </c>
      <c r="H118">
        <v>2483</v>
      </c>
      <c r="I118">
        <v>5384</v>
      </c>
      <c r="J118">
        <v>4751</v>
      </c>
      <c r="K118">
        <v>3133</v>
      </c>
      <c r="L118">
        <v>550</v>
      </c>
      <c r="M118">
        <v>665</v>
      </c>
      <c r="N118">
        <v>746</v>
      </c>
      <c r="O118">
        <v>3164</v>
      </c>
      <c r="P118">
        <v>2137</v>
      </c>
      <c r="Q118">
        <v>30.1</v>
      </c>
      <c r="R118">
        <v>4.63</v>
      </c>
      <c r="S118">
        <v>3649</v>
      </c>
      <c r="T118">
        <v>448</v>
      </c>
      <c r="U118">
        <v>285</v>
      </c>
      <c r="V118">
        <v>866</v>
      </c>
      <c r="W118">
        <v>2489</v>
      </c>
      <c r="X118">
        <v>2746</v>
      </c>
      <c r="Y118">
        <v>467</v>
      </c>
      <c r="Z118">
        <v>166</v>
      </c>
      <c r="AA118">
        <v>3412</v>
      </c>
      <c r="AB118">
        <v>2369</v>
      </c>
      <c r="AC118">
        <v>685</v>
      </c>
      <c r="AD118">
        <v>1076</v>
      </c>
      <c r="AE118">
        <v>918</v>
      </c>
      <c r="AF118">
        <v>3025</v>
      </c>
      <c r="AG118">
        <v>1932</v>
      </c>
      <c r="AH118">
        <v>48.4</v>
      </c>
      <c r="AI118">
        <v>2.94</v>
      </c>
      <c r="AJ118">
        <v>2537</v>
      </c>
      <c r="AK118">
        <v>2120</v>
      </c>
      <c r="AL118">
        <v>1273</v>
      </c>
      <c r="AM118">
        <v>768</v>
      </c>
      <c r="AN118">
        <v>1464</v>
      </c>
      <c r="AO118">
        <v>2328</v>
      </c>
      <c r="AP118">
        <v>543</v>
      </c>
      <c r="AQ118">
        <v>185</v>
      </c>
      <c r="AR118">
        <v>3243</v>
      </c>
      <c r="AS118">
        <v>2116</v>
      </c>
      <c r="AT118">
        <v>1005</v>
      </c>
      <c r="AU118">
        <v>3338</v>
      </c>
      <c r="AV118">
        <v>148</v>
      </c>
      <c r="AW118">
        <v>167</v>
      </c>
      <c r="AX118">
        <v>3107</v>
      </c>
      <c r="AY118">
        <v>896</v>
      </c>
      <c r="AZ118">
        <v>344</v>
      </c>
      <c r="BA118">
        <v>664</v>
      </c>
      <c r="BB118">
        <v>940</v>
      </c>
      <c r="BC118">
        <v>3558</v>
      </c>
      <c r="BD118">
        <v>4.3499999999999996</v>
      </c>
      <c r="BE118">
        <v>11.1</v>
      </c>
      <c r="BF118">
        <v>733</v>
      </c>
      <c r="BG118">
        <v>3126</v>
      </c>
      <c r="BH118">
        <v>637</v>
      </c>
      <c r="BI118">
        <v>149</v>
      </c>
      <c r="BJ118">
        <v>257</v>
      </c>
      <c r="BK118">
        <v>3096</v>
      </c>
      <c r="BL118">
        <v>279</v>
      </c>
      <c r="BM118">
        <v>728</v>
      </c>
      <c r="BN118">
        <v>4344</v>
      </c>
      <c r="BO118">
        <v>4123</v>
      </c>
      <c r="BP118">
        <v>5135</v>
      </c>
      <c r="BQ118">
        <v>2296</v>
      </c>
      <c r="BR118">
        <v>2273</v>
      </c>
      <c r="BS118">
        <v>10.9</v>
      </c>
      <c r="BT118">
        <v>4123</v>
      </c>
      <c r="BU118">
        <v>8.6</v>
      </c>
      <c r="BV118">
        <v>2910</v>
      </c>
      <c r="BW118">
        <v>35.299999999999997</v>
      </c>
      <c r="BX118">
        <v>5136</v>
      </c>
      <c r="BY118">
        <v>308</v>
      </c>
    </row>
    <row r="120" spans="3:77" x14ac:dyDescent="0.2">
      <c r="C120" t="s">
        <v>14</v>
      </c>
      <c r="D120" t="s">
        <v>0</v>
      </c>
      <c r="E120" t="s">
        <v>1</v>
      </c>
      <c r="F120" t="s">
        <v>2</v>
      </c>
      <c r="G120" t="s">
        <v>3</v>
      </c>
      <c r="H120" t="s">
        <v>48</v>
      </c>
      <c r="I120" t="s">
        <v>273</v>
      </c>
      <c r="J120" t="s">
        <v>274</v>
      </c>
      <c r="K120" t="s">
        <v>275</v>
      </c>
      <c r="L120" t="s">
        <v>276</v>
      </c>
      <c r="M120" t="s">
        <v>277</v>
      </c>
      <c r="N120" t="s">
        <v>278</v>
      </c>
      <c r="O120" t="s">
        <v>279</v>
      </c>
      <c r="P120" t="s">
        <v>280</v>
      </c>
      <c r="Q120" t="s">
        <v>281</v>
      </c>
      <c r="R120" t="s">
        <v>282</v>
      </c>
      <c r="S120" t="s">
        <v>283</v>
      </c>
      <c r="T120" t="s">
        <v>284</v>
      </c>
      <c r="U120" t="s">
        <v>285</v>
      </c>
      <c r="V120" t="s">
        <v>286</v>
      </c>
      <c r="W120" t="s">
        <v>287</v>
      </c>
      <c r="X120" t="s">
        <v>288</v>
      </c>
      <c r="Y120" t="s">
        <v>289</v>
      </c>
      <c r="Z120" t="s">
        <v>290</v>
      </c>
      <c r="AA120" t="s">
        <v>291</v>
      </c>
      <c r="AB120" t="s">
        <v>292</v>
      </c>
      <c r="AC120" t="s">
        <v>143</v>
      </c>
      <c r="AD120" t="s">
        <v>293</v>
      </c>
      <c r="AE120" t="s">
        <v>294</v>
      </c>
      <c r="AF120" t="s">
        <v>295</v>
      </c>
      <c r="AG120" t="s">
        <v>296</v>
      </c>
      <c r="AH120" t="s">
        <v>297</v>
      </c>
      <c r="AI120" t="s">
        <v>298</v>
      </c>
      <c r="AJ120" t="s">
        <v>299</v>
      </c>
      <c r="AK120" t="s">
        <v>300</v>
      </c>
      <c r="AL120" t="s">
        <v>301</v>
      </c>
      <c r="AM120" t="s">
        <v>302</v>
      </c>
      <c r="AN120" t="s">
        <v>303</v>
      </c>
      <c r="AO120" t="s">
        <v>304</v>
      </c>
      <c r="AP120" t="s">
        <v>305</v>
      </c>
      <c r="AQ120" t="s">
        <v>306</v>
      </c>
      <c r="AR120" t="s">
        <v>307</v>
      </c>
      <c r="AS120" t="s">
        <v>308</v>
      </c>
      <c r="AT120" t="s">
        <v>652</v>
      </c>
      <c r="AU120" t="s">
        <v>653</v>
      </c>
      <c r="AV120" t="s">
        <v>654</v>
      </c>
      <c r="AW120" t="s">
        <v>655</v>
      </c>
      <c r="AX120" t="s">
        <v>656</v>
      </c>
      <c r="AY120" t="s">
        <v>657</v>
      </c>
      <c r="AZ120" t="s">
        <v>658</v>
      </c>
      <c r="BA120" t="s">
        <v>659</v>
      </c>
      <c r="BB120" t="s">
        <v>660</v>
      </c>
      <c r="BC120" t="s">
        <v>661</v>
      </c>
      <c r="BD120" t="s">
        <v>662</v>
      </c>
      <c r="BE120" t="s">
        <v>663</v>
      </c>
      <c r="BF120" t="s">
        <v>664</v>
      </c>
      <c r="BG120" t="s">
        <v>665</v>
      </c>
      <c r="BH120" t="s">
        <v>666</v>
      </c>
      <c r="BI120" t="s">
        <v>667</v>
      </c>
      <c r="BJ120" t="s">
        <v>668</v>
      </c>
      <c r="BK120" t="s">
        <v>669</v>
      </c>
      <c r="BL120" t="s">
        <v>670</v>
      </c>
      <c r="BM120" t="s">
        <v>671</v>
      </c>
      <c r="BN120" t="s">
        <v>672</v>
      </c>
      <c r="BO120" t="s">
        <v>673</v>
      </c>
      <c r="BP120" t="s">
        <v>674</v>
      </c>
      <c r="BQ120" t="s">
        <v>455</v>
      </c>
      <c r="BR120" t="s">
        <v>790</v>
      </c>
      <c r="BS120" t="s">
        <v>791</v>
      </c>
      <c r="BT120" t="s">
        <v>792</v>
      </c>
      <c r="BU120" t="s">
        <v>793</v>
      </c>
      <c r="BV120" t="s">
        <v>794</v>
      </c>
      <c r="BW120" t="s">
        <v>795</v>
      </c>
      <c r="BX120" t="s">
        <v>796</v>
      </c>
      <c r="BY120" t="s">
        <v>797</v>
      </c>
    </row>
    <row r="121" spans="3:77" x14ac:dyDescent="0.2">
      <c r="D121" t="s">
        <v>316</v>
      </c>
      <c r="E121">
        <v>8368</v>
      </c>
      <c r="F121">
        <v>263</v>
      </c>
      <c r="G121">
        <v>8105</v>
      </c>
      <c r="H121">
        <v>7787</v>
      </c>
      <c r="I121">
        <v>3</v>
      </c>
      <c r="J121">
        <v>1</v>
      </c>
      <c r="K121">
        <v>1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1</v>
      </c>
      <c r="T121">
        <v>0</v>
      </c>
      <c r="U121">
        <v>0</v>
      </c>
      <c r="V121">
        <v>0</v>
      </c>
      <c r="W121">
        <v>1</v>
      </c>
      <c r="X121">
        <v>0</v>
      </c>
      <c r="Y121">
        <v>0</v>
      </c>
      <c r="Z121">
        <v>0</v>
      </c>
      <c r="AA121">
        <v>1</v>
      </c>
      <c r="AB121">
        <v>0</v>
      </c>
      <c r="AC121">
        <v>1033</v>
      </c>
      <c r="AD121">
        <v>0</v>
      </c>
      <c r="AE121">
        <v>0</v>
      </c>
      <c r="AF121">
        <v>3031</v>
      </c>
      <c r="AG121">
        <v>4756</v>
      </c>
      <c r="AH121">
        <v>12</v>
      </c>
      <c r="AI121">
        <v>6</v>
      </c>
      <c r="AJ121">
        <v>2153</v>
      </c>
      <c r="AK121">
        <v>5616</v>
      </c>
      <c r="AL121">
        <v>15</v>
      </c>
      <c r="AM121">
        <v>0</v>
      </c>
      <c r="AN121">
        <v>13</v>
      </c>
      <c r="AO121">
        <v>7759</v>
      </c>
      <c r="AP121">
        <v>0</v>
      </c>
      <c r="AQ121">
        <v>0</v>
      </c>
      <c r="AR121">
        <v>2375</v>
      </c>
      <c r="AS121">
        <v>5412</v>
      </c>
      <c r="AT121">
        <v>6</v>
      </c>
      <c r="AU121">
        <v>9</v>
      </c>
      <c r="AV121">
        <v>0</v>
      </c>
      <c r="AW121">
        <v>0</v>
      </c>
      <c r="AX121">
        <v>15</v>
      </c>
      <c r="AY121">
        <v>0</v>
      </c>
      <c r="AZ121">
        <v>0</v>
      </c>
      <c r="BA121">
        <v>0</v>
      </c>
      <c r="BB121">
        <v>5</v>
      </c>
      <c r="BC121">
        <v>7</v>
      </c>
      <c r="BD121">
        <v>3</v>
      </c>
      <c r="BE121">
        <v>0</v>
      </c>
      <c r="BF121">
        <v>5</v>
      </c>
      <c r="BG121">
        <v>10</v>
      </c>
      <c r="BH121">
        <v>0</v>
      </c>
      <c r="BI121">
        <v>0</v>
      </c>
      <c r="BJ121">
        <v>0</v>
      </c>
      <c r="BK121">
        <v>10</v>
      </c>
      <c r="BL121">
        <v>0</v>
      </c>
      <c r="BM121">
        <v>0</v>
      </c>
      <c r="BN121">
        <v>15</v>
      </c>
      <c r="BO121">
        <v>16</v>
      </c>
      <c r="BP121">
        <v>31</v>
      </c>
      <c r="BQ121">
        <v>6754</v>
      </c>
      <c r="BR121">
        <v>15</v>
      </c>
      <c r="BS121">
        <v>0</v>
      </c>
      <c r="BT121">
        <v>16</v>
      </c>
      <c r="BU121">
        <v>0</v>
      </c>
      <c r="BV121">
        <v>5527</v>
      </c>
      <c r="BW121">
        <v>69</v>
      </c>
      <c r="BX121">
        <v>31</v>
      </c>
      <c r="BY121">
        <v>1127</v>
      </c>
    </row>
    <row r="122" spans="3:77" x14ac:dyDescent="0.2">
      <c r="D122" t="s">
        <v>317</v>
      </c>
      <c r="E122">
        <v>11416</v>
      </c>
      <c r="F122">
        <v>1235</v>
      </c>
      <c r="G122">
        <v>10181</v>
      </c>
      <c r="H122">
        <v>9324</v>
      </c>
      <c r="I122">
        <v>8972</v>
      </c>
      <c r="J122">
        <v>7747</v>
      </c>
      <c r="K122">
        <v>3057</v>
      </c>
      <c r="L122">
        <v>928</v>
      </c>
      <c r="M122">
        <v>656</v>
      </c>
      <c r="N122">
        <v>613</v>
      </c>
      <c r="O122">
        <v>3016</v>
      </c>
      <c r="P122">
        <v>3462</v>
      </c>
      <c r="Q122">
        <v>37</v>
      </c>
      <c r="R122">
        <v>50</v>
      </c>
      <c r="S122">
        <v>2249</v>
      </c>
      <c r="T122">
        <v>476</v>
      </c>
      <c r="U122">
        <v>282</v>
      </c>
      <c r="V122">
        <v>382</v>
      </c>
      <c r="W122">
        <v>1109</v>
      </c>
      <c r="X122">
        <v>5411</v>
      </c>
      <c r="Y122">
        <v>1475</v>
      </c>
      <c r="Z122">
        <v>537</v>
      </c>
      <c r="AA122">
        <v>2010</v>
      </c>
      <c r="AB122">
        <v>3725</v>
      </c>
      <c r="AC122">
        <v>2308</v>
      </c>
      <c r="AD122">
        <v>764</v>
      </c>
      <c r="AE122">
        <v>650</v>
      </c>
      <c r="AF122">
        <v>3150</v>
      </c>
      <c r="AG122">
        <v>4760</v>
      </c>
      <c r="AH122">
        <v>39</v>
      </c>
      <c r="AI122">
        <v>50</v>
      </c>
      <c r="AJ122">
        <v>2353</v>
      </c>
      <c r="AK122">
        <v>6882</v>
      </c>
      <c r="AL122">
        <v>2261</v>
      </c>
      <c r="AM122">
        <v>1347</v>
      </c>
      <c r="AN122">
        <v>1706</v>
      </c>
      <c r="AO122">
        <v>4010</v>
      </c>
      <c r="AP122">
        <v>1642</v>
      </c>
      <c r="AQ122">
        <v>549</v>
      </c>
      <c r="AR122">
        <v>2115</v>
      </c>
      <c r="AS122">
        <v>5018</v>
      </c>
      <c r="AT122">
        <v>2476</v>
      </c>
      <c r="AU122">
        <v>2918</v>
      </c>
      <c r="AV122">
        <v>317</v>
      </c>
      <c r="AW122">
        <v>282</v>
      </c>
      <c r="AX122">
        <v>2273</v>
      </c>
      <c r="AY122">
        <v>1260</v>
      </c>
      <c r="AZ122">
        <v>1090</v>
      </c>
      <c r="BA122">
        <v>1370</v>
      </c>
      <c r="BB122">
        <v>2463</v>
      </c>
      <c r="BC122">
        <v>3468</v>
      </c>
      <c r="BD122">
        <v>56</v>
      </c>
      <c r="BE122">
        <v>6</v>
      </c>
      <c r="BF122">
        <v>1720</v>
      </c>
      <c r="BG122">
        <v>2994</v>
      </c>
      <c r="BH122">
        <v>748</v>
      </c>
      <c r="BI122">
        <v>531</v>
      </c>
      <c r="BJ122">
        <v>766</v>
      </c>
      <c r="BK122">
        <v>2967</v>
      </c>
      <c r="BL122">
        <v>569</v>
      </c>
      <c r="BM122">
        <v>1689</v>
      </c>
      <c r="BN122">
        <v>5993</v>
      </c>
      <c r="BO122">
        <v>6520</v>
      </c>
      <c r="BP122">
        <v>6923</v>
      </c>
      <c r="BQ122">
        <v>7016</v>
      </c>
      <c r="BR122">
        <v>403</v>
      </c>
      <c r="BS122">
        <v>0</v>
      </c>
      <c r="BT122">
        <v>6520</v>
      </c>
      <c r="BU122">
        <v>0</v>
      </c>
      <c r="BV122">
        <v>4</v>
      </c>
      <c r="BW122">
        <v>85</v>
      </c>
      <c r="BX122">
        <v>6923</v>
      </c>
      <c r="BY122">
        <v>4</v>
      </c>
    </row>
    <row r="123" spans="3:77" x14ac:dyDescent="0.2">
      <c r="D123" t="s">
        <v>318</v>
      </c>
      <c r="E123">
        <v>19664</v>
      </c>
      <c r="F123">
        <v>2263</v>
      </c>
      <c r="G123">
        <v>17401</v>
      </c>
      <c r="H123">
        <v>15903</v>
      </c>
      <c r="I123">
        <v>15384</v>
      </c>
      <c r="J123">
        <v>12803</v>
      </c>
      <c r="K123">
        <v>33</v>
      </c>
      <c r="L123">
        <v>1545</v>
      </c>
      <c r="M123">
        <v>2172</v>
      </c>
      <c r="N123">
        <v>3</v>
      </c>
      <c r="O123">
        <v>27</v>
      </c>
      <c r="P123">
        <v>10601</v>
      </c>
      <c r="Q123">
        <v>1085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11718</v>
      </c>
      <c r="Y123">
        <v>4233</v>
      </c>
      <c r="Z123">
        <v>0</v>
      </c>
      <c r="AA123">
        <v>0</v>
      </c>
      <c r="AB123">
        <v>8570</v>
      </c>
      <c r="AC123">
        <v>4451</v>
      </c>
      <c r="AD123">
        <v>2542</v>
      </c>
      <c r="AE123">
        <v>5</v>
      </c>
      <c r="AF123">
        <v>28</v>
      </c>
      <c r="AG123">
        <v>13328</v>
      </c>
      <c r="AH123">
        <v>1120</v>
      </c>
      <c r="AI123">
        <v>0</v>
      </c>
      <c r="AJ123">
        <v>1</v>
      </c>
      <c r="AK123">
        <v>14782</v>
      </c>
      <c r="AL123">
        <v>4472</v>
      </c>
      <c r="AM123">
        <v>2775</v>
      </c>
      <c r="AN123">
        <v>2680</v>
      </c>
      <c r="AO123">
        <v>5976</v>
      </c>
      <c r="AP123">
        <v>4647</v>
      </c>
      <c r="AQ123">
        <v>1</v>
      </c>
      <c r="AR123">
        <v>0</v>
      </c>
      <c r="AS123">
        <v>11255</v>
      </c>
      <c r="AT123">
        <v>1320</v>
      </c>
      <c r="AU123">
        <v>2</v>
      </c>
      <c r="AV123">
        <v>0</v>
      </c>
      <c r="AW123">
        <v>284</v>
      </c>
      <c r="AX123">
        <v>395</v>
      </c>
      <c r="AY123">
        <v>233</v>
      </c>
      <c r="AZ123">
        <v>396</v>
      </c>
      <c r="BA123">
        <v>582</v>
      </c>
      <c r="BB123">
        <v>1192</v>
      </c>
      <c r="BC123">
        <v>3</v>
      </c>
      <c r="BD123">
        <v>3</v>
      </c>
      <c r="BE123">
        <v>408</v>
      </c>
      <c r="BF123">
        <v>1284</v>
      </c>
      <c r="BG123">
        <v>12</v>
      </c>
      <c r="BH123">
        <v>1</v>
      </c>
      <c r="BI123">
        <v>309</v>
      </c>
      <c r="BJ123">
        <v>224</v>
      </c>
      <c r="BK123">
        <v>10</v>
      </c>
      <c r="BL123">
        <v>165</v>
      </c>
      <c r="BM123">
        <v>432</v>
      </c>
      <c r="BN123">
        <v>1606</v>
      </c>
      <c r="BO123">
        <v>10464</v>
      </c>
      <c r="BP123">
        <v>11342</v>
      </c>
      <c r="BQ123">
        <v>11452</v>
      </c>
      <c r="BR123">
        <v>878</v>
      </c>
      <c r="BS123">
        <v>0</v>
      </c>
      <c r="BT123">
        <v>10464</v>
      </c>
      <c r="BU123">
        <v>0</v>
      </c>
      <c r="BV123">
        <v>1</v>
      </c>
      <c r="BW123">
        <v>88</v>
      </c>
      <c r="BX123">
        <v>11343</v>
      </c>
      <c r="BY123">
        <v>20</v>
      </c>
    </row>
    <row r="124" spans="3:77" x14ac:dyDescent="0.2">
      <c r="D124" t="s">
        <v>319</v>
      </c>
      <c r="E124">
        <v>21574</v>
      </c>
      <c r="F124">
        <v>827</v>
      </c>
      <c r="G124">
        <v>20747</v>
      </c>
      <c r="H124">
        <v>19984</v>
      </c>
      <c r="I124">
        <v>19481</v>
      </c>
      <c r="J124">
        <v>16047</v>
      </c>
      <c r="K124">
        <v>4262</v>
      </c>
      <c r="L124">
        <v>2590</v>
      </c>
      <c r="M124">
        <v>2141</v>
      </c>
      <c r="N124">
        <v>2018</v>
      </c>
      <c r="O124">
        <v>4254</v>
      </c>
      <c r="P124">
        <v>7634</v>
      </c>
      <c r="Q124">
        <v>185</v>
      </c>
      <c r="R124">
        <v>15</v>
      </c>
      <c r="S124">
        <v>4618</v>
      </c>
      <c r="T124">
        <v>636</v>
      </c>
      <c r="U124">
        <v>542</v>
      </c>
      <c r="V124">
        <v>1769</v>
      </c>
      <c r="W124">
        <v>1671</v>
      </c>
      <c r="X124">
        <v>11229</v>
      </c>
      <c r="Y124">
        <v>1602</v>
      </c>
      <c r="Z124">
        <v>583</v>
      </c>
      <c r="AA124">
        <v>4432</v>
      </c>
      <c r="AB124">
        <v>9430</v>
      </c>
      <c r="AC124">
        <v>2929</v>
      </c>
      <c r="AD124">
        <v>2735</v>
      </c>
      <c r="AE124">
        <v>2452</v>
      </c>
      <c r="AF124">
        <v>4663</v>
      </c>
      <c r="AG124">
        <v>10134</v>
      </c>
      <c r="AH124">
        <v>199</v>
      </c>
      <c r="AI124">
        <v>16</v>
      </c>
      <c r="AJ124">
        <v>5162</v>
      </c>
      <c r="AK124">
        <v>14607</v>
      </c>
      <c r="AL124">
        <v>3008</v>
      </c>
      <c r="AM124">
        <v>2212</v>
      </c>
      <c r="AN124">
        <v>6140</v>
      </c>
      <c r="AO124">
        <v>8624</v>
      </c>
      <c r="AP124">
        <v>1873</v>
      </c>
      <c r="AQ124">
        <v>614</v>
      </c>
      <c r="AR124">
        <v>5017</v>
      </c>
      <c r="AS124">
        <v>12480</v>
      </c>
      <c r="AT124">
        <v>5000</v>
      </c>
      <c r="AU124">
        <v>5744</v>
      </c>
      <c r="AV124">
        <v>173</v>
      </c>
      <c r="AW124">
        <v>172</v>
      </c>
      <c r="AX124">
        <v>4259</v>
      </c>
      <c r="AY124">
        <v>3703</v>
      </c>
      <c r="AZ124">
        <v>1448</v>
      </c>
      <c r="BA124">
        <v>1679</v>
      </c>
      <c r="BB124">
        <v>4717</v>
      </c>
      <c r="BC124">
        <v>6263</v>
      </c>
      <c r="BD124">
        <v>27</v>
      </c>
      <c r="BE124">
        <v>82</v>
      </c>
      <c r="BF124">
        <v>3322</v>
      </c>
      <c r="BG124">
        <v>4235</v>
      </c>
      <c r="BH124">
        <v>2315</v>
      </c>
      <c r="BI124">
        <v>1217</v>
      </c>
      <c r="BJ124">
        <v>1786</v>
      </c>
      <c r="BK124">
        <v>4257</v>
      </c>
      <c r="BL124">
        <v>308</v>
      </c>
      <c r="BM124">
        <v>4192</v>
      </c>
      <c r="BN124">
        <v>11089</v>
      </c>
      <c r="BO124">
        <v>14985</v>
      </c>
      <c r="BP124">
        <v>17024</v>
      </c>
      <c r="BQ124">
        <v>17055</v>
      </c>
      <c r="BR124">
        <v>2039</v>
      </c>
      <c r="BS124">
        <v>0</v>
      </c>
      <c r="BT124">
        <v>14985</v>
      </c>
      <c r="BU124">
        <v>0</v>
      </c>
      <c r="BV124">
        <v>0</v>
      </c>
      <c r="BW124">
        <v>24</v>
      </c>
      <c r="BX124">
        <v>17024</v>
      </c>
      <c r="BY124">
        <v>7</v>
      </c>
    </row>
    <row r="125" spans="3:77" x14ac:dyDescent="0.2">
      <c r="D125" t="s">
        <v>320</v>
      </c>
      <c r="E125">
        <v>6838</v>
      </c>
      <c r="F125">
        <v>281</v>
      </c>
      <c r="G125">
        <v>6557</v>
      </c>
      <c r="H125">
        <v>6303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949</v>
      </c>
      <c r="AD125">
        <v>0</v>
      </c>
      <c r="AE125">
        <v>0</v>
      </c>
      <c r="AF125">
        <v>2</v>
      </c>
      <c r="AG125">
        <v>6301</v>
      </c>
      <c r="AH125">
        <v>4</v>
      </c>
      <c r="AI125">
        <v>0</v>
      </c>
      <c r="AJ125">
        <v>1</v>
      </c>
      <c r="AK125">
        <v>6298</v>
      </c>
      <c r="AL125">
        <v>11</v>
      </c>
      <c r="AM125">
        <v>0</v>
      </c>
      <c r="AN125">
        <v>5</v>
      </c>
      <c r="AO125">
        <v>6287</v>
      </c>
      <c r="AP125">
        <v>0</v>
      </c>
      <c r="AQ125">
        <v>1</v>
      </c>
      <c r="AR125">
        <v>0</v>
      </c>
      <c r="AS125">
        <v>6302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2</v>
      </c>
      <c r="BP125">
        <v>12</v>
      </c>
      <c r="BQ125">
        <v>5354</v>
      </c>
      <c r="BR125">
        <v>10</v>
      </c>
      <c r="BS125">
        <v>0</v>
      </c>
      <c r="BT125">
        <v>2</v>
      </c>
      <c r="BU125">
        <v>0</v>
      </c>
      <c r="BV125">
        <v>4624</v>
      </c>
      <c r="BW125">
        <v>41</v>
      </c>
      <c r="BX125">
        <v>12</v>
      </c>
      <c r="BY125">
        <v>677</v>
      </c>
    </row>
    <row r="126" spans="3:77" x14ac:dyDescent="0.2">
      <c r="D126" t="s">
        <v>321</v>
      </c>
      <c r="E126">
        <v>11612</v>
      </c>
      <c r="F126">
        <v>276</v>
      </c>
      <c r="G126">
        <v>11336</v>
      </c>
      <c r="H126">
        <v>10699</v>
      </c>
      <c r="I126">
        <v>10412</v>
      </c>
      <c r="J126">
        <v>9878</v>
      </c>
      <c r="K126">
        <v>7554</v>
      </c>
      <c r="L126">
        <v>191</v>
      </c>
      <c r="M126">
        <v>78</v>
      </c>
      <c r="N126">
        <v>653</v>
      </c>
      <c r="O126">
        <v>7509</v>
      </c>
      <c r="P126">
        <v>1638</v>
      </c>
      <c r="Q126">
        <v>5</v>
      </c>
      <c r="R126">
        <v>66</v>
      </c>
      <c r="S126">
        <v>6416</v>
      </c>
      <c r="T126">
        <v>729</v>
      </c>
      <c r="U126">
        <v>272</v>
      </c>
      <c r="V126">
        <v>893</v>
      </c>
      <c r="W126">
        <v>4522</v>
      </c>
      <c r="X126">
        <v>3391</v>
      </c>
      <c r="Y126">
        <v>259</v>
      </c>
      <c r="Z126">
        <v>481</v>
      </c>
      <c r="AA126">
        <v>6497</v>
      </c>
      <c r="AB126">
        <v>2641</v>
      </c>
      <c r="AC126">
        <v>969</v>
      </c>
      <c r="AD126">
        <v>107</v>
      </c>
      <c r="AE126">
        <v>679</v>
      </c>
      <c r="AF126">
        <v>7693</v>
      </c>
      <c r="AG126">
        <v>2220</v>
      </c>
      <c r="AH126">
        <v>6</v>
      </c>
      <c r="AI126">
        <v>74</v>
      </c>
      <c r="AJ126">
        <v>6565</v>
      </c>
      <c r="AK126">
        <v>4054</v>
      </c>
      <c r="AL126">
        <v>1356</v>
      </c>
      <c r="AM126">
        <v>453</v>
      </c>
      <c r="AN126">
        <v>1243</v>
      </c>
      <c r="AO126">
        <v>7647</v>
      </c>
      <c r="AP126">
        <v>329</v>
      </c>
      <c r="AQ126">
        <v>506</v>
      </c>
      <c r="AR126">
        <v>6641</v>
      </c>
      <c r="AS126">
        <v>3223</v>
      </c>
      <c r="AT126">
        <v>1322</v>
      </c>
      <c r="AU126">
        <v>7721</v>
      </c>
      <c r="AV126">
        <v>154</v>
      </c>
      <c r="AW126">
        <v>34</v>
      </c>
      <c r="AX126">
        <v>6652</v>
      </c>
      <c r="AY126">
        <v>1147</v>
      </c>
      <c r="AZ126">
        <v>368</v>
      </c>
      <c r="BA126">
        <v>1064</v>
      </c>
      <c r="BB126">
        <v>1108</v>
      </c>
      <c r="BC126">
        <v>8087</v>
      </c>
      <c r="BD126">
        <v>36</v>
      </c>
      <c r="BE126">
        <v>0</v>
      </c>
      <c r="BF126">
        <v>898</v>
      </c>
      <c r="BG126">
        <v>7537</v>
      </c>
      <c r="BH126">
        <v>740</v>
      </c>
      <c r="BI126">
        <v>56</v>
      </c>
      <c r="BJ126">
        <v>170</v>
      </c>
      <c r="BK126">
        <v>7504</v>
      </c>
      <c r="BL126">
        <v>176</v>
      </c>
      <c r="BM126">
        <v>1012</v>
      </c>
      <c r="BN126">
        <v>9231</v>
      </c>
      <c r="BO126">
        <v>9425</v>
      </c>
      <c r="BP126">
        <v>9641</v>
      </c>
      <c r="BQ126">
        <v>9730</v>
      </c>
      <c r="BR126">
        <v>216</v>
      </c>
      <c r="BS126">
        <v>0</v>
      </c>
      <c r="BT126">
        <v>9425</v>
      </c>
      <c r="BU126">
        <v>0</v>
      </c>
      <c r="BV126">
        <v>2</v>
      </c>
      <c r="BW126">
        <v>84</v>
      </c>
      <c r="BX126">
        <v>9643</v>
      </c>
      <c r="BY126">
        <v>1</v>
      </c>
    </row>
    <row r="127" spans="3:77" x14ac:dyDescent="0.2">
      <c r="D127" t="s">
        <v>322</v>
      </c>
      <c r="E127">
        <v>10097</v>
      </c>
      <c r="F127">
        <v>280</v>
      </c>
      <c r="G127">
        <v>9817</v>
      </c>
      <c r="H127">
        <v>9518</v>
      </c>
      <c r="I127">
        <v>9301</v>
      </c>
      <c r="J127">
        <v>8974</v>
      </c>
      <c r="K127">
        <v>6869</v>
      </c>
      <c r="L127">
        <v>134</v>
      </c>
      <c r="M127">
        <v>40</v>
      </c>
      <c r="N127">
        <v>538</v>
      </c>
      <c r="O127">
        <v>6825</v>
      </c>
      <c r="P127">
        <v>1571</v>
      </c>
      <c r="Q127">
        <v>3</v>
      </c>
      <c r="R127">
        <v>66</v>
      </c>
      <c r="S127">
        <v>5561</v>
      </c>
      <c r="T127">
        <v>590</v>
      </c>
      <c r="U127">
        <v>194</v>
      </c>
      <c r="V127">
        <v>727</v>
      </c>
      <c r="W127">
        <v>4050</v>
      </c>
      <c r="X127">
        <v>3344</v>
      </c>
      <c r="Y127">
        <v>107</v>
      </c>
      <c r="Z127">
        <v>321</v>
      </c>
      <c r="AA127">
        <v>5786</v>
      </c>
      <c r="AB127">
        <v>2760</v>
      </c>
      <c r="AC127">
        <v>774</v>
      </c>
      <c r="AD127">
        <v>44</v>
      </c>
      <c r="AE127">
        <v>553</v>
      </c>
      <c r="AF127">
        <v>6909</v>
      </c>
      <c r="AG127">
        <v>2012</v>
      </c>
      <c r="AH127">
        <v>3</v>
      </c>
      <c r="AI127">
        <v>71</v>
      </c>
      <c r="AJ127">
        <v>5638</v>
      </c>
      <c r="AK127">
        <v>3806</v>
      </c>
      <c r="AL127">
        <v>987</v>
      </c>
      <c r="AM127">
        <v>294</v>
      </c>
      <c r="AN127">
        <v>1003</v>
      </c>
      <c r="AO127">
        <v>7234</v>
      </c>
      <c r="AP127">
        <v>147</v>
      </c>
      <c r="AQ127">
        <v>336</v>
      </c>
      <c r="AR127">
        <v>5858</v>
      </c>
      <c r="AS127">
        <v>3177</v>
      </c>
      <c r="AT127">
        <v>1465</v>
      </c>
      <c r="AU127">
        <v>6961</v>
      </c>
      <c r="AV127">
        <v>65</v>
      </c>
      <c r="AW127">
        <v>2</v>
      </c>
      <c r="AX127">
        <v>6454</v>
      </c>
      <c r="AY127">
        <v>968</v>
      </c>
      <c r="AZ127">
        <v>248</v>
      </c>
      <c r="BA127">
        <v>823</v>
      </c>
      <c r="BB127">
        <v>1170</v>
      </c>
      <c r="BC127">
        <v>7296</v>
      </c>
      <c r="BD127">
        <v>26</v>
      </c>
      <c r="BE127">
        <v>1</v>
      </c>
      <c r="BF127">
        <v>992</v>
      </c>
      <c r="BG127">
        <v>6855</v>
      </c>
      <c r="BH127">
        <v>608</v>
      </c>
      <c r="BI127">
        <v>38</v>
      </c>
      <c r="BJ127">
        <v>131</v>
      </c>
      <c r="BK127">
        <v>6828</v>
      </c>
      <c r="BL127">
        <v>61</v>
      </c>
      <c r="BM127">
        <v>822</v>
      </c>
      <c r="BN127">
        <v>8493</v>
      </c>
      <c r="BO127">
        <v>8656</v>
      </c>
      <c r="BP127">
        <v>8737</v>
      </c>
      <c r="BQ127">
        <v>8744</v>
      </c>
      <c r="BR127">
        <v>81</v>
      </c>
      <c r="BS127">
        <v>0</v>
      </c>
      <c r="BT127">
        <v>8656</v>
      </c>
      <c r="BU127">
        <v>0</v>
      </c>
      <c r="BV127">
        <v>0</v>
      </c>
      <c r="BW127">
        <v>5</v>
      </c>
      <c r="BX127">
        <v>8738</v>
      </c>
      <c r="BY127">
        <v>1</v>
      </c>
    </row>
    <row r="128" spans="3:77" x14ac:dyDescent="0.2">
      <c r="D128" t="s">
        <v>445</v>
      </c>
      <c r="E128">
        <v>12796</v>
      </c>
      <c r="F128">
        <v>775</v>
      </c>
      <c r="G128">
        <v>12021</v>
      </c>
      <c r="H128">
        <v>11360</v>
      </c>
      <c r="I128">
        <v>9079</v>
      </c>
      <c r="J128">
        <v>7921</v>
      </c>
      <c r="K128">
        <v>3111</v>
      </c>
      <c r="L128">
        <v>770</v>
      </c>
      <c r="M128">
        <v>727</v>
      </c>
      <c r="N128">
        <v>546</v>
      </c>
      <c r="O128">
        <v>3090</v>
      </c>
      <c r="P128">
        <v>3558</v>
      </c>
      <c r="Q128">
        <v>188</v>
      </c>
      <c r="R128">
        <v>28.1</v>
      </c>
      <c r="S128">
        <v>2692</v>
      </c>
      <c r="T128">
        <v>347</v>
      </c>
      <c r="U128">
        <v>184</v>
      </c>
      <c r="V128">
        <v>539</v>
      </c>
      <c r="W128">
        <v>1622</v>
      </c>
      <c r="X128">
        <v>5013</v>
      </c>
      <c r="Y128">
        <v>1097</v>
      </c>
      <c r="Z128">
        <v>275</v>
      </c>
      <c r="AA128">
        <v>2675</v>
      </c>
      <c r="AB128">
        <v>3875</v>
      </c>
      <c r="AC128">
        <v>1916</v>
      </c>
      <c r="AD128">
        <v>885</v>
      </c>
      <c r="AE128">
        <v>620</v>
      </c>
      <c r="AF128">
        <v>3639</v>
      </c>
      <c r="AG128">
        <v>6216</v>
      </c>
      <c r="AH128">
        <v>198</v>
      </c>
      <c r="AI128">
        <v>31</v>
      </c>
      <c r="AJ128">
        <v>3125</v>
      </c>
      <c r="AK128">
        <v>8006</v>
      </c>
      <c r="AL128">
        <v>1730</v>
      </c>
      <c r="AM128">
        <v>1012</v>
      </c>
      <c r="AN128">
        <v>1827</v>
      </c>
      <c r="AO128">
        <v>6791</v>
      </c>
      <c r="AP128">
        <v>1234</v>
      </c>
      <c r="AQ128">
        <v>287</v>
      </c>
      <c r="AR128">
        <v>3144</v>
      </c>
      <c r="AS128">
        <v>6695</v>
      </c>
      <c r="AT128">
        <v>1656</v>
      </c>
      <c r="AU128">
        <v>3336</v>
      </c>
      <c r="AV128">
        <v>101</v>
      </c>
      <c r="AW128">
        <v>111</v>
      </c>
      <c r="AX128">
        <v>2864</v>
      </c>
      <c r="AY128">
        <v>1044</v>
      </c>
      <c r="AZ128">
        <v>507</v>
      </c>
      <c r="BA128">
        <v>788</v>
      </c>
      <c r="BB128">
        <v>1522</v>
      </c>
      <c r="BC128">
        <v>3589</v>
      </c>
      <c r="BD128">
        <v>21.6</v>
      </c>
      <c r="BE128">
        <v>71</v>
      </c>
      <c r="BF128">
        <v>1174</v>
      </c>
      <c r="BG128">
        <v>3092</v>
      </c>
      <c r="BH128">
        <v>630</v>
      </c>
      <c r="BI128">
        <v>307</v>
      </c>
      <c r="BJ128">
        <v>440</v>
      </c>
      <c r="BK128">
        <v>3082</v>
      </c>
      <c r="BL128">
        <v>183</v>
      </c>
      <c r="BM128">
        <v>1164</v>
      </c>
      <c r="BN128">
        <v>5204</v>
      </c>
      <c r="BO128">
        <v>7153</v>
      </c>
      <c r="BP128">
        <v>7673</v>
      </c>
      <c r="BQ128">
        <v>9444</v>
      </c>
      <c r="BR128">
        <v>520</v>
      </c>
      <c r="BS128">
        <v>0</v>
      </c>
      <c r="BT128">
        <v>7153</v>
      </c>
      <c r="BU128">
        <v>0</v>
      </c>
      <c r="BV128">
        <v>1451</v>
      </c>
      <c r="BW128">
        <v>56.6</v>
      </c>
      <c r="BX128">
        <v>7673</v>
      </c>
      <c r="BY128">
        <v>262</v>
      </c>
    </row>
    <row r="129" spans="3:77" x14ac:dyDescent="0.2">
      <c r="D129" t="s">
        <v>446</v>
      </c>
      <c r="E129">
        <v>5626</v>
      </c>
      <c r="F129">
        <v>756</v>
      </c>
      <c r="G129">
        <v>5148</v>
      </c>
      <c r="H129">
        <v>4853</v>
      </c>
      <c r="I129">
        <v>7241</v>
      </c>
      <c r="J129">
        <v>6059</v>
      </c>
      <c r="K129">
        <v>3266</v>
      </c>
      <c r="L129">
        <v>989</v>
      </c>
      <c r="M129">
        <v>1004</v>
      </c>
      <c r="N129">
        <v>716</v>
      </c>
      <c r="O129">
        <v>3248</v>
      </c>
      <c r="P129">
        <v>4066</v>
      </c>
      <c r="Q129">
        <v>401</v>
      </c>
      <c r="R129">
        <v>31.3</v>
      </c>
      <c r="S129">
        <v>2821</v>
      </c>
      <c r="T129">
        <v>333</v>
      </c>
      <c r="U129">
        <v>203</v>
      </c>
      <c r="V129">
        <v>654</v>
      </c>
      <c r="W129">
        <v>1935</v>
      </c>
      <c r="X129">
        <v>4821</v>
      </c>
      <c r="Y129">
        <v>1545</v>
      </c>
      <c r="Z129">
        <v>269</v>
      </c>
      <c r="AA129">
        <v>2866</v>
      </c>
      <c r="AB129">
        <v>3780</v>
      </c>
      <c r="AC129">
        <v>1386</v>
      </c>
      <c r="AD129">
        <v>1229</v>
      </c>
      <c r="AE129">
        <v>867</v>
      </c>
      <c r="AF129">
        <v>3029</v>
      </c>
      <c r="AG129">
        <v>4160</v>
      </c>
      <c r="AH129">
        <v>413</v>
      </c>
      <c r="AI129">
        <v>33.1</v>
      </c>
      <c r="AJ129">
        <v>2688</v>
      </c>
      <c r="AK129">
        <v>4702</v>
      </c>
      <c r="AL129">
        <v>1634</v>
      </c>
      <c r="AM129">
        <v>1121</v>
      </c>
      <c r="AN129">
        <v>2120</v>
      </c>
      <c r="AO129">
        <v>1521</v>
      </c>
      <c r="AP129">
        <v>1697</v>
      </c>
      <c r="AQ129">
        <v>280</v>
      </c>
      <c r="AR129">
        <v>2724</v>
      </c>
      <c r="AS129">
        <v>3726</v>
      </c>
      <c r="AT129">
        <v>1712</v>
      </c>
      <c r="AU129">
        <v>3456</v>
      </c>
      <c r="AV129">
        <v>120</v>
      </c>
      <c r="AW129">
        <v>133</v>
      </c>
      <c r="AX129">
        <v>2942</v>
      </c>
      <c r="AY129">
        <v>1289</v>
      </c>
      <c r="AZ129">
        <v>554</v>
      </c>
      <c r="BA129">
        <v>645</v>
      </c>
      <c r="BB129">
        <v>1639</v>
      </c>
      <c r="BC129">
        <v>3645</v>
      </c>
      <c r="BD129">
        <v>20.8</v>
      </c>
      <c r="BE129">
        <v>152</v>
      </c>
      <c r="BF129">
        <v>1139</v>
      </c>
      <c r="BG129">
        <v>3260</v>
      </c>
      <c r="BH129">
        <v>822</v>
      </c>
      <c r="BI129">
        <v>448</v>
      </c>
      <c r="BJ129">
        <v>648</v>
      </c>
      <c r="BK129">
        <v>3249</v>
      </c>
      <c r="BL129">
        <v>203</v>
      </c>
      <c r="BM129">
        <v>1462</v>
      </c>
      <c r="BN129">
        <v>4641</v>
      </c>
      <c r="BO129">
        <v>5511</v>
      </c>
      <c r="BP129">
        <v>6104</v>
      </c>
      <c r="BQ129">
        <v>3924</v>
      </c>
      <c r="BR129">
        <v>736</v>
      </c>
      <c r="BS129">
        <v>0</v>
      </c>
      <c r="BT129">
        <v>5511</v>
      </c>
      <c r="BU129">
        <v>0</v>
      </c>
      <c r="BV129">
        <v>2490</v>
      </c>
      <c r="BW129">
        <v>33.299999999999997</v>
      </c>
      <c r="BX129">
        <v>6104</v>
      </c>
      <c r="BY129">
        <v>456</v>
      </c>
    </row>
    <row r="131" spans="3:77" x14ac:dyDescent="0.2">
      <c r="C131" t="s">
        <v>17</v>
      </c>
      <c r="D131" t="s">
        <v>0</v>
      </c>
      <c r="E131" t="s">
        <v>1</v>
      </c>
      <c r="F131" t="s">
        <v>2</v>
      </c>
      <c r="G131" t="s">
        <v>3</v>
      </c>
      <c r="H131" t="s">
        <v>48</v>
      </c>
      <c r="I131" t="s">
        <v>273</v>
      </c>
      <c r="J131" t="s">
        <v>274</v>
      </c>
      <c r="K131" t="s">
        <v>275</v>
      </c>
      <c r="L131" t="s">
        <v>276</v>
      </c>
      <c r="M131" t="s">
        <v>277</v>
      </c>
      <c r="N131" t="s">
        <v>278</v>
      </c>
      <c r="O131" t="s">
        <v>279</v>
      </c>
      <c r="P131" t="s">
        <v>280</v>
      </c>
      <c r="Q131" t="s">
        <v>281</v>
      </c>
      <c r="R131" t="s">
        <v>282</v>
      </c>
      <c r="S131" t="s">
        <v>283</v>
      </c>
      <c r="T131" t="s">
        <v>284</v>
      </c>
      <c r="U131" t="s">
        <v>285</v>
      </c>
      <c r="V131" t="s">
        <v>286</v>
      </c>
      <c r="W131" t="s">
        <v>287</v>
      </c>
      <c r="X131" t="s">
        <v>288</v>
      </c>
      <c r="Y131" t="s">
        <v>289</v>
      </c>
      <c r="Z131" t="s">
        <v>290</v>
      </c>
      <c r="AA131" t="s">
        <v>291</v>
      </c>
      <c r="AB131" t="s">
        <v>292</v>
      </c>
      <c r="AC131" t="s">
        <v>143</v>
      </c>
      <c r="AD131" t="s">
        <v>293</v>
      </c>
      <c r="AE131" t="s">
        <v>294</v>
      </c>
      <c r="AF131" t="s">
        <v>295</v>
      </c>
      <c r="AG131" t="s">
        <v>296</v>
      </c>
      <c r="AH131" t="s">
        <v>297</v>
      </c>
      <c r="AI131" t="s">
        <v>298</v>
      </c>
      <c r="AJ131" t="s">
        <v>299</v>
      </c>
      <c r="AK131" t="s">
        <v>300</v>
      </c>
      <c r="AL131" t="s">
        <v>301</v>
      </c>
      <c r="AM131" t="s">
        <v>302</v>
      </c>
      <c r="AN131" t="s">
        <v>303</v>
      </c>
      <c r="AO131" t="s">
        <v>304</v>
      </c>
      <c r="AP131" t="s">
        <v>305</v>
      </c>
      <c r="AQ131" t="s">
        <v>306</v>
      </c>
      <c r="AR131" t="s">
        <v>307</v>
      </c>
      <c r="AS131" t="s">
        <v>308</v>
      </c>
      <c r="AT131" t="s">
        <v>652</v>
      </c>
      <c r="AU131" t="s">
        <v>653</v>
      </c>
      <c r="AV131" t="s">
        <v>654</v>
      </c>
      <c r="AW131" t="s">
        <v>655</v>
      </c>
      <c r="AX131" t="s">
        <v>656</v>
      </c>
      <c r="AY131" t="s">
        <v>657</v>
      </c>
      <c r="AZ131" t="s">
        <v>658</v>
      </c>
      <c r="BA131" t="s">
        <v>659</v>
      </c>
      <c r="BB131" t="s">
        <v>660</v>
      </c>
      <c r="BC131" t="s">
        <v>661</v>
      </c>
      <c r="BD131" t="s">
        <v>662</v>
      </c>
      <c r="BE131" t="s">
        <v>663</v>
      </c>
      <c r="BF131" t="s">
        <v>664</v>
      </c>
      <c r="BG131" t="s">
        <v>665</v>
      </c>
      <c r="BH131" t="s">
        <v>666</v>
      </c>
      <c r="BI131" t="s">
        <v>667</v>
      </c>
      <c r="BJ131" t="s">
        <v>668</v>
      </c>
      <c r="BK131" t="s">
        <v>669</v>
      </c>
      <c r="BL131" t="s">
        <v>670</v>
      </c>
      <c r="BM131" t="s">
        <v>671</v>
      </c>
      <c r="BN131" t="s">
        <v>672</v>
      </c>
      <c r="BO131" t="s">
        <v>673</v>
      </c>
      <c r="BP131" t="s">
        <v>674</v>
      </c>
      <c r="BQ131" t="s">
        <v>455</v>
      </c>
      <c r="BR131" t="s">
        <v>790</v>
      </c>
      <c r="BS131" t="s">
        <v>791</v>
      </c>
      <c r="BT131" t="s">
        <v>792</v>
      </c>
      <c r="BU131" t="s">
        <v>793</v>
      </c>
      <c r="BV131" t="s">
        <v>794</v>
      </c>
      <c r="BW131" t="s">
        <v>795</v>
      </c>
      <c r="BX131" t="s">
        <v>796</v>
      </c>
      <c r="BY131" t="s">
        <v>797</v>
      </c>
    </row>
    <row r="132" spans="3:77" x14ac:dyDescent="0.2">
      <c r="D132" t="s">
        <v>309</v>
      </c>
      <c r="E132">
        <v>4714</v>
      </c>
      <c r="F132">
        <v>188</v>
      </c>
      <c r="G132">
        <v>4526</v>
      </c>
      <c r="H132">
        <v>4294</v>
      </c>
      <c r="I132">
        <v>7</v>
      </c>
      <c r="J132">
        <v>6</v>
      </c>
      <c r="K132">
        <v>2</v>
      </c>
      <c r="L132">
        <v>1</v>
      </c>
      <c r="M132">
        <v>0</v>
      </c>
      <c r="N132">
        <v>1</v>
      </c>
      <c r="O132">
        <v>4</v>
      </c>
      <c r="P132">
        <v>1</v>
      </c>
      <c r="Q132">
        <v>0</v>
      </c>
      <c r="R132">
        <v>0</v>
      </c>
      <c r="S132">
        <v>3</v>
      </c>
      <c r="T132">
        <v>0</v>
      </c>
      <c r="U132">
        <v>0</v>
      </c>
      <c r="V132">
        <v>1</v>
      </c>
      <c r="W132">
        <v>2</v>
      </c>
      <c r="X132">
        <v>3</v>
      </c>
      <c r="Y132">
        <v>0</v>
      </c>
      <c r="Z132">
        <v>0</v>
      </c>
      <c r="AA132">
        <v>2</v>
      </c>
      <c r="AB132">
        <v>4</v>
      </c>
      <c r="AC132">
        <v>169</v>
      </c>
      <c r="AD132">
        <v>7</v>
      </c>
      <c r="AE132">
        <v>15</v>
      </c>
      <c r="AF132">
        <v>2109</v>
      </c>
      <c r="AG132">
        <v>2163</v>
      </c>
      <c r="AH132">
        <v>0</v>
      </c>
      <c r="AI132">
        <v>4</v>
      </c>
      <c r="AJ132">
        <v>708</v>
      </c>
      <c r="AK132">
        <v>3582</v>
      </c>
      <c r="AL132">
        <v>3</v>
      </c>
      <c r="AM132">
        <v>0</v>
      </c>
      <c r="AN132">
        <v>22</v>
      </c>
      <c r="AO132">
        <v>4269</v>
      </c>
      <c r="AP132">
        <v>0</v>
      </c>
      <c r="AQ132">
        <v>0</v>
      </c>
      <c r="AR132">
        <v>358</v>
      </c>
      <c r="AS132">
        <v>3936</v>
      </c>
      <c r="AT132">
        <v>1</v>
      </c>
      <c r="AU132">
        <v>0</v>
      </c>
      <c r="AV132">
        <v>0</v>
      </c>
      <c r="AW132">
        <v>0</v>
      </c>
      <c r="AX132">
        <v>1</v>
      </c>
      <c r="AY132">
        <v>0</v>
      </c>
      <c r="AZ132">
        <v>0</v>
      </c>
      <c r="BA132">
        <v>0</v>
      </c>
      <c r="BB132">
        <v>1</v>
      </c>
      <c r="BC132">
        <v>0</v>
      </c>
      <c r="BD132">
        <v>0</v>
      </c>
      <c r="BE132">
        <v>0</v>
      </c>
      <c r="BF132">
        <v>0</v>
      </c>
      <c r="BG132">
        <v>1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1</v>
      </c>
      <c r="BO132">
        <v>1</v>
      </c>
      <c r="BP132">
        <v>7</v>
      </c>
      <c r="BQ132">
        <v>4125</v>
      </c>
      <c r="BR132">
        <v>6</v>
      </c>
      <c r="BS132">
        <v>0</v>
      </c>
      <c r="BT132">
        <v>1</v>
      </c>
      <c r="BU132">
        <v>0</v>
      </c>
      <c r="BV132">
        <v>3455</v>
      </c>
      <c r="BW132">
        <v>11</v>
      </c>
      <c r="BX132">
        <v>9</v>
      </c>
      <c r="BY132">
        <v>650</v>
      </c>
    </row>
    <row r="133" spans="3:77" x14ac:dyDescent="0.2">
      <c r="D133" t="s">
        <v>310</v>
      </c>
      <c r="E133">
        <v>7478</v>
      </c>
      <c r="F133">
        <v>333</v>
      </c>
      <c r="G133">
        <v>7145</v>
      </c>
      <c r="H133">
        <v>6358</v>
      </c>
      <c r="I133">
        <v>6208</v>
      </c>
      <c r="J133">
        <v>6134</v>
      </c>
      <c r="K133">
        <v>937</v>
      </c>
      <c r="L133">
        <v>2874</v>
      </c>
      <c r="M133">
        <v>475</v>
      </c>
      <c r="N133">
        <v>2648</v>
      </c>
      <c r="O133">
        <v>2393</v>
      </c>
      <c r="P133">
        <v>618</v>
      </c>
      <c r="Q133">
        <v>3</v>
      </c>
      <c r="R133">
        <v>1</v>
      </c>
      <c r="S133">
        <v>1885</v>
      </c>
      <c r="T133">
        <v>159</v>
      </c>
      <c r="U133">
        <v>277</v>
      </c>
      <c r="V133">
        <v>687</v>
      </c>
      <c r="W133">
        <v>762</v>
      </c>
      <c r="X133">
        <v>4245</v>
      </c>
      <c r="Y133">
        <v>764</v>
      </c>
      <c r="Z133">
        <v>199</v>
      </c>
      <c r="AA133">
        <v>1176</v>
      </c>
      <c r="AB133">
        <v>3995</v>
      </c>
      <c r="AC133">
        <v>267</v>
      </c>
      <c r="AD133">
        <v>494</v>
      </c>
      <c r="AE133">
        <v>2725</v>
      </c>
      <c r="AF133">
        <v>2479</v>
      </c>
      <c r="AG133">
        <v>660</v>
      </c>
      <c r="AH133">
        <v>8</v>
      </c>
      <c r="AI133">
        <v>12</v>
      </c>
      <c r="AJ133">
        <v>2707</v>
      </c>
      <c r="AK133">
        <v>3631</v>
      </c>
      <c r="AL133">
        <v>639</v>
      </c>
      <c r="AM133">
        <v>811</v>
      </c>
      <c r="AN133">
        <v>2435</v>
      </c>
      <c r="AO133">
        <v>2473</v>
      </c>
      <c r="AP133">
        <v>780</v>
      </c>
      <c r="AQ133">
        <v>201</v>
      </c>
      <c r="AR133">
        <v>1234</v>
      </c>
      <c r="AS133">
        <v>4143</v>
      </c>
      <c r="AT133">
        <v>3210</v>
      </c>
      <c r="AU133">
        <v>1051</v>
      </c>
      <c r="AV133">
        <v>185</v>
      </c>
      <c r="AW133">
        <v>679</v>
      </c>
      <c r="AX133">
        <v>1879</v>
      </c>
      <c r="AY133">
        <v>1963</v>
      </c>
      <c r="AZ133">
        <v>736</v>
      </c>
      <c r="BA133">
        <v>547</v>
      </c>
      <c r="BB133">
        <v>3419</v>
      </c>
      <c r="BC133">
        <v>1705</v>
      </c>
      <c r="BD133">
        <v>0</v>
      </c>
      <c r="BE133">
        <v>1</v>
      </c>
      <c r="BF133">
        <v>343</v>
      </c>
      <c r="BG133">
        <v>2108</v>
      </c>
      <c r="BH133">
        <v>2403</v>
      </c>
      <c r="BI133">
        <v>271</v>
      </c>
      <c r="BJ133">
        <v>2468</v>
      </c>
      <c r="BK133">
        <v>833</v>
      </c>
      <c r="BL133">
        <v>771</v>
      </c>
      <c r="BM133">
        <v>2656</v>
      </c>
      <c r="BN133">
        <v>5125</v>
      </c>
      <c r="BO133">
        <v>5228</v>
      </c>
      <c r="BP133">
        <v>5830</v>
      </c>
      <c r="BQ133">
        <v>6091</v>
      </c>
      <c r="BR133">
        <v>593</v>
      </c>
      <c r="BS133">
        <v>9</v>
      </c>
      <c r="BT133">
        <v>5228</v>
      </c>
      <c r="BU133">
        <v>0</v>
      </c>
      <c r="BV133">
        <v>17</v>
      </c>
      <c r="BW133">
        <v>211</v>
      </c>
      <c r="BX133">
        <v>5843</v>
      </c>
      <c r="BY133">
        <v>20</v>
      </c>
    </row>
    <row r="134" spans="3:77" x14ac:dyDescent="0.2">
      <c r="D134" t="s">
        <v>311</v>
      </c>
      <c r="E134">
        <v>6328</v>
      </c>
      <c r="F134">
        <v>256</v>
      </c>
      <c r="G134">
        <v>6072</v>
      </c>
      <c r="H134">
        <v>5502</v>
      </c>
      <c r="I134">
        <v>5337</v>
      </c>
      <c r="J134">
        <v>5241</v>
      </c>
      <c r="K134">
        <v>0</v>
      </c>
      <c r="L134">
        <v>1271</v>
      </c>
      <c r="M134">
        <v>3004</v>
      </c>
      <c r="N134">
        <v>17</v>
      </c>
      <c r="O134">
        <v>11</v>
      </c>
      <c r="P134">
        <v>2209</v>
      </c>
      <c r="Q134">
        <v>4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5237</v>
      </c>
      <c r="Y134">
        <v>894</v>
      </c>
      <c r="Z134">
        <v>0</v>
      </c>
      <c r="AA134">
        <v>0</v>
      </c>
      <c r="AB134">
        <v>4347</v>
      </c>
      <c r="AC134">
        <v>295</v>
      </c>
      <c r="AD134">
        <v>3119</v>
      </c>
      <c r="AE134">
        <v>18</v>
      </c>
      <c r="AF134">
        <v>11</v>
      </c>
      <c r="AG134">
        <v>2354</v>
      </c>
      <c r="AH134">
        <v>9</v>
      </c>
      <c r="AI134">
        <v>0</v>
      </c>
      <c r="AJ134">
        <v>1</v>
      </c>
      <c r="AK134">
        <v>5492</v>
      </c>
      <c r="AL134">
        <v>528</v>
      </c>
      <c r="AM134">
        <v>793</v>
      </c>
      <c r="AN134">
        <v>2359</v>
      </c>
      <c r="AO134">
        <v>1822</v>
      </c>
      <c r="AP134">
        <v>920</v>
      </c>
      <c r="AQ134">
        <v>0</v>
      </c>
      <c r="AR134">
        <v>0</v>
      </c>
      <c r="AS134">
        <v>4582</v>
      </c>
      <c r="AT134">
        <v>348</v>
      </c>
      <c r="AU134">
        <v>0</v>
      </c>
      <c r="AV134">
        <v>0</v>
      </c>
      <c r="AW134">
        <v>64</v>
      </c>
      <c r="AX134">
        <v>100</v>
      </c>
      <c r="AY134">
        <v>206</v>
      </c>
      <c r="AZ134">
        <v>78</v>
      </c>
      <c r="BA134">
        <v>28</v>
      </c>
      <c r="BB134">
        <v>412</v>
      </c>
      <c r="BC134">
        <v>0</v>
      </c>
      <c r="BD134">
        <v>0</v>
      </c>
      <c r="BE134">
        <v>0</v>
      </c>
      <c r="BF134">
        <v>119</v>
      </c>
      <c r="BG134">
        <v>10</v>
      </c>
      <c r="BH134">
        <v>18</v>
      </c>
      <c r="BI134">
        <v>265</v>
      </c>
      <c r="BJ134">
        <v>281</v>
      </c>
      <c r="BK134">
        <v>0</v>
      </c>
      <c r="BL134">
        <v>18</v>
      </c>
      <c r="BM134">
        <v>282</v>
      </c>
      <c r="BN134">
        <v>412</v>
      </c>
      <c r="BO134">
        <v>4375</v>
      </c>
      <c r="BP134">
        <v>5034</v>
      </c>
      <c r="BQ134">
        <v>5207</v>
      </c>
      <c r="BR134">
        <v>655</v>
      </c>
      <c r="BS134">
        <v>4</v>
      </c>
      <c r="BT134">
        <v>4375</v>
      </c>
      <c r="BU134">
        <v>0</v>
      </c>
      <c r="BV134">
        <v>10</v>
      </c>
      <c r="BW134">
        <v>132</v>
      </c>
      <c r="BX134">
        <v>5044</v>
      </c>
      <c r="BY134">
        <v>21</v>
      </c>
    </row>
    <row r="135" spans="3:77" x14ac:dyDescent="0.2">
      <c r="D135" t="s">
        <v>312</v>
      </c>
      <c r="E135">
        <v>6987</v>
      </c>
      <c r="F135">
        <v>219</v>
      </c>
      <c r="G135">
        <v>6768</v>
      </c>
      <c r="H135">
        <v>6335</v>
      </c>
      <c r="I135">
        <v>6242</v>
      </c>
      <c r="J135">
        <v>5974</v>
      </c>
      <c r="K135">
        <v>390</v>
      </c>
      <c r="L135">
        <v>3928</v>
      </c>
      <c r="M135">
        <v>878</v>
      </c>
      <c r="N135">
        <v>3292</v>
      </c>
      <c r="O135">
        <v>1215</v>
      </c>
      <c r="P135">
        <v>589</v>
      </c>
      <c r="Q135">
        <v>54</v>
      </c>
      <c r="R135">
        <v>19</v>
      </c>
      <c r="S135">
        <v>1409</v>
      </c>
      <c r="T135">
        <v>18</v>
      </c>
      <c r="U135">
        <v>42</v>
      </c>
      <c r="V135">
        <v>987</v>
      </c>
      <c r="W135">
        <v>362</v>
      </c>
      <c r="X135">
        <v>4492</v>
      </c>
      <c r="Y135">
        <v>111</v>
      </c>
      <c r="Z135">
        <v>20</v>
      </c>
      <c r="AA135">
        <v>944</v>
      </c>
      <c r="AB135">
        <v>4899</v>
      </c>
      <c r="AC135">
        <v>299</v>
      </c>
      <c r="AD135">
        <v>910</v>
      </c>
      <c r="AE135">
        <v>3521</v>
      </c>
      <c r="AF135">
        <v>1273</v>
      </c>
      <c r="AG135">
        <v>631</v>
      </c>
      <c r="AH135">
        <v>191</v>
      </c>
      <c r="AI135">
        <v>132</v>
      </c>
      <c r="AJ135">
        <v>2070</v>
      </c>
      <c r="AK135">
        <v>3942</v>
      </c>
      <c r="AL135">
        <v>100</v>
      </c>
      <c r="AM135">
        <v>169</v>
      </c>
      <c r="AN135">
        <v>4267</v>
      </c>
      <c r="AO135">
        <v>1799</v>
      </c>
      <c r="AP135">
        <v>121</v>
      </c>
      <c r="AQ135">
        <v>24</v>
      </c>
      <c r="AR135">
        <v>999</v>
      </c>
      <c r="AS135">
        <v>5191</v>
      </c>
      <c r="AT135">
        <v>1827</v>
      </c>
      <c r="AU135">
        <v>653</v>
      </c>
      <c r="AV135">
        <v>19</v>
      </c>
      <c r="AW135">
        <v>61</v>
      </c>
      <c r="AX135">
        <v>670</v>
      </c>
      <c r="AY135">
        <v>1744</v>
      </c>
      <c r="AZ135">
        <v>104</v>
      </c>
      <c r="BA135">
        <v>42</v>
      </c>
      <c r="BB135">
        <v>1605</v>
      </c>
      <c r="BC135">
        <v>935</v>
      </c>
      <c r="BD135">
        <v>10</v>
      </c>
      <c r="BE135">
        <v>10</v>
      </c>
      <c r="BF135">
        <v>103</v>
      </c>
      <c r="BG135">
        <v>610</v>
      </c>
      <c r="BH135">
        <v>1631</v>
      </c>
      <c r="BI135">
        <v>216</v>
      </c>
      <c r="BJ135">
        <v>1688</v>
      </c>
      <c r="BK135">
        <v>256</v>
      </c>
      <c r="BL135">
        <v>71</v>
      </c>
      <c r="BM135">
        <v>1835</v>
      </c>
      <c r="BN135">
        <v>2560</v>
      </c>
      <c r="BO135">
        <v>2601</v>
      </c>
      <c r="BP135">
        <v>5968</v>
      </c>
      <c r="BQ135">
        <v>6036</v>
      </c>
      <c r="BR135">
        <v>3141</v>
      </c>
      <c r="BS135">
        <v>90</v>
      </c>
      <c r="BT135">
        <v>2606</v>
      </c>
      <c r="BU135">
        <v>131</v>
      </c>
      <c r="BV135">
        <v>0</v>
      </c>
      <c r="BW135">
        <v>49</v>
      </c>
      <c r="BX135">
        <v>5978</v>
      </c>
      <c r="BY135">
        <v>9</v>
      </c>
    </row>
    <row r="136" spans="3:77" x14ac:dyDescent="0.2">
      <c r="D136" t="s">
        <v>313</v>
      </c>
      <c r="E136">
        <v>6046</v>
      </c>
      <c r="F136">
        <v>275</v>
      </c>
      <c r="G136">
        <v>5771</v>
      </c>
      <c r="H136">
        <v>5433</v>
      </c>
      <c r="I136">
        <v>3</v>
      </c>
      <c r="J136">
        <v>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1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</v>
      </c>
      <c r="Y136">
        <v>0</v>
      </c>
      <c r="Z136">
        <v>0</v>
      </c>
      <c r="AA136">
        <v>0</v>
      </c>
      <c r="AB136">
        <v>1</v>
      </c>
      <c r="AC136">
        <v>338</v>
      </c>
      <c r="AD136">
        <v>21</v>
      </c>
      <c r="AE136">
        <v>1</v>
      </c>
      <c r="AF136">
        <v>31</v>
      </c>
      <c r="AG136">
        <v>5380</v>
      </c>
      <c r="AH136">
        <v>2</v>
      </c>
      <c r="AI136">
        <v>0</v>
      </c>
      <c r="AJ136">
        <v>1</v>
      </c>
      <c r="AK136">
        <v>5430</v>
      </c>
      <c r="AL136">
        <v>4</v>
      </c>
      <c r="AM136">
        <v>0</v>
      </c>
      <c r="AN136">
        <v>22</v>
      </c>
      <c r="AO136">
        <v>5407</v>
      </c>
      <c r="AP136">
        <v>0</v>
      </c>
      <c r="AQ136">
        <v>0</v>
      </c>
      <c r="AR136">
        <v>1</v>
      </c>
      <c r="AS136">
        <v>5432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3</v>
      </c>
      <c r="BQ136">
        <v>5095</v>
      </c>
      <c r="BR136">
        <v>3</v>
      </c>
      <c r="BS136">
        <v>0</v>
      </c>
      <c r="BT136">
        <v>0</v>
      </c>
      <c r="BU136">
        <v>0</v>
      </c>
      <c r="BV136">
        <v>4189</v>
      </c>
      <c r="BW136">
        <v>20</v>
      </c>
      <c r="BX136">
        <v>6</v>
      </c>
      <c r="BY136">
        <v>880</v>
      </c>
    </row>
    <row r="137" spans="3:77" x14ac:dyDescent="0.2">
      <c r="D137" t="s">
        <v>314</v>
      </c>
      <c r="E137">
        <v>7851</v>
      </c>
      <c r="F137">
        <v>257</v>
      </c>
      <c r="G137">
        <v>7594</v>
      </c>
      <c r="H137">
        <v>6931</v>
      </c>
      <c r="I137">
        <v>6720</v>
      </c>
      <c r="J137">
        <v>6678</v>
      </c>
      <c r="K137">
        <v>5056</v>
      </c>
      <c r="L137">
        <v>94</v>
      </c>
      <c r="M137">
        <v>13</v>
      </c>
      <c r="N137">
        <v>292</v>
      </c>
      <c r="O137">
        <v>5800</v>
      </c>
      <c r="P137">
        <v>573</v>
      </c>
      <c r="Q137">
        <v>0</v>
      </c>
      <c r="R137">
        <v>1</v>
      </c>
      <c r="S137">
        <v>5326</v>
      </c>
      <c r="T137">
        <v>399</v>
      </c>
      <c r="U137">
        <v>49</v>
      </c>
      <c r="V137">
        <v>227</v>
      </c>
      <c r="W137">
        <v>4651</v>
      </c>
      <c r="X137">
        <v>1351</v>
      </c>
      <c r="Y137">
        <v>138</v>
      </c>
      <c r="Z137">
        <v>258</v>
      </c>
      <c r="AA137">
        <v>4723</v>
      </c>
      <c r="AB137">
        <v>1559</v>
      </c>
      <c r="AC137">
        <v>644</v>
      </c>
      <c r="AD137">
        <v>14</v>
      </c>
      <c r="AE137">
        <v>305</v>
      </c>
      <c r="AF137">
        <v>5925</v>
      </c>
      <c r="AG137">
        <v>687</v>
      </c>
      <c r="AH137">
        <v>0</v>
      </c>
      <c r="AI137">
        <v>4</v>
      </c>
      <c r="AJ137">
        <v>5768</v>
      </c>
      <c r="AK137">
        <v>1159</v>
      </c>
      <c r="AL137">
        <v>555</v>
      </c>
      <c r="AM137">
        <v>75</v>
      </c>
      <c r="AN137">
        <v>249</v>
      </c>
      <c r="AO137">
        <v>6052</v>
      </c>
      <c r="AP137">
        <v>143</v>
      </c>
      <c r="AQ137">
        <v>266</v>
      </c>
      <c r="AR137">
        <v>4837</v>
      </c>
      <c r="AS137">
        <v>1685</v>
      </c>
      <c r="AT137">
        <v>1031</v>
      </c>
      <c r="AU137">
        <v>4652</v>
      </c>
      <c r="AV137">
        <v>256</v>
      </c>
      <c r="AW137">
        <v>62</v>
      </c>
      <c r="AX137">
        <v>5260</v>
      </c>
      <c r="AY137">
        <v>236</v>
      </c>
      <c r="AZ137">
        <v>64</v>
      </c>
      <c r="BA137">
        <v>441</v>
      </c>
      <c r="BB137">
        <v>761</v>
      </c>
      <c r="BC137">
        <v>5239</v>
      </c>
      <c r="BD137">
        <v>1</v>
      </c>
      <c r="BE137">
        <v>0</v>
      </c>
      <c r="BF137">
        <v>33</v>
      </c>
      <c r="BG137">
        <v>5673</v>
      </c>
      <c r="BH137">
        <v>291</v>
      </c>
      <c r="BI137">
        <v>4</v>
      </c>
      <c r="BJ137">
        <v>86</v>
      </c>
      <c r="BK137">
        <v>4969</v>
      </c>
      <c r="BL137">
        <v>301</v>
      </c>
      <c r="BM137">
        <v>290</v>
      </c>
      <c r="BN137">
        <v>6001</v>
      </c>
      <c r="BO137">
        <v>6008</v>
      </c>
      <c r="BP137">
        <v>6085</v>
      </c>
      <c r="BQ137">
        <v>6287</v>
      </c>
      <c r="BR137">
        <v>76</v>
      </c>
      <c r="BS137">
        <v>0</v>
      </c>
      <c r="BT137">
        <v>6009</v>
      </c>
      <c r="BU137">
        <v>0</v>
      </c>
      <c r="BV137">
        <v>15</v>
      </c>
      <c r="BW137">
        <v>154</v>
      </c>
      <c r="BX137">
        <v>6091</v>
      </c>
      <c r="BY137">
        <v>27</v>
      </c>
    </row>
    <row r="138" spans="3:77" x14ac:dyDescent="0.2">
      <c r="D138" t="s">
        <v>315</v>
      </c>
      <c r="E138">
        <v>6900</v>
      </c>
      <c r="F138">
        <v>231</v>
      </c>
      <c r="G138">
        <v>6669</v>
      </c>
      <c r="H138">
        <v>6063</v>
      </c>
      <c r="I138">
        <v>5957</v>
      </c>
      <c r="J138">
        <v>5911</v>
      </c>
      <c r="K138">
        <v>4375</v>
      </c>
      <c r="L138">
        <v>65</v>
      </c>
      <c r="M138">
        <v>7</v>
      </c>
      <c r="N138">
        <v>120</v>
      </c>
      <c r="O138">
        <v>5338</v>
      </c>
      <c r="P138">
        <v>446</v>
      </c>
      <c r="Q138">
        <v>4</v>
      </c>
      <c r="R138">
        <v>2</v>
      </c>
      <c r="S138">
        <v>4475</v>
      </c>
      <c r="T138">
        <v>45</v>
      </c>
      <c r="U138">
        <v>4</v>
      </c>
      <c r="V138">
        <v>105</v>
      </c>
      <c r="W138">
        <v>4321</v>
      </c>
      <c r="X138">
        <v>1430</v>
      </c>
      <c r="Y138">
        <v>54</v>
      </c>
      <c r="Z138">
        <v>27</v>
      </c>
      <c r="AA138">
        <v>3991</v>
      </c>
      <c r="AB138">
        <v>1839</v>
      </c>
      <c r="AC138">
        <v>435</v>
      </c>
      <c r="AD138">
        <v>10</v>
      </c>
      <c r="AE138">
        <v>122</v>
      </c>
      <c r="AF138">
        <v>5404</v>
      </c>
      <c r="AG138">
        <v>527</v>
      </c>
      <c r="AH138">
        <v>7</v>
      </c>
      <c r="AI138">
        <v>5</v>
      </c>
      <c r="AJ138">
        <v>4910</v>
      </c>
      <c r="AK138">
        <v>1141</v>
      </c>
      <c r="AL138">
        <v>112</v>
      </c>
      <c r="AM138">
        <v>12</v>
      </c>
      <c r="AN138">
        <v>125</v>
      </c>
      <c r="AO138">
        <v>5814</v>
      </c>
      <c r="AP138">
        <v>58</v>
      </c>
      <c r="AQ138">
        <v>28</v>
      </c>
      <c r="AR138">
        <v>4038</v>
      </c>
      <c r="AS138">
        <v>1939</v>
      </c>
      <c r="AT138">
        <v>1426</v>
      </c>
      <c r="AU138">
        <v>3906</v>
      </c>
      <c r="AV138">
        <v>26</v>
      </c>
      <c r="AW138">
        <v>7</v>
      </c>
      <c r="AX138">
        <v>5192</v>
      </c>
      <c r="AY138">
        <v>114</v>
      </c>
      <c r="AZ138">
        <v>5</v>
      </c>
      <c r="BA138">
        <v>54</v>
      </c>
      <c r="BB138">
        <v>990</v>
      </c>
      <c r="BC138">
        <v>4370</v>
      </c>
      <c r="BD138">
        <v>2</v>
      </c>
      <c r="BE138">
        <v>3</v>
      </c>
      <c r="BF138">
        <v>81</v>
      </c>
      <c r="BG138">
        <v>5169</v>
      </c>
      <c r="BH138">
        <v>114</v>
      </c>
      <c r="BI138">
        <v>1</v>
      </c>
      <c r="BJ138">
        <v>56</v>
      </c>
      <c r="BK138">
        <v>4274</v>
      </c>
      <c r="BL138">
        <v>29</v>
      </c>
      <c r="BM138">
        <v>113</v>
      </c>
      <c r="BN138">
        <v>5365</v>
      </c>
      <c r="BO138">
        <v>5376</v>
      </c>
      <c r="BP138">
        <v>5516</v>
      </c>
      <c r="BQ138">
        <v>5628</v>
      </c>
      <c r="BR138">
        <v>136</v>
      </c>
      <c r="BS138">
        <v>3</v>
      </c>
      <c r="BT138">
        <v>5377</v>
      </c>
      <c r="BU138">
        <v>0</v>
      </c>
      <c r="BV138">
        <v>4</v>
      </c>
      <c r="BW138">
        <v>93</v>
      </c>
      <c r="BX138">
        <v>5524</v>
      </c>
      <c r="BY138">
        <v>7</v>
      </c>
    </row>
    <row r="139" spans="3:77" x14ac:dyDescent="0.2">
      <c r="D139" t="s">
        <v>445</v>
      </c>
      <c r="E139">
        <v>6615</v>
      </c>
      <c r="F139">
        <v>251</v>
      </c>
      <c r="G139">
        <v>6364</v>
      </c>
      <c r="H139">
        <v>5845</v>
      </c>
      <c r="I139">
        <v>4353</v>
      </c>
      <c r="J139">
        <v>4278</v>
      </c>
      <c r="K139">
        <v>1537</v>
      </c>
      <c r="L139">
        <v>1176</v>
      </c>
      <c r="M139">
        <v>625</v>
      </c>
      <c r="N139">
        <v>910</v>
      </c>
      <c r="O139">
        <v>2109</v>
      </c>
      <c r="P139">
        <v>634</v>
      </c>
      <c r="Q139">
        <v>9.2899999999999991</v>
      </c>
      <c r="R139">
        <v>3.29</v>
      </c>
      <c r="S139">
        <v>1871</v>
      </c>
      <c r="T139">
        <v>88.7</v>
      </c>
      <c r="U139">
        <v>53.1</v>
      </c>
      <c r="V139">
        <v>287</v>
      </c>
      <c r="W139">
        <v>1443</v>
      </c>
      <c r="X139">
        <v>2394</v>
      </c>
      <c r="Y139">
        <v>280</v>
      </c>
      <c r="Z139">
        <v>72</v>
      </c>
      <c r="AA139">
        <v>1548</v>
      </c>
      <c r="AB139">
        <v>2378</v>
      </c>
      <c r="AC139">
        <v>350</v>
      </c>
      <c r="AD139">
        <v>654</v>
      </c>
      <c r="AE139">
        <v>958</v>
      </c>
      <c r="AF139">
        <v>2462</v>
      </c>
      <c r="AG139">
        <v>1772</v>
      </c>
      <c r="AH139">
        <v>31</v>
      </c>
      <c r="AI139">
        <v>22.4</v>
      </c>
      <c r="AJ139">
        <v>2309</v>
      </c>
      <c r="AK139">
        <v>3482</v>
      </c>
      <c r="AL139">
        <v>277</v>
      </c>
      <c r="AM139">
        <v>266</v>
      </c>
      <c r="AN139">
        <v>1354</v>
      </c>
      <c r="AO139">
        <v>3948</v>
      </c>
      <c r="AP139">
        <v>289</v>
      </c>
      <c r="AQ139">
        <v>74.099999999999994</v>
      </c>
      <c r="AR139">
        <v>1638</v>
      </c>
      <c r="AS139">
        <v>3844</v>
      </c>
      <c r="AT139">
        <v>1120</v>
      </c>
      <c r="AU139">
        <v>1466</v>
      </c>
      <c r="AV139">
        <v>69.400000000000006</v>
      </c>
      <c r="AW139">
        <v>125</v>
      </c>
      <c r="AX139">
        <v>1872</v>
      </c>
      <c r="AY139">
        <v>609</v>
      </c>
      <c r="AZ139">
        <v>141</v>
      </c>
      <c r="BA139">
        <v>159</v>
      </c>
      <c r="BB139">
        <v>1027</v>
      </c>
      <c r="BC139">
        <v>1750</v>
      </c>
      <c r="BD139">
        <v>1.86</v>
      </c>
      <c r="BE139">
        <v>2</v>
      </c>
      <c r="BF139">
        <v>97</v>
      </c>
      <c r="BG139">
        <v>1939</v>
      </c>
      <c r="BH139">
        <v>637</v>
      </c>
      <c r="BI139">
        <v>108</v>
      </c>
      <c r="BJ139">
        <v>654</v>
      </c>
      <c r="BK139">
        <v>1476</v>
      </c>
      <c r="BL139">
        <v>170</v>
      </c>
      <c r="BM139">
        <v>739</v>
      </c>
      <c r="BN139">
        <v>2781</v>
      </c>
      <c r="BO139">
        <v>3370</v>
      </c>
      <c r="BP139">
        <v>4063</v>
      </c>
      <c r="BQ139">
        <v>5496</v>
      </c>
      <c r="BR139">
        <v>659</v>
      </c>
      <c r="BS139">
        <v>15.1</v>
      </c>
      <c r="BT139">
        <v>3371</v>
      </c>
      <c r="BU139">
        <v>18.7</v>
      </c>
      <c r="BV139">
        <v>1099</v>
      </c>
      <c r="BW139">
        <v>95.7</v>
      </c>
      <c r="BX139">
        <v>4071</v>
      </c>
      <c r="BY139">
        <v>231</v>
      </c>
    </row>
    <row r="140" spans="3:77" x14ac:dyDescent="0.2">
      <c r="D140" t="s">
        <v>446</v>
      </c>
      <c r="E140">
        <v>1042</v>
      </c>
      <c r="F140">
        <v>46.1</v>
      </c>
      <c r="G140">
        <v>1016</v>
      </c>
      <c r="H140">
        <v>859</v>
      </c>
      <c r="I140">
        <v>2999</v>
      </c>
      <c r="J140">
        <v>2950</v>
      </c>
      <c r="K140">
        <v>2206</v>
      </c>
      <c r="L140">
        <v>1614</v>
      </c>
      <c r="M140">
        <v>1102</v>
      </c>
      <c r="N140">
        <v>1423</v>
      </c>
      <c r="O140">
        <v>2524</v>
      </c>
      <c r="P140">
        <v>744</v>
      </c>
      <c r="Q140">
        <v>19.8</v>
      </c>
      <c r="R140">
        <v>6.97</v>
      </c>
      <c r="S140">
        <v>2214</v>
      </c>
      <c r="T140">
        <v>148</v>
      </c>
      <c r="U140">
        <v>101</v>
      </c>
      <c r="V140">
        <v>394</v>
      </c>
      <c r="W140">
        <v>2100</v>
      </c>
      <c r="X140">
        <v>2212</v>
      </c>
      <c r="Y140">
        <v>380</v>
      </c>
      <c r="Z140">
        <v>109</v>
      </c>
      <c r="AA140">
        <v>1989</v>
      </c>
      <c r="AB140">
        <v>2045</v>
      </c>
      <c r="AC140">
        <v>152</v>
      </c>
      <c r="AD140">
        <v>1141</v>
      </c>
      <c r="AE140">
        <v>1500</v>
      </c>
      <c r="AF140">
        <v>2384</v>
      </c>
      <c r="AG140">
        <v>1769</v>
      </c>
      <c r="AH140">
        <v>70.7</v>
      </c>
      <c r="AI140">
        <v>48.5</v>
      </c>
      <c r="AJ140">
        <v>2315</v>
      </c>
      <c r="AK140">
        <v>1777</v>
      </c>
      <c r="AL140">
        <v>283</v>
      </c>
      <c r="AM140">
        <v>371</v>
      </c>
      <c r="AN140">
        <v>1680</v>
      </c>
      <c r="AO140">
        <v>1891</v>
      </c>
      <c r="AP140">
        <v>389</v>
      </c>
      <c r="AQ140">
        <v>111</v>
      </c>
      <c r="AR140">
        <v>1982</v>
      </c>
      <c r="AS140">
        <v>1487</v>
      </c>
      <c r="AT140">
        <v>1160</v>
      </c>
      <c r="AU140">
        <v>1974</v>
      </c>
      <c r="AV140">
        <v>106</v>
      </c>
      <c r="AW140">
        <v>246</v>
      </c>
      <c r="AX140">
        <v>2384</v>
      </c>
      <c r="AY140">
        <v>857</v>
      </c>
      <c r="AZ140">
        <v>266</v>
      </c>
      <c r="BA140">
        <v>232</v>
      </c>
      <c r="BB140">
        <v>1198</v>
      </c>
      <c r="BC140">
        <v>2194</v>
      </c>
      <c r="BD140">
        <v>3.67</v>
      </c>
      <c r="BE140">
        <v>3.7</v>
      </c>
      <c r="BF140">
        <v>118</v>
      </c>
      <c r="BG140">
        <v>2497</v>
      </c>
      <c r="BH140">
        <v>974</v>
      </c>
      <c r="BI140">
        <v>134</v>
      </c>
      <c r="BJ140">
        <v>1003</v>
      </c>
      <c r="BK140">
        <v>2178</v>
      </c>
      <c r="BL140">
        <v>285</v>
      </c>
      <c r="BM140">
        <v>1062</v>
      </c>
      <c r="BN140">
        <v>2698</v>
      </c>
      <c r="BO140">
        <v>2541</v>
      </c>
      <c r="BP140">
        <v>2794</v>
      </c>
      <c r="BQ140">
        <v>754</v>
      </c>
      <c r="BR140">
        <v>1128</v>
      </c>
      <c r="BS140">
        <v>33.200000000000003</v>
      </c>
      <c r="BT140">
        <v>2541</v>
      </c>
      <c r="BU140">
        <v>49.5</v>
      </c>
      <c r="BV140">
        <v>1872</v>
      </c>
      <c r="BW140">
        <v>74.3</v>
      </c>
      <c r="BX140">
        <v>2797</v>
      </c>
      <c r="BY140">
        <v>371</v>
      </c>
    </row>
  </sheetData>
  <sortState xmlns:xlrd2="http://schemas.microsoft.com/office/spreadsheetml/2017/richdata2" ref="A3:AS30">
    <sortCondition ref="A3:A30"/>
  </sortState>
  <conditionalFormatting sqref="D53:BY53 D13:BY13">
    <cfRule type="duplicateValues" dxfId="51" priority="24"/>
  </conditionalFormatting>
  <conditionalFormatting sqref="D57:BY57 D22:BY22">
    <cfRule type="duplicateValues" dxfId="50" priority="23"/>
  </conditionalFormatting>
  <conditionalFormatting sqref="D14:BY14 D65:BY65">
    <cfRule type="duplicateValues" dxfId="49" priority="22"/>
  </conditionalFormatting>
  <conditionalFormatting sqref="D23:BY23 D69:BY69">
    <cfRule type="duplicateValues" dxfId="48" priority="21"/>
  </conditionalFormatting>
  <conditionalFormatting sqref="D15:BY15 D77:BY77">
    <cfRule type="duplicateValues" dxfId="47" priority="20"/>
  </conditionalFormatting>
  <conditionalFormatting sqref="D24:BY24 D79:BY79">
    <cfRule type="duplicateValues" dxfId="46" priority="19"/>
  </conditionalFormatting>
  <conditionalFormatting sqref="D16:BY16 D87:BY87">
    <cfRule type="duplicateValues" dxfId="45" priority="18"/>
  </conditionalFormatting>
  <conditionalFormatting sqref="D25:BY25 D91:BY91">
    <cfRule type="duplicateValues" dxfId="44" priority="17"/>
  </conditionalFormatting>
  <conditionalFormatting sqref="D17:BY17 D102:BY102">
    <cfRule type="duplicateValues" dxfId="43" priority="16"/>
  </conditionalFormatting>
  <conditionalFormatting sqref="D26:BY26 D105:BY105">
    <cfRule type="duplicateValues" dxfId="42" priority="15"/>
  </conditionalFormatting>
  <conditionalFormatting sqref="D18:BY18 D113:BY113">
    <cfRule type="duplicateValues" dxfId="41" priority="14"/>
  </conditionalFormatting>
  <conditionalFormatting sqref="D27:BY27 D116:BY116">
    <cfRule type="duplicateValues" dxfId="40" priority="13"/>
  </conditionalFormatting>
  <conditionalFormatting sqref="D19:BY19 D124:BY124">
    <cfRule type="duplicateValues" dxfId="39" priority="12"/>
  </conditionalFormatting>
  <conditionalFormatting sqref="D28:BY28 D127:BY127">
    <cfRule type="duplicateValues" dxfId="38" priority="11"/>
  </conditionalFormatting>
  <conditionalFormatting sqref="D20:BY20 D135:BY135">
    <cfRule type="duplicateValues" dxfId="37" priority="10"/>
  </conditionalFormatting>
  <conditionalFormatting sqref="D29:BY29 D138:BY138">
    <cfRule type="duplicateValues" dxfId="36" priority="9"/>
  </conditionalFormatting>
  <conditionalFormatting sqref="CD32:CD39">
    <cfRule type="duplicateValues" dxfId="35" priority="51"/>
  </conditionalFormatting>
  <conditionalFormatting sqref="CD31:CD39 CM31:CM39">
    <cfRule type="duplicateValues" dxfId="34" priority="52"/>
  </conditionalFormatting>
  <conditionalFormatting sqref="CE32:CE39 CO32:CO39">
    <cfRule type="duplicateValues" dxfId="33" priority="6"/>
  </conditionalFormatting>
  <conditionalFormatting sqref="CC32:CC39 CK32:CK39">
    <cfRule type="duplicateValues" dxfId="32" priority="5"/>
  </conditionalFormatting>
  <conditionalFormatting sqref="CB32:CB39 CK32:CK39">
    <cfRule type="duplicateValues" dxfId="31" priority="4"/>
  </conditionalFormatting>
  <conditionalFormatting sqref="CA32:CA39 CH32:CH39">
    <cfRule type="duplicateValues" dxfId="30" priority="3"/>
  </conditionalFormatting>
  <conditionalFormatting sqref="BZ32:BZ39 CI32:CI39">
    <cfRule type="duplicateValues" dxfId="29" priority="2"/>
  </conditionalFormatting>
  <conditionalFormatting sqref="BY32:BY39 CJ32:CJ39">
    <cfRule type="duplicateValues" dxfId="28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7342-794D-8D46-B0A8-0DDD7F63ACD7}">
  <dimension ref="A3:DH119"/>
  <sheetViews>
    <sheetView topLeftCell="CT22" workbookViewId="0">
      <selection activeCell="CW34" sqref="CW34"/>
    </sheetView>
  </sheetViews>
  <sheetFormatPr baseColWidth="10" defaultRowHeight="16" x14ac:dyDescent="0.2"/>
  <cols>
    <col min="3" max="3" width="23" customWidth="1"/>
    <col min="4" max="4" width="37.1640625" customWidth="1"/>
    <col min="13" max="13" width="25.1640625" customWidth="1"/>
    <col min="14" max="14" width="16.6640625" customWidth="1"/>
    <col min="15" max="15" width="21.1640625" customWidth="1"/>
    <col min="16" max="16" width="19.83203125" customWidth="1"/>
    <col min="19" max="19" width="17.33203125" customWidth="1"/>
    <col min="20" max="20" width="20.5" customWidth="1"/>
    <col min="22" max="22" width="25.1640625" customWidth="1"/>
    <col min="44" max="44" width="18.1640625" customWidth="1"/>
    <col min="45" max="45" width="17.5" customWidth="1"/>
    <col min="46" max="46" width="17.33203125" customWidth="1"/>
    <col min="47" max="47" width="24.1640625" customWidth="1"/>
    <col min="48" max="48" width="25.6640625" customWidth="1"/>
    <col min="49" max="49" width="25" customWidth="1"/>
    <col min="51" max="51" width="17.1640625" customWidth="1"/>
    <col min="52" max="52" width="15.5" customWidth="1"/>
    <col min="53" max="53" width="22.83203125" customWidth="1"/>
    <col min="54" max="54" width="19.1640625" customWidth="1"/>
    <col min="59" max="59" width="17.6640625" customWidth="1"/>
    <col min="60" max="60" width="18" customWidth="1"/>
    <col min="61" max="61" width="17.5" customWidth="1"/>
    <col min="62" max="62" width="18" customWidth="1"/>
    <col min="63" max="63" width="18.1640625" customWidth="1"/>
    <col min="64" max="64" width="16" customWidth="1"/>
    <col min="65" max="66" width="16.6640625" customWidth="1"/>
    <col min="67" max="67" width="16.33203125" customWidth="1"/>
    <col min="68" max="68" width="17.1640625" customWidth="1"/>
    <col min="69" max="69" width="16.33203125" customWidth="1"/>
    <col min="94" max="95" width="12.6640625" customWidth="1"/>
    <col min="108" max="108" width="12" customWidth="1"/>
  </cols>
  <sheetData>
    <row r="3" spans="1:112" ht="204" x14ac:dyDescent="0.2">
      <c r="D3" s="1" t="s">
        <v>0</v>
      </c>
      <c r="E3" s="1" t="s">
        <v>1</v>
      </c>
      <c r="F3" s="1" t="s">
        <v>190</v>
      </c>
      <c r="G3" s="1" t="s">
        <v>191</v>
      </c>
      <c r="H3" s="1" t="s">
        <v>2</v>
      </c>
      <c r="I3" s="1" t="s">
        <v>3</v>
      </c>
      <c r="J3" s="1" t="s">
        <v>48</v>
      </c>
      <c r="K3" s="1" t="s">
        <v>192</v>
      </c>
      <c r="L3" s="1" t="s">
        <v>193</v>
      </c>
      <c r="M3" s="1" t="s">
        <v>194</v>
      </c>
      <c r="N3" s="1" t="s">
        <v>195</v>
      </c>
      <c r="O3" s="1" t="s">
        <v>196</v>
      </c>
      <c r="P3" s="1" t="s">
        <v>197</v>
      </c>
      <c r="Q3" s="1" t="s">
        <v>198</v>
      </c>
      <c r="R3" s="1" t="s">
        <v>199</v>
      </c>
      <c r="S3" s="1" t="s">
        <v>200</v>
      </c>
      <c r="T3" s="1" t="s">
        <v>201</v>
      </c>
      <c r="U3" s="1" t="s">
        <v>202</v>
      </c>
      <c r="V3" s="1" t="s">
        <v>203</v>
      </c>
      <c r="W3" s="1" t="s">
        <v>204</v>
      </c>
      <c r="X3" s="1" t="s">
        <v>205</v>
      </c>
      <c r="Y3" s="1" t="s">
        <v>206</v>
      </c>
      <c r="Z3" s="1" t="s">
        <v>207</v>
      </c>
      <c r="AA3" s="1" t="s">
        <v>208</v>
      </c>
      <c r="AB3" s="1" t="s">
        <v>209</v>
      </c>
      <c r="AC3" s="1" t="s">
        <v>210</v>
      </c>
      <c r="AD3" s="1" t="s">
        <v>211</v>
      </c>
      <c r="AE3" s="1" t="s">
        <v>212</v>
      </c>
      <c r="AF3" s="1" t="s">
        <v>213</v>
      </c>
      <c r="AG3" s="1" t="s">
        <v>214</v>
      </c>
      <c r="AH3" s="1" t="s">
        <v>215</v>
      </c>
      <c r="AI3" s="1" t="s">
        <v>143</v>
      </c>
      <c r="AJ3" s="1" t="s">
        <v>216</v>
      </c>
      <c r="AK3" s="1" t="s">
        <v>217</v>
      </c>
      <c r="AL3" s="1" t="s">
        <v>218</v>
      </c>
      <c r="AM3" s="1" t="s">
        <v>219</v>
      </c>
      <c r="AN3" s="1" t="s">
        <v>220</v>
      </c>
      <c r="AO3" s="1" t="s">
        <v>221</v>
      </c>
      <c r="AP3" s="1" t="s">
        <v>222</v>
      </c>
      <c r="AQ3" s="1" t="s">
        <v>223</v>
      </c>
      <c r="AR3" s="1" t="s">
        <v>696</v>
      </c>
      <c r="AS3" s="1" t="s">
        <v>697</v>
      </c>
      <c r="AT3" s="1" t="s">
        <v>698</v>
      </c>
      <c r="AU3" s="1" t="s">
        <v>699</v>
      </c>
      <c r="AV3" s="1" t="s">
        <v>700</v>
      </c>
      <c r="AW3" s="1" t="s">
        <v>701</v>
      </c>
      <c r="AX3" s="1" t="s">
        <v>702</v>
      </c>
      <c r="AY3" s="1" t="s">
        <v>703</v>
      </c>
      <c r="AZ3" s="1" t="s">
        <v>704</v>
      </c>
      <c r="BA3" s="1" t="s">
        <v>705</v>
      </c>
      <c r="BB3" s="1" t="s">
        <v>706</v>
      </c>
      <c r="BC3" s="1" t="s">
        <v>707</v>
      </c>
      <c r="BD3" s="1" t="s">
        <v>708</v>
      </c>
      <c r="BE3" s="1" t="s">
        <v>709</v>
      </c>
      <c r="BF3" s="1" t="s">
        <v>710</v>
      </c>
      <c r="BG3" s="1" t="s">
        <v>711</v>
      </c>
      <c r="BH3" s="1" t="s">
        <v>712</v>
      </c>
      <c r="BI3" s="1" t="s">
        <v>713</v>
      </c>
      <c r="BJ3" s="1" t="s">
        <v>714</v>
      </c>
      <c r="BK3" s="1" t="s">
        <v>715</v>
      </c>
      <c r="BL3" s="1" t="s">
        <v>716</v>
      </c>
      <c r="BM3" s="1" t="s">
        <v>717</v>
      </c>
      <c r="BN3" s="1" t="s">
        <v>718</v>
      </c>
      <c r="BO3" s="1" t="s">
        <v>719</v>
      </c>
      <c r="BP3" s="1" t="s">
        <v>720</v>
      </c>
      <c r="BQ3" s="1" t="s">
        <v>721</v>
      </c>
      <c r="BR3" s="1" t="s">
        <v>722</v>
      </c>
      <c r="BS3" s="1" t="s">
        <v>723</v>
      </c>
      <c r="BT3" s="1" t="s">
        <v>724</v>
      </c>
      <c r="BU3" s="1" t="s">
        <v>838</v>
      </c>
      <c r="BV3" s="1" t="s">
        <v>839</v>
      </c>
      <c r="BW3" s="1" t="s">
        <v>840</v>
      </c>
      <c r="BX3" s="1" t="s">
        <v>841</v>
      </c>
      <c r="BY3" s="1" t="s">
        <v>842</v>
      </c>
      <c r="BZ3" s="1" t="s">
        <v>843</v>
      </c>
      <c r="CA3" s="1" t="s">
        <v>844</v>
      </c>
      <c r="CB3" s="1" t="s">
        <v>845</v>
      </c>
      <c r="CC3" s="1" t="s">
        <v>846</v>
      </c>
      <c r="CD3" s="1" t="s">
        <v>847</v>
      </c>
      <c r="CE3" s="1" t="s">
        <v>848</v>
      </c>
      <c r="CH3" s="1" t="s">
        <v>117</v>
      </c>
      <c r="CI3" s="1" t="s">
        <v>118</v>
      </c>
      <c r="CJ3" s="1" t="s">
        <v>196</v>
      </c>
      <c r="CK3" s="1" t="s">
        <v>197</v>
      </c>
      <c r="CL3" s="1" t="s">
        <v>201</v>
      </c>
      <c r="CN3" s="1" t="s">
        <v>725</v>
      </c>
      <c r="CO3" s="1" t="s">
        <v>595</v>
      </c>
      <c r="CP3" s="1" t="s">
        <v>726</v>
      </c>
      <c r="CR3" s="1" t="s">
        <v>727</v>
      </c>
      <c r="CS3" s="1" t="s">
        <v>728</v>
      </c>
      <c r="CT3" s="1" t="s">
        <v>729</v>
      </c>
      <c r="CV3" s="1" t="s">
        <v>730</v>
      </c>
      <c r="CW3" s="1" t="s">
        <v>817</v>
      </c>
      <c r="CX3" s="1" t="s">
        <v>783</v>
      </c>
      <c r="CY3" s="1" t="s">
        <v>727</v>
      </c>
      <c r="CZ3" s="1" t="s">
        <v>728</v>
      </c>
      <c r="DA3" s="1" t="s">
        <v>729</v>
      </c>
      <c r="DC3" s="1" t="s">
        <v>849</v>
      </c>
      <c r="DD3" s="1" t="s">
        <v>783</v>
      </c>
      <c r="DE3" s="1" t="s">
        <v>727</v>
      </c>
      <c r="DF3" s="1" t="s">
        <v>728</v>
      </c>
      <c r="DG3" s="1" t="s">
        <v>850</v>
      </c>
      <c r="DH3" s="1" t="s">
        <v>851</v>
      </c>
    </row>
    <row r="4" spans="1:112" x14ac:dyDescent="0.2">
      <c r="A4" t="s">
        <v>272</v>
      </c>
      <c r="B4">
        <v>3</v>
      </c>
      <c r="C4" t="s">
        <v>259</v>
      </c>
      <c r="D4" t="s">
        <v>238</v>
      </c>
      <c r="E4">
        <v>7230</v>
      </c>
      <c r="F4">
        <v>5992</v>
      </c>
      <c r="G4">
        <v>3</v>
      </c>
      <c r="H4">
        <v>105</v>
      </c>
      <c r="I4">
        <v>7125</v>
      </c>
      <c r="J4">
        <v>6806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1018</v>
      </c>
      <c r="AJ4">
        <v>4</v>
      </c>
      <c r="AK4">
        <v>2</v>
      </c>
      <c r="AL4">
        <v>134</v>
      </c>
      <c r="AM4">
        <v>6666</v>
      </c>
      <c r="AN4">
        <v>0</v>
      </c>
      <c r="AO4">
        <v>0</v>
      </c>
      <c r="AP4">
        <v>7</v>
      </c>
      <c r="AQ4">
        <v>6799</v>
      </c>
    </row>
    <row r="5" spans="1:112" x14ac:dyDescent="0.2">
      <c r="A5" t="s">
        <v>270</v>
      </c>
      <c r="B5">
        <v>1</v>
      </c>
      <c r="C5" t="s">
        <v>255</v>
      </c>
      <c r="D5" t="s">
        <v>230</v>
      </c>
      <c r="E5">
        <v>11600</v>
      </c>
      <c r="F5">
        <v>9765</v>
      </c>
      <c r="G5">
        <v>10</v>
      </c>
      <c r="H5">
        <v>308</v>
      </c>
      <c r="I5">
        <v>11292</v>
      </c>
      <c r="J5">
        <v>9755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1409</v>
      </c>
      <c r="AJ5">
        <v>3</v>
      </c>
      <c r="AK5">
        <v>0</v>
      </c>
      <c r="AL5">
        <v>63</v>
      </c>
      <c r="AM5">
        <v>9689</v>
      </c>
      <c r="AN5">
        <v>0</v>
      </c>
      <c r="AO5">
        <v>1</v>
      </c>
      <c r="AP5">
        <v>2</v>
      </c>
      <c r="AQ5">
        <v>9752</v>
      </c>
    </row>
    <row r="6" spans="1:112" x14ac:dyDescent="0.2">
      <c r="A6" t="s">
        <v>270</v>
      </c>
      <c r="B6">
        <v>2</v>
      </c>
      <c r="C6" t="s">
        <v>256</v>
      </c>
      <c r="D6" t="s">
        <v>231</v>
      </c>
      <c r="E6">
        <v>7965</v>
      </c>
      <c r="F6">
        <v>7652</v>
      </c>
      <c r="G6">
        <v>2</v>
      </c>
      <c r="H6">
        <v>26</v>
      </c>
      <c r="I6">
        <v>7939</v>
      </c>
      <c r="J6">
        <v>7743</v>
      </c>
      <c r="K6">
        <v>1</v>
      </c>
      <c r="L6">
        <v>1</v>
      </c>
      <c r="M6">
        <v>1</v>
      </c>
      <c r="N6">
        <v>0</v>
      </c>
      <c r="O6">
        <v>0</v>
      </c>
      <c r="P6">
        <v>1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</v>
      </c>
      <c r="AG6">
        <v>0</v>
      </c>
      <c r="AH6">
        <v>0</v>
      </c>
      <c r="AI6">
        <v>170</v>
      </c>
      <c r="AJ6">
        <v>22</v>
      </c>
      <c r="AK6">
        <v>2</v>
      </c>
      <c r="AL6">
        <v>51</v>
      </c>
      <c r="AM6">
        <v>7668</v>
      </c>
      <c r="AN6">
        <v>0</v>
      </c>
      <c r="AO6">
        <v>0</v>
      </c>
      <c r="AP6">
        <v>3</v>
      </c>
      <c r="AQ6">
        <v>7740</v>
      </c>
    </row>
    <row r="7" spans="1:112" x14ac:dyDescent="0.2">
      <c r="A7" t="s">
        <v>270</v>
      </c>
      <c r="B7">
        <v>4</v>
      </c>
      <c r="C7" t="s">
        <v>264</v>
      </c>
      <c r="D7" t="s">
        <v>247</v>
      </c>
      <c r="E7">
        <v>6732</v>
      </c>
      <c r="F7">
        <v>6164</v>
      </c>
      <c r="G7">
        <v>2</v>
      </c>
      <c r="H7">
        <v>92</v>
      </c>
      <c r="I7">
        <v>6640</v>
      </c>
      <c r="J7">
        <v>6173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235</v>
      </c>
      <c r="AJ7">
        <v>5</v>
      </c>
      <c r="AK7">
        <v>1</v>
      </c>
      <c r="AL7">
        <v>155</v>
      </c>
      <c r="AM7">
        <v>6012</v>
      </c>
      <c r="AN7">
        <v>0</v>
      </c>
      <c r="AO7">
        <v>0</v>
      </c>
      <c r="AP7">
        <v>2</v>
      </c>
      <c r="AQ7">
        <v>6171</v>
      </c>
    </row>
    <row r="8" spans="1:112" x14ac:dyDescent="0.2">
      <c r="A8" t="s">
        <v>269</v>
      </c>
      <c r="B8">
        <v>1</v>
      </c>
      <c r="C8" t="s">
        <v>254</v>
      </c>
      <c r="D8" t="s">
        <v>228</v>
      </c>
      <c r="E8">
        <v>10566</v>
      </c>
      <c r="F8">
        <v>9138</v>
      </c>
      <c r="G8">
        <v>25</v>
      </c>
      <c r="H8">
        <v>204</v>
      </c>
      <c r="I8">
        <v>10362</v>
      </c>
      <c r="J8">
        <v>9113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1325</v>
      </c>
      <c r="AJ8">
        <v>5</v>
      </c>
      <c r="AK8">
        <v>0</v>
      </c>
      <c r="AL8">
        <v>43</v>
      </c>
      <c r="AM8">
        <v>9065</v>
      </c>
      <c r="AN8">
        <v>0</v>
      </c>
      <c r="AO8">
        <v>0</v>
      </c>
      <c r="AP8">
        <v>6</v>
      </c>
      <c r="AQ8">
        <v>9107</v>
      </c>
    </row>
    <row r="9" spans="1:112" x14ac:dyDescent="0.2">
      <c r="A9" t="s">
        <v>269</v>
      </c>
      <c r="B9">
        <v>2</v>
      </c>
      <c r="C9" t="s">
        <v>257</v>
      </c>
      <c r="D9" t="s">
        <v>233</v>
      </c>
      <c r="E9">
        <v>5978</v>
      </c>
      <c r="F9">
        <v>5743</v>
      </c>
      <c r="G9">
        <v>1</v>
      </c>
      <c r="H9">
        <v>19</v>
      </c>
      <c r="I9">
        <v>5959</v>
      </c>
      <c r="J9">
        <v>5810</v>
      </c>
      <c r="K9">
        <v>8</v>
      </c>
      <c r="L9">
        <v>6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4</v>
      </c>
      <c r="W9">
        <v>0</v>
      </c>
      <c r="X9">
        <v>2</v>
      </c>
      <c r="Y9">
        <v>2</v>
      </c>
      <c r="Z9">
        <v>0</v>
      </c>
      <c r="AA9">
        <v>0</v>
      </c>
      <c r="AB9">
        <v>0</v>
      </c>
      <c r="AC9">
        <v>3</v>
      </c>
      <c r="AD9">
        <v>1</v>
      </c>
      <c r="AE9">
        <v>0</v>
      </c>
      <c r="AF9">
        <v>0</v>
      </c>
      <c r="AG9">
        <v>0</v>
      </c>
      <c r="AH9">
        <v>6</v>
      </c>
      <c r="AI9">
        <v>122</v>
      </c>
      <c r="AJ9">
        <v>8</v>
      </c>
      <c r="AK9">
        <v>4</v>
      </c>
      <c r="AL9">
        <v>37</v>
      </c>
      <c r="AM9">
        <v>5761</v>
      </c>
      <c r="AN9">
        <v>0</v>
      </c>
      <c r="AO9">
        <v>2</v>
      </c>
      <c r="AP9">
        <v>5</v>
      </c>
      <c r="AQ9">
        <v>5803</v>
      </c>
    </row>
    <row r="10" spans="1:112" x14ac:dyDescent="0.2">
      <c r="A10" t="s">
        <v>269</v>
      </c>
      <c r="B10">
        <v>3</v>
      </c>
      <c r="C10" t="s">
        <v>260</v>
      </c>
      <c r="D10" t="s">
        <v>240</v>
      </c>
      <c r="E10">
        <v>8048</v>
      </c>
      <c r="F10">
        <v>6572</v>
      </c>
      <c r="G10">
        <v>3</v>
      </c>
      <c r="H10">
        <v>165</v>
      </c>
      <c r="I10">
        <v>7883</v>
      </c>
      <c r="J10">
        <v>7571</v>
      </c>
      <c r="K10">
        <v>2</v>
      </c>
      <c r="L10">
        <v>2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2</v>
      </c>
      <c r="W10">
        <v>0</v>
      </c>
      <c r="X10">
        <v>1</v>
      </c>
      <c r="Y10">
        <v>0</v>
      </c>
      <c r="Z10">
        <v>1</v>
      </c>
      <c r="AA10">
        <v>0</v>
      </c>
      <c r="AB10">
        <v>0</v>
      </c>
      <c r="AC10">
        <v>1</v>
      </c>
      <c r="AD10">
        <v>1</v>
      </c>
      <c r="AE10">
        <v>0</v>
      </c>
      <c r="AF10">
        <v>0</v>
      </c>
      <c r="AG10">
        <v>0</v>
      </c>
      <c r="AH10">
        <v>2</v>
      </c>
      <c r="AI10">
        <v>1312</v>
      </c>
      <c r="AJ10">
        <v>4</v>
      </c>
      <c r="AK10">
        <v>2</v>
      </c>
      <c r="AL10">
        <v>149</v>
      </c>
      <c r="AM10">
        <v>7416</v>
      </c>
      <c r="AN10">
        <v>0</v>
      </c>
      <c r="AO10">
        <v>0</v>
      </c>
      <c r="AP10">
        <v>15</v>
      </c>
      <c r="AQ10">
        <v>7556</v>
      </c>
    </row>
    <row r="11" spans="1:112" x14ac:dyDescent="0.2">
      <c r="A11" t="s">
        <v>269</v>
      </c>
      <c r="B11">
        <v>4</v>
      </c>
      <c r="C11" t="s">
        <v>265</v>
      </c>
      <c r="D11" t="s">
        <v>248</v>
      </c>
      <c r="E11">
        <v>4931</v>
      </c>
      <c r="F11">
        <v>4212</v>
      </c>
      <c r="G11">
        <v>3</v>
      </c>
      <c r="H11">
        <v>171</v>
      </c>
      <c r="I11">
        <v>4760</v>
      </c>
      <c r="J11">
        <v>4275</v>
      </c>
      <c r="K11">
        <v>6</v>
      </c>
      <c r="L11">
        <v>6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</v>
      </c>
      <c r="W11">
        <v>0</v>
      </c>
      <c r="X11">
        <v>2</v>
      </c>
      <c r="Y11">
        <v>0</v>
      </c>
      <c r="Z11">
        <v>0</v>
      </c>
      <c r="AA11">
        <v>0</v>
      </c>
      <c r="AB11">
        <v>2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6</v>
      </c>
      <c r="AI11">
        <v>504</v>
      </c>
      <c r="AJ11">
        <v>134</v>
      </c>
      <c r="AK11">
        <v>28</v>
      </c>
      <c r="AL11">
        <v>136</v>
      </c>
      <c r="AM11">
        <v>3977</v>
      </c>
      <c r="AN11">
        <v>0</v>
      </c>
      <c r="AO11">
        <v>6</v>
      </c>
      <c r="AP11">
        <v>10</v>
      </c>
      <c r="AQ11">
        <v>4259</v>
      </c>
    </row>
    <row r="12" spans="1:112" x14ac:dyDescent="0.2">
      <c r="A12" t="s">
        <v>271</v>
      </c>
      <c r="B12">
        <v>4</v>
      </c>
      <c r="C12" t="s">
        <v>262</v>
      </c>
      <c r="D12" t="s">
        <v>245</v>
      </c>
      <c r="E12">
        <v>5620</v>
      </c>
      <c r="F12">
        <v>4898</v>
      </c>
      <c r="G12">
        <v>0</v>
      </c>
      <c r="H12">
        <v>54</v>
      </c>
      <c r="I12">
        <v>5566</v>
      </c>
      <c r="J12">
        <v>5180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165</v>
      </c>
      <c r="AJ12">
        <v>190</v>
      </c>
      <c r="AK12">
        <v>26</v>
      </c>
      <c r="AL12">
        <v>77</v>
      </c>
      <c r="AM12">
        <v>4887</v>
      </c>
      <c r="AN12">
        <v>1</v>
      </c>
      <c r="AO12">
        <v>2</v>
      </c>
      <c r="AP12">
        <v>7</v>
      </c>
      <c r="AQ12">
        <v>5170</v>
      </c>
    </row>
    <row r="14" spans="1:112" x14ac:dyDescent="0.2">
      <c r="B14" t="s">
        <v>486</v>
      </c>
    </row>
    <row r="15" spans="1:112" x14ac:dyDescent="0.2">
      <c r="B15" t="s">
        <v>487</v>
      </c>
    </row>
    <row r="16" spans="1:112" x14ac:dyDescent="0.2">
      <c r="B16" t="s">
        <v>502</v>
      </c>
      <c r="D16" t="s">
        <v>741</v>
      </c>
      <c r="E16">
        <v>8274</v>
      </c>
      <c r="F16">
        <v>6042</v>
      </c>
      <c r="G16">
        <v>0</v>
      </c>
      <c r="H16">
        <v>0</v>
      </c>
      <c r="I16">
        <v>8274</v>
      </c>
      <c r="J16">
        <v>6379</v>
      </c>
      <c r="K16">
        <v>5649</v>
      </c>
      <c r="L16">
        <v>5119</v>
      </c>
      <c r="M16">
        <v>1909</v>
      </c>
      <c r="N16">
        <v>6</v>
      </c>
      <c r="O16">
        <v>129</v>
      </c>
      <c r="P16">
        <v>1696</v>
      </c>
      <c r="Q16">
        <v>78</v>
      </c>
      <c r="R16">
        <v>50</v>
      </c>
      <c r="S16">
        <v>635</v>
      </c>
      <c r="T16">
        <v>1113</v>
      </c>
      <c r="U16">
        <v>111</v>
      </c>
      <c r="V16">
        <v>2043</v>
      </c>
      <c r="W16">
        <v>3</v>
      </c>
      <c r="X16">
        <v>94</v>
      </c>
      <c r="Y16">
        <v>1537</v>
      </c>
      <c r="Z16">
        <v>409</v>
      </c>
      <c r="AA16">
        <v>110</v>
      </c>
      <c r="AB16">
        <v>479</v>
      </c>
      <c r="AC16">
        <v>992</v>
      </c>
      <c r="AD16">
        <v>462</v>
      </c>
      <c r="AE16">
        <v>1339</v>
      </c>
      <c r="AF16">
        <v>3203</v>
      </c>
      <c r="AG16">
        <v>31</v>
      </c>
      <c r="AH16">
        <v>546</v>
      </c>
      <c r="AI16">
        <v>1271</v>
      </c>
      <c r="AJ16">
        <v>8</v>
      </c>
      <c r="AK16">
        <v>172</v>
      </c>
      <c r="AL16">
        <v>4819</v>
      </c>
      <c r="AM16">
        <v>1380</v>
      </c>
      <c r="AN16">
        <v>200</v>
      </c>
      <c r="AO16">
        <v>1384</v>
      </c>
      <c r="AP16">
        <v>3607</v>
      </c>
      <c r="AQ16">
        <v>1188</v>
      </c>
      <c r="AR16">
        <v>1639</v>
      </c>
      <c r="AS16">
        <v>135</v>
      </c>
      <c r="AT16">
        <v>1347</v>
      </c>
      <c r="AU16">
        <v>608</v>
      </c>
      <c r="AV16">
        <v>34</v>
      </c>
      <c r="AW16">
        <v>166</v>
      </c>
      <c r="AX16">
        <v>1886</v>
      </c>
      <c r="AY16">
        <v>69</v>
      </c>
      <c r="AZ16">
        <v>3</v>
      </c>
      <c r="BA16">
        <v>2124</v>
      </c>
      <c r="BB16">
        <v>4999</v>
      </c>
      <c r="BC16">
        <v>381</v>
      </c>
      <c r="BD16">
        <v>4618</v>
      </c>
      <c r="BE16">
        <v>21</v>
      </c>
      <c r="BF16">
        <v>2</v>
      </c>
      <c r="BG16">
        <v>1536</v>
      </c>
      <c r="BH16">
        <v>93</v>
      </c>
      <c r="BI16">
        <v>1275</v>
      </c>
      <c r="BJ16">
        <v>562</v>
      </c>
      <c r="BK16">
        <v>27</v>
      </c>
      <c r="BL16">
        <v>117</v>
      </c>
      <c r="BM16">
        <v>1770</v>
      </c>
      <c r="BN16">
        <v>67</v>
      </c>
      <c r="BO16">
        <v>3</v>
      </c>
      <c r="BP16">
        <v>1957</v>
      </c>
      <c r="BQ16">
        <v>4611</v>
      </c>
      <c r="BR16">
        <v>5022</v>
      </c>
      <c r="BS16">
        <v>1047</v>
      </c>
      <c r="BT16">
        <v>6069</v>
      </c>
      <c r="BU16">
        <v>1094</v>
      </c>
      <c r="BV16">
        <v>111</v>
      </c>
      <c r="BW16">
        <v>1231</v>
      </c>
      <c r="BX16">
        <v>574</v>
      </c>
      <c r="BY16">
        <v>28</v>
      </c>
      <c r="BZ16">
        <v>137</v>
      </c>
      <c r="CA16">
        <v>1740</v>
      </c>
      <c r="CB16">
        <v>65</v>
      </c>
      <c r="CC16">
        <v>2</v>
      </c>
      <c r="CD16">
        <v>1944</v>
      </c>
      <c r="CE16">
        <v>3581</v>
      </c>
      <c r="CH16">
        <f t="shared" ref="CH16:CH21" si="0">(M16/J16)*100</f>
        <v>29.926320739927885</v>
      </c>
      <c r="CI16">
        <f t="shared" ref="CI16:CI21" si="1">(V16/J16)*100</f>
        <v>32.026963473898732</v>
      </c>
      <c r="CJ16">
        <f t="shared" ref="CJ16:CJ21" si="2">(O16/J16)*100</f>
        <v>2.0222605424047657</v>
      </c>
      <c r="CK16">
        <f t="shared" ref="CK16:CK21" si="3">(P16/J16)*100</f>
        <v>26.587239379213042</v>
      </c>
      <c r="CL16">
        <f t="shared" ref="CL16:CL21" si="4">(T16/J16)*100</f>
        <v>17.447875842608561</v>
      </c>
      <c r="CO16">
        <f t="shared" ref="CO16:CO21" si="5">BR16/BT16*100</f>
        <v>82.748393475037076</v>
      </c>
      <c r="CR16">
        <f t="shared" ref="CR16:CR21" si="6">(BO16+BN16)/BP16*100</f>
        <v>3.5769034236075621</v>
      </c>
      <c r="CS16">
        <f t="shared" ref="CS16:CS21" si="7">(BJ16+BK16)/BP16*100</f>
        <v>30.097087378640776</v>
      </c>
      <c r="CT16">
        <f t="shared" ref="CT16:CT21" si="8">(BJ16+BI16)/BP16*100</f>
        <v>93.868165559529899</v>
      </c>
      <c r="CU16">
        <f t="shared" ref="CU16:CU21" si="9">(BM16+BN16)/BP16*100</f>
        <v>93.868165559529899</v>
      </c>
      <c r="CW16">
        <f>BB16/BR16*100</f>
        <v>99.542015133412988</v>
      </c>
      <c r="CX16">
        <f>BA16/BR16*100</f>
        <v>42.293906810035843</v>
      </c>
      <c r="CY16">
        <f t="shared" ref="CY16:CY21" si="10">(AY16+AZ16)/BA16*100</f>
        <v>3.3898305084745761</v>
      </c>
      <c r="CZ16">
        <f>(AU16+AV16)/BA16*100</f>
        <v>30.225988700564972</v>
      </c>
      <c r="DA16">
        <f>(AT16+AU16)/BA16*100</f>
        <v>92.043314500941619</v>
      </c>
      <c r="DC16">
        <f t="shared" ref="DC16:DC21" si="11">CE16/BR16*100</f>
        <v>71.306252489048177</v>
      </c>
      <c r="DD16">
        <f t="shared" ref="DD16:DD21" si="12">CD16/BR16*100</f>
        <v>38.70967741935484</v>
      </c>
      <c r="DE16">
        <f t="shared" ref="DE16:DE21" si="13">(CB16+CC16)/CD16*100</f>
        <v>3.4465020576131691</v>
      </c>
      <c r="DF16">
        <f t="shared" ref="DF16:DF21" si="14">(BX16+BY16)/CD16*100</f>
        <v>30.967078189300413</v>
      </c>
      <c r="DG16">
        <f t="shared" ref="DG16:DG21" si="15">(BW16+BX16)/CD16*100</f>
        <v>92.849794238683131</v>
      </c>
      <c r="DH16">
        <f t="shared" ref="DH16:DH21" si="16">(CA16+CB16)/CD16*100</f>
        <v>92.849794238683131</v>
      </c>
    </row>
    <row r="17" spans="1:112" x14ac:dyDescent="0.2">
      <c r="B17" t="s">
        <v>503</v>
      </c>
      <c r="D17" t="s">
        <v>744</v>
      </c>
      <c r="E17">
        <v>10260</v>
      </c>
      <c r="F17">
        <v>7357</v>
      </c>
      <c r="G17">
        <v>0</v>
      </c>
      <c r="H17">
        <v>0</v>
      </c>
      <c r="I17">
        <v>10260</v>
      </c>
      <c r="J17">
        <v>7893</v>
      </c>
      <c r="K17">
        <v>7001</v>
      </c>
      <c r="L17">
        <v>6852</v>
      </c>
      <c r="M17">
        <v>1859</v>
      </c>
      <c r="N17">
        <v>11</v>
      </c>
      <c r="O17">
        <v>244</v>
      </c>
      <c r="P17">
        <v>1488</v>
      </c>
      <c r="Q17">
        <v>116</v>
      </c>
      <c r="R17">
        <v>185</v>
      </c>
      <c r="S17">
        <v>1261</v>
      </c>
      <c r="T17">
        <v>320</v>
      </c>
      <c r="U17">
        <v>93</v>
      </c>
      <c r="V17">
        <v>4275</v>
      </c>
      <c r="W17">
        <v>28</v>
      </c>
      <c r="X17">
        <v>559</v>
      </c>
      <c r="Y17">
        <v>3317</v>
      </c>
      <c r="Z17">
        <v>371</v>
      </c>
      <c r="AA17">
        <v>474</v>
      </c>
      <c r="AB17">
        <v>2787</v>
      </c>
      <c r="AC17">
        <v>754</v>
      </c>
      <c r="AD17">
        <v>260</v>
      </c>
      <c r="AE17">
        <v>348</v>
      </c>
      <c r="AF17">
        <v>5905</v>
      </c>
      <c r="AG17">
        <v>402</v>
      </c>
      <c r="AH17">
        <v>197</v>
      </c>
      <c r="AI17">
        <v>323</v>
      </c>
      <c r="AJ17">
        <v>227</v>
      </c>
      <c r="AK17">
        <v>1078</v>
      </c>
      <c r="AL17">
        <v>4848</v>
      </c>
      <c r="AM17">
        <v>1740</v>
      </c>
      <c r="AN17">
        <v>1012</v>
      </c>
      <c r="AO17">
        <v>4024</v>
      </c>
      <c r="AP17">
        <v>1902</v>
      </c>
      <c r="AQ17">
        <v>955</v>
      </c>
      <c r="AR17">
        <v>5910</v>
      </c>
      <c r="AS17">
        <v>179</v>
      </c>
      <c r="AT17">
        <v>355</v>
      </c>
      <c r="AU17">
        <v>841</v>
      </c>
      <c r="AV17">
        <v>208</v>
      </c>
      <c r="AW17">
        <v>344</v>
      </c>
      <c r="AX17">
        <v>984</v>
      </c>
      <c r="AY17">
        <v>212</v>
      </c>
      <c r="AZ17">
        <v>43</v>
      </c>
      <c r="BA17">
        <v>1583</v>
      </c>
      <c r="BB17">
        <v>7600</v>
      </c>
      <c r="BC17">
        <v>482</v>
      </c>
      <c r="BD17">
        <v>7118</v>
      </c>
      <c r="BE17">
        <v>71</v>
      </c>
      <c r="BF17">
        <v>0</v>
      </c>
      <c r="BG17">
        <v>5544</v>
      </c>
      <c r="BH17">
        <v>127</v>
      </c>
      <c r="BI17">
        <v>325</v>
      </c>
      <c r="BJ17">
        <v>820</v>
      </c>
      <c r="BK17">
        <v>199</v>
      </c>
      <c r="BL17">
        <v>284</v>
      </c>
      <c r="BM17">
        <v>934</v>
      </c>
      <c r="BN17">
        <v>211</v>
      </c>
      <c r="BO17">
        <v>42</v>
      </c>
      <c r="BP17">
        <v>1471</v>
      </c>
      <c r="BQ17">
        <v>7106</v>
      </c>
      <c r="BR17">
        <v>7671</v>
      </c>
      <c r="BS17">
        <v>535</v>
      </c>
      <c r="BT17">
        <v>8206</v>
      </c>
      <c r="BU17">
        <v>5553</v>
      </c>
      <c r="BV17">
        <v>178</v>
      </c>
      <c r="BW17">
        <v>351</v>
      </c>
      <c r="BX17">
        <v>805</v>
      </c>
      <c r="BY17">
        <v>203</v>
      </c>
      <c r="BZ17">
        <v>341</v>
      </c>
      <c r="CA17">
        <v>964</v>
      </c>
      <c r="CB17">
        <v>192</v>
      </c>
      <c r="CC17">
        <v>40</v>
      </c>
      <c r="CD17">
        <v>1537</v>
      </c>
      <c r="CE17">
        <v>7166</v>
      </c>
      <c r="CH17">
        <f t="shared" si="0"/>
        <v>23.552514886608385</v>
      </c>
      <c r="CI17">
        <f t="shared" si="1"/>
        <v>54.161915621436719</v>
      </c>
      <c r="CJ17">
        <f t="shared" si="2"/>
        <v>3.0913467629545166</v>
      </c>
      <c r="CK17">
        <f t="shared" si="3"/>
        <v>18.852147472443935</v>
      </c>
      <c r="CL17">
        <f t="shared" si="4"/>
        <v>4.054225262891169</v>
      </c>
      <c r="CO17">
        <f t="shared" si="5"/>
        <v>93.480380209602728</v>
      </c>
      <c r="CR17">
        <f t="shared" si="6"/>
        <v>17.199184228416044</v>
      </c>
      <c r="CS17">
        <f t="shared" si="7"/>
        <v>69.272603670972131</v>
      </c>
      <c r="CT17">
        <f t="shared" si="8"/>
        <v>77.838205302515291</v>
      </c>
      <c r="CU17">
        <f t="shared" si="9"/>
        <v>77.838205302515291</v>
      </c>
      <c r="CW17">
        <f t="shared" ref="CW17:CW21" si="17">BB17/BR17*100</f>
        <v>99.074436188241435</v>
      </c>
      <c r="CX17">
        <f t="shared" ref="CX17:CX21" si="18">BA17/BR17*100</f>
        <v>20.636162169208706</v>
      </c>
      <c r="CY17">
        <f t="shared" si="10"/>
        <v>16.108654453569173</v>
      </c>
      <c r="CZ17">
        <f t="shared" ref="CZ17:CZ21" si="19">(AU17+AV17)/BA17*100</f>
        <v>66.266582438408079</v>
      </c>
      <c r="DA17">
        <f t="shared" ref="DA17:DA21" si="20">(AT17+AU17)/BA17*100</f>
        <v>75.552747946936194</v>
      </c>
      <c r="DC17">
        <f t="shared" si="11"/>
        <v>93.41676443749185</v>
      </c>
      <c r="DD17">
        <f t="shared" si="12"/>
        <v>20.036501108069352</v>
      </c>
      <c r="DE17">
        <f t="shared" si="13"/>
        <v>15.09433962264151</v>
      </c>
      <c r="DF17">
        <f t="shared" si="14"/>
        <v>65.582303188028618</v>
      </c>
      <c r="DG17">
        <f t="shared" si="15"/>
        <v>75.211450878334418</v>
      </c>
      <c r="DH17">
        <f t="shared" si="16"/>
        <v>75.211450878334418</v>
      </c>
    </row>
    <row r="18" spans="1:112" x14ac:dyDescent="0.2">
      <c r="A18" t="s">
        <v>268</v>
      </c>
      <c r="B18">
        <v>1</v>
      </c>
      <c r="C18" t="s">
        <v>253</v>
      </c>
      <c r="D18" t="s">
        <v>226</v>
      </c>
      <c r="E18">
        <v>20317</v>
      </c>
      <c r="F18">
        <v>8997</v>
      </c>
      <c r="G18">
        <v>8</v>
      </c>
      <c r="H18">
        <v>341</v>
      </c>
      <c r="I18">
        <v>19976</v>
      </c>
      <c r="J18">
        <v>17734</v>
      </c>
      <c r="K18">
        <v>16959</v>
      </c>
      <c r="L18">
        <v>16866</v>
      </c>
      <c r="M18">
        <v>1069</v>
      </c>
      <c r="N18">
        <v>0</v>
      </c>
      <c r="O18">
        <v>17</v>
      </c>
      <c r="P18">
        <v>1025</v>
      </c>
      <c r="Q18">
        <v>27</v>
      </c>
      <c r="R18">
        <v>1</v>
      </c>
      <c r="S18">
        <v>74</v>
      </c>
      <c r="T18">
        <v>927</v>
      </c>
      <c r="U18">
        <v>67</v>
      </c>
      <c r="V18">
        <v>14815</v>
      </c>
      <c r="W18">
        <v>8</v>
      </c>
      <c r="X18">
        <v>46</v>
      </c>
      <c r="Y18">
        <v>12959</v>
      </c>
      <c r="Z18">
        <v>1802</v>
      </c>
      <c r="AA18">
        <v>45</v>
      </c>
      <c r="AB18">
        <v>323</v>
      </c>
      <c r="AC18">
        <v>11665</v>
      </c>
      <c r="AD18">
        <v>2782</v>
      </c>
      <c r="AE18">
        <v>6439</v>
      </c>
      <c r="AF18">
        <v>6452</v>
      </c>
      <c r="AG18">
        <v>428</v>
      </c>
      <c r="AH18">
        <v>3547</v>
      </c>
      <c r="AI18">
        <v>2204</v>
      </c>
      <c r="AJ18">
        <v>13</v>
      </c>
      <c r="AK18">
        <v>246</v>
      </c>
      <c r="AL18">
        <v>15811</v>
      </c>
      <c r="AM18">
        <v>1664</v>
      </c>
      <c r="AN18">
        <v>20</v>
      </c>
      <c r="AO18">
        <v>616</v>
      </c>
      <c r="AP18">
        <v>15462</v>
      </c>
      <c r="AQ18">
        <v>1636</v>
      </c>
      <c r="AR18">
        <v>9922</v>
      </c>
      <c r="AS18">
        <v>74</v>
      </c>
      <c r="AT18">
        <v>2996</v>
      </c>
      <c r="AU18">
        <v>212</v>
      </c>
      <c r="AV18">
        <v>1</v>
      </c>
      <c r="AW18">
        <v>75</v>
      </c>
      <c r="AX18">
        <v>3136</v>
      </c>
      <c r="AY18">
        <v>71</v>
      </c>
      <c r="AZ18">
        <v>1</v>
      </c>
      <c r="BA18">
        <v>3283</v>
      </c>
      <c r="BB18">
        <v>14845</v>
      </c>
      <c r="BC18">
        <v>5417</v>
      </c>
      <c r="BD18">
        <v>9428</v>
      </c>
      <c r="BE18">
        <v>8</v>
      </c>
      <c r="BF18">
        <v>3</v>
      </c>
      <c r="BG18">
        <v>6231</v>
      </c>
      <c r="BH18">
        <v>14</v>
      </c>
      <c r="BI18">
        <v>2009</v>
      </c>
      <c r="BJ18">
        <v>178</v>
      </c>
      <c r="BK18">
        <v>1</v>
      </c>
      <c r="BL18">
        <v>14</v>
      </c>
      <c r="BM18">
        <v>2119</v>
      </c>
      <c r="BN18">
        <v>68</v>
      </c>
      <c r="BO18">
        <v>1</v>
      </c>
      <c r="BP18">
        <v>2202</v>
      </c>
      <c r="BQ18">
        <v>9428</v>
      </c>
      <c r="BR18">
        <v>14856</v>
      </c>
      <c r="BS18">
        <v>2259</v>
      </c>
      <c r="BT18">
        <v>17115</v>
      </c>
      <c r="BU18">
        <v>8669</v>
      </c>
      <c r="BV18">
        <v>74</v>
      </c>
      <c r="BW18">
        <v>2995</v>
      </c>
      <c r="BX18">
        <v>212</v>
      </c>
      <c r="BY18">
        <v>1</v>
      </c>
      <c r="BZ18">
        <v>75</v>
      </c>
      <c r="CA18">
        <v>3135</v>
      </c>
      <c r="CB18">
        <v>71</v>
      </c>
      <c r="CC18">
        <v>1</v>
      </c>
      <c r="CD18">
        <v>3282</v>
      </c>
      <c r="CE18">
        <v>12951</v>
      </c>
      <c r="CH18">
        <f t="shared" si="0"/>
        <v>6.027968873350626</v>
      </c>
      <c r="CI18">
        <f t="shared" si="1"/>
        <v>83.540092477726404</v>
      </c>
      <c r="CJ18">
        <f t="shared" si="2"/>
        <v>9.586105785496786E-2</v>
      </c>
      <c r="CK18">
        <f t="shared" si="3"/>
        <v>5.7798579000789445</v>
      </c>
      <c r="CL18">
        <f t="shared" si="4"/>
        <v>5.2272470959738353</v>
      </c>
      <c r="CO18">
        <f t="shared" si="5"/>
        <v>86.801051709027163</v>
      </c>
      <c r="CR18">
        <f t="shared" si="6"/>
        <v>3.1335149863760217</v>
      </c>
      <c r="CS18">
        <f t="shared" si="7"/>
        <v>8.1289736603088105</v>
      </c>
      <c r="CT18">
        <f t="shared" si="8"/>
        <v>99.318801089918253</v>
      </c>
      <c r="CU18">
        <f t="shared" si="9"/>
        <v>99.318801089918253</v>
      </c>
      <c r="CW18">
        <f t="shared" si="17"/>
        <v>99.925955842757133</v>
      </c>
      <c r="CX18">
        <f t="shared" si="18"/>
        <v>22.098815293484115</v>
      </c>
      <c r="CY18">
        <f t="shared" si="10"/>
        <v>2.193116052391106</v>
      </c>
      <c r="CZ18">
        <f t="shared" si="19"/>
        <v>6.4879683216570214</v>
      </c>
      <c r="DA18">
        <f t="shared" si="20"/>
        <v>97.715504112092603</v>
      </c>
      <c r="DC18">
        <f t="shared" si="11"/>
        <v>87.176898222940224</v>
      </c>
      <c r="DD18">
        <f t="shared" si="12"/>
        <v>22.092084006462034</v>
      </c>
      <c r="DE18">
        <f t="shared" si="13"/>
        <v>2.1937842778793417</v>
      </c>
      <c r="DF18">
        <f t="shared" si="14"/>
        <v>6.4899451553930527</v>
      </c>
      <c r="DG18">
        <f t="shared" si="15"/>
        <v>97.714808043875692</v>
      </c>
      <c r="DH18">
        <f t="shared" si="16"/>
        <v>97.684338817794028</v>
      </c>
    </row>
    <row r="19" spans="1:112" x14ac:dyDescent="0.2">
      <c r="A19" t="s">
        <v>268</v>
      </c>
      <c r="B19">
        <v>2</v>
      </c>
      <c r="C19" t="s">
        <v>258</v>
      </c>
      <c r="D19" t="s">
        <v>235</v>
      </c>
      <c r="E19">
        <v>10577</v>
      </c>
      <c r="F19">
        <v>10174</v>
      </c>
      <c r="G19">
        <v>1</v>
      </c>
      <c r="H19">
        <v>34</v>
      </c>
      <c r="I19">
        <v>10543</v>
      </c>
      <c r="J19">
        <v>10289</v>
      </c>
      <c r="K19">
        <v>10136</v>
      </c>
      <c r="L19">
        <v>9038</v>
      </c>
      <c r="M19">
        <v>182</v>
      </c>
      <c r="N19">
        <v>0</v>
      </c>
      <c r="O19">
        <v>6</v>
      </c>
      <c r="P19">
        <v>176</v>
      </c>
      <c r="Q19">
        <v>0</v>
      </c>
      <c r="R19">
        <v>0</v>
      </c>
      <c r="S19">
        <v>46</v>
      </c>
      <c r="T19">
        <v>133</v>
      </c>
      <c r="U19">
        <v>3</v>
      </c>
      <c r="V19">
        <v>8497</v>
      </c>
      <c r="W19">
        <v>0</v>
      </c>
      <c r="X19">
        <v>96</v>
      </c>
      <c r="Y19">
        <v>8352</v>
      </c>
      <c r="Z19">
        <v>49</v>
      </c>
      <c r="AA19">
        <v>7</v>
      </c>
      <c r="AB19">
        <v>1398</v>
      </c>
      <c r="AC19">
        <v>7004</v>
      </c>
      <c r="AD19">
        <v>88</v>
      </c>
      <c r="AE19">
        <v>396</v>
      </c>
      <c r="AF19">
        <v>5308</v>
      </c>
      <c r="AG19">
        <v>2553</v>
      </c>
      <c r="AH19">
        <v>781</v>
      </c>
      <c r="AI19">
        <v>202</v>
      </c>
      <c r="AJ19">
        <v>3</v>
      </c>
      <c r="AK19">
        <v>114</v>
      </c>
      <c r="AL19">
        <v>10021</v>
      </c>
      <c r="AM19">
        <v>151</v>
      </c>
      <c r="AN19">
        <v>9</v>
      </c>
      <c r="AO19">
        <v>2445</v>
      </c>
      <c r="AP19">
        <v>7683</v>
      </c>
      <c r="AQ19">
        <v>152</v>
      </c>
      <c r="AS19">
        <v>3</v>
      </c>
      <c r="AT19">
        <v>2339</v>
      </c>
      <c r="AU19">
        <v>976</v>
      </c>
      <c r="AV19">
        <v>2</v>
      </c>
      <c r="AW19">
        <v>5</v>
      </c>
      <c r="AX19">
        <v>3247</v>
      </c>
      <c r="AY19">
        <v>68</v>
      </c>
      <c r="AZ19">
        <v>0</v>
      </c>
      <c r="BA19">
        <v>3320</v>
      </c>
      <c r="BB19">
        <v>9876</v>
      </c>
      <c r="BC19">
        <v>2318</v>
      </c>
      <c r="BD19">
        <v>7558</v>
      </c>
      <c r="BE19">
        <v>102</v>
      </c>
      <c r="BF19">
        <v>33</v>
      </c>
      <c r="BH19">
        <v>2</v>
      </c>
      <c r="BI19">
        <v>1901</v>
      </c>
      <c r="BJ19">
        <v>814</v>
      </c>
      <c r="BK19">
        <v>2</v>
      </c>
      <c r="BL19">
        <v>4</v>
      </c>
      <c r="BM19">
        <v>2648</v>
      </c>
      <c r="BN19">
        <v>67</v>
      </c>
      <c r="BO19">
        <v>0</v>
      </c>
      <c r="BP19">
        <v>2719</v>
      </c>
      <c r="BQ19">
        <v>7520</v>
      </c>
      <c r="BR19">
        <v>10011</v>
      </c>
      <c r="BS19">
        <v>144</v>
      </c>
      <c r="BT19">
        <v>10155</v>
      </c>
      <c r="BV19">
        <v>3</v>
      </c>
      <c r="BW19">
        <v>2307</v>
      </c>
      <c r="BX19">
        <v>965</v>
      </c>
      <c r="BY19">
        <v>2</v>
      </c>
      <c r="BZ19">
        <v>5</v>
      </c>
      <c r="CA19">
        <v>3204</v>
      </c>
      <c r="CB19">
        <v>68</v>
      </c>
      <c r="CC19">
        <v>0</v>
      </c>
      <c r="CD19">
        <v>3277</v>
      </c>
      <c r="CE19">
        <v>8777</v>
      </c>
      <c r="CH19">
        <f t="shared" si="0"/>
        <v>1.7688793857517739</v>
      </c>
      <c r="CI19">
        <f t="shared" si="1"/>
        <v>82.583341432597919</v>
      </c>
      <c r="CJ19">
        <f t="shared" si="2"/>
        <v>5.8314705024783746E-2</v>
      </c>
      <c r="CK19">
        <f t="shared" si="3"/>
        <v>1.7105646807269899</v>
      </c>
      <c r="CL19">
        <f t="shared" si="4"/>
        <v>1.2926426280493732</v>
      </c>
      <c r="CO19">
        <f t="shared" si="5"/>
        <v>98.581979320531758</v>
      </c>
      <c r="CR19">
        <f t="shared" si="6"/>
        <v>2.4641412283927915</v>
      </c>
      <c r="CS19">
        <f t="shared" si="7"/>
        <v>30.011033468186831</v>
      </c>
      <c r="CT19">
        <f t="shared" si="8"/>
        <v>99.852887090842231</v>
      </c>
      <c r="CU19">
        <f t="shared" si="9"/>
        <v>99.852887090842231</v>
      </c>
      <c r="CW19">
        <f t="shared" si="17"/>
        <v>98.651483368294876</v>
      </c>
      <c r="CX19">
        <f t="shared" si="18"/>
        <v>33.16352012785935</v>
      </c>
      <c r="CY19">
        <f t="shared" si="10"/>
        <v>2.0481927710843375</v>
      </c>
      <c r="CZ19">
        <f t="shared" si="19"/>
        <v>29.457831325301203</v>
      </c>
      <c r="DA19">
        <f t="shared" si="20"/>
        <v>99.849397590361448</v>
      </c>
      <c r="DC19">
        <f t="shared" si="11"/>
        <v>87.673559085006488</v>
      </c>
      <c r="DD19">
        <f t="shared" si="12"/>
        <v>32.733992608131061</v>
      </c>
      <c r="DE19">
        <f t="shared" si="13"/>
        <v>2.0750686603600856</v>
      </c>
      <c r="DF19">
        <f t="shared" si="14"/>
        <v>29.508696978944155</v>
      </c>
      <c r="DG19">
        <f t="shared" si="15"/>
        <v>99.84742142203234</v>
      </c>
      <c r="DH19">
        <f t="shared" si="16"/>
        <v>99.84742142203234</v>
      </c>
    </row>
    <row r="20" spans="1:112" x14ac:dyDescent="0.2">
      <c r="A20" t="s">
        <v>268</v>
      </c>
      <c r="B20">
        <v>3</v>
      </c>
      <c r="C20" t="s">
        <v>261</v>
      </c>
      <c r="D20" t="s">
        <v>241</v>
      </c>
      <c r="E20">
        <v>9459</v>
      </c>
      <c r="F20">
        <v>7935</v>
      </c>
      <c r="G20">
        <v>0</v>
      </c>
      <c r="H20">
        <v>147</v>
      </c>
      <c r="I20">
        <v>9312</v>
      </c>
      <c r="J20">
        <v>8950</v>
      </c>
      <c r="K20">
        <v>8722</v>
      </c>
      <c r="L20">
        <v>8208</v>
      </c>
      <c r="M20">
        <v>153</v>
      </c>
      <c r="N20">
        <v>0</v>
      </c>
      <c r="O20">
        <v>7</v>
      </c>
      <c r="P20">
        <v>145</v>
      </c>
      <c r="Q20">
        <v>1</v>
      </c>
      <c r="R20">
        <v>0</v>
      </c>
      <c r="S20">
        <v>43</v>
      </c>
      <c r="T20">
        <v>107</v>
      </c>
      <c r="U20">
        <v>3</v>
      </c>
      <c r="V20">
        <v>7466</v>
      </c>
      <c r="W20">
        <v>0</v>
      </c>
      <c r="X20">
        <v>64</v>
      </c>
      <c r="Y20">
        <v>7228</v>
      </c>
      <c r="Z20">
        <v>174</v>
      </c>
      <c r="AA20">
        <v>3</v>
      </c>
      <c r="AB20">
        <v>960</v>
      </c>
      <c r="AC20">
        <v>6093</v>
      </c>
      <c r="AD20">
        <v>410</v>
      </c>
      <c r="AE20">
        <v>560</v>
      </c>
      <c r="AF20">
        <v>1213</v>
      </c>
      <c r="AG20">
        <v>2822</v>
      </c>
      <c r="AH20">
        <v>3613</v>
      </c>
      <c r="AI20">
        <v>1309</v>
      </c>
      <c r="AJ20">
        <v>0</v>
      </c>
      <c r="AK20">
        <v>83</v>
      </c>
      <c r="AL20">
        <v>8542</v>
      </c>
      <c r="AM20">
        <v>325</v>
      </c>
      <c r="AN20">
        <v>2</v>
      </c>
      <c r="AO20">
        <v>1090</v>
      </c>
      <c r="AP20">
        <v>7505</v>
      </c>
      <c r="AQ20">
        <v>353</v>
      </c>
      <c r="AR20">
        <v>5836</v>
      </c>
      <c r="AS20">
        <v>5</v>
      </c>
      <c r="AT20">
        <v>588</v>
      </c>
      <c r="AU20">
        <v>181</v>
      </c>
      <c r="AV20">
        <v>0</v>
      </c>
      <c r="AW20">
        <v>5</v>
      </c>
      <c r="AX20">
        <v>749</v>
      </c>
      <c r="AY20">
        <v>20</v>
      </c>
      <c r="AZ20">
        <v>0</v>
      </c>
      <c r="BA20">
        <v>774</v>
      </c>
      <c r="BB20">
        <v>7565</v>
      </c>
      <c r="BC20">
        <v>602</v>
      </c>
      <c r="BD20">
        <v>6963</v>
      </c>
      <c r="BE20">
        <v>16</v>
      </c>
      <c r="BF20">
        <v>0</v>
      </c>
      <c r="BG20">
        <v>5404</v>
      </c>
      <c r="BH20">
        <v>3</v>
      </c>
      <c r="BI20">
        <v>492</v>
      </c>
      <c r="BJ20">
        <v>177</v>
      </c>
      <c r="BK20">
        <v>0</v>
      </c>
      <c r="BL20">
        <v>3</v>
      </c>
      <c r="BM20">
        <v>650</v>
      </c>
      <c r="BN20">
        <v>19</v>
      </c>
      <c r="BO20">
        <v>0</v>
      </c>
      <c r="BP20">
        <v>672</v>
      </c>
      <c r="BQ20">
        <v>6933</v>
      </c>
      <c r="BR20">
        <v>7581</v>
      </c>
      <c r="BS20">
        <v>1074</v>
      </c>
      <c r="BT20">
        <v>8655</v>
      </c>
      <c r="BU20">
        <v>5103</v>
      </c>
      <c r="BV20">
        <v>5</v>
      </c>
      <c r="BW20">
        <v>584</v>
      </c>
      <c r="BX20">
        <v>167</v>
      </c>
      <c r="BY20">
        <v>0</v>
      </c>
      <c r="BZ20">
        <v>5</v>
      </c>
      <c r="CA20">
        <v>732</v>
      </c>
      <c r="CB20">
        <v>19</v>
      </c>
      <c r="CC20">
        <v>0</v>
      </c>
      <c r="CD20">
        <v>756</v>
      </c>
      <c r="CE20">
        <v>6352</v>
      </c>
      <c r="CH20">
        <f t="shared" si="0"/>
        <v>1.7094972067039107</v>
      </c>
      <c r="CI20">
        <f t="shared" si="1"/>
        <v>83.418994413407816</v>
      </c>
      <c r="CJ20">
        <f t="shared" si="2"/>
        <v>7.8212290502793297E-2</v>
      </c>
      <c r="CK20">
        <f t="shared" si="3"/>
        <v>1.6201117318435754</v>
      </c>
      <c r="CL20">
        <f t="shared" si="4"/>
        <v>1.1955307262569832</v>
      </c>
      <c r="CO20">
        <f t="shared" si="5"/>
        <v>87.59098786828423</v>
      </c>
      <c r="CR20">
        <f t="shared" si="6"/>
        <v>2.8273809523809526</v>
      </c>
      <c r="CS20">
        <f t="shared" si="7"/>
        <v>26.339285714285715</v>
      </c>
      <c r="CT20">
        <f t="shared" si="8"/>
        <v>99.553571428571431</v>
      </c>
      <c r="CU20">
        <f t="shared" si="9"/>
        <v>99.553571428571431</v>
      </c>
      <c r="CW20">
        <f t="shared" si="17"/>
        <v>99.788946049333859</v>
      </c>
      <c r="CX20">
        <f t="shared" si="18"/>
        <v>10.209734863474477</v>
      </c>
      <c r="CY20">
        <f t="shared" si="10"/>
        <v>2.5839793281653747</v>
      </c>
      <c r="CZ20">
        <f t="shared" si="19"/>
        <v>23.385012919896642</v>
      </c>
      <c r="DA20">
        <f t="shared" si="20"/>
        <v>99.354005167958661</v>
      </c>
      <c r="DC20">
        <f t="shared" si="11"/>
        <v>83.788418414457198</v>
      </c>
      <c r="DD20">
        <f t="shared" si="12"/>
        <v>9.97229916897507</v>
      </c>
      <c r="DE20">
        <f t="shared" si="13"/>
        <v>2.513227513227513</v>
      </c>
      <c r="DF20">
        <f t="shared" si="14"/>
        <v>22.089947089947088</v>
      </c>
      <c r="DG20">
        <f t="shared" si="15"/>
        <v>99.338624338624342</v>
      </c>
      <c r="DH20">
        <f t="shared" si="16"/>
        <v>99.338624338624342</v>
      </c>
    </row>
    <row r="21" spans="1:112" x14ac:dyDescent="0.2">
      <c r="A21" t="s">
        <v>268</v>
      </c>
      <c r="B21">
        <v>4</v>
      </c>
      <c r="C21" t="s">
        <v>266</v>
      </c>
      <c r="D21" t="s">
        <v>251</v>
      </c>
      <c r="E21">
        <v>9267</v>
      </c>
      <c r="F21">
        <v>7849</v>
      </c>
      <c r="G21">
        <v>3</v>
      </c>
      <c r="H21">
        <v>186</v>
      </c>
      <c r="I21">
        <v>9081</v>
      </c>
      <c r="J21">
        <v>8247</v>
      </c>
      <c r="K21">
        <v>8124</v>
      </c>
      <c r="L21">
        <v>7639</v>
      </c>
      <c r="M21">
        <v>36</v>
      </c>
      <c r="N21">
        <v>0</v>
      </c>
      <c r="O21">
        <v>2</v>
      </c>
      <c r="P21">
        <v>33</v>
      </c>
      <c r="Q21">
        <v>1</v>
      </c>
      <c r="R21">
        <v>2</v>
      </c>
      <c r="S21">
        <v>16</v>
      </c>
      <c r="T21">
        <v>13</v>
      </c>
      <c r="U21">
        <v>5</v>
      </c>
      <c r="V21">
        <v>7489</v>
      </c>
      <c r="W21">
        <v>0</v>
      </c>
      <c r="X21">
        <v>57</v>
      </c>
      <c r="Y21">
        <v>7141</v>
      </c>
      <c r="Z21">
        <v>291</v>
      </c>
      <c r="AA21">
        <v>81</v>
      </c>
      <c r="AB21">
        <v>1635</v>
      </c>
      <c r="AC21">
        <v>5397</v>
      </c>
      <c r="AD21">
        <v>376</v>
      </c>
      <c r="AE21">
        <v>51</v>
      </c>
      <c r="AF21">
        <v>1619</v>
      </c>
      <c r="AG21">
        <v>5208</v>
      </c>
      <c r="AH21">
        <v>761</v>
      </c>
      <c r="AI21">
        <v>471</v>
      </c>
      <c r="AJ21">
        <v>0</v>
      </c>
      <c r="AK21">
        <v>90</v>
      </c>
      <c r="AL21">
        <v>7787</v>
      </c>
      <c r="AM21">
        <v>370</v>
      </c>
      <c r="AN21">
        <v>45</v>
      </c>
      <c r="AO21">
        <v>1931</v>
      </c>
      <c r="AP21">
        <v>5946</v>
      </c>
      <c r="AQ21">
        <v>325</v>
      </c>
      <c r="AR21">
        <v>7558</v>
      </c>
      <c r="AS21">
        <v>0</v>
      </c>
      <c r="AT21">
        <v>25</v>
      </c>
      <c r="AU21">
        <v>19</v>
      </c>
      <c r="AV21">
        <v>2</v>
      </c>
      <c r="AW21">
        <v>2</v>
      </c>
      <c r="AX21">
        <v>42</v>
      </c>
      <c r="AY21">
        <v>2</v>
      </c>
      <c r="AZ21">
        <v>0</v>
      </c>
      <c r="BA21">
        <v>46</v>
      </c>
      <c r="BB21">
        <v>7736</v>
      </c>
      <c r="BC21">
        <v>1454</v>
      </c>
      <c r="BD21">
        <v>6282</v>
      </c>
      <c r="BE21">
        <v>107</v>
      </c>
      <c r="BF21">
        <v>28</v>
      </c>
      <c r="BG21">
        <v>6192</v>
      </c>
      <c r="BH21">
        <v>0</v>
      </c>
      <c r="BI21">
        <v>22</v>
      </c>
      <c r="BJ21">
        <v>18</v>
      </c>
      <c r="BK21">
        <v>2</v>
      </c>
      <c r="BL21">
        <v>2</v>
      </c>
      <c r="BM21">
        <v>38</v>
      </c>
      <c r="BN21">
        <v>2</v>
      </c>
      <c r="BO21">
        <v>0</v>
      </c>
      <c r="BP21">
        <v>42</v>
      </c>
      <c r="BQ21">
        <v>6342</v>
      </c>
      <c r="BR21">
        <v>7871</v>
      </c>
      <c r="BS21">
        <v>448</v>
      </c>
      <c r="BT21">
        <v>8319</v>
      </c>
      <c r="BU21">
        <v>5948</v>
      </c>
      <c r="BV21">
        <v>0</v>
      </c>
      <c r="BW21">
        <v>25</v>
      </c>
      <c r="BX21">
        <v>19</v>
      </c>
      <c r="BY21">
        <v>2</v>
      </c>
      <c r="BZ21">
        <v>2</v>
      </c>
      <c r="CA21">
        <v>42</v>
      </c>
      <c r="CB21">
        <v>2</v>
      </c>
      <c r="CC21">
        <v>0</v>
      </c>
      <c r="CD21">
        <v>46</v>
      </c>
      <c r="CE21">
        <v>6072</v>
      </c>
      <c r="CH21">
        <f t="shared" si="0"/>
        <v>0.43652237177155323</v>
      </c>
      <c r="CI21">
        <f t="shared" si="1"/>
        <v>90.808778949921191</v>
      </c>
      <c r="CJ21">
        <f t="shared" si="2"/>
        <v>2.4251242876197406E-2</v>
      </c>
      <c r="CK21">
        <f t="shared" si="3"/>
        <v>0.40014550745725724</v>
      </c>
      <c r="CL21">
        <f t="shared" si="4"/>
        <v>0.15763307869528315</v>
      </c>
      <c r="CO21">
        <f t="shared" si="5"/>
        <v>94.614737348238975</v>
      </c>
      <c r="CR21">
        <f t="shared" si="6"/>
        <v>4.7619047619047619</v>
      </c>
      <c r="CS21">
        <f t="shared" si="7"/>
        <v>47.619047619047613</v>
      </c>
      <c r="CT21">
        <f t="shared" si="8"/>
        <v>95.238095238095227</v>
      </c>
      <c r="CU21">
        <f t="shared" si="9"/>
        <v>95.238095238095227</v>
      </c>
      <c r="CW21">
        <f t="shared" si="17"/>
        <v>98.284843094905355</v>
      </c>
      <c r="CX21">
        <f t="shared" si="18"/>
        <v>0.58442383432854783</v>
      </c>
      <c r="CY21">
        <f t="shared" si="10"/>
        <v>4.3478260869565215</v>
      </c>
      <c r="CZ21">
        <f t="shared" si="19"/>
        <v>45.652173913043477</v>
      </c>
      <c r="DA21">
        <f t="shared" si="20"/>
        <v>95.652173913043484</v>
      </c>
      <c r="DC21">
        <f t="shared" si="11"/>
        <v>77.14394613136831</v>
      </c>
      <c r="DD21">
        <f t="shared" si="12"/>
        <v>0.58442383432854783</v>
      </c>
      <c r="DE21">
        <f t="shared" si="13"/>
        <v>4.3478260869565215</v>
      </c>
      <c r="DF21">
        <f t="shared" si="14"/>
        <v>45.652173913043477</v>
      </c>
      <c r="DG21">
        <f t="shared" si="15"/>
        <v>95.652173913043484</v>
      </c>
      <c r="DH21">
        <f t="shared" si="16"/>
        <v>95.652173913043484</v>
      </c>
    </row>
    <row r="23" spans="1:112" x14ac:dyDescent="0.2">
      <c r="B23" t="s">
        <v>486</v>
      </c>
    </row>
    <row r="24" spans="1:112" x14ac:dyDescent="0.2">
      <c r="B24" t="s">
        <v>487</v>
      </c>
    </row>
    <row r="25" spans="1:112" x14ac:dyDescent="0.2">
      <c r="B25" t="s">
        <v>502</v>
      </c>
    </row>
    <row r="26" spans="1:112" x14ac:dyDescent="0.2">
      <c r="B26" t="s">
        <v>503</v>
      </c>
      <c r="D26" t="s">
        <v>742</v>
      </c>
      <c r="E26">
        <v>10138</v>
      </c>
      <c r="F26">
        <v>6520</v>
      </c>
      <c r="G26">
        <v>0</v>
      </c>
      <c r="H26">
        <v>0</v>
      </c>
      <c r="I26">
        <v>10138</v>
      </c>
      <c r="J26">
        <v>7133</v>
      </c>
      <c r="K26">
        <v>6102</v>
      </c>
      <c r="L26">
        <v>5975</v>
      </c>
      <c r="M26">
        <v>1024</v>
      </c>
      <c r="N26">
        <v>18</v>
      </c>
      <c r="O26">
        <v>151</v>
      </c>
      <c r="P26">
        <v>714</v>
      </c>
      <c r="Q26">
        <v>141</v>
      </c>
      <c r="R26">
        <v>242</v>
      </c>
      <c r="S26">
        <v>600</v>
      </c>
      <c r="T26">
        <v>103</v>
      </c>
      <c r="U26">
        <v>79</v>
      </c>
      <c r="V26">
        <v>4501</v>
      </c>
      <c r="W26">
        <v>112</v>
      </c>
      <c r="X26">
        <v>623</v>
      </c>
      <c r="Y26">
        <v>2835</v>
      </c>
      <c r="Z26">
        <v>931</v>
      </c>
      <c r="AA26">
        <v>1340</v>
      </c>
      <c r="AB26">
        <v>2383</v>
      </c>
      <c r="AC26">
        <v>320</v>
      </c>
      <c r="AD26">
        <v>458</v>
      </c>
      <c r="AE26">
        <v>225</v>
      </c>
      <c r="AF26">
        <v>4789</v>
      </c>
      <c r="AG26">
        <v>686</v>
      </c>
      <c r="AH26">
        <v>275</v>
      </c>
      <c r="AI26">
        <v>432</v>
      </c>
      <c r="AJ26">
        <v>645</v>
      </c>
      <c r="AK26">
        <v>783</v>
      </c>
      <c r="AL26">
        <v>2572</v>
      </c>
      <c r="AM26">
        <v>3133</v>
      </c>
      <c r="AN26">
        <v>2500</v>
      </c>
      <c r="AO26">
        <v>2633</v>
      </c>
      <c r="AP26">
        <v>722</v>
      </c>
      <c r="AQ26">
        <v>1278</v>
      </c>
      <c r="AR26">
        <v>5864</v>
      </c>
      <c r="AS26">
        <v>142</v>
      </c>
      <c r="AT26">
        <v>116</v>
      </c>
      <c r="AU26">
        <v>355</v>
      </c>
      <c r="AV26">
        <v>264</v>
      </c>
      <c r="AW26">
        <v>328</v>
      </c>
      <c r="AX26">
        <v>366</v>
      </c>
      <c r="AY26">
        <v>105</v>
      </c>
      <c r="AZ26">
        <v>78</v>
      </c>
      <c r="BA26">
        <v>877</v>
      </c>
      <c r="BB26">
        <v>6822</v>
      </c>
      <c r="BC26">
        <v>337</v>
      </c>
      <c r="BD26">
        <v>6485</v>
      </c>
      <c r="BE26">
        <v>66</v>
      </c>
      <c r="BF26">
        <v>0</v>
      </c>
      <c r="BG26">
        <v>5602</v>
      </c>
      <c r="BH26">
        <v>108</v>
      </c>
      <c r="BI26">
        <v>109</v>
      </c>
      <c r="BJ26">
        <v>351</v>
      </c>
      <c r="BK26">
        <v>254</v>
      </c>
      <c r="BL26">
        <v>284</v>
      </c>
      <c r="BM26">
        <v>355</v>
      </c>
      <c r="BN26">
        <v>105</v>
      </c>
      <c r="BO26">
        <v>78</v>
      </c>
      <c r="BP26">
        <v>822</v>
      </c>
      <c r="BQ26">
        <v>6480</v>
      </c>
      <c r="BR26">
        <v>6888</v>
      </c>
      <c r="BS26">
        <v>777</v>
      </c>
      <c r="BT26">
        <v>7665</v>
      </c>
      <c r="BU26">
        <v>5499</v>
      </c>
      <c r="BV26">
        <v>140</v>
      </c>
      <c r="BW26">
        <v>116</v>
      </c>
      <c r="BX26">
        <v>329</v>
      </c>
      <c r="BY26">
        <v>256</v>
      </c>
      <c r="BZ26">
        <v>321</v>
      </c>
      <c r="CA26">
        <v>351</v>
      </c>
      <c r="CB26">
        <v>94</v>
      </c>
      <c r="CC26">
        <v>75</v>
      </c>
      <c r="CD26">
        <v>841</v>
      </c>
      <c r="CE26">
        <v>6390</v>
      </c>
      <c r="CH26">
        <f>(M26/J26)*100</f>
        <v>14.355811019206504</v>
      </c>
      <c r="CI26">
        <f>(V26/J26)*100</f>
        <v>63.101079489695778</v>
      </c>
      <c r="CJ26">
        <f>(O26/J26)*100</f>
        <v>2.1169213514650216</v>
      </c>
      <c r="CK26">
        <f>(P26/J26)*100</f>
        <v>10.009813542688912</v>
      </c>
      <c r="CL26">
        <f>(T26/J26)*100</f>
        <v>1.4439927099397167</v>
      </c>
      <c r="CO26">
        <f>BR26/BT26*100</f>
        <v>89.863013698630141</v>
      </c>
      <c r="CR26">
        <f>(BO26+BN26)/BP26*100</f>
        <v>22.262773722627738</v>
      </c>
      <c r="CS26">
        <f>(BJ26+BK26)/BP26*100</f>
        <v>73.600973236009736</v>
      </c>
      <c r="CT26">
        <f>(BJ26+BI26)/BP26*100</f>
        <v>55.961070559610704</v>
      </c>
      <c r="CU26">
        <f>(BM26+BN26)/BP26*100</f>
        <v>55.961070559610704</v>
      </c>
      <c r="CW26">
        <f t="shared" ref="CW26:CW30" si="21">BB26/BR26*100</f>
        <v>99.041811846689896</v>
      </c>
      <c r="CX26">
        <f t="shared" ref="CX26:CX30" si="22">BA26/BR26*100</f>
        <v>12.732288037166088</v>
      </c>
      <c r="CY26">
        <f>(AY26+AZ26)/BA26*100</f>
        <v>20.866590649942989</v>
      </c>
      <c r="CZ26">
        <f t="shared" ref="CZ26:CZ30" si="23">(AU26+AV26)/BA26*100</f>
        <v>70.581527936145946</v>
      </c>
      <c r="DA26">
        <f t="shared" ref="DA26:DA30" si="24">(AT26+AU26)/BA26*100</f>
        <v>53.70581527936146</v>
      </c>
      <c r="DC26">
        <f t="shared" ref="DC26:DC30" si="25">CE26/BR26*100</f>
        <v>92.770034843205579</v>
      </c>
      <c r="DD26">
        <f t="shared" ref="DD26:DD30" si="26">CD26/BR26*100</f>
        <v>12.209639953542393</v>
      </c>
      <c r="DE26">
        <f t="shared" ref="DE26:DE30" si="27">(CB26+CC26)/CD26*100</f>
        <v>20.095124851367419</v>
      </c>
      <c r="DF26">
        <f t="shared" ref="DF26:DF30" si="28">(BX26+BY26)/CD26*100</f>
        <v>69.56004756242568</v>
      </c>
      <c r="DG26">
        <f t="shared" ref="DG26:DG30" si="29">(BW26+BX26)/CD26*100</f>
        <v>52.913198573127232</v>
      </c>
      <c r="DH26">
        <f t="shared" ref="DH26:DH30" si="30">(CA26+CB26)/CD26*100</f>
        <v>52.913198573127232</v>
      </c>
    </row>
    <row r="27" spans="1:112" x14ac:dyDescent="0.2">
      <c r="A27" t="s">
        <v>46</v>
      </c>
      <c r="B27">
        <v>1</v>
      </c>
      <c r="C27" t="s">
        <v>153</v>
      </c>
      <c r="D27" t="s">
        <v>227</v>
      </c>
      <c r="E27">
        <v>16398</v>
      </c>
      <c r="F27">
        <v>10909</v>
      </c>
      <c r="G27">
        <v>8</v>
      </c>
      <c r="H27">
        <v>647</v>
      </c>
      <c r="I27">
        <v>15751</v>
      </c>
      <c r="J27">
        <v>14329</v>
      </c>
      <c r="K27">
        <v>12915</v>
      </c>
      <c r="L27">
        <v>12819</v>
      </c>
      <c r="M27">
        <v>637</v>
      </c>
      <c r="N27">
        <v>1</v>
      </c>
      <c r="O27">
        <v>43</v>
      </c>
      <c r="P27">
        <v>553</v>
      </c>
      <c r="Q27">
        <v>40</v>
      </c>
      <c r="R27">
        <v>1</v>
      </c>
      <c r="S27">
        <v>10</v>
      </c>
      <c r="T27">
        <v>540</v>
      </c>
      <c r="U27">
        <v>86</v>
      </c>
      <c r="V27">
        <v>10942</v>
      </c>
      <c r="W27">
        <v>83</v>
      </c>
      <c r="X27">
        <v>562</v>
      </c>
      <c r="Y27">
        <v>8147</v>
      </c>
      <c r="Z27">
        <v>2150</v>
      </c>
      <c r="AA27">
        <v>8</v>
      </c>
      <c r="AB27">
        <v>40</v>
      </c>
      <c r="AC27">
        <v>7484</v>
      </c>
      <c r="AD27">
        <v>3410</v>
      </c>
      <c r="AE27">
        <v>5165</v>
      </c>
      <c r="AF27">
        <v>4324</v>
      </c>
      <c r="AG27">
        <v>197</v>
      </c>
      <c r="AH27">
        <v>3133</v>
      </c>
      <c r="AI27">
        <v>3761</v>
      </c>
      <c r="AJ27">
        <v>87</v>
      </c>
      <c r="AK27">
        <v>1004</v>
      </c>
      <c r="AL27">
        <v>10037</v>
      </c>
      <c r="AM27">
        <v>3201</v>
      </c>
      <c r="AN27">
        <v>4</v>
      </c>
      <c r="AO27">
        <v>97</v>
      </c>
      <c r="AP27">
        <v>10979</v>
      </c>
      <c r="AQ27">
        <v>3249</v>
      </c>
      <c r="AR27">
        <v>6303</v>
      </c>
      <c r="AS27">
        <v>111</v>
      </c>
      <c r="AT27">
        <v>2682</v>
      </c>
      <c r="AU27">
        <v>31</v>
      </c>
      <c r="AV27">
        <v>1</v>
      </c>
      <c r="AW27">
        <v>108</v>
      </c>
      <c r="AX27">
        <v>2457</v>
      </c>
      <c r="AY27">
        <v>252</v>
      </c>
      <c r="AZ27">
        <v>8</v>
      </c>
      <c r="BA27">
        <v>2825</v>
      </c>
      <c r="BB27">
        <v>10339</v>
      </c>
      <c r="BC27">
        <v>1570</v>
      </c>
      <c r="BD27">
        <v>8769</v>
      </c>
      <c r="BE27">
        <v>9</v>
      </c>
      <c r="BF27">
        <v>7</v>
      </c>
      <c r="BG27">
        <v>5292</v>
      </c>
      <c r="BH27">
        <v>90</v>
      </c>
      <c r="BI27">
        <v>2408</v>
      </c>
      <c r="BJ27">
        <v>27</v>
      </c>
      <c r="BK27">
        <v>1</v>
      </c>
      <c r="BL27">
        <v>86</v>
      </c>
      <c r="BM27">
        <v>2181</v>
      </c>
      <c r="BN27">
        <v>251</v>
      </c>
      <c r="BO27">
        <v>8</v>
      </c>
      <c r="BP27">
        <v>2526</v>
      </c>
      <c r="BQ27">
        <v>8770</v>
      </c>
      <c r="BR27">
        <v>10355</v>
      </c>
      <c r="BS27">
        <v>2677</v>
      </c>
      <c r="BT27">
        <v>13032</v>
      </c>
      <c r="BU27">
        <v>5822</v>
      </c>
      <c r="BV27">
        <v>111</v>
      </c>
      <c r="BW27">
        <v>2676</v>
      </c>
      <c r="BX27">
        <v>29</v>
      </c>
      <c r="BY27">
        <v>1</v>
      </c>
      <c r="BZ27">
        <v>108</v>
      </c>
      <c r="CA27">
        <v>2449</v>
      </c>
      <c r="CB27">
        <v>252</v>
      </c>
      <c r="CC27">
        <v>8</v>
      </c>
      <c r="CD27">
        <v>2817</v>
      </c>
      <c r="CE27">
        <v>9594</v>
      </c>
      <c r="CH27">
        <f>(M27/J27)*100</f>
        <v>4.4455300439667802</v>
      </c>
      <c r="CI27">
        <f>(V27/J27)*100</f>
        <v>76.362621257589495</v>
      </c>
      <c r="CJ27">
        <f>(O27/J27)*100</f>
        <v>0.30009072510293811</v>
      </c>
      <c r="CK27">
        <f>(P27/J27)*100</f>
        <v>3.8593063019052272</v>
      </c>
      <c r="CL27">
        <f>(T27/J27)*100</f>
        <v>3.7685811989671296</v>
      </c>
      <c r="CO27">
        <f>BR27/BT27*100</f>
        <v>79.458256599140569</v>
      </c>
      <c r="CR27">
        <f>(BO27+BN27)/BP27*100</f>
        <v>10.253365003958828</v>
      </c>
      <c r="CS27">
        <f>(BJ27+BK27)/BP27*100</f>
        <v>1.1084718923198733</v>
      </c>
      <c r="CT27">
        <f>(BJ27+BI27)/BP27*100</f>
        <v>96.397466349960411</v>
      </c>
      <c r="CU27">
        <f>(BM27+BN27)/BP27*100</f>
        <v>96.278701504354714</v>
      </c>
      <c r="CW27">
        <f t="shared" si="21"/>
        <v>99.845485272815054</v>
      </c>
      <c r="CX27">
        <f t="shared" si="22"/>
        <v>27.281506518590053</v>
      </c>
      <c r="CY27">
        <f>(AY27+AZ27)/BA27*100</f>
        <v>9.2035398230088497</v>
      </c>
      <c r="CZ27">
        <f t="shared" si="23"/>
        <v>1.1327433628318584</v>
      </c>
      <c r="DA27">
        <f t="shared" si="24"/>
        <v>96.035398230088504</v>
      </c>
      <c r="DC27">
        <f t="shared" si="25"/>
        <v>92.650893288266531</v>
      </c>
      <c r="DD27">
        <f t="shared" si="26"/>
        <v>27.204249154997584</v>
      </c>
      <c r="DE27">
        <f t="shared" si="27"/>
        <v>9.229676961306355</v>
      </c>
      <c r="DF27">
        <f t="shared" si="28"/>
        <v>1.0649627263045793</v>
      </c>
      <c r="DG27">
        <f t="shared" si="29"/>
        <v>96.024139155129575</v>
      </c>
      <c r="DH27">
        <f t="shared" si="30"/>
        <v>95.88214412495563</v>
      </c>
    </row>
    <row r="28" spans="1:112" x14ac:dyDescent="0.2">
      <c r="A28" t="s">
        <v>46</v>
      </c>
      <c r="B28">
        <v>2</v>
      </c>
      <c r="C28" t="s">
        <v>165</v>
      </c>
      <c r="D28" t="s">
        <v>234</v>
      </c>
      <c r="E28">
        <v>11735</v>
      </c>
      <c r="F28">
        <v>11036</v>
      </c>
      <c r="G28">
        <v>0</v>
      </c>
      <c r="H28">
        <v>40</v>
      </c>
      <c r="I28">
        <v>11695</v>
      </c>
      <c r="J28">
        <v>11203</v>
      </c>
      <c r="K28">
        <v>10946</v>
      </c>
      <c r="L28">
        <v>10031</v>
      </c>
      <c r="M28">
        <v>185</v>
      </c>
      <c r="N28">
        <v>0</v>
      </c>
      <c r="O28">
        <v>7</v>
      </c>
      <c r="P28">
        <v>177</v>
      </c>
      <c r="Q28">
        <v>1</v>
      </c>
      <c r="R28">
        <v>6</v>
      </c>
      <c r="S28">
        <v>74</v>
      </c>
      <c r="T28">
        <v>97</v>
      </c>
      <c r="U28">
        <v>8</v>
      </c>
      <c r="V28">
        <v>9639</v>
      </c>
      <c r="W28">
        <v>0</v>
      </c>
      <c r="X28">
        <v>93</v>
      </c>
      <c r="Y28">
        <v>9265</v>
      </c>
      <c r="Z28">
        <v>281</v>
      </c>
      <c r="AA28">
        <v>188</v>
      </c>
      <c r="AB28">
        <v>1986</v>
      </c>
      <c r="AC28">
        <v>6909</v>
      </c>
      <c r="AD28">
        <v>556</v>
      </c>
      <c r="AE28">
        <v>562</v>
      </c>
      <c r="AF28">
        <v>4649</v>
      </c>
      <c r="AG28">
        <v>3115</v>
      </c>
      <c r="AH28">
        <v>1705</v>
      </c>
      <c r="AI28">
        <v>279</v>
      </c>
      <c r="AJ28">
        <v>3</v>
      </c>
      <c r="AK28">
        <v>122</v>
      </c>
      <c r="AL28">
        <v>10634</v>
      </c>
      <c r="AM28">
        <v>444</v>
      </c>
      <c r="AN28">
        <v>131</v>
      </c>
      <c r="AO28">
        <v>3577</v>
      </c>
      <c r="AP28">
        <v>7151</v>
      </c>
      <c r="AQ28">
        <v>344</v>
      </c>
      <c r="AS28">
        <v>45</v>
      </c>
      <c r="AT28">
        <v>1271</v>
      </c>
      <c r="AU28">
        <v>1060</v>
      </c>
      <c r="AV28">
        <v>31</v>
      </c>
      <c r="AW28">
        <v>70</v>
      </c>
      <c r="AX28">
        <v>2288</v>
      </c>
      <c r="AY28">
        <v>48</v>
      </c>
      <c r="AZ28">
        <v>1</v>
      </c>
      <c r="BA28">
        <v>2407</v>
      </c>
      <c r="BB28">
        <v>10720</v>
      </c>
      <c r="BC28">
        <v>2737</v>
      </c>
      <c r="BD28">
        <v>7983</v>
      </c>
      <c r="BE28">
        <v>36</v>
      </c>
      <c r="BF28">
        <v>6</v>
      </c>
      <c r="BH28">
        <v>23</v>
      </c>
      <c r="BI28">
        <v>941</v>
      </c>
      <c r="BJ28">
        <v>822</v>
      </c>
      <c r="BK28">
        <v>13</v>
      </c>
      <c r="BL28">
        <v>33</v>
      </c>
      <c r="BM28">
        <v>1717</v>
      </c>
      <c r="BN28">
        <v>48</v>
      </c>
      <c r="BO28">
        <v>1</v>
      </c>
      <c r="BP28">
        <v>1799</v>
      </c>
      <c r="BQ28">
        <v>7926</v>
      </c>
      <c r="BR28">
        <v>10762</v>
      </c>
      <c r="BS28">
        <v>215</v>
      </c>
      <c r="BT28">
        <v>10977</v>
      </c>
      <c r="BV28">
        <v>43</v>
      </c>
      <c r="BW28">
        <v>1256</v>
      </c>
      <c r="BX28">
        <v>1052</v>
      </c>
      <c r="BY28">
        <v>31</v>
      </c>
      <c r="BZ28">
        <v>68</v>
      </c>
      <c r="CA28">
        <v>2267</v>
      </c>
      <c r="CB28">
        <v>46</v>
      </c>
      <c r="CC28">
        <v>1</v>
      </c>
      <c r="CD28">
        <v>2382</v>
      </c>
      <c r="CE28">
        <v>8962</v>
      </c>
      <c r="CH28">
        <f>(M28/J28)*100</f>
        <v>1.6513433901633492</v>
      </c>
      <c r="CI28">
        <f>(V28/J28)*100</f>
        <v>86.039453717754171</v>
      </c>
      <c r="CJ28">
        <f>(O28/J28)*100</f>
        <v>6.2483263411586179E-2</v>
      </c>
      <c r="CK28">
        <f>(P28/J28)*100</f>
        <v>1.5799339462643935</v>
      </c>
      <c r="CL28">
        <f>(T28/J28)*100</f>
        <v>0.86583950727483705</v>
      </c>
      <c r="CO28">
        <f>BR28/BT28*100</f>
        <v>98.041359205611727</v>
      </c>
      <c r="CR28">
        <f>(BO28+BN28)/BP28*100</f>
        <v>2.7237354085603114</v>
      </c>
      <c r="CS28">
        <f>(BJ28+BK28)/BP28*100</f>
        <v>46.414674819344079</v>
      </c>
      <c r="CT28">
        <f>(BJ28+BI28)/BP28*100</f>
        <v>97.998888271261805</v>
      </c>
      <c r="CU28">
        <f>(BM28+BN28)/BP28*100</f>
        <v>98.110061145080593</v>
      </c>
      <c r="CW28">
        <f t="shared" si="21"/>
        <v>99.609737966920648</v>
      </c>
      <c r="CX28">
        <f t="shared" si="22"/>
        <v>22.365731276714364</v>
      </c>
      <c r="CY28">
        <f>(AY28+AZ28)/BA28*100</f>
        <v>2.0357291233901122</v>
      </c>
      <c r="CZ28">
        <f t="shared" si="23"/>
        <v>45.326132114665555</v>
      </c>
      <c r="DA28">
        <f t="shared" si="24"/>
        <v>96.842542584129617</v>
      </c>
      <c r="DC28">
        <f t="shared" si="25"/>
        <v>83.274484296599155</v>
      </c>
      <c r="DD28">
        <f t="shared" si="26"/>
        <v>22.133432447500464</v>
      </c>
      <c r="DE28">
        <f t="shared" si="27"/>
        <v>1.9731318219983207</v>
      </c>
      <c r="DF28">
        <f t="shared" si="28"/>
        <v>45.465994962216627</v>
      </c>
      <c r="DG28">
        <f t="shared" si="29"/>
        <v>96.893366918555841</v>
      </c>
      <c r="DH28">
        <f t="shared" si="30"/>
        <v>97.103274559193949</v>
      </c>
    </row>
    <row r="29" spans="1:112" x14ac:dyDescent="0.2">
      <c r="A29" t="s">
        <v>46</v>
      </c>
      <c r="B29">
        <v>3</v>
      </c>
      <c r="C29" t="s">
        <v>41</v>
      </c>
      <c r="D29" t="s">
        <v>242</v>
      </c>
      <c r="E29">
        <v>10859</v>
      </c>
      <c r="F29">
        <v>7564</v>
      </c>
      <c r="G29">
        <v>4</v>
      </c>
      <c r="H29">
        <v>575</v>
      </c>
      <c r="I29">
        <v>10284</v>
      </c>
      <c r="J29">
        <v>9732</v>
      </c>
      <c r="K29">
        <v>9268</v>
      </c>
      <c r="L29">
        <v>8840</v>
      </c>
      <c r="M29">
        <v>230</v>
      </c>
      <c r="N29">
        <v>2</v>
      </c>
      <c r="O29">
        <v>85</v>
      </c>
      <c r="P29">
        <v>137</v>
      </c>
      <c r="Q29">
        <v>6</v>
      </c>
      <c r="R29">
        <v>4</v>
      </c>
      <c r="S29">
        <v>123</v>
      </c>
      <c r="T29">
        <v>89</v>
      </c>
      <c r="U29">
        <v>14</v>
      </c>
      <c r="V29">
        <v>8575</v>
      </c>
      <c r="W29">
        <v>23</v>
      </c>
      <c r="X29">
        <v>1148</v>
      </c>
      <c r="Y29">
        <v>5667</v>
      </c>
      <c r="Z29">
        <v>1737</v>
      </c>
      <c r="AA29">
        <v>102</v>
      </c>
      <c r="AB29">
        <v>1883</v>
      </c>
      <c r="AC29">
        <v>4105</v>
      </c>
      <c r="AD29">
        <v>2485</v>
      </c>
      <c r="AE29">
        <v>593</v>
      </c>
      <c r="AF29">
        <v>2031</v>
      </c>
      <c r="AG29">
        <v>2329</v>
      </c>
      <c r="AH29">
        <v>3887</v>
      </c>
      <c r="AI29">
        <v>2795</v>
      </c>
      <c r="AJ29">
        <v>24</v>
      </c>
      <c r="AK29">
        <v>1325</v>
      </c>
      <c r="AL29">
        <v>6127</v>
      </c>
      <c r="AM29">
        <v>2256</v>
      </c>
      <c r="AN29">
        <v>30</v>
      </c>
      <c r="AO29">
        <v>2171</v>
      </c>
      <c r="AP29">
        <v>5175</v>
      </c>
      <c r="AQ29">
        <v>2356</v>
      </c>
      <c r="AR29">
        <v>4691</v>
      </c>
      <c r="AS29">
        <v>24</v>
      </c>
      <c r="AT29">
        <v>732</v>
      </c>
      <c r="AU29">
        <v>549</v>
      </c>
      <c r="AV29">
        <v>5</v>
      </c>
      <c r="AW29">
        <v>17</v>
      </c>
      <c r="AX29">
        <v>886</v>
      </c>
      <c r="AY29">
        <v>401</v>
      </c>
      <c r="AZ29">
        <v>6</v>
      </c>
      <c r="BA29">
        <v>1310</v>
      </c>
      <c r="BB29">
        <v>6752</v>
      </c>
      <c r="BC29">
        <v>108</v>
      </c>
      <c r="BD29">
        <v>6644</v>
      </c>
      <c r="BE29">
        <v>1</v>
      </c>
      <c r="BF29">
        <v>0</v>
      </c>
      <c r="BG29">
        <v>4610</v>
      </c>
      <c r="BH29">
        <v>20</v>
      </c>
      <c r="BI29">
        <v>722</v>
      </c>
      <c r="BJ29">
        <v>548</v>
      </c>
      <c r="BK29">
        <v>4</v>
      </c>
      <c r="BL29">
        <v>13</v>
      </c>
      <c r="BM29">
        <v>874</v>
      </c>
      <c r="BN29">
        <v>401</v>
      </c>
      <c r="BO29">
        <v>6</v>
      </c>
      <c r="BP29">
        <v>1294</v>
      </c>
      <c r="BQ29">
        <v>6637</v>
      </c>
      <c r="BR29">
        <v>6753</v>
      </c>
      <c r="BS29">
        <v>1411</v>
      </c>
      <c r="BT29">
        <v>8164</v>
      </c>
      <c r="BU29">
        <v>4538</v>
      </c>
      <c r="BV29">
        <v>24</v>
      </c>
      <c r="BW29">
        <v>727</v>
      </c>
      <c r="BX29">
        <v>535</v>
      </c>
      <c r="BY29">
        <v>5</v>
      </c>
      <c r="BZ29">
        <v>17</v>
      </c>
      <c r="CA29">
        <v>879</v>
      </c>
      <c r="CB29">
        <v>389</v>
      </c>
      <c r="CC29">
        <v>6</v>
      </c>
      <c r="CD29">
        <v>1291</v>
      </c>
      <c r="CE29">
        <v>6492</v>
      </c>
      <c r="CH29">
        <f>(M29/J29)*100</f>
        <v>2.3633374434854089</v>
      </c>
      <c r="CI29">
        <f>(V29/J29)*100</f>
        <v>88.111385121249484</v>
      </c>
      <c r="CJ29">
        <f>(O29/J29)*100</f>
        <v>0.87340731607069466</v>
      </c>
      <c r="CK29">
        <f>(P29/J29)*100</f>
        <v>1.4077270859021784</v>
      </c>
      <c r="CL29">
        <f>(T29/J29)*100</f>
        <v>0.9145088368269626</v>
      </c>
      <c r="CO29">
        <f>BR29/BT29*100</f>
        <v>82.716805487506122</v>
      </c>
      <c r="CR29">
        <f>(BO29+BN29)/BP29*100</f>
        <v>31.452859350850076</v>
      </c>
      <c r="CS29">
        <f>(BJ29+BK29)/BP29*100</f>
        <v>42.658423493044822</v>
      </c>
      <c r="CT29">
        <f>(BJ29+BI29)/BP29*100</f>
        <v>98.145285935084999</v>
      </c>
      <c r="CU29">
        <f>(BM29+BN29)/BP29*100</f>
        <v>98.53168469860897</v>
      </c>
      <c r="CW29">
        <f t="shared" si="21"/>
        <v>99.985191766622236</v>
      </c>
      <c r="CX29">
        <f t="shared" si="22"/>
        <v>19.398785724863025</v>
      </c>
      <c r="CY29">
        <f>(AY29+AZ29)/BA29*100</f>
        <v>31.068702290076335</v>
      </c>
      <c r="CZ29">
        <f t="shared" si="23"/>
        <v>42.290076335877863</v>
      </c>
      <c r="DA29">
        <f t="shared" si="24"/>
        <v>97.786259541984734</v>
      </c>
      <c r="DC29">
        <f t="shared" si="25"/>
        <v>96.135051088405149</v>
      </c>
      <c r="DD29">
        <f t="shared" si="26"/>
        <v>19.117429290685621</v>
      </c>
      <c r="DE29">
        <f t="shared" si="27"/>
        <v>30.596436870642911</v>
      </c>
      <c r="DF29">
        <f t="shared" si="28"/>
        <v>41.828040278853599</v>
      </c>
      <c r="DG29">
        <f t="shared" si="29"/>
        <v>97.753679318357868</v>
      </c>
      <c r="DH29">
        <f t="shared" si="30"/>
        <v>98.218435321456226</v>
      </c>
    </row>
    <row r="30" spans="1:112" x14ac:dyDescent="0.2">
      <c r="A30" t="s">
        <v>46</v>
      </c>
      <c r="B30">
        <v>4</v>
      </c>
      <c r="C30" t="s">
        <v>263</v>
      </c>
      <c r="D30" t="s">
        <v>249</v>
      </c>
      <c r="E30">
        <v>7887</v>
      </c>
      <c r="F30">
        <v>6302</v>
      </c>
      <c r="G30">
        <v>0</v>
      </c>
      <c r="H30">
        <v>202</v>
      </c>
      <c r="I30">
        <v>7685</v>
      </c>
      <c r="J30">
        <v>6600</v>
      </c>
      <c r="K30">
        <v>6378</v>
      </c>
      <c r="L30">
        <v>6298</v>
      </c>
      <c r="M30">
        <v>124</v>
      </c>
      <c r="N30">
        <v>0</v>
      </c>
      <c r="O30">
        <v>9</v>
      </c>
      <c r="P30">
        <v>109</v>
      </c>
      <c r="Q30">
        <v>6</v>
      </c>
      <c r="R30">
        <v>10</v>
      </c>
      <c r="S30">
        <v>91</v>
      </c>
      <c r="T30">
        <v>18</v>
      </c>
      <c r="U30">
        <v>5</v>
      </c>
      <c r="V30">
        <v>5942</v>
      </c>
      <c r="W30">
        <v>2</v>
      </c>
      <c r="X30">
        <v>225</v>
      </c>
      <c r="Y30">
        <v>5392</v>
      </c>
      <c r="Z30">
        <v>323</v>
      </c>
      <c r="AA30">
        <v>295</v>
      </c>
      <c r="AB30">
        <v>2989</v>
      </c>
      <c r="AC30">
        <v>2328</v>
      </c>
      <c r="AD30">
        <v>330</v>
      </c>
      <c r="AE30">
        <v>134</v>
      </c>
      <c r="AF30">
        <v>2482</v>
      </c>
      <c r="AG30">
        <v>3311</v>
      </c>
      <c r="AH30">
        <v>371</v>
      </c>
      <c r="AI30">
        <v>371</v>
      </c>
      <c r="AJ30">
        <v>3</v>
      </c>
      <c r="AK30">
        <v>323</v>
      </c>
      <c r="AL30">
        <v>5840</v>
      </c>
      <c r="AM30">
        <v>434</v>
      </c>
      <c r="AN30">
        <v>167</v>
      </c>
      <c r="AO30">
        <v>3556</v>
      </c>
      <c r="AP30">
        <v>2607</v>
      </c>
      <c r="AQ30">
        <v>270</v>
      </c>
      <c r="AR30">
        <v>5594</v>
      </c>
      <c r="AS30">
        <v>6</v>
      </c>
      <c r="AT30">
        <v>31</v>
      </c>
      <c r="AU30">
        <v>112</v>
      </c>
      <c r="AV30">
        <v>5</v>
      </c>
      <c r="AW30">
        <v>11</v>
      </c>
      <c r="AX30">
        <v>135</v>
      </c>
      <c r="AY30">
        <v>8</v>
      </c>
      <c r="AZ30">
        <v>0</v>
      </c>
      <c r="BA30">
        <v>154</v>
      </c>
      <c r="BB30">
        <v>6001</v>
      </c>
      <c r="BC30">
        <v>92</v>
      </c>
      <c r="BD30">
        <v>5909</v>
      </c>
      <c r="BE30">
        <v>21</v>
      </c>
      <c r="BF30">
        <v>0</v>
      </c>
      <c r="BG30">
        <v>5504</v>
      </c>
      <c r="BH30">
        <v>6</v>
      </c>
      <c r="BI30">
        <v>31</v>
      </c>
      <c r="BJ30">
        <v>112</v>
      </c>
      <c r="BK30">
        <v>5</v>
      </c>
      <c r="BL30">
        <v>11</v>
      </c>
      <c r="BM30">
        <v>135</v>
      </c>
      <c r="BN30">
        <v>8</v>
      </c>
      <c r="BO30">
        <v>0</v>
      </c>
      <c r="BP30">
        <v>154</v>
      </c>
      <c r="BQ30">
        <v>5911</v>
      </c>
      <c r="BR30">
        <v>6022</v>
      </c>
      <c r="BS30">
        <v>372</v>
      </c>
      <c r="BT30">
        <v>6394</v>
      </c>
      <c r="BU30">
        <v>4497</v>
      </c>
      <c r="BV30">
        <v>6</v>
      </c>
      <c r="BW30">
        <v>30</v>
      </c>
      <c r="BX30">
        <v>111</v>
      </c>
      <c r="BY30">
        <v>4</v>
      </c>
      <c r="BZ30">
        <v>10</v>
      </c>
      <c r="CA30">
        <v>133</v>
      </c>
      <c r="CB30">
        <v>8</v>
      </c>
      <c r="CC30">
        <v>0</v>
      </c>
      <c r="CD30">
        <v>151</v>
      </c>
      <c r="CE30">
        <v>4829</v>
      </c>
      <c r="CH30">
        <f>(M30/J30)*100</f>
        <v>1.8787878787878787</v>
      </c>
      <c r="CI30">
        <f>(V30/J30)*100</f>
        <v>90.030303030303031</v>
      </c>
      <c r="CJ30">
        <f>(O30/J30)*100</f>
        <v>0.13636363636363638</v>
      </c>
      <c r="CK30">
        <f>(P30/J30)*100</f>
        <v>1.6515151515151514</v>
      </c>
      <c r="CL30">
        <f>(T30/J30)*100</f>
        <v>0.27272727272727276</v>
      </c>
      <c r="CO30">
        <f>BR30/BT30*100</f>
        <v>94.182045667813568</v>
      </c>
      <c r="CR30">
        <f>(BO30+BN30)/BP30*100</f>
        <v>5.1948051948051948</v>
      </c>
      <c r="CS30">
        <f>(BJ30+BK30)/BP30*100</f>
        <v>75.974025974025977</v>
      </c>
      <c r="CT30">
        <f>(BJ30+BI30)/BP30*100</f>
        <v>92.857142857142861</v>
      </c>
      <c r="CU30">
        <f>(BM30+BN30)/BP30*100</f>
        <v>92.857142857142861</v>
      </c>
      <c r="CW30">
        <f t="shared" si="21"/>
        <v>99.651278644968443</v>
      </c>
      <c r="CX30">
        <f t="shared" si="22"/>
        <v>2.5572899368980404</v>
      </c>
      <c r="CY30">
        <f>(AY30+AZ30)/BA30*100</f>
        <v>5.1948051948051948</v>
      </c>
      <c r="CZ30">
        <f t="shared" si="23"/>
        <v>75.974025974025977</v>
      </c>
      <c r="DA30">
        <f t="shared" si="24"/>
        <v>92.857142857142861</v>
      </c>
      <c r="DC30">
        <f t="shared" si="25"/>
        <v>80.189305878445694</v>
      </c>
      <c r="DD30">
        <f t="shared" si="26"/>
        <v>2.5074726004649621</v>
      </c>
      <c r="DE30">
        <f t="shared" si="27"/>
        <v>5.298013245033113</v>
      </c>
      <c r="DF30">
        <f t="shared" si="28"/>
        <v>76.158940397350989</v>
      </c>
      <c r="DG30">
        <f t="shared" si="29"/>
        <v>93.377483443708613</v>
      </c>
      <c r="DH30">
        <f t="shared" si="30"/>
        <v>93.377483443708613</v>
      </c>
    </row>
    <row r="32" spans="1:112" x14ac:dyDescent="0.2">
      <c r="B32" t="s">
        <v>486</v>
      </c>
    </row>
    <row r="33" spans="1:112" x14ac:dyDescent="0.2">
      <c r="B33" t="s">
        <v>487</v>
      </c>
    </row>
    <row r="34" spans="1:112" x14ac:dyDescent="0.2">
      <c r="B34" t="s">
        <v>502</v>
      </c>
      <c r="D34" t="s">
        <v>740</v>
      </c>
      <c r="E34">
        <v>5711</v>
      </c>
      <c r="F34">
        <v>5372</v>
      </c>
      <c r="G34">
        <v>0</v>
      </c>
      <c r="H34">
        <v>0</v>
      </c>
      <c r="I34">
        <v>5711</v>
      </c>
      <c r="J34">
        <v>5455</v>
      </c>
      <c r="K34">
        <v>5350</v>
      </c>
      <c r="L34">
        <v>5067</v>
      </c>
      <c r="M34">
        <v>4627</v>
      </c>
      <c r="N34">
        <v>0</v>
      </c>
      <c r="O34">
        <v>340</v>
      </c>
      <c r="P34">
        <v>4277</v>
      </c>
      <c r="Q34">
        <v>10</v>
      </c>
      <c r="R34">
        <v>2</v>
      </c>
      <c r="S34">
        <v>201</v>
      </c>
      <c r="T34">
        <v>4401</v>
      </c>
      <c r="U34">
        <v>23</v>
      </c>
      <c r="V34">
        <v>207</v>
      </c>
      <c r="W34">
        <v>0</v>
      </c>
      <c r="X34">
        <v>8</v>
      </c>
      <c r="Y34">
        <v>118</v>
      </c>
      <c r="Z34">
        <v>81</v>
      </c>
      <c r="AA34">
        <v>1</v>
      </c>
      <c r="AB34">
        <v>3</v>
      </c>
      <c r="AC34">
        <v>102</v>
      </c>
      <c r="AD34">
        <v>101</v>
      </c>
      <c r="AE34">
        <v>285</v>
      </c>
      <c r="AF34">
        <v>4680</v>
      </c>
      <c r="AG34">
        <v>6</v>
      </c>
      <c r="AH34">
        <v>96</v>
      </c>
      <c r="AI34">
        <v>248</v>
      </c>
      <c r="AJ34">
        <v>1</v>
      </c>
      <c r="AK34">
        <v>186</v>
      </c>
      <c r="AL34">
        <v>5049</v>
      </c>
      <c r="AM34">
        <v>219</v>
      </c>
      <c r="AN34">
        <v>2</v>
      </c>
      <c r="AO34">
        <v>202</v>
      </c>
      <c r="AP34">
        <v>5033</v>
      </c>
      <c r="AQ34">
        <v>218</v>
      </c>
      <c r="AR34">
        <v>120</v>
      </c>
      <c r="AS34">
        <v>17</v>
      </c>
      <c r="AT34">
        <v>4621</v>
      </c>
      <c r="AU34">
        <v>172</v>
      </c>
      <c r="AV34">
        <v>1</v>
      </c>
      <c r="AW34">
        <v>17</v>
      </c>
      <c r="AX34">
        <v>4639</v>
      </c>
      <c r="AY34">
        <v>154</v>
      </c>
      <c r="AZ34">
        <v>1</v>
      </c>
      <c r="BA34">
        <v>4811</v>
      </c>
      <c r="BB34">
        <v>5166</v>
      </c>
      <c r="BC34">
        <v>46</v>
      </c>
      <c r="BD34">
        <v>5120</v>
      </c>
      <c r="BE34">
        <v>10</v>
      </c>
      <c r="BF34">
        <v>0</v>
      </c>
      <c r="BG34">
        <v>105</v>
      </c>
      <c r="BH34">
        <v>13</v>
      </c>
      <c r="BI34">
        <v>4596</v>
      </c>
      <c r="BJ34">
        <v>171</v>
      </c>
      <c r="BK34">
        <v>1</v>
      </c>
      <c r="BL34">
        <v>13</v>
      </c>
      <c r="BM34">
        <v>4614</v>
      </c>
      <c r="BN34">
        <v>153</v>
      </c>
      <c r="BO34">
        <v>1</v>
      </c>
      <c r="BP34">
        <v>4781</v>
      </c>
      <c r="BQ34">
        <v>5112</v>
      </c>
      <c r="BR34">
        <v>5176</v>
      </c>
      <c r="BS34">
        <v>191</v>
      </c>
      <c r="BT34">
        <v>5367</v>
      </c>
      <c r="BU34">
        <v>106</v>
      </c>
      <c r="BV34">
        <v>15</v>
      </c>
      <c r="BW34">
        <v>4507</v>
      </c>
      <c r="BX34">
        <v>173</v>
      </c>
      <c r="BY34">
        <v>1</v>
      </c>
      <c r="BZ34">
        <v>15</v>
      </c>
      <c r="CA34">
        <v>4530</v>
      </c>
      <c r="CB34">
        <v>150</v>
      </c>
      <c r="CC34">
        <v>1</v>
      </c>
      <c r="CD34">
        <v>4696</v>
      </c>
      <c r="CE34">
        <v>4901</v>
      </c>
      <c r="CH34">
        <f t="shared" ref="CH34:CH39" si="31">(M34/J34)*100</f>
        <v>84.821264894592119</v>
      </c>
      <c r="CI34">
        <f t="shared" ref="CI34:CI39" si="32">(V34/J34)*100</f>
        <v>3.7946837763519712</v>
      </c>
      <c r="CJ34">
        <f t="shared" ref="CJ34:CJ39" si="33">(O34/J34)*100</f>
        <v>6.232813932172319</v>
      </c>
      <c r="CK34">
        <f t="shared" ref="CK34:CK39" si="34">(P34/J34)*100</f>
        <v>78.405132905591202</v>
      </c>
      <c r="CL34">
        <f t="shared" ref="CL34:CL39" si="35">(T34/J34)*100</f>
        <v>80.678276810265814</v>
      </c>
      <c r="CO34">
        <f t="shared" ref="CO34:CO39" si="36">BR34/BT34*100</f>
        <v>96.441214831376925</v>
      </c>
      <c r="CR34">
        <f t="shared" ref="CR34:CR39" si="37">(BO34+BN34)/BP34*100</f>
        <v>3.2210834553440701</v>
      </c>
      <c r="CS34">
        <f t="shared" ref="CS34:CS39" si="38">(BJ34+BK34)/BP34*100</f>
        <v>3.5975737293453256</v>
      </c>
      <c r="CT34">
        <f t="shared" ref="CT34:CT39" si="39">(BJ34+BI34)/BP34*100</f>
        <v>99.70717423133236</v>
      </c>
      <c r="CU34">
        <f t="shared" ref="CU34:CU39" si="40">(BM34+BN34)/BP34*100</f>
        <v>99.70717423133236</v>
      </c>
      <c r="CW34">
        <f t="shared" ref="CW34:CW39" si="41">BB34/BR34*100</f>
        <v>99.806800618238029</v>
      </c>
      <c r="CX34">
        <f t="shared" ref="CX34:CX39" si="42">BA34/BR34*100</f>
        <v>92.948222565687786</v>
      </c>
      <c r="CY34">
        <f t="shared" ref="CY34:CY39" si="43">(AY34+AZ34)/BA34*100</f>
        <v>3.2217834130118481</v>
      </c>
      <c r="CZ34">
        <f t="shared" ref="CZ34:CZ39" si="44">(AU34+AV34)/BA34*100</f>
        <v>3.595926002909998</v>
      </c>
      <c r="DA34">
        <f t="shared" ref="DA34:DA39" si="45">(AT34+AU34)/BA34*100</f>
        <v>99.625857410101844</v>
      </c>
      <c r="DC34">
        <f t="shared" ref="DC34:DC38" si="46">CE34/BR34*100</f>
        <v>94.687017001545598</v>
      </c>
      <c r="DD34">
        <f t="shared" ref="DD34:DD38" si="47">CD34/BR34*100</f>
        <v>90.726429675425038</v>
      </c>
      <c r="DE34">
        <f t="shared" ref="DE34:DE38" si="48">(CB34+CC34)/CD34*100</f>
        <v>3.2155025553662688</v>
      </c>
      <c r="DF34">
        <f t="shared" ref="DF34:DF38" si="49">(BX34+BY34)/CD34*100</f>
        <v>3.7052810902896081</v>
      </c>
      <c r="DG34">
        <f t="shared" ref="DG34:DG38" si="50">(BW34+BX34)/CD34*100</f>
        <v>99.659284497444631</v>
      </c>
      <c r="DH34">
        <f t="shared" ref="DH34:DH38" si="51">(CA34+CB34)/CD34*100</f>
        <v>99.659284497444631</v>
      </c>
    </row>
    <row r="35" spans="1:112" x14ac:dyDescent="0.2">
      <c r="B35" t="s">
        <v>503</v>
      </c>
      <c r="D35" t="s">
        <v>745</v>
      </c>
      <c r="E35">
        <v>9901</v>
      </c>
      <c r="F35">
        <v>8605</v>
      </c>
      <c r="G35">
        <v>0</v>
      </c>
      <c r="H35">
        <v>0</v>
      </c>
      <c r="I35">
        <v>9901</v>
      </c>
      <c r="J35">
        <v>9244</v>
      </c>
      <c r="K35">
        <v>8905</v>
      </c>
      <c r="L35">
        <v>8722</v>
      </c>
      <c r="M35">
        <v>7641</v>
      </c>
      <c r="N35">
        <v>0</v>
      </c>
      <c r="O35">
        <v>172</v>
      </c>
      <c r="P35">
        <v>7466</v>
      </c>
      <c r="Q35">
        <v>3</v>
      </c>
      <c r="R35">
        <v>0</v>
      </c>
      <c r="S35">
        <v>625</v>
      </c>
      <c r="T35">
        <v>7006</v>
      </c>
      <c r="U35">
        <v>10</v>
      </c>
      <c r="V35">
        <v>811</v>
      </c>
      <c r="W35">
        <v>0</v>
      </c>
      <c r="X35">
        <v>3</v>
      </c>
      <c r="Y35">
        <v>280</v>
      </c>
      <c r="Z35">
        <v>528</v>
      </c>
      <c r="AA35">
        <v>5</v>
      </c>
      <c r="AB35">
        <v>7</v>
      </c>
      <c r="AC35">
        <v>151</v>
      </c>
      <c r="AD35">
        <v>648</v>
      </c>
      <c r="AE35">
        <v>335</v>
      </c>
      <c r="AF35">
        <v>7717</v>
      </c>
      <c r="AG35">
        <v>3</v>
      </c>
      <c r="AH35">
        <v>667</v>
      </c>
      <c r="AI35">
        <v>1154</v>
      </c>
      <c r="AJ35">
        <v>2</v>
      </c>
      <c r="AK35">
        <v>240</v>
      </c>
      <c r="AL35">
        <v>7802</v>
      </c>
      <c r="AM35">
        <v>1200</v>
      </c>
      <c r="AN35">
        <v>10</v>
      </c>
      <c r="AO35">
        <v>249</v>
      </c>
      <c r="AP35">
        <v>7793</v>
      </c>
      <c r="AQ35">
        <v>1192</v>
      </c>
      <c r="AR35">
        <v>320</v>
      </c>
      <c r="AS35">
        <v>19</v>
      </c>
      <c r="AT35">
        <v>7312</v>
      </c>
      <c r="AU35">
        <v>242</v>
      </c>
      <c r="AV35">
        <v>1</v>
      </c>
      <c r="AW35">
        <v>18</v>
      </c>
      <c r="AX35">
        <v>7328</v>
      </c>
      <c r="AY35">
        <v>226</v>
      </c>
      <c r="AZ35">
        <v>2</v>
      </c>
      <c r="BA35">
        <v>7574</v>
      </c>
      <c r="BB35">
        <v>8044</v>
      </c>
      <c r="BC35">
        <v>185</v>
      </c>
      <c r="BD35">
        <v>7859</v>
      </c>
      <c r="BE35">
        <v>10</v>
      </c>
      <c r="BF35">
        <v>0</v>
      </c>
      <c r="BG35">
        <v>268</v>
      </c>
      <c r="BH35">
        <v>10</v>
      </c>
      <c r="BI35">
        <v>7193</v>
      </c>
      <c r="BJ35">
        <v>239</v>
      </c>
      <c r="BK35">
        <v>1</v>
      </c>
      <c r="BL35">
        <v>9</v>
      </c>
      <c r="BM35">
        <v>7206</v>
      </c>
      <c r="BN35">
        <v>226</v>
      </c>
      <c r="BO35">
        <v>2</v>
      </c>
      <c r="BP35">
        <v>7443</v>
      </c>
      <c r="BQ35">
        <v>7856</v>
      </c>
      <c r="BR35">
        <v>8054</v>
      </c>
      <c r="BS35">
        <v>1122</v>
      </c>
      <c r="BT35">
        <v>9176</v>
      </c>
      <c r="BU35">
        <v>288</v>
      </c>
      <c r="BV35">
        <v>18</v>
      </c>
      <c r="BW35">
        <v>7230</v>
      </c>
      <c r="BX35">
        <v>230</v>
      </c>
      <c r="BY35">
        <v>1</v>
      </c>
      <c r="BZ35">
        <v>18</v>
      </c>
      <c r="CA35">
        <v>7246</v>
      </c>
      <c r="CB35">
        <v>214</v>
      </c>
      <c r="CC35">
        <v>1</v>
      </c>
      <c r="CD35">
        <v>7479</v>
      </c>
      <c r="CE35">
        <v>7785</v>
      </c>
      <c r="CH35">
        <f t="shared" si="31"/>
        <v>82.659022068368671</v>
      </c>
      <c r="CI35">
        <f t="shared" si="32"/>
        <v>8.7732583297273905</v>
      </c>
      <c r="CJ35">
        <f t="shared" si="33"/>
        <v>1.8606663781912594</v>
      </c>
      <c r="CK35">
        <f t="shared" si="34"/>
        <v>80.76590220683687</v>
      </c>
      <c r="CL35">
        <f t="shared" si="35"/>
        <v>75.789701427953275</v>
      </c>
      <c r="CO35">
        <f t="shared" si="36"/>
        <v>87.772449869224062</v>
      </c>
      <c r="CR35">
        <f t="shared" si="37"/>
        <v>3.0632809351068118</v>
      </c>
      <c r="CS35">
        <f t="shared" si="38"/>
        <v>3.2245062474808543</v>
      </c>
      <c r="CT35">
        <f t="shared" si="39"/>
        <v>99.852210130323797</v>
      </c>
      <c r="CU35">
        <f t="shared" si="40"/>
        <v>99.852210130323797</v>
      </c>
      <c r="CW35">
        <f t="shared" si="41"/>
        <v>99.87583809287311</v>
      </c>
      <c r="CX35">
        <f t="shared" si="42"/>
        <v>94.040228457909109</v>
      </c>
      <c r="CY35">
        <f t="shared" si="43"/>
        <v>3.0102983892263007</v>
      </c>
      <c r="CZ35">
        <f t="shared" si="44"/>
        <v>3.2083443358859256</v>
      </c>
      <c r="DA35">
        <f t="shared" si="45"/>
        <v>99.735938737787166</v>
      </c>
      <c r="DC35">
        <f t="shared" si="46"/>
        <v>96.660044698286569</v>
      </c>
      <c r="DD35">
        <f t="shared" si="47"/>
        <v>92.860690340203618</v>
      </c>
      <c r="DE35">
        <f t="shared" si="48"/>
        <v>2.8747158711057628</v>
      </c>
      <c r="DF35">
        <f t="shared" si="49"/>
        <v>3.0886482150020056</v>
      </c>
      <c r="DG35">
        <f t="shared" si="50"/>
        <v>99.745955341623215</v>
      </c>
      <c r="DH35">
        <f t="shared" si="51"/>
        <v>99.745955341623215</v>
      </c>
    </row>
    <row r="36" spans="1:112" x14ac:dyDescent="0.2">
      <c r="A36" t="s">
        <v>78</v>
      </c>
      <c r="B36">
        <v>1</v>
      </c>
      <c r="C36" t="s">
        <v>115</v>
      </c>
      <c r="D36" t="s">
        <v>224</v>
      </c>
      <c r="E36">
        <v>11595</v>
      </c>
      <c r="F36">
        <v>10671</v>
      </c>
      <c r="G36">
        <v>0</v>
      </c>
      <c r="H36">
        <v>40</v>
      </c>
      <c r="I36">
        <v>11555</v>
      </c>
      <c r="J36">
        <v>10989</v>
      </c>
      <c r="K36">
        <v>10572</v>
      </c>
      <c r="L36">
        <v>10464</v>
      </c>
      <c r="M36">
        <v>9630</v>
      </c>
      <c r="N36">
        <v>0</v>
      </c>
      <c r="O36">
        <v>265</v>
      </c>
      <c r="P36">
        <v>9363</v>
      </c>
      <c r="Q36">
        <v>2</v>
      </c>
      <c r="R36">
        <v>0</v>
      </c>
      <c r="S36">
        <v>400</v>
      </c>
      <c r="T36">
        <v>9226</v>
      </c>
      <c r="U36">
        <v>4</v>
      </c>
      <c r="V36">
        <v>386</v>
      </c>
      <c r="W36">
        <v>0</v>
      </c>
      <c r="X36">
        <v>2</v>
      </c>
      <c r="Y36">
        <v>137</v>
      </c>
      <c r="Z36">
        <v>247</v>
      </c>
      <c r="AA36">
        <v>6</v>
      </c>
      <c r="AB36">
        <v>11</v>
      </c>
      <c r="AC36">
        <v>62</v>
      </c>
      <c r="AD36">
        <v>307</v>
      </c>
      <c r="AE36">
        <v>1004</v>
      </c>
      <c r="AF36">
        <v>9137</v>
      </c>
      <c r="AG36">
        <v>4</v>
      </c>
      <c r="AH36">
        <v>319</v>
      </c>
      <c r="AI36">
        <v>734</v>
      </c>
      <c r="AJ36">
        <v>2</v>
      </c>
      <c r="AK36">
        <v>740</v>
      </c>
      <c r="AL36">
        <v>9829</v>
      </c>
      <c r="AM36">
        <v>418</v>
      </c>
      <c r="AN36">
        <v>13</v>
      </c>
      <c r="AO36">
        <v>654</v>
      </c>
      <c r="AP36">
        <v>9920</v>
      </c>
      <c r="AQ36">
        <v>402</v>
      </c>
      <c r="AR36">
        <v>123</v>
      </c>
      <c r="AS36">
        <v>0</v>
      </c>
      <c r="AT36">
        <v>9118</v>
      </c>
      <c r="AU36">
        <v>525</v>
      </c>
      <c r="AV36">
        <v>0</v>
      </c>
      <c r="AW36">
        <v>0</v>
      </c>
      <c r="AX36">
        <v>8976</v>
      </c>
      <c r="AY36">
        <v>667</v>
      </c>
      <c r="AZ36">
        <v>0</v>
      </c>
      <c r="BA36">
        <v>9643</v>
      </c>
      <c r="BB36">
        <v>10148</v>
      </c>
      <c r="BC36">
        <v>114</v>
      </c>
      <c r="BD36">
        <v>10034</v>
      </c>
      <c r="BE36">
        <v>23</v>
      </c>
      <c r="BF36">
        <v>28</v>
      </c>
      <c r="BG36">
        <v>93</v>
      </c>
      <c r="BH36">
        <v>0</v>
      </c>
      <c r="BI36">
        <v>9041</v>
      </c>
      <c r="BJ36">
        <v>521</v>
      </c>
      <c r="BK36">
        <v>0</v>
      </c>
      <c r="BL36">
        <v>0</v>
      </c>
      <c r="BM36">
        <v>8895</v>
      </c>
      <c r="BN36">
        <v>667</v>
      </c>
      <c r="BO36">
        <v>0</v>
      </c>
      <c r="BP36">
        <v>9562</v>
      </c>
      <c r="BQ36">
        <v>10034</v>
      </c>
      <c r="BR36">
        <v>10199</v>
      </c>
      <c r="BS36">
        <v>379</v>
      </c>
      <c r="BT36">
        <v>10578</v>
      </c>
      <c r="BU36">
        <v>118</v>
      </c>
      <c r="BV36">
        <v>0</v>
      </c>
      <c r="BW36">
        <v>9080</v>
      </c>
      <c r="BX36">
        <v>503</v>
      </c>
      <c r="BY36">
        <v>0</v>
      </c>
      <c r="BZ36">
        <v>0</v>
      </c>
      <c r="CA36">
        <v>8936</v>
      </c>
      <c r="CB36">
        <v>647</v>
      </c>
      <c r="CC36">
        <v>0</v>
      </c>
      <c r="CD36">
        <v>9583</v>
      </c>
      <c r="CE36">
        <v>9971</v>
      </c>
      <c r="CH36">
        <f t="shared" si="31"/>
        <v>87.633087633087641</v>
      </c>
      <c r="CI36">
        <f t="shared" si="32"/>
        <v>3.5126035126035129</v>
      </c>
      <c r="CJ36">
        <f t="shared" si="33"/>
        <v>2.4115024115024113</v>
      </c>
      <c r="CK36">
        <f t="shared" si="34"/>
        <v>85.20338520338521</v>
      </c>
      <c r="CL36">
        <f t="shared" si="35"/>
        <v>83.956683956683946</v>
      </c>
      <c r="CO36">
        <f t="shared" si="36"/>
        <v>96.417092077897522</v>
      </c>
      <c r="CR36">
        <f t="shared" si="37"/>
        <v>6.9755281321899192</v>
      </c>
      <c r="CS36">
        <f t="shared" si="38"/>
        <v>5.4486509098514952</v>
      </c>
      <c r="CT36">
        <f t="shared" si="39"/>
        <v>100</v>
      </c>
      <c r="CU36">
        <f t="shared" si="40"/>
        <v>100</v>
      </c>
      <c r="CW36">
        <f t="shared" si="41"/>
        <v>99.499950975585833</v>
      </c>
      <c r="CX36">
        <f t="shared" si="42"/>
        <v>94.548485145602513</v>
      </c>
      <c r="CY36">
        <f t="shared" si="43"/>
        <v>6.9169345639323865</v>
      </c>
      <c r="CZ36">
        <f t="shared" si="44"/>
        <v>5.4443637872031525</v>
      </c>
      <c r="DA36">
        <f t="shared" si="45"/>
        <v>100</v>
      </c>
      <c r="DC36">
        <f t="shared" si="46"/>
        <v>97.764486714383764</v>
      </c>
      <c r="DD36">
        <f t="shared" si="47"/>
        <v>93.960192175703511</v>
      </c>
      <c r="DE36">
        <f t="shared" si="48"/>
        <v>6.7515391839716168</v>
      </c>
      <c r="DF36">
        <f t="shared" si="49"/>
        <v>5.2488782218511947</v>
      </c>
      <c r="DG36">
        <f t="shared" si="50"/>
        <v>100</v>
      </c>
      <c r="DH36">
        <f t="shared" si="51"/>
        <v>100</v>
      </c>
    </row>
    <row r="37" spans="1:112" x14ac:dyDescent="0.2">
      <c r="A37" t="s">
        <v>78</v>
      </c>
      <c r="B37">
        <v>2</v>
      </c>
      <c r="C37" t="s">
        <v>110</v>
      </c>
      <c r="D37" t="s">
        <v>237</v>
      </c>
      <c r="E37">
        <v>12289</v>
      </c>
      <c r="F37">
        <v>10998</v>
      </c>
      <c r="G37">
        <v>4</v>
      </c>
      <c r="H37">
        <v>54</v>
      </c>
      <c r="I37">
        <v>12235</v>
      </c>
      <c r="J37">
        <v>11618</v>
      </c>
      <c r="K37">
        <v>11308</v>
      </c>
      <c r="L37">
        <v>11116</v>
      </c>
      <c r="M37">
        <v>10371</v>
      </c>
      <c r="N37">
        <v>0</v>
      </c>
      <c r="O37">
        <v>635</v>
      </c>
      <c r="P37">
        <v>9730</v>
      </c>
      <c r="Q37">
        <v>6</v>
      </c>
      <c r="R37">
        <v>3</v>
      </c>
      <c r="S37">
        <v>528</v>
      </c>
      <c r="T37">
        <v>9818</v>
      </c>
      <c r="U37">
        <v>22</v>
      </c>
      <c r="V37">
        <v>563</v>
      </c>
      <c r="W37">
        <v>1</v>
      </c>
      <c r="X37">
        <v>1</v>
      </c>
      <c r="Y37">
        <v>278</v>
      </c>
      <c r="Z37">
        <v>283</v>
      </c>
      <c r="AA37">
        <v>3</v>
      </c>
      <c r="AB37">
        <v>10</v>
      </c>
      <c r="AC37">
        <v>172</v>
      </c>
      <c r="AD37">
        <v>378</v>
      </c>
      <c r="AE37">
        <v>91</v>
      </c>
      <c r="AF37">
        <v>10603</v>
      </c>
      <c r="AG37">
        <v>33</v>
      </c>
      <c r="AH37">
        <v>389</v>
      </c>
      <c r="AI37">
        <v>752</v>
      </c>
      <c r="AJ37">
        <v>1</v>
      </c>
      <c r="AK37">
        <v>708</v>
      </c>
      <c r="AL37">
        <v>10409</v>
      </c>
      <c r="AM37">
        <v>500</v>
      </c>
      <c r="AN37">
        <v>8</v>
      </c>
      <c r="AO37">
        <v>1083</v>
      </c>
      <c r="AP37">
        <v>10020</v>
      </c>
      <c r="AQ37">
        <v>507</v>
      </c>
      <c r="AS37">
        <v>7</v>
      </c>
      <c r="AT37">
        <v>9607</v>
      </c>
      <c r="AU37">
        <v>1020</v>
      </c>
      <c r="AV37">
        <v>1</v>
      </c>
      <c r="AW37">
        <v>7</v>
      </c>
      <c r="AX37">
        <v>9951</v>
      </c>
      <c r="AY37">
        <v>677</v>
      </c>
      <c r="AZ37">
        <v>0</v>
      </c>
      <c r="BA37">
        <v>10635</v>
      </c>
      <c r="BB37">
        <v>10797</v>
      </c>
      <c r="BC37">
        <v>161</v>
      </c>
      <c r="BD37">
        <v>10636</v>
      </c>
      <c r="BE37">
        <v>11</v>
      </c>
      <c r="BF37">
        <v>0</v>
      </c>
      <c r="BH37">
        <v>4</v>
      </c>
      <c r="BI37">
        <v>9494</v>
      </c>
      <c r="BJ37">
        <v>1002</v>
      </c>
      <c r="BK37">
        <v>1</v>
      </c>
      <c r="BL37">
        <v>4</v>
      </c>
      <c r="BM37">
        <v>9821</v>
      </c>
      <c r="BN37">
        <v>676</v>
      </c>
      <c r="BO37">
        <v>0</v>
      </c>
      <c r="BP37">
        <v>10501</v>
      </c>
      <c r="BQ37">
        <v>10632</v>
      </c>
      <c r="BR37">
        <v>10808</v>
      </c>
      <c r="BS37">
        <v>527</v>
      </c>
      <c r="BT37">
        <v>11335</v>
      </c>
      <c r="BV37">
        <v>7</v>
      </c>
      <c r="BW37">
        <v>9570</v>
      </c>
      <c r="BX37">
        <v>1007</v>
      </c>
      <c r="BY37">
        <v>1</v>
      </c>
      <c r="BZ37">
        <v>7</v>
      </c>
      <c r="CA37">
        <v>9911</v>
      </c>
      <c r="CB37">
        <v>667</v>
      </c>
      <c r="CC37">
        <v>0</v>
      </c>
      <c r="CD37">
        <v>10585</v>
      </c>
      <c r="CE37">
        <v>10707</v>
      </c>
      <c r="CH37">
        <f t="shared" si="31"/>
        <v>89.266655190222068</v>
      </c>
      <c r="CI37">
        <f t="shared" si="32"/>
        <v>4.8459287312790496</v>
      </c>
      <c r="CJ37">
        <f t="shared" si="33"/>
        <v>5.4656567395420899</v>
      </c>
      <c r="CK37">
        <f t="shared" si="34"/>
        <v>83.749354449991401</v>
      </c>
      <c r="CL37">
        <f t="shared" si="35"/>
        <v>84.506799793423994</v>
      </c>
      <c r="CO37">
        <f t="shared" si="36"/>
        <v>95.350683722981913</v>
      </c>
      <c r="CR37">
        <f t="shared" si="37"/>
        <v>6.437482144557662</v>
      </c>
      <c r="CS37">
        <f t="shared" si="38"/>
        <v>9.5514712884487185</v>
      </c>
      <c r="CT37">
        <f t="shared" si="39"/>
        <v>99.952385487096464</v>
      </c>
      <c r="CU37">
        <f t="shared" si="40"/>
        <v>99.961908389677177</v>
      </c>
      <c r="CW37">
        <f t="shared" si="41"/>
        <v>99.898223538119908</v>
      </c>
      <c r="CX37">
        <f t="shared" si="42"/>
        <v>98.399333826794972</v>
      </c>
      <c r="CY37">
        <f t="shared" si="43"/>
        <v>6.3657733897508226</v>
      </c>
      <c r="CZ37">
        <f t="shared" si="44"/>
        <v>9.600376116596145</v>
      </c>
      <c r="DA37">
        <f t="shared" si="45"/>
        <v>99.924776680771046</v>
      </c>
      <c r="DC37">
        <f t="shared" si="46"/>
        <v>99.065507031828275</v>
      </c>
      <c r="DD37">
        <f t="shared" si="47"/>
        <v>97.93671354552184</v>
      </c>
      <c r="DE37">
        <f t="shared" si="48"/>
        <v>6.3013698630136989</v>
      </c>
      <c r="DF37">
        <f t="shared" si="49"/>
        <v>9.522909777987719</v>
      </c>
      <c r="DG37">
        <f t="shared" si="50"/>
        <v>99.924421350968345</v>
      </c>
      <c r="DH37">
        <f t="shared" si="51"/>
        <v>99.933868682097298</v>
      </c>
    </row>
    <row r="38" spans="1:112" x14ac:dyDescent="0.2">
      <c r="A38" t="s">
        <v>78</v>
      </c>
      <c r="B38">
        <v>3</v>
      </c>
      <c r="C38" t="s">
        <v>105</v>
      </c>
      <c r="D38" t="s">
        <v>244</v>
      </c>
      <c r="E38">
        <v>10800</v>
      </c>
      <c r="F38">
        <v>9625</v>
      </c>
      <c r="G38">
        <v>1</v>
      </c>
      <c r="H38">
        <v>81</v>
      </c>
      <c r="I38">
        <v>10719</v>
      </c>
      <c r="J38">
        <v>10304</v>
      </c>
      <c r="K38">
        <v>9947</v>
      </c>
      <c r="L38">
        <v>9690</v>
      </c>
      <c r="M38">
        <v>8930</v>
      </c>
      <c r="N38">
        <v>0</v>
      </c>
      <c r="O38">
        <v>687</v>
      </c>
      <c r="P38">
        <v>8240</v>
      </c>
      <c r="Q38">
        <v>3</v>
      </c>
      <c r="R38">
        <v>0</v>
      </c>
      <c r="S38">
        <v>936</v>
      </c>
      <c r="T38">
        <v>7987</v>
      </c>
      <c r="U38">
        <v>7</v>
      </c>
      <c r="V38">
        <v>542</v>
      </c>
      <c r="W38">
        <v>0</v>
      </c>
      <c r="X38">
        <v>4</v>
      </c>
      <c r="Y38">
        <v>278</v>
      </c>
      <c r="Z38">
        <v>260</v>
      </c>
      <c r="AA38">
        <v>3</v>
      </c>
      <c r="AB38">
        <v>9</v>
      </c>
      <c r="AC38">
        <v>137</v>
      </c>
      <c r="AD38">
        <v>393</v>
      </c>
      <c r="AE38">
        <v>1007</v>
      </c>
      <c r="AF38">
        <v>8022</v>
      </c>
      <c r="AG38">
        <v>132</v>
      </c>
      <c r="AH38">
        <v>529</v>
      </c>
      <c r="AI38">
        <v>873</v>
      </c>
      <c r="AJ38">
        <v>1</v>
      </c>
      <c r="AK38">
        <v>831</v>
      </c>
      <c r="AL38">
        <v>8962</v>
      </c>
      <c r="AM38">
        <v>510</v>
      </c>
      <c r="AN38">
        <v>4</v>
      </c>
      <c r="AO38">
        <v>1072</v>
      </c>
      <c r="AP38">
        <v>8690</v>
      </c>
      <c r="AQ38">
        <v>538</v>
      </c>
      <c r="AR38">
        <v>279</v>
      </c>
      <c r="AS38">
        <v>0</v>
      </c>
      <c r="AT38">
        <v>7476</v>
      </c>
      <c r="AU38">
        <v>982</v>
      </c>
      <c r="AV38">
        <v>0</v>
      </c>
      <c r="AW38">
        <v>0</v>
      </c>
      <c r="AX38">
        <v>7717</v>
      </c>
      <c r="AY38">
        <v>741</v>
      </c>
      <c r="AZ38">
        <v>0</v>
      </c>
      <c r="BA38">
        <v>8458</v>
      </c>
      <c r="BB38">
        <v>9341</v>
      </c>
      <c r="BC38">
        <v>29</v>
      </c>
      <c r="BD38">
        <v>9312</v>
      </c>
      <c r="BE38">
        <v>3</v>
      </c>
      <c r="BF38">
        <v>0</v>
      </c>
      <c r="BG38">
        <v>267</v>
      </c>
      <c r="BH38">
        <v>0</v>
      </c>
      <c r="BI38">
        <v>7464</v>
      </c>
      <c r="BJ38">
        <v>981</v>
      </c>
      <c r="BK38">
        <v>0</v>
      </c>
      <c r="BL38">
        <v>0</v>
      </c>
      <c r="BM38">
        <v>7705</v>
      </c>
      <c r="BN38">
        <v>740</v>
      </c>
      <c r="BO38">
        <v>0</v>
      </c>
      <c r="BP38">
        <v>8445</v>
      </c>
      <c r="BQ38">
        <v>9309</v>
      </c>
      <c r="BR38">
        <v>9344</v>
      </c>
      <c r="BS38">
        <v>617</v>
      </c>
      <c r="BT38">
        <v>9961</v>
      </c>
      <c r="BU38">
        <v>269</v>
      </c>
      <c r="BV38">
        <v>0</v>
      </c>
      <c r="BW38">
        <v>7460</v>
      </c>
      <c r="BX38">
        <v>953</v>
      </c>
      <c r="BY38">
        <v>0</v>
      </c>
      <c r="BZ38">
        <v>0</v>
      </c>
      <c r="CA38">
        <v>7691</v>
      </c>
      <c r="CB38">
        <v>722</v>
      </c>
      <c r="CC38">
        <v>0</v>
      </c>
      <c r="CD38">
        <v>8413</v>
      </c>
      <c r="CE38">
        <v>9197</v>
      </c>
      <c r="CH38">
        <f t="shared" si="31"/>
        <v>86.665372670807443</v>
      </c>
      <c r="CI38">
        <f t="shared" si="32"/>
        <v>5.2600931677018634</v>
      </c>
      <c r="CJ38">
        <f t="shared" si="33"/>
        <v>6.6673136645962732</v>
      </c>
      <c r="CK38">
        <f t="shared" si="34"/>
        <v>79.968944099378874</v>
      </c>
      <c r="CL38">
        <f t="shared" si="35"/>
        <v>77.513586956521735</v>
      </c>
      <c r="CO38">
        <f t="shared" si="36"/>
        <v>93.805842786868794</v>
      </c>
      <c r="CR38">
        <f t="shared" si="37"/>
        <v>8.7625814091178214</v>
      </c>
      <c r="CS38">
        <f t="shared" si="38"/>
        <v>11.616341030195382</v>
      </c>
      <c r="CT38">
        <f t="shared" si="39"/>
        <v>100</v>
      </c>
      <c r="CU38">
        <f t="shared" si="40"/>
        <v>100</v>
      </c>
      <c r="CW38">
        <f t="shared" si="41"/>
        <v>99.967893835616437</v>
      </c>
      <c r="CX38">
        <f t="shared" si="42"/>
        <v>90.517979452054803</v>
      </c>
      <c r="CY38">
        <f t="shared" si="43"/>
        <v>8.760936391581934</v>
      </c>
      <c r="CZ38">
        <f t="shared" si="44"/>
        <v>11.610309765902105</v>
      </c>
      <c r="DA38">
        <f t="shared" si="45"/>
        <v>100</v>
      </c>
      <c r="DC38">
        <f t="shared" si="46"/>
        <v>98.426797945205479</v>
      </c>
      <c r="DD38">
        <f t="shared" si="47"/>
        <v>90.036386986301366</v>
      </c>
      <c r="DE38">
        <f t="shared" si="48"/>
        <v>8.5819564958992043</v>
      </c>
      <c r="DF38">
        <f t="shared" si="49"/>
        <v>11.327707119933436</v>
      </c>
      <c r="DG38">
        <f t="shared" si="50"/>
        <v>100</v>
      </c>
      <c r="DH38">
        <f t="shared" si="51"/>
        <v>100</v>
      </c>
    </row>
    <row r="39" spans="1:112" x14ac:dyDescent="0.2">
      <c r="A39" t="s">
        <v>78</v>
      </c>
      <c r="B39">
        <v>4</v>
      </c>
      <c r="C39" t="s">
        <v>267</v>
      </c>
      <c r="D39" t="s">
        <v>252</v>
      </c>
      <c r="E39">
        <v>8919</v>
      </c>
      <c r="F39">
        <v>7287</v>
      </c>
      <c r="G39">
        <v>2</v>
      </c>
      <c r="H39">
        <v>99</v>
      </c>
      <c r="I39">
        <v>8820</v>
      </c>
      <c r="J39">
        <v>8152</v>
      </c>
      <c r="K39">
        <v>8107</v>
      </c>
      <c r="L39">
        <v>8035</v>
      </c>
      <c r="M39">
        <v>7455</v>
      </c>
      <c r="N39">
        <v>0</v>
      </c>
      <c r="O39">
        <v>136</v>
      </c>
      <c r="P39">
        <v>7307</v>
      </c>
      <c r="Q39">
        <v>12</v>
      </c>
      <c r="R39">
        <v>4</v>
      </c>
      <c r="S39">
        <v>554</v>
      </c>
      <c r="T39">
        <v>6881</v>
      </c>
      <c r="U39">
        <v>16</v>
      </c>
      <c r="V39">
        <v>517</v>
      </c>
      <c r="W39">
        <v>0</v>
      </c>
      <c r="X39">
        <v>0</v>
      </c>
      <c r="Y39">
        <v>255</v>
      </c>
      <c r="Z39">
        <v>262</v>
      </c>
      <c r="AA39">
        <v>9</v>
      </c>
      <c r="AB39">
        <v>11</v>
      </c>
      <c r="AC39">
        <v>169</v>
      </c>
      <c r="AD39">
        <v>328</v>
      </c>
      <c r="AE39">
        <v>53</v>
      </c>
      <c r="AF39">
        <v>7602</v>
      </c>
      <c r="AG39">
        <v>40</v>
      </c>
      <c r="AH39">
        <v>340</v>
      </c>
      <c r="AI39">
        <v>453</v>
      </c>
      <c r="AJ39">
        <v>0</v>
      </c>
      <c r="AK39">
        <v>166</v>
      </c>
      <c r="AL39">
        <v>7663</v>
      </c>
      <c r="AM39">
        <v>323</v>
      </c>
      <c r="AN39">
        <v>8</v>
      </c>
      <c r="AO39">
        <v>634</v>
      </c>
      <c r="AP39">
        <v>7195</v>
      </c>
      <c r="AQ39">
        <v>315</v>
      </c>
      <c r="AR39">
        <v>377</v>
      </c>
      <c r="AS39">
        <v>5</v>
      </c>
      <c r="AT39">
        <v>6637</v>
      </c>
      <c r="AU39">
        <v>605</v>
      </c>
      <c r="AV39">
        <v>2</v>
      </c>
      <c r="AW39">
        <v>7</v>
      </c>
      <c r="AX39">
        <v>7083</v>
      </c>
      <c r="AY39">
        <v>159</v>
      </c>
      <c r="AZ39">
        <v>0</v>
      </c>
      <c r="BA39">
        <v>7249</v>
      </c>
      <c r="BB39">
        <v>7862</v>
      </c>
      <c r="BC39">
        <v>23</v>
      </c>
      <c r="BD39">
        <v>7839</v>
      </c>
      <c r="BE39">
        <v>4</v>
      </c>
      <c r="BF39">
        <v>1</v>
      </c>
      <c r="BG39">
        <v>366</v>
      </c>
      <c r="BH39">
        <v>4</v>
      </c>
      <c r="BI39">
        <v>6630</v>
      </c>
      <c r="BJ39">
        <v>605</v>
      </c>
      <c r="BK39">
        <v>2</v>
      </c>
      <c r="BL39">
        <v>6</v>
      </c>
      <c r="BM39">
        <v>7076</v>
      </c>
      <c r="BN39">
        <v>159</v>
      </c>
      <c r="BO39">
        <v>0</v>
      </c>
      <c r="BP39">
        <v>7241</v>
      </c>
      <c r="BQ39">
        <v>7840</v>
      </c>
      <c r="BR39">
        <v>7867</v>
      </c>
      <c r="BS39">
        <v>502</v>
      </c>
      <c r="BT39">
        <v>8369</v>
      </c>
      <c r="BU39">
        <v>355</v>
      </c>
      <c r="BV39">
        <v>5</v>
      </c>
      <c r="BW39">
        <v>6613</v>
      </c>
      <c r="BX39">
        <v>600</v>
      </c>
      <c r="BY39">
        <v>2</v>
      </c>
      <c r="BZ39">
        <v>7</v>
      </c>
      <c r="CA39">
        <v>7057</v>
      </c>
      <c r="CB39">
        <v>156</v>
      </c>
      <c r="CC39">
        <v>0</v>
      </c>
      <c r="CD39">
        <v>7220</v>
      </c>
      <c r="CE39">
        <v>7731</v>
      </c>
      <c r="CH39">
        <f t="shared" si="31"/>
        <v>91.449950932286555</v>
      </c>
      <c r="CI39">
        <f t="shared" si="32"/>
        <v>6.3420019627085376</v>
      </c>
      <c r="CJ39">
        <f t="shared" si="33"/>
        <v>1.6683022571148183</v>
      </c>
      <c r="CK39">
        <f t="shared" si="34"/>
        <v>89.634445534838079</v>
      </c>
      <c r="CL39">
        <f t="shared" si="35"/>
        <v>84.408734052993125</v>
      </c>
      <c r="CO39">
        <f t="shared" si="36"/>
        <v>94.001672840243756</v>
      </c>
      <c r="CR39">
        <f t="shared" si="37"/>
        <v>2.1958293053445659</v>
      </c>
      <c r="CS39">
        <f t="shared" si="38"/>
        <v>8.3828200524789391</v>
      </c>
      <c r="CT39">
        <f t="shared" si="39"/>
        <v>99.917138516779445</v>
      </c>
      <c r="CU39">
        <f t="shared" si="40"/>
        <v>99.917138516779445</v>
      </c>
      <c r="CW39">
        <f t="shared" si="41"/>
        <v>99.936443371043609</v>
      </c>
      <c r="CX39">
        <f t="shared" si="42"/>
        <v>92.14440066098895</v>
      </c>
      <c r="CY39">
        <f t="shared" si="43"/>
        <v>2.1934059870326941</v>
      </c>
      <c r="CZ39">
        <f t="shared" si="44"/>
        <v>8.3735687681059456</v>
      </c>
      <c r="DA39">
        <f t="shared" si="45"/>
        <v>99.903434956545738</v>
      </c>
      <c r="DC39">
        <f>CE39/BR39*100</f>
        <v>98.271259692385911</v>
      </c>
      <c r="DD39">
        <f>CD39/BR39*100</f>
        <v>91.775772213041819</v>
      </c>
      <c r="DE39">
        <f>(CB39+CC39)/CD39*100</f>
        <v>2.1606648199445981</v>
      </c>
      <c r="DF39">
        <f>(BX39+BY39)/CD39*100</f>
        <v>8.337950138504155</v>
      </c>
      <c r="DG39">
        <f>(BW39+BX39)/CD39*100</f>
        <v>99.903047091412745</v>
      </c>
      <c r="DH39">
        <f>(CA39+CB39)/CD39*100</f>
        <v>99.903047091412745</v>
      </c>
    </row>
    <row r="41" spans="1:112" x14ac:dyDescent="0.2">
      <c r="DA41" s="11" t="s">
        <v>903</v>
      </c>
      <c r="DB41" s="11" t="s">
        <v>904</v>
      </c>
      <c r="DC41" s="11" t="s">
        <v>905</v>
      </c>
    </row>
    <row r="42" spans="1:112" x14ac:dyDescent="0.2">
      <c r="A42" t="s">
        <v>870</v>
      </c>
      <c r="DA42" s="10"/>
      <c r="DB42" s="10"/>
      <c r="DC42" s="10"/>
    </row>
    <row r="43" spans="1:112" x14ac:dyDescent="0.2">
      <c r="A43" s="11" t="s">
        <v>903</v>
      </c>
      <c r="B43" s="10"/>
      <c r="C43" s="10"/>
      <c r="D43" s="10">
        <v>3.7052810900000002</v>
      </c>
      <c r="E43" s="10">
        <v>3.0886482200000001</v>
      </c>
      <c r="F43" s="10">
        <v>5.2488782199999999</v>
      </c>
      <c r="G43" s="10">
        <v>9.5229097800000009</v>
      </c>
      <c r="H43" s="10">
        <v>11.3277071</v>
      </c>
      <c r="I43" s="10">
        <v>8.3379501400000002</v>
      </c>
      <c r="DA43" s="10"/>
      <c r="DB43" s="10"/>
      <c r="DC43" s="10"/>
    </row>
    <row r="44" spans="1:112" x14ac:dyDescent="0.2">
      <c r="A44" s="11" t="s">
        <v>904</v>
      </c>
      <c r="B44" s="10"/>
      <c r="C44" s="10"/>
      <c r="D44" s="10">
        <v>3.21550256</v>
      </c>
      <c r="E44" s="10">
        <v>2.8747158700000002</v>
      </c>
      <c r="F44" s="10">
        <v>6.75153918</v>
      </c>
      <c r="G44" s="10">
        <v>6.3013698600000003</v>
      </c>
      <c r="H44" s="10">
        <v>8.5819565000000004</v>
      </c>
      <c r="I44" s="10">
        <v>2.16066482</v>
      </c>
      <c r="DA44" s="10">
        <v>3.7052810900000002</v>
      </c>
      <c r="DB44" s="10">
        <v>3.21550256</v>
      </c>
      <c r="DC44" s="10">
        <v>99.659284499999998</v>
      </c>
      <c r="DE44">
        <v>3.21550256</v>
      </c>
      <c r="DF44">
        <v>3.7052810900000002</v>
      </c>
      <c r="DG44">
        <v>99.659284499999998</v>
      </c>
    </row>
    <row r="45" spans="1:112" x14ac:dyDescent="0.2">
      <c r="A45" s="11" t="s">
        <v>905</v>
      </c>
      <c r="B45" s="10"/>
      <c r="C45" s="10"/>
      <c r="D45" s="10">
        <v>99.659284499999998</v>
      </c>
      <c r="E45" s="10">
        <v>99.745955300000006</v>
      </c>
      <c r="F45" s="10">
        <v>100</v>
      </c>
      <c r="G45" s="10">
        <v>99.9244214</v>
      </c>
      <c r="H45" s="10">
        <v>100</v>
      </c>
      <c r="I45" s="10">
        <v>99.903047099999995</v>
      </c>
      <c r="DA45" s="10">
        <v>3.0886482200000001</v>
      </c>
      <c r="DB45" s="10">
        <v>2.8747158700000002</v>
      </c>
      <c r="DC45" s="10">
        <v>99.745955300000006</v>
      </c>
      <c r="DE45">
        <v>2.8747158700000002</v>
      </c>
      <c r="DF45">
        <v>3.0886482200000001</v>
      </c>
      <c r="DG45">
        <v>99.745955300000006</v>
      </c>
    </row>
    <row r="46" spans="1:112" x14ac:dyDescent="0.2">
      <c r="DA46" s="10">
        <v>5.2488782199999999</v>
      </c>
      <c r="DB46" s="10">
        <v>6.75153918</v>
      </c>
      <c r="DC46" s="10">
        <v>100</v>
      </c>
      <c r="DE46">
        <v>6.75153918</v>
      </c>
      <c r="DF46">
        <v>5.2488782199999999</v>
      </c>
      <c r="DG46">
        <v>100</v>
      </c>
    </row>
    <row r="47" spans="1:112" x14ac:dyDescent="0.2">
      <c r="DA47" s="10">
        <v>9.5229097800000009</v>
      </c>
      <c r="DB47" s="10">
        <v>6.3013698600000003</v>
      </c>
      <c r="DC47" s="10">
        <v>99.9244214</v>
      </c>
      <c r="DE47">
        <v>6.3013698600000003</v>
      </c>
      <c r="DF47">
        <v>9.5229097800000009</v>
      </c>
      <c r="DG47">
        <v>99.9244214</v>
      </c>
    </row>
    <row r="48" spans="1:112" x14ac:dyDescent="0.2">
      <c r="DA48" s="10">
        <v>11.3277071</v>
      </c>
      <c r="DB48" s="10">
        <v>8.5819565000000004</v>
      </c>
      <c r="DC48" s="10">
        <v>100</v>
      </c>
      <c r="DE48">
        <v>8.5819565000000004</v>
      </c>
      <c r="DF48">
        <v>11.3277071</v>
      </c>
      <c r="DG48">
        <v>100</v>
      </c>
    </row>
    <row r="49" spans="3:111" x14ac:dyDescent="0.2">
      <c r="DA49" s="10">
        <v>8.3379501400000002</v>
      </c>
      <c r="DB49" s="10">
        <v>2.16066482</v>
      </c>
      <c r="DC49" s="10">
        <v>99.903047099999995</v>
      </c>
      <c r="DE49">
        <v>2.16066482</v>
      </c>
      <c r="DF49">
        <v>8.3379501400000002</v>
      </c>
      <c r="DG49">
        <v>99.903047099999995</v>
      </c>
    </row>
    <row r="55" spans="3:111" x14ac:dyDescent="0.2">
      <c r="D55" t="s">
        <v>0</v>
      </c>
      <c r="E55" t="s">
        <v>1</v>
      </c>
      <c r="F55" t="s">
        <v>190</v>
      </c>
      <c r="G55" t="s">
        <v>191</v>
      </c>
      <c r="H55" t="s">
        <v>2</v>
      </c>
      <c r="I55" t="s">
        <v>3</v>
      </c>
      <c r="J55" t="s">
        <v>48</v>
      </c>
      <c r="K55" t="s">
        <v>192</v>
      </c>
      <c r="L55" t="s">
        <v>193</v>
      </c>
      <c r="M55" t="s">
        <v>194</v>
      </c>
      <c r="N55" t="s">
        <v>195</v>
      </c>
      <c r="O55" t="s">
        <v>196</v>
      </c>
      <c r="P55" t="s">
        <v>197</v>
      </c>
      <c r="Q55" t="s">
        <v>198</v>
      </c>
      <c r="R55" t="s">
        <v>199</v>
      </c>
      <c r="S55" t="s">
        <v>200</v>
      </c>
      <c r="T55" t="s">
        <v>201</v>
      </c>
      <c r="U55" t="s">
        <v>202</v>
      </c>
      <c r="V55" t="s">
        <v>203</v>
      </c>
      <c r="W55" t="s">
        <v>204</v>
      </c>
      <c r="X55" t="s">
        <v>205</v>
      </c>
      <c r="Y55" t="s">
        <v>206</v>
      </c>
      <c r="Z55" t="s">
        <v>207</v>
      </c>
      <c r="AA55" t="s">
        <v>208</v>
      </c>
      <c r="AB55" t="s">
        <v>209</v>
      </c>
      <c r="AC55" t="s">
        <v>210</v>
      </c>
      <c r="AD55" t="s">
        <v>211</v>
      </c>
      <c r="AE55" t="s">
        <v>212</v>
      </c>
      <c r="AF55" t="s">
        <v>213</v>
      </c>
      <c r="AG55" t="s">
        <v>214</v>
      </c>
      <c r="AH55" t="s">
        <v>215</v>
      </c>
      <c r="AI55" t="s">
        <v>143</v>
      </c>
      <c r="AJ55" t="s">
        <v>216</v>
      </c>
      <c r="AK55" t="s">
        <v>217</v>
      </c>
      <c r="AL55" t="s">
        <v>218</v>
      </c>
      <c r="AM55" t="s">
        <v>219</v>
      </c>
      <c r="AN55" t="s">
        <v>220</v>
      </c>
      <c r="AO55" t="s">
        <v>221</v>
      </c>
      <c r="AP55" t="s">
        <v>222</v>
      </c>
      <c r="AQ55" t="s">
        <v>223</v>
      </c>
      <c r="AR55" t="s">
        <v>696</v>
      </c>
      <c r="AS55" t="s">
        <v>697</v>
      </c>
      <c r="AT55" t="s">
        <v>698</v>
      </c>
      <c r="AU55" t="s">
        <v>699</v>
      </c>
      <c r="AV55" t="s">
        <v>700</v>
      </c>
      <c r="AW55" t="s">
        <v>701</v>
      </c>
      <c r="AX55" t="s">
        <v>702</v>
      </c>
      <c r="AY55" t="s">
        <v>703</v>
      </c>
      <c r="AZ55" t="s">
        <v>704</v>
      </c>
      <c r="BA55" t="s">
        <v>705</v>
      </c>
      <c r="BB55" t="s">
        <v>706</v>
      </c>
      <c r="BC55" t="s">
        <v>707</v>
      </c>
      <c r="BD55" t="s">
        <v>708</v>
      </c>
      <c r="BE55" t="s">
        <v>709</v>
      </c>
      <c r="BF55" t="s">
        <v>710</v>
      </c>
      <c r="BG55" t="s">
        <v>711</v>
      </c>
      <c r="BH55" t="s">
        <v>712</v>
      </c>
      <c r="BI55" t="s">
        <v>713</v>
      </c>
      <c r="BJ55" t="s">
        <v>714</v>
      </c>
      <c r="BK55" t="s">
        <v>715</v>
      </c>
      <c r="BL55" t="s">
        <v>716</v>
      </c>
      <c r="BM55" t="s">
        <v>717</v>
      </c>
      <c r="BN55" t="s">
        <v>718</v>
      </c>
      <c r="BO55" t="s">
        <v>719</v>
      </c>
      <c r="BP55" t="s">
        <v>720</v>
      </c>
      <c r="BQ55" t="s">
        <v>721</v>
      </c>
      <c r="BR55" t="s">
        <v>722</v>
      </c>
      <c r="BS55" t="s">
        <v>723</v>
      </c>
      <c r="BT55" t="s">
        <v>724</v>
      </c>
      <c r="BU55" t="s">
        <v>838</v>
      </c>
      <c r="BV55" t="s">
        <v>839</v>
      </c>
      <c r="BW55" t="s">
        <v>840</v>
      </c>
      <c r="BX55" t="s">
        <v>841</v>
      </c>
      <c r="BY55" t="s">
        <v>842</v>
      </c>
      <c r="BZ55" t="s">
        <v>843</v>
      </c>
      <c r="CA55" t="s">
        <v>844</v>
      </c>
      <c r="CB55" t="s">
        <v>845</v>
      </c>
      <c r="CC55" t="s">
        <v>846</v>
      </c>
      <c r="CD55" t="s">
        <v>847</v>
      </c>
      <c r="CE55" t="s">
        <v>848</v>
      </c>
    </row>
    <row r="56" spans="3:111" x14ac:dyDescent="0.2">
      <c r="C56">
        <v>3</v>
      </c>
      <c r="D56" t="s">
        <v>741</v>
      </c>
      <c r="E56">
        <v>8274</v>
      </c>
      <c r="F56">
        <v>6042</v>
      </c>
      <c r="G56">
        <v>0</v>
      </c>
      <c r="H56">
        <v>0</v>
      </c>
      <c r="I56">
        <v>8274</v>
      </c>
      <c r="J56">
        <v>6379</v>
      </c>
      <c r="K56">
        <v>5649</v>
      </c>
      <c r="L56">
        <v>5119</v>
      </c>
      <c r="M56">
        <v>1909</v>
      </c>
      <c r="N56">
        <v>6</v>
      </c>
      <c r="O56">
        <v>129</v>
      </c>
      <c r="P56">
        <v>1696</v>
      </c>
      <c r="Q56">
        <v>78</v>
      </c>
      <c r="R56">
        <v>50</v>
      </c>
      <c r="S56">
        <v>635</v>
      </c>
      <c r="T56">
        <v>1113</v>
      </c>
      <c r="U56">
        <v>111</v>
      </c>
      <c r="V56">
        <v>2043</v>
      </c>
      <c r="W56">
        <v>3</v>
      </c>
      <c r="X56">
        <v>94</v>
      </c>
      <c r="Y56">
        <v>1537</v>
      </c>
      <c r="Z56">
        <v>409</v>
      </c>
      <c r="AA56">
        <v>110</v>
      </c>
      <c r="AB56">
        <v>479</v>
      </c>
      <c r="AC56">
        <v>992</v>
      </c>
      <c r="AD56">
        <v>462</v>
      </c>
      <c r="AE56">
        <v>1339</v>
      </c>
      <c r="AF56">
        <v>3203</v>
      </c>
      <c r="AG56">
        <v>31</v>
      </c>
      <c r="AH56">
        <v>546</v>
      </c>
      <c r="AI56">
        <v>1271</v>
      </c>
      <c r="AJ56">
        <v>8</v>
      </c>
      <c r="AK56">
        <v>172</v>
      </c>
      <c r="AL56">
        <v>4819</v>
      </c>
      <c r="AM56">
        <v>1380</v>
      </c>
      <c r="AN56">
        <v>200</v>
      </c>
      <c r="AO56">
        <v>1384</v>
      </c>
      <c r="AP56">
        <v>3607</v>
      </c>
      <c r="AQ56">
        <v>1188</v>
      </c>
      <c r="AR56">
        <v>1639</v>
      </c>
      <c r="AS56">
        <v>135</v>
      </c>
      <c r="AT56">
        <v>1347</v>
      </c>
      <c r="AU56">
        <v>608</v>
      </c>
      <c r="AV56">
        <v>34</v>
      </c>
      <c r="AW56">
        <v>166</v>
      </c>
      <c r="AX56">
        <v>1886</v>
      </c>
      <c r="AY56">
        <v>69</v>
      </c>
      <c r="AZ56">
        <v>3</v>
      </c>
      <c r="BA56">
        <v>2124</v>
      </c>
      <c r="BB56">
        <v>4999</v>
      </c>
      <c r="BC56">
        <v>381</v>
      </c>
      <c r="BD56">
        <v>4618</v>
      </c>
      <c r="BE56">
        <v>21</v>
      </c>
      <c r="BF56">
        <v>2</v>
      </c>
      <c r="BG56">
        <v>1536</v>
      </c>
      <c r="BH56">
        <v>93</v>
      </c>
      <c r="BI56">
        <v>1275</v>
      </c>
      <c r="BJ56">
        <v>562</v>
      </c>
      <c r="BK56">
        <v>27</v>
      </c>
      <c r="BL56">
        <v>117</v>
      </c>
      <c r="BM56">
        <v>1770</v>
      </c>
      <c r="BN56">
        <v>67</v>
      </c>
      <c r="BO56">
        <v>3</v>
      </c>
      <c r="BP56">
        <v>1957</v>
      </c>
      <c r="BQ56">
        <v>4611</v>
      </c>
      <c r="BR56">
        <v>5022</v>
      </c>
      <c r="BS56">
        <v>1047</v>
      </c>
      <c r="BT56">
        <v>6069</v>
      </c>
      <c r="BU56">
        <v>1094</v>
      </c>
      <c r="BV56">
        <v>111</v>
      </c>
      <c r="BW56">
        <v>1231</v>
      </c>
      <c r="BX56">
        <v>574</v>
      </c>
      <c r="BY56">
        <v>28</v>
      </c>
      <c r="BZ56">
        <v>137</v>
      </c>
      <c r="CA56">
        <v>1740</v>
      </c>
      <c r="CB56">
        <v>65</v>
      </c>
      <c r="CC56">
        <v>2</v>
      </c>
      <c r="CD56">
        <v>1944</v>
      </c>
      <c r="CE56">
        <v>3581</v>
      </c>
    </row>
    <row r="57" spans="3:111" x14ac:dyDescent="0.2">
      <c r="D57" t="s">
        <v>852</v>
      </c>
      <c r="E57">
        <v>10746</v>
      </c>
      <c r="F57">
        <v>6529</v>
      </c>
      <c r="G57">
        <v>0</v>
      </c>
      <c r="H57">
        <v>0</v>
      </c>
      <c r="I57">
        <v>10746</v>
      </c>
      <c r="J57">
        <v>6990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5</v>
      </c>
      <c r="AJ57">
        <v>36</v>
      </c>
      <c r="AK57">
        <v>13</v>
      </c>
      <c r="AL57">
        <v>456</v>
      </c>
      <c r="AM57">
        <v>6485</v>
      </c>
      <c r="AN57">
        <v>1</v>
      </c>
      <c r="AO57">
        <v>4</v>
      </c>
      <c r="AP57">
        <v>465</v>
      </c>
      <c r="AQ57">
        <v>6520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</row>
    <row r="58" spans="3:111" x14ac:dyDescent="0.2">
      <c r="D58" t="s">
        <v>853</v>
      </c>
      <c r="E58">
        <v>8697</v>
      </c>
      <c r="F58">
        <v>6239</v>
      </c>
      <c r="G58">
        <v>0</v>
      </c>
      <c r="H58">
        <v>0</v>
      </c>
      <c r="I58">
        <v>8697</v>
      </c>
      <c r="J58">
        <v>6625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8</v>
      </c>
      <c r="AJ58">
        <v>5</v>
      </c>
      <c r="AK58">
        <v>0</v>
      </c>
      <c r="AL58">
        <v>169</v>
      </c>
      <c r="AM58">
        <v>6451</v>
      </c>
      <c r="AN58">
        <v>0</v>
      </c>
      <c r="AO58">
        <v>0</v>
      </c>
      <c r="AP58">
        <v>169</v>
      </c>
      <c r="AQ58">
        <v>6456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</row>
    <row r="59" spans="3:111" x14ac:dyDescent="0.2">
      <c r="D59" t="s">
        <v>740</v>
      </c>
      <c r="E59">
        <v>5711</v>
      </c>
      <c r="F59">
        <v>5372</v>
      </c>
      <c r="G59">
        <v>0</v>
      </c>
      <c r="H59">
        <v>0</v>
      </c>
      <c r="I59">
        <v>5711</v>
      </c>
      <c r="J59">
        <v>5455</v>
      </c>
      <c r="K59">
        <v>5350</v>
      </c>
      <c r="L59">
        <v>5067</v>
      </c>
      <c r="M59">
        <v>4627</v>
      </c>
      <c r="N59">
        <v>0</v>
      </c>
      <c r="O59">
        <v>340</v>
      </c>
      <c r="P59">
        <v>4277</v>
      </c>
      <c r="Q59">
        <v>10</v>
      </c>
      <c r="R59">
        <v>2</v>
      </c>
      <c r="S59">
        <v>201</v>
      </c>
      <c r="T59">
        <v>4401</v>
      </c>
      <c r="U59">
        <v>23</v>
      </c>
      <c r="V59">
        <v>207</v>
      </c>
      <c r="W59">
        <v>0</v>
      </c>
      <c r="X59">
        <v>8</v>
      </c>
      <c r="Y59">
        <v>118</v>
      </c>
      <c r="Z59">
        <v>81</v>
      </c>
      <c r="AA59">
        <v>1</v>
      </c>
      <c r="AB59">
        <v>3</v>
      </c>
      <c r="AC59">
        <v>102</v>
      </c>
      <c r="AD59">
        <v>101</v>
      </c>
      <c r="AE59">
        <v>285</v>
      </c>
      <c r="AF59">
        <v>4680</v>
      </c>
      <c r="AG59">
        <v>6</v>
      </c>
      <c r="AH59">
        <v>96</v>
      </c>
      <c r="AI59">
        <v>248</v>
      </c>
      <c r="AJ59">
        <v>1</v>
      </c>
      <c r="AK59">
        <v>186</v>
      </c>
      <c r="AL59">
        <v>5049</v>
      </c>
      <c r="AM59">
        <v>219</v>
      </c>
      <c r="AN59">
        <v>2</v>
      </c>
      <c r="AO59">
        <v>202</v>
      </c>
      <c r="AP59">
        <v>5033</v>
      </c>
      <c r="AQ59">
        <v>218</v>
      </c>
      <c r="AR59">
        <v>120</v>
      </c>
      <c r="AS59">
        <v>17</v>
      </c>
      <c r="AT59">
        <v>4621</v>
      </c>
      <c r="AU59">
        <v>172</v>
      </c>
      <c r="AV59">
        <v>1</v>
      </c>
      <c r="AW59">
        <v>17</v>
      </c>
      <c r="AX59">
        <v>4639</v>
      </c>
      <c r="AY59">
        <v>154</v>
      </c>
      <c r="AZ59">
        <v>1</v>
      </c>
      <c r="BA59">
        <v>4811</v>
      </c>
      <c r="BB59">
        <v>5166</v>
      </c>
      <c r="BC59">
        <v>46</v>
      </c>
      <c r="BD59">
        <v>5120</v>
      </c>
      <c r="BE59">
        <v>10</v>
      </c>
      <c r="BF59">
        <v>0</v>
      </c>
      <c r="BG59">
        <v>105</v>
      </c>
      <c r="BH59">
        <v>13</v>
      </c>
      <c r="BI59">
        <v>4596</v>
      </c>
      <c r="BJ59">
        <v>171</v>
      </c>
      <c r="BK59">
        <v>1</v>
      </c>
      <c r="BL59">
        <v>13</v>
      </c>
      <c r="BM59">
        <v>4614</v>
      </c>
      <c r="BN59">
        <v>153</v>
      </c>
      <c r="BO59">
        <v>1</v>
      </c>
      <c r="BP59">
        <v>4781</v>
      </c>
      <c r="BQ59">
        <v>5112</v>
      </c>
      <c r="BR59">
        <v>5176</v>
      </c>
      <c r="BS59">
        <v>191</v>
      </c>
      <c r="BT59">
        <v>5367</v>
      </c>
      <c r="BU59">
        <v>106</v>
      </c>
      <c r="BV59">
        <v>15</v>
      </c>
      <c r="BW59">
        <v>4507</v>
      </c>
      <c r="BX59">
        <v>173</v>
      </c>
      <c r="BY59">
        <v>1</v>
      </c>
      <c r="BZ59">
        <v>15</v>
      </c>
      <c r="CA59">
        <v>4530</v>
      </c>
      <c r="CB59">
        <v>150</v>
      </c>
      <c r="CC59">
        <v>1</v>
      </c>
      <c r="CD59">
        <v>4696</v>
      </c>
      <c r="CE59">
        <v>4901</v>
      </c>
    </row>
    <row r="60" spans="3:111" x14ac:dyDescent="0.2">
      <c r="D60" t="s">
        <v>854</v>
      </c>
      <c r="E60">
        <v>8091</v>
      </c>
      <c r="F60">
        <v>6020</v>
      </c>
      <c r="G60">
        <v>0</v>
      </c>
      <c r="H60">
        <v>0</v>
      </c>
      <c r="I60">
        <v>8091</v>
      </c>
      <c r="J60">
        <v>6264</v>
      </c>
      <c r="K60">
        <v>5615</v>
      </c>
      <c r="L60">
        <v>5117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4292</v>
      </c>
      <c r="W60">
        <v>2</v>
      </c>
      <c r="X60">
        <v>252</v>
      </c>
      <c r="Y60">
        <v>3675</v>
      </c>
      <c r="Z60">
        <v>363</v>
      </c>
      <c r="AA60">
        <v>141</v>
      </c>
      <c r="AB60">
        <v>1336</v>
      </c>
      <c r="AC60">
        <v>2364</v>
      </c>
      <c r="AD60">
        <v>451</v>
      </c>
      <c r="AE60">
        <v>41</v>
      </c>
      <c r="AF60">
        <v>14</v>
      </c>
      <c r="AG60">
        <v>543</v>
      </c>
      <c r="AH60">
        <v>4519</v>
      </c>
      <c r="AI60">
        <v>1184</v>
      </c>
      <c r="AJ60">
        <v>6</v>
      </c>
      <c r="AK60">
        <v>202</v>
      </c>
      <c r="AL60">
        <v>5012</v>
      </c>
      <c r="AM60">
        <v>1044</v>
      </c>
      <c r="AN60">
        <v>160</v>
      </c>
      <c r="AO60">
        <v>1641</v>
      </c>
      <c r="AP60">
        <v>3573</v>
      </c>
      <c r="AQ60">
        <v>890</v>
      </c>
      <c r="AR60">
        <v>4308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5157</v>
      </c>
      <c r="BC60">
        <v>358</v>
      </c>
      <c r="BD60">
        <v>4799</v>
      </c>
      <c r="BE60">
        <v>31</v>
      </c>
      <c r="BF60">
        <v>2</v>
      </c>
      <c r="BG60">
        <v>4007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4786</v>
      </c>
      <c r="BR60">
        <v>5190</v>
      </c>
      <c r="BS60">
        <v>1249</v>
      </c>
      <c r="BT60">
        <v>6439</v>
      </c>
      <c r="BU60">
        <v>652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662</v>
      </c>
    </row>
    <row r="61" spans="3:111" x14ac:dyDescent="0.2">
      <c r="D61" t="s">
        <v>445</v>
      </c>
      <c r="E61">
        <v>8304</v>
      </c>
      <c r="F61">
        <v>6040</v>
      </c>
      <c r="G61">
        <v>0</v>
      </c>
      <c r="H61">
        <v>0</v>
      </c>
      <c r="I61">
        <v>8304</v>
      </c>
      <c r="J61">
        <v>6343</v>
      </c>
      <c r="K61">
        <v>3323</v>
      </c>
      <c r="L61">
        <v>3061</v>
      </c>
      <c r="M61">
        <v>1307</v>
      </c>
      <c r="N61">
        <v>1.2</v>
      </c>
      <c r="O61">
        <v>93.8</v>
      </c>
      <c r="P61">
        <v>1195</v>
      </c>
      <c r="Q61">
        <v>17.600000000000001</v>
      </c>
      <c r="R61">
        <v>10.4</v>
      </c>
      <c r="S61">
        <v>167</v>
      </c>
      <c r="T61">
        <v>1103</v>
      </c>
      <c r="U61">
        <v>26.8</v>
      </c>
      <c r="V61">
        <v>1308</v>
      </c>
      <c r="W61">
        <v>1</v>
      </c>
      <c r="X61">
        <v>70.8</v>
      </c>
      <c r="Y61">
        <v>1066</v>
      </c>
      <c r="Z61">
        <v>171</v>
      </c>
      <c r="AA61">
        <v>50.4</v>
      </c>
      <c r="AB61">
        <v>364</v>
      </c>
      <c r="AC61">
        <v>692</v>
      </c>
      <c r="AD61">
        <v>203</v>
      </c>
      <c r="AE61">
        <v>333</v>
      </c>
      <c r="AF61">
        <v>1579</v>
      </c>
      <c r="AG61">
        <v>116</v>
      </c>
      <c r="AH61">
        <v>1032</v>
      </c>
      <c r="AI61">
        <v>543</v>
      </c>
      <c r="AJ61">
        <v>11.2</v>
      </c>
      <c r="AK61">
        <v>115</v>
      </c>
      <c r="AL61">
        <v>3101</v>
      </c>
      <c r="AM61">
        <v>3116</v>
      </c>
      <c r="AN61">
        <v>72.599999999999994</v>
      </c>
      <c r="AO61">
        <v>646</v>
      </c>
      <c r="AP61">
        <v>2569</v>
      </c>
      <c r="AQ61">
        <v>3054</v>
      </c>
      <c r="AR61">
        <v>1213</v>
      </c>
      <c r="AS61">
        <v>30.4</v>
      </c>
      <c r="AT61">
        <v>1194</v>
      </c>
      <c r="AU61">
        <v>156</v>
      </c>
      <c r="AV61">
        <v>7</v>
      </c>
      <c r="AW61">
        <v>36.6</v>
      </c>
      <c r="AX61">
        <v>1305</v>
      </c>
      <c r="AY61">
        <v>44.6</v>
      </c>
      <c r="AZ61">
        <v>0.8</v>
      </c>
      <c r="BA61">
        <v>1387</v>
      </c>
      <c r="BB61">
        <v>3064</v>
      </c>
      <c r="BC61">
        <v>157</v>
      </c>
      <c r="BD61">
        <v>2907</v>
      </c>
      <c r="BE61">
        <v>12.4</v>
      </c>
      <c r="BF61">
        <v>0.8</v>
      </c>
      <c r="BG61">
        <v>1130</v>
      </c>
      <c r="BH61">
        <v>21.2</v>
      </c>
      <c r="BI61">
        <v>1174</v>
      </c>
      <c r="BJ61">
        <v>147</v>
      </c>
      <c r="BK61">
        <v>5.6</v>
      </c>
      <c r="BL61">
        <v>26</v>
      </c>
      <c r="BM61">
        <v>1277</v>
      </c>
      <c r="BN61">
        <v>44</v>
      </c>
      <c r="BO61">
        <v>0.8</v>
      </c>
      <c r="BP61">
        <v>1348</v>
      </c>
      <c r="BQ61">
        <v>2902</v>
      </c>
      <c r="BR61">
        <v>3078</v>
      </c>
      <c r="BS61">
        <v>497</v>
      </c>
      <c r="BT61">
        <v>3575</v>
      </c>
      <c r="BU61">
        <v>370</v>
      </c>
      <c r="BV61">
        <v>25.2</v>
      </c>
      <c r="BW61">
        <v>1148</v>
      </c>
      <c r="BX61">
        <v>149</v>
      </c>
      <c r="BY61">
        <v>5.8</v>
      </c>
      <c r="BZ61">
        <v>30.4</v>
      </c>
      <c r="CA61">
        <v>1254</v>
      </c>
      <c r="CB61">
        <v>43</v>
      </c>
      <c r="CC61">
        <v>0.6</v>
      </c>
      <c r="CD61">
        <v>1328</v>
      </c>
      <c r="CE61">
        <v>1829</v>
      </c>
    </row>
    <row r="62" spans="3:111" x14ac:dyDescent="0.2">
      <c r="D62" t="s">
        <v>446</v>
      </c>
      <c r="E62">
        <v>1795</v>
      </c>
      <c r="F62">
        <v>426</v>
      </c>
      <c r="G62">
        <v>0</v>
      </c>
      <c r="H62">
        <v>0</v>
      </c>
      <c r="I62">
        <v>1795</v>
      </c>
      <c r="J62">
        <v>569</v>
      </c>
      <c r="K62">
        <v>3035</v>
      </c>
      <c r="L62">
        <v>2794</v>
      </c>
      <c r="M62">
        <v>2032</v>
      </c>
      <c r="N62">
        <v>2.68</v>
      </c>
      <c r="O62">
        <v>149</v>
      </c>
      <c r="P62">
        <v>1873</v>
      </c>
      <c r="Q62">
        <v>34</v>
      </c>
      <c r="R62">
        <v>22.2</v>
      </c>
      <c r="S62">
        <v>276</v>
      </c>
      <c r="T62">
        <v>1906</v>
      </c>
      <c r="U62">
        <v>48.1</v>
      </c>
      <c r="V62">
        <v>1876</v>
      </c>
      <c r="W62">
        <v>1.41</v>
      </c>
      <c r="X62">
        <v>109</v>
      </c>
      <c r="Y62">
        <v>1597</v>
      </c>
      <c r="Z62">
        <v>200</v>
      </c>
      <c r="AA62">
        <v>69.400000000000006</v>
      </c>
      <c r="AB62">
        <v>582</v>
      </c>
      <c r="AC62">
        <v>1024</v>
      </c>
      <c r="AD62">
        <v>235</v>
      </c>
      <c r="AE62">
        <v>575</v>
      </c>
      <c r="AF62">
        <v>2219</v>
      </c>
      <c r="AG62">
        <v>239</v>
      </c>
      <c r="AH62">
        <v>1962</v>
      </c>
      <c r="AI62">
        <v>633</v>
      </c>
      <c r="AJ62">
        <v>14.1</v>
      </c>
      <c r="AK62">
        <v>99.4</v>
      </c>
      <c r="AL62">
        <v>2549</v>
      </c>
      <c r="AM62">
        <v>3089</v>
      </c>
      <c r="AN62">
        <v>99.1</v>
      </c>
      <c r="AO62">
        <v>800</v>
      </c>
      <c r="AP62">
        <v>2141</v>
      </c>
      <c r="AQ62">
        <v>3154</v>
      </c>
      <c r="AR62">
        <v>1864</v>
      </c>
      <c r="AS62">
        <v>58.9</v>
      </c>
      <c r="AT62">
        <v>2003</v>
      </c>
      <c r="AU62">
        <v>263</v>
      </c>
      <c r="AV62">
        <v>15.1</v>
      </c>
      <c r="AW62">
        <v>72.7</v>
      </c>
      <c r="AX62">
        <v>2035</v>
      </c>
      <c r="AY62">
        <v>68.099999999999994</v>
      </c>
      <c r="AZ62">
        <v>1.3</v>
      </c>
      <c r="BA62">
        <v>2124</v>
      </c>
      <c r="BB62">
        <v>2798</v>
      </c>
      <c r="BC62">
        <v>195</v>
      </c>
      <c r="BD62">
        <v>2660</v>
      </c>
      <c r="BE62">
        <v>13.5</v>
      </c>
      <c r="BF62">
        <v>1.1000000000000001</v>
      </c>
      <c r="BG62">
        <v>1735</v>
      </c>
      <c r="BH62">
        <v>40.5</v>
      </c>
      <c r="BI62">
        <v>1991</v>
      </c>
      <c r="BJ62">
        <v>244</v>
      </c>
      <c r="BK62">
        <v>12</v>
      </c>
      <c r="BL62">
        <v>51.2</v>
      </c>
      <c r="BM62">
        <v>2017</v>
      </c>
      <c r="BN62">
        <v>67.5</v>
      </c>
      <c r="BO62">
        <v>1.3</v>
      </c>
      <c r="BP62">
        <v>2098</v>
      </c>
      <c r="BQ62">
        <v>2655</v>
      </c>
      <c r="BR62">
        <v>2810</v>
      </c>
      <c r="BS62">
        <v>603</v>
      </c>
      <c r="BT62">
        <v>3286</v>
      </c>
      <c r="BU62">
        <v>487</v>
      </c>
      <c r="BV62">
        <v>48.4</v>
      </c>
      <c r="BW62">
        <v>1952</v>
      </c>
      <c r="BX62">
        <v>249</v>
      </c>
      <c r="BY62">
        <v>12.4</v>
      </c>
      <c r="BZ62">
        <v>59.9</v>
      </c>
      <c r="CA62">
        <v>1980</v>
      </c>
      <c r="CB62">
        <v>66.099999999999994</v>
      </c>
      <c r="CC62">
        <v>0.89</v>
      </c>
      <c r="CD62">
        <v>2062</v>
      </c>
      <c r="CE62">
        <v>2267</v>
      </c>
    </row>
    <row r="64" spans="3:111" x14ac:dyDescent="0.2">
      <c r="D64" t="s">
        <v>0</v>
      </c>
      <c r="E64" t="s">
        <v>1</v>
      </c>
      <c r="F64" t="s">
        <v>190</v>
      </c>
      <c r="G64" t="s">
        <v>191</v>
      </c>
      <c r="H64" t="s">
        <v>2</v>
      </c>
      <c r="I64" t="s">
        <v>3</v>
      </c>
      <c r="J64" t="s">
        <v>48</v>
      </c>
      <c r="K64" t="s">
        <v>192</v>
      </c>
      <c r="L64" t="s">
        <v>193</v>
      </c>
      <c r="M64" t="s">
        <v>194</v>
      </c>
      <c r="N64" t="s">
        <v>195</v>
      </c>
      <c r="O64" t="s">
        <v>196</v>
      </c>
      <c r="P64" t="s">
        <v>197</v>
      </c>
      <c r="Q64" t="s">
        <v>198</v>
      </c>
      <c r="R64" t="s">
        <v>199</v>
      </c>
      <c r="S64" t="s">
        <v>200</v>
      </c>
      <c r="T64" t="s">
        <v>201</v>
      </c>
      <c r="U64" t="s">
        <v>202</v>
      </c>
      <c r="V64" t="s">
        <v>203</v>
      </c>
      <c r="W64" t="s">
        <v>204</v>
      </c>
      <c r="X64" t="s">
        <v>205</v>
      </c>
      <c r="Y64" t="s">
        <v>206</v>
      </c>
      <c r="Z64" t="s">
        <v>207</v>
      </c>
      <c r="AA64" t="s">
        <v>208</v>
      </c>
      <c r="AB64" t="s">
        <v>209</v>
      </c>
      <c r="AC64" t="s">
        <v>210</v>
      </c>
      <c r="AD64" t="s">
        <v>211</v>
      </c>
      <c r="AE64" t="s">
        <v>212</v>
      </c>
      <c r="AF64" t="s">
        <v>213</v>
      </c>
      <c r="AG64" t="s">
        <v>214</v>
      </c>
      <c r="AH64" t="s">
        <v>215</v>
      </c>
      <c r="AI64" t="s">
        <v>143</v>
      </c>
      <c r="AJ64" t="s">
        <v>216</v>
      </c>
      <c r="AK64" t="s">
        <v>217</v>
      </c>
      <c r="AL64" t="s">
        <v>218</v>
      </c>
      <c r="AM64" t="s">
        <v>219</v>
      </c>
      <c r="AN64" t="s">
        <v>220</v>
      </c>
      <c r="AO64" t="s">
        <v>221</v>
      </c>
      <c r="AP64" t="s">
        <v>222</v>
      </c>
      <c r="AQ64" t="s">
        <v>223</v>
      </c>
      <c r="AR64" t="s">
        <v>696</v>
      </c>
      <c r="AS64" t="s">
        <v>697</v>
      </c>
      <c r="AT64" t="s">
        <v>698</v>
      </c>
      <c r="AU64" t="s">
        <v>699</v>
      </c>
      <c r="AV64" t="s">
        <v>700</v>
      </c>
      <c r="AW64" t="s">
        <v>701</v>
      </c>
      <c r="AX64" t="s">
        <v>702</v>
      </c>
      <c r="AY64" t="s">
        <v>703</v>
      </c>
      <c r="AZ64" t="s">
        <v>704</v>
      </c>
      <c r="BA64" t="s">
        <v>705</v>
      </c>
      <c r="BB64" t="s">
        <v>706</v>
      </c>
      <c r="BC64" t="s">
        <v>707</v>
      </c>
      <c r="BD64" t="s">
        <v>708</v>
      </c>
      <c r="BE64" t="s">
        <v>709</v>
      </c>
      <c r="BF64" t="s">
        <v>710</v>
      </c>
      <c r="BG64" t="s">
        <v>711</v>
      </c>
      <c r="BH64" t="s">
        <v>712</v>
      </c>
      <c r="BI64" t="s">
        <v>713</v>
      </c>
      <c r="BJ64" t="s">
        <v>714</v>
      </c>
      <c r="BK64" t="s">
        <v>715</v>
      </c>
      <c r="BL64" t="s">
        <v>716</v>
      </c>
      <c r="BM64" t="s">
        <v>717</v>
      </c>
      <c r="BN64" t="s">
        <v>718</v>
      </c>
      <c r="BO64" t="s">
        <v>719</v>
      </c>
      <c r="BP64" t="s">
        <v>720</v>
      </c>
      <c r="BQ64" t="s">
        <v>721</v>
      </c>
      <c r="BR64" t="s">
        <v>722</v>
      </c>
      <c r="BS64" t="s">
        <v>723</v>
      </c>
      <c r="BT64" t="s">
        <v>724</v>
      </c>
      <c r="BU64" t="s">
        <v>838</v>
      </c>
      <c r="BV64" t="s">
        <v>839</v>
      </c>
      <c r="BW64" t="s">
        <v>840</v>
      </c>
      <c r="BX64" t="s">
        <v>841</v>
      </c>
      <c r="BY64" t="s">
        <v>842</v>
      </c>
      <c r="BZ64" t="s">
        <v>843</v>
      </c>
      <c r="CA64" t="s">
        <v>844</v>
      </c>
      <c r="CB64" t="s">
        <v>845</v>
      </c>
      <c r="CC64" t="s">
        <v>846</v>
      </c>
      <c r="CD64" t="s">
        <v>847</v>
      </c>
      <c r="CE64" t="s">
        <v>848</v>
      </c>
    </row>
    <row r="65" spans="3:83" x14ac:dyDescent="0.2">
      <c r="C65">
        <v>4</v>
      </c>
      <c r="D65" t="s">
        <v>877</v>
      </c>
      <c r="E65">
        <v>9101</v>
      </c>
      <c r="F65">
        <v>6033</v>
      </c>
      <c r="G65">
        <v>0</v>
      </c>
      <c r="H65">
        <v>0</v>
      </c>
      <c r="I65">
        <v>9101</v>
      </c>
      <c r="J65">
        <v>6615</v>
      </c>
      <c r="K65">
        <v>1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</v>
      </c>
      <c r="W65">
        <v>0</v>
      </c>
      <c r="X65">
        <v>0</v>
      </c>
      <c r="Y65">
        <v>1</v>
      </c>
      <c r="Z65">
        <v>0</v>
      </c>
      <c r="AA65">
        <v>0</v>
      </c>
      <c r="AB65">
        <v>0</v>
      </c>
      <c r="AC65">
        <v>1</v>
      </c>
      <c r="AD65">
        <v>0</v>
      </c>
      <c r="AE65">
        <v>0</v>
      </c>
      <c r="AF65">
        <v>0</v>
      </c>
      <c r="AG65">
        <v>1</v>
      </c>
      <c r="AH65">
        <v>0</v>
      </c>
      <c r="AI65">
        <v>1</v>
      </c>
      <c r="AJ65">
        <v>18</v>
      </c>
      <c r="AK65">
        <v>0</v>
      </c>
      <c r="AL65">
        <v>72</v>
      </c>
      <c r="AM65">
        <v>6525</v>
      </c>
      <c r="AN65">
        <v>8</v>
      </c>
      <c r="AO65">
        <v>8</v>
      </c>
      <c r="AP65">
        <v>64</v>
      </c>
      <c r="AQ65">
        <v>6535</v>
      </c>
      <c r="AR65">
        <v>1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</v>
      </c>
      <c r="BC65">
        <v>1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1</v>
      </c>
      <c r="BS65">
        <v>0</v>
      </c>
      <c r="BT65">
        <v>1</v>
      </c>
      <c r="BU65">
        <v>1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1</v>
      </c>
    </row>
    <row r="66" spans="3:83" x14ac:dyDescent="0.2">
      <c r="D66" t="s">
        <v>745</v>
      </c>
      <c r="E66">
        <v>9901</v>
      </c>
      <c r="F66">
        <v>8605</v>
      </c>
      <c r="G66">
        <v>0</v>
      </c>
      <c r="H66">
        <v>0</v>
      </c>
      <c r="I66">
        <v>9901</v>
      </c>
      <c r="J66">
        <v>9244</v>
      </c>
      <c r="K66">
        <v>8905</v>
      </c>
      <c r="L66">
        <v>8722</v>
      </c>
      <c r="M66">
        <v>7641</v>
      </c>
      <c r="N66">
        <v>0</v>
      </c>
      <c r="O66">
        <v>172</v>
      </c>
      <c r="P66">
        <v>7466</v>
      </c>
      <c r="Q66">
        <v>3</v>
      </c>
      <c r="R66">
        <v>0</v>
      </c>
      <c r="S66">
        <v>625</v>
      </c>
      <c r="T66">
        <v>7006</v>
      </c>
      <c r="U66">
        <v>10</v>
      </c>
      <c r="V66">
        <v>811</v>
      </c>
      <c r="W66">
        <v>0</v>
      </c>
      <c r="X66">
        <v>3</v>
      </c>
      <c r="Y66">
        <v>280</v>
      </c>
      <c r="Z66">
        <v>528</v>
      </c>
      <c r="AA66">
        <v>5</v>
      </c>
      <c r="AB66">
        <v>7</v>
      </c>
      <c r="AC66">
        <v>151</v>
      </c>
      <c r="AD66">
        <v>648</v>
      </c>
      <c r="AE66">
        <v>335</v>
      </c>
      <c r="AF66">
        <v>7717</v>
      </c>
      <c r="AG66">
        <v>3</v>
      </c>
      <c r="AH66">
        <v>667</v>
      </c>
      <c r="AI66">
        <v>1154</v>
      </c>
      <c r="AJ66">
        <v>2</v>
      </c>
      <c r="AK66">
        <v>240</v>
      </c>
      <c r="AL66">
        <v>7802</v>
      </c>
      <c r="AM66">
        <v>1200</v>
      </c>
      <c r="AN66">
        <v>10</v>
      </c>
      <c r="AO66">
        <v>249</v>
      </c>
      <c r="AP66">
        <v>7793</v>
      </c>
      <c r="AQ66">
        <v>1192</v>
      </c>
      <c r="AR66">
        <v>320</v>
      </c>
      <c r="AS66">
        <v>19</v>
      </c>
      <c r="AT66">
        <v>7312</v>
      </c>
      <c r="AU66">
        <v>242</v>
      </c>
      <c r="AV66">
        <v>1</v>
      </c>
      <c r="AW66">
        <v>18</v>
      </c>
      <c r="AX66">
        <v>7328</v>
      </c>
      <c r="AY66">
        <v>226</v>
      </c>
      <c r="AZ66">
        <v>2</v>
      </c>
      <c r="BA66">
        <v>7574</v>
      </c>
      <c r="BB66">
        <v>8044</v>
      </c>
      <c r="BC66">
        <v>185</v>
      </c>
      <c r="BD66">
        <v>7859</v>
      </c>
      <c r="BE66">
        <v>10</v>
      </c>
      <c r="BF66">
        <v>0</v>
      </c>
      <c r="BG66">
        <v>268</v>
      </c>
      <c r="BH66">
        <v>10</v>
      </c>
      <c r="BI66">
        <v>7193</v>
      </c>
      <c r="BJ66">
        <v>239</v>
      </c>
      <c r="BK66">
        <v>1</v>
      </c>
      <c r="BL66">
        <v>9</v>
      </c>
      <c r="BM66">
        <v>7206</v>
      </c>
      <c r="BN66">
        <v>226</v>
      </c>
      <c r="BO66">
        <v>2</v>
      </c>
      <c r="BP66">
        <v>7443</v>
      </c>
      <c r="BQ66">
        <v>7856</v>
      </c>
      <c r="BR66">
        <v>8054</v>
      </c>
      <c r="BS66">
        <v>1122</v>
      </c>
      <c r="BT66">
        <v>9176</v>
      </c>
      <c r="BU66">
        <v>288</v>
      </c>
      <c r="BV66">
        <v>18</v>
      </c>
      <c r="BW66">
        <v>7230</v>
      </c>
      <c r="BX66">
        <v>230</v>
      </c>
      <c r="BY66">
        <v>1</v>
      </c>
      <c r="BZ66">
        <v>18</v>
      </c>
      <c r="CA66">
        <v>7246</v>
      </c>
      <c r="CB66">
        <v>214</v>
      </c>
      <c r="CC66">
        <v>1</v>
      </c>
      <c r="CD66">
        <v>7479</v>
      </c>
      <c r="CE66">
        <v>7785</v>
      </c>
    </row>
    <row r="67" spans="3:83" x14ac:dyDescent="0.2">
      <c r="D67" t="s">
        <v>744</v>
      </c>
      <c r="E67">
        <v>10260</v>
      </c>
      <c r="F67">
        <v>7357</v>
      </c>
      <c r="G67">
        <v>0</v>
      </c>
      <c r="H67">
        <v>0</v>
      </c>
      <c r="I67">
        <v>10260</v>
      </c>
      <c r="J67">
        <v>7893</v>
      </c>
      <c r="K67">
        <v>7001</v>
      </c>
      <c r="L67">
        <v>6852</v>
      </c>
      <c r="M67">
        <v>1859</v>
      </c>
      <c r="N67">
        <v>11</v>
      </c>
      <c r="O67">
        <v>244</v>
      </c>
      <c r="P67">
        <v>1488</v>
      </c>
      <c r="Q67">
        <v>116</v>
      </c>
      <c r="R67">
        <v>185</v>
      </c>
      <c r="S67">
        <v>1261</v>
      </c>
      <c r="T67">
        <v>320</v>
      </c>
      <c r="U67">
        <v>93</v>
      </c>
      <c r="V67">
        <v>4275</v>
      </c>
      <c r="W67">
        <v>28</v>
      </c>
      <c r="X67">
        <v>559</v>
      </c>
      <c r="Y67">
        <v>3317</v>
      </c>
      <c r="Z67">
        <v>371</v>
      </c>
      <c r="AA67">
        <v>474</v>
      </c>
      <c r="AB67">
        <v>2787</v>
      </c>
      <c r="AC67">
        <v>754</v>
      </c>
      <c r="AD67">
        <v>260</v>
      </c>
      <c r="AE67">
        <v>348</v>
      </c>
      <c r="AF67">
        <v>5905</v>
      </c>
      <c r="AG67">
        <v>402</v>
      </c>
      <c r="AH67">
        <v>197</v>
      </c>
      <c r="AI67">
        <v>323</v>
      </c>
      <c r="AJ67">
        <v>227</v>
      </c>
      <c r="AK67">
        <v>1078</v>
      </c>
      <c r="AL67">
        <v>4848</v>
      </c>
      <c r="AM67">
        <v>1740</v>
      </c>
      <c r="AN67">
        <v>1012</v>
      </c>
      <c r="AO67">
        <v>4024</v>
      </c>
      <c r="AP67">
        <v>1902</v>
      </c>
      <c r="AQ67">
        <v>955</v>
      </c>
      <c r="AR67">
        <v>5910</v>
      </c>
      <c r="AS67">
        <v>179</v>
      </c>
      <c r="AT67">
        <v>355</v>
      </c>
      <c r="AU67">
        <v>841</v>
      </c>
      <c r="AV67">
        <v>208</v>
      </c>
      <c r="AW67">
        <v>344</v>
      </c>
      <c r="AX67">
        <v>984</v>
      </c>
      <c r="AY67">
        <v>212</v>
      </c>
      <c r="AZ67">
        <v>43</v>
      </c>
      <c r="BA67">
        <v>1583</v>
      </c>
      <c r="BB67">
        <v>7600</v>
      </c>
      <c r="BC67">
        <v>482</v>
      </c>
      <c r="BD67">
        <v>7118</v>
      </c>
      <c r="BE67">
        <v>71</v>
      </c>
      <c r="BF67">
        <v>0</v>
      </c>
      <c r="BG67">
        <v>5544</v>
      </c>
      <c r="BH67">
        <v>127</v>
      </c>
      <c r="BI67">
        <v>325</v>
      </c>
      <c r="BJ67">
        <v>820</v>
      </c>
      <c r="BK67">
        <v>199</v>
      </c>
      <c r="BL67">
        <v>284</v>
      </c>
      <c r="BM67">
        <v>934</v>
      </c>
      <c r="BN67">
        <v>211</v>
      </c>
      <c r="BO67">
        <v>42</v>
      </c>
      <c r="BP67">
        <v>1471</v>
      </c>
      <c r="BQ67">
        <v>7106</v>
      </c>
      <c r="BR67">
        <v>7671</v>
      </c>
      <c r="BS67">
        <v>535</v>
      </c>
      <c r="BT67">
        <v>8206</v>
      </c>
      <c r="BU67">
        <v>5553</v>
      </c>
      <c r="BV67">
        <v>178</v>
      </c>
      <c r="BW67">
        <v>351</v>
      </c>
      <c r="BX67">
        <v>805</v>
      </c>
      <c r="BY67">
        <v>203</v>
      </c>
      <c r="BZ67">
        <v>341</v>
      </c>
      <c r="CA67">
        <v>964</v>
      </c>
      <c r="CB67">
        <v>192</v>
      </c>
      <c r="CC67">
        <v>40</v>
      </c>
      <c r="CD67">
        <v>1537</v>
      </c>
      <c r="CE67">
        <v>7166</v>
      </c>
    </row>
    <row r="68" spans="3:83" x14ac:dyDescent="0.2">
      <c r="D68" t="s">
        <v>906</v>
      </c>
      <c r="E68">
        <v>8075</v>
      </c>
      <c r="F68">
        <v>5297</v>
      </c>
      <c r="G68">
        <v>0</v>
      </c>
      <c r="H68">
        <v>0</v>
      </c>
      <c r="I68">
        <v>8075</v>
      </c>
      <c r="J68">
        <v>5809</v>
      </c>
      <c r="K68">
        <v>5002</v>
      </c>
      <c r="L68">
        <v>4907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4592</v>
      </c>
      <c r="W68">
        <v>102</v>
      </c>
      <c r="X68">
        <v>685</v>
      </c>
      <c r="Y68">
        <v>3035</v>
      </c>
      <c r="Z68">
        <v>770</v>
      </c>
      <c r="AA68">
        <v>1199</v>
      </c>
      <c r="AB68">
        <v>2670</v>
      </c>
      <c r="AC68">
        <v>344</v>
      </c>
      <c r="AD68">
        <v>379</v>
      </c>
      <c r="AE68">
        <v>20</v>
      </c>
      <c r="AF68">
        <v>1</v>
      </c>
      <c r="AG68">
        <v>60</v>
      </c>
      <c r="AH68">
        <v>4826</v>
      </c>
      <c r="AI68">
        <v>393</v>
      </c>
      <c r="AJ68">
        <v>480</v>
      </c>
      <c r="AK68">
        <v>738</v>
      </c>
      <c r="AL68">
        <v>2227</v>
      </c>
      <c r="AM68">
        <v>2364</v>
      </c>
      <c r="AN68">
        <v>1922</v>
      </c>
      <c r="AO68">
        <v>2426</v>
      </c>
      <c r="AP68">
        <v>539</v>
      </c>
      <c r="AQ68">
        <v>922</v>
      </c>
      <c r="AR68">
        <v>5021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5467</v>
      </c>
      <c r="BC68">
        <v>223</v>
      </c>
      <c r="BD68">
        <v>5244</v>
      </c>
      <c r="BE68">
        <v>43</v>
      </c>
      <c r="BF68">
        <v>0</v>
      </c>
      <c r="BG68">
        <v>4849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5240</v>
      </c>
      <c r="BR68">
        <v>5510</v>
      </c>
      <c r="BS68">
        <v>640</v>
      </c>
      <c r="BT68">
        <v>6150</v>
      </c>
      <c r="BU68">
        <v>212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212</v>
      </c>
    </row>
    <row r="69" spans="3:83" x14ac:dyDescent="0.2">
      <c r="D69" t="s">
        <v>907</v>
      </c>
      <c r="E69">
        <v>11429</v>
      </c>
      <c r="F69">
        <v>9850</v>
      </c>
      <c r="G69">
        <v>0</v>
      </c>
      <c r="H69">
        <v>0</v>
      </c>
      <c r="I69">
        <v>11429</v>
      </c>
      <c r="J69">
        <v>10654</v>
      </c>
      <c r="K69">
        <v>10060</v>
      </c>
      <c r="L69">
        <v>9356</v>
      </c>
      <c r="M69">
        <v>5779</v>
      </c>
      <c r="N69">
        <v>0</v>
      </c>
      <c r="O69">
        <v>123</v>
      </c>
      <c r="P69">
        <v>5588</v>
      </c>
      <c r="Q69">
        <v>68</v>
      </c>
      <c r="R69">
        <v>23</v>
      </c>
      <c r="S69">
        <v>922</v>
      </c>
      <c r="T69">
        <v>4675</v>
      </c>
      <c r="U69">
        <v>159</v>
      </c>
      <c r="V69">
        <v>2607</v>
      </c>
      <c r="W69">
        <v>1</v>
      </c>
      <c r="X69">
        <v>29</v>
      </c>
      <c r="Y69">
        <v>1900</v>
      </c>
      <c r="Z69">
        <v>677</v>
      </c>
      <c r="AA69">
        <v>32</v>
      </c>
      <c r="AB69">
        <v>296</v>
      </c>
      <c r="AC69">
        <v>1467</v>
      </c>
      <c r="AD69">
        <v>812</v>
      </c>
      <c r="AE69">
        <v>408</v>
      </c>
      <c r="AF69">
        <v>8032</v>
      </c>
      <c r="AG69">
        <v>103</v>
      </c>
      <c r="AH69">
        <v>813</v>
      </c>
      <c r="AI69">
        <v>1526</v>
      </c>
      <c r="AJ69">
        <v>20</v>
      </c>
      <c r="AK69">
        <v>232</v>
      </c>
      <c r="AL69">
        <v>8207</v>
      </c>
      <c r="AM69">
        <v>2195</v>
      </c>
      <c r="AN69">
        <v>70</v>
      </c>
      <c r="AO69">
        <v>752</v>
      </c>
      <c r="AP69">
        <v>7687</v>
      </c>
      <c r="AQ69">
        <v>2145</v>
      </c>
      <c r="AR69">
        <v>3160</v>
      </c>
      <c r="AS69">
        <v>266</v>
      </c>
      <c r="AT69">
        <v>4960</v>
      </c>
      <c r="AU69">
        <v>486</v>
      </c>
      <c r="AV69">
        <v>27</v>
      </c>
      <c r="AW69">
        <v>279</v>
      </c>
      <c r="AX69">
        <v>5290</v>
      </c>
      <c r="AY69">
        <v>156</v>
      </c>
      <c r="AZ69">
        <v>14</v>
      </c>
      <c r="BA69">
        <v>5739</v>
      </c>
      <c r="BB69">
        <v>9036</v>
      </c>
      <c r="BC69">
        <v>2461</v>
      </c>
      <c r="BD69">
        <v>6575</v>
      </c>
      <c r="BE69">
        <v>23</v>
      </c>
      <c r="BF69">
        <v>5</v>
      </c>
      <c r="BG69">
        <v>1858</v>
      </c>
      <c r="BH69">
        <v>69</v>
      </c>
      <c r="BI69">
        <v>4141</v>
      </c>
      <c r="BJ69">
        <v>415</v>
      </c>
      <c r="BK69">
        <v>22</v>
      </c>
      <c r="BL69">
        <v>79</v>
      </c>
      <c r="BM69">
        <v>4407</v>
      </c>
      <c r="BN69">
        <v>149</v>
      </c>
      <c r="BO69">
        <v>12</v>
      </c>
      <c r="BP69">
        <v>4647</v>
      </c>
      <c r="BQ69">
        <v>6574</v>
      </c>
      <c r="BR69">
        <v>9064</v>
      </c>
      <c r="BS69">
        <v>1454</v>
      </c>
      <c r="BT69">
        <v>10518</v>
      </c>
      <c r="BU69">
        <v>2958</v>
      </c>
      <c r="BV69">
        <v>265</v>
      </c>
      <c r="BW69">
        <v>4910</v>
      </c>
      <c r="BX69">
        <v>470</v>
      </c>
      <c r="BY69">
        <v>27</v>
      </c>
      <c r="BZ69">
        <v>278</v>
      </c>
      <c r="CA69">
        <v>5238</v>
      </c>
      <c r="CB69">
        <v>142</v>
      </c>
      <c r="CC69">
        <v>14</v>
      </c>
      <c r="CD69">
        <v>5672</v>
      </c>
      <c r="CE69">
        <v>8696</v>
      </c>
    </row>
    <row r="70" spans="3:83" x14ac:dyDescent="0.2">
      <c r="D70" t="s">
        <v>743</v>
      </c>
      <c r="E70">
        <v>7086</v>
      </c>
      <c r="F70">
        <v>6114</v>
      </c>
      <c r="G70">
        <v>0</v>
      </c>
      <c r="H70">
        <v>0</v>
      </c>
      <c r="I70">
        <v>7086</v>
      </c>
      <c r="J70">
        <v>6556</v>
      </c>
      <c r="K70">
        <v>6160</v>
      </c>
      <c r="L70">
        <v>6045</v>
      </c>
      <c r="M70">
        <v>5302</v>
      </c>
      <c r="N70">
        <v>1</v>
      </c>
      <c r="O70">
        <v>312</v>
      </c>
      <c r="P70">
        <v>4983</v>
      </c>
      <c r="Q70">
        <v>6</v>
      </c>
      <c r="R70">
        <v>2</v>
      </c>
      <c r="S70">
        <v>603</v>
      </c>
      <c r="T70">
        <v>4679</v>
      </c>
      <c r="U70">
        <v>18</v>
      </c>
      <c r="V70">
        <v>525</v>
      </c>
      <c r="W70">
        <v>0</v>
      </c>
      <c r="X70">
        <v>5</v>
      </c>
      <c r="Y70">
        <v>226</v>
      </c>
      <c r="Z70">
        <v>294</v>
      </c>
      <c r="AA70">
        <v>10</v>
      </c>
      <c r="AB70">
        <v>12</v>
      </c>
      <c r="AC70">
        <v>127</v>
      </c>
      <c r="AD70">
        <v>376</v>
      </c>
      <c r="AE70">
        <v>201</v>
      </c>
      <c r="AF70">
        <v>5438</v>
      </c>
      <c r="AG70">
        <v>20</v>
      </c>
      <c r="AH70">
        <v>386</v>
      </c>
      <c r="AI70">
        <v>744</v>
      </c>
      <c r="AJ70">
        <v>7</v>
      </c>
      <c r="AK70">
        <v>400</v>
      </c>
      <c r="AL70">
        <v>5317</v>
      </c>
      <c r="AM70">
        <v>832</v>
      </c>
      <c r="AN70">
        <v>14</v>
      </c>
      <c r="AO70">
        <v>369</v>
      </c>
      <c r="AP70">
        <v>5348</v>
      </c>
      <c r="AQ70">
        <v>825</v>
      </c>
      <c r="AR70">
        <v>397</v>
      </c>
      <c r="AS70">
        <v>38</v>
      </c>
      <c r="AT70">
        <v>4835</v>
      </c>
      <c r="AU70">
        <v>354</v>
      </c>
      <c r="AV70">
        <v>1</v>
      </c>
      <c r="AW70">
        <v>33</v>
      </c>
      <c r="AX70">
        <v>4820</v>
      </c>
      <c r="AY70">
        <v>369</v>
      </c>
      <c r="AZ70">
        <v>6</v>
      </c>
      <c r="BA70">
        <v>5228</v>
      </c>
      <c r="BB70">
        <v>5737</v>
      </c>
      <c r="BC70">
        <v>130</v>
      </c>
      <c r="BD70">
        <v>5607</v>
      </c>
      <c r="BE70">
        <v>35</v>
      </c>
      <c r="BF70">
        <v>0</v>
      </c>
      <c r="BG70">
        <v>330</v>
      </c>
      <c r="BH70">
        <v>32</v>
      </c>
      <c r="BI70">
        <v>4795</v>
      </c>
      <c r="BJ70">
        <v>349</v>
      </c>
      <c r="BK70">
        <v>0</v>
      </c>
      <c r="BL70">
        <v>27</v>
      </c>
      <c r="BM70">
        <v>4775</v>
      </c>
      <c r="BN70">
        <v>369</v>
      </c>
      <c r="BO70">
        <v>5</v>
      </c>
      <c r="BP70">
        <v>5176</v>
      </c>
      <c r="BQ70">
        <v>5606</v>
      </c>
      <c r="BR70">
        <v>5772</v>
      </c>
      <c r="BS70">
        <v>667</v>
      </c>
      <c r="BT70">
        <v>6439</v>
      </c>
      <c r="BU70">
        <v>355</v>
      </c>
      <c r="BV70">
        <v>38</v>
      </c>
      <c r="BW70">
        <v>4744</v>
      </c>
      <c r="BX70">
        <v>337</v>
      </c>
      <c r="BY70">
        <v>1</v>
      </c>
      <c r="BZ70">
        <v>33</v>
      </c>
      <c r="CA70">
        <v>4732</v>
      </c>
      <c r="CB70">
        <v>349</v>
      </c>
      <c r="CC70">
        <v>6</v>
      </c>
      <c r="CD70">
        <v>5120</v>
      </c>
      <c r="CE70">
        <v>5515</v>
      </c>
    </row>
    <row r="71" spans="3:83" x14ac:dyDescent="0.2">
      <c r="D71" t="s">
        <v>908</v>
      </c>
      <c r="E71">
        <v>8087</v>
      </c>
      <c r="F71">
        <v>5521</v>
      </c>
      <c r="G71">
        <v>0</v>
      </c>
      <c r="H71">
        <v>0</v>
      </c>
      <c r="I71">
        <v>8087</v>
      </c>
      <c r="J71">
        <v>6131</v>
      </c>
      <c r="K71">
        <v>5311</v>
      </c>
      <c r="L71">
        <v>5148</v>
      </c>
      <c r="M71">
        <v>1208</v>
      </c>
      <c r="N71">
        <v>3</v>
      </c>
      <c r="O71">
        <v>97</v>
      </c>
      <c r="P71">
        <v>1043</v>
      </c>
      <c r="Q71">
        <v>65</v>
      </c>
      <c r="R71">
        <v>64</v>
      </c>
      <c r="S71">
        <v>743</v>
      </c>
      <c r="T71">
        <v>329</v>
      </c>
      <c r="U71">
        <v>72</v>
      </c>
      <c r="V71">
        <v>3444</v>
      </c>
      <c r="W71">
        <v>11</v>
      </c>
      <c r="X71">
        <v>236</v>
      </c>
      <c r="Y71">
        <v>2925</v>
      </c>
      <c r="Z71">
        <v>272</v>
      </c>
      <c r="AA71">
        <v>209</v>
      </c>
      <c r="AB71">
        <v>1891</v>
      </c>
      <c r="AC71">
        <v>1051</v>
      </c>
      <c r="AD71">
        <v>293</v>
      </c>
      <c r="AE71">
        <v>295</v>
      </c>
      <c r="AF71">
        <v>4200</v>
      </c>
      <c r="AG71">
        <v>404</v>
      </c>
      <c r="AH71">
        <v>249</v>
      </c>
      <c r="AI71">
        <v>338</v>
      </c>
      <c r="AJ71">
        <v>78</v>
      </c>
      <c r="AK71">
        <v>531</v>
      </c>
      <c r="AL71">
        <v>4299</v>
      </c>
      <c r="AM71">
        <v>1223</v>
      </c>
      <c r="AN71">
        <v>439</v>
      </c>
      <c r="AO71">
        <v>2436</v>
      </c>
      <c r="AP71">
        <v>2394</v>
      </c>
      <c r="AQ71">
        <v>862</v>
      </c>
      <c r="AR71">
        <v>4651</v>
      </c>
      <c r="AS71">
        <v>121</v>
      </c>
      <c r="AT71">
        <v>389</v>
      </c>
      <c r="AU71">
        <v>436</v>
      </c>
      <c r="AV71">
        <v>73</v>
      </c>
      <c r="AW71">
        <v>181</v>
      </c>
      <c r="AX71">
        <v>735</v>
      </c>
      <c r="AY71">
        <v>90</v>
      </c>
      <c r="AZ71">
        <v>13</v>
      </c>
      <c r="BA71">
        <v>1019</v>
      </c>
      <c r="BB71">
        <v>5780</v>
      </c>
      <c r="BC71">
        <v>678</v>
      </c>
      <c r="BD71">
        <v>5102</v>
      </c>
      <c r="BE71">
        <v>58</v>
      </c>
      <c r="BF71">
        <v>0</v>
      </c>
      <c r="BG71">
        <v>4128</v>
      </c>
      <c r="BH71">
        <v>71</v>
      </c>
      <c r="BI71">
        <v>340</v>
      </c>
      <c r="BJ71">
        <v>412</v>
      </c>
      <c r="BK71">
        <v>62</v>
      </c>
      <c r="BL71">
        <v>120</v>
      </c>
      <c r="BM71">
        <v>664</v>
      </c>
      <c r="BN71">
        <v>88</v>
      </c>
      <c r="BO71">
        <v>13</v>
      </c>
      <c r="BP71">
        <v>885</v>
      </c>
      <c r="BQ71">
        <v>5091</v>
      </c>
      <c r="BR71">
        <v>5838</v>
      </c>
      <c r="BS71">
        <v>547</v>
      </c>
      <c r="BT71">
        <v>6385</v>
      </c>
      <c r="BU71">
        <v>4298</v>
      </c>
      <c r="BV71">
        <v>120</v>
      </c>
      <c r="BW71">
        <v>376</v>
      </c>
      <c r="BX71">
        <v>422</v>
      </c>
      <c r="BY71">
        <v>70</v>
      </c>
      <c r="BZ71">
        <v>179</v>
      </c>
      <c r="CA71">
        <v>714</v>
      </c>
      <c r="CB71">
        <v>84</v>
      </c>
      <c r="CC71">
        <v>11</v>
      </c>
      <c r="CD71">
        <v>988</v>
      </c>
      <c r="CE71">
        <v>5335</v>
      </c>
    </row>
    <row r="72" spans="3:83" x14ac:dyDescent="0.2">
      <c r="D72" t="s">
        <v>742</v>
      </c>
      <c r="E72">
        <v>10138</v>
      </c>
      <c r="F72">
        <v>6520</v>
      </c>
      <c r="G72">
        <v>0</v>
      </c>
      <c r="H72">
        <v>0</v>
      </c>
      <c r="I72">
        <v>10138</v>
      </c>
      <c r="J72">
        <v>7133</v>
      </c>
      <c r="K72">
        <v>6102</v>
      </c>
      <c r="L72">
        <v>5975</v>
      </c>
      <c r="M72">
        <v>1024</v>
      </c>
      <c r="N72">
        <v>18</v>
      </c>
      <c r="O72">
        <v>151</v>
      </c>
      <c r="P72">
        <v>714</v>
      </c>
      <c r="Q72">
        <v>141</v>
      </c>
      <c r="R72">
        <v>242</v>
      </c>
      <c r="S72">
        <v>600</v>
      </c>
      <c r="T72">
        <v>103</v>
      </c>
      <c r="U72">
        <v>79</v>
      </c>
      <c r="V72">
        <v>4501</v>
      </c>
      <c r="W72">
        <v>112</v>
      </c>
      <c r="X72">
        <v>623</v>
      </c>
      <c r="Y72">
        <v>2835</v>
      </c>
      <c r="Z72">
        <v>931</v>
      </c>
      <c r="AA72">
        <v>1340</v>
      </c>
      <c r="AB72">
        <v>2383</v>
      </c>
      <c r="AC72">
        <v>320</v>
      </c>
      <c r="AD72">
        <v>458</v>
      </c>
      <c r="AE72">
        <v>225</v>
      </c>
      <c r="AF72">
        <v>4789</v>
      </c>
      <c r="AG72">
        <v>686</v>
      </c>
      <c r="AH72">
        <v>275</v>
      </c>
      <c r="AI72">
        <v>432</v>
      </c>
      <c r="AJ72">
        <v>645</v>
      </c>
      <c r="AK72">
        <v>783</v>
      </c>
      <c r="AL72">
        <v>2572</v>
      </c>
      <c r="AM72">
        <v>3133</v>
      </c>
      <c r="AN72">
        <v>2500</v>
      </c>
      <c r="AO72">
        <v>2633</v>
      </c>
      <c r="AP72">
        <v>722</v>
      </c>
      <c r="AQ72">
        <v>1278</v>
      </c>
      <c r="AR72">
        <v>5864</v>
      </c>
      <c r="AS72">
        <v>142</v>
      </c>
      <c r="AT72">
        <v>116</v>
      </c>
      <c r="AU72">
        <v>355</v>
      </c>
      <c r="AV72">
        <v>264</v>
      </c>
      <c r="AW72">
        <v>328</v>
      </c>
      <c r="AX72">
        <v>366</v>
      </c>
      <c r="AY72">
        <v>105</v>
      </c>
      <c r="AZ72">
        <v>78</v>
      </c>
      <c r="BA72">
        <v>877</v>
      </c>
      <c r="BB72">
        <v>6822</v>
      </c>
      <c r="BC72">
        <v>337</v>
      </c>
      <c r="BD72">
        <v>6485</v>
      </c>
      <c r="BE72">
        <v>66</v>
      </c>
      <c r="BF72">
        <v>0</v>
      </c>
      <c r="BG72">
        <v>5602</v>
      </c>
      <c r="BH72">
        <v>108</v>
      </c>
      <c r="BI72">
        <v>109</v>
      </c>
      <c r="BJ72">
        <v>351</v>
      </c>
      <c r="BK72">
        <v>254</v>
      </c>
      <c r="BL72">
        <v>284</v>
      </c>
      <c r="BM72">
        <v>355</v>
      </c>
      <c r="BN72">
        <v>105</v>
      </c>
      <c r="BO72">
        <v>78</v>
      </c>
      <c r="BP72">
        <v>822</v>
      </c>
      <c r="BQ72">
        <v>6480</v>
      </c>
      <c r="BR72">
        <v>6888</v>
      </c>
      <c r="BS72">
        <v>777</v>
      </c>
      <c r="BT72">
        <v>7665</v>
      </c>
      <c r="BU72">
        <v>5499</v>
      </c>
      <c r="BV72">
        <v>140</v>
      </c>
      <c r="BW72">
        <v>116</v>
      </c>
      <c r="BX72">
        <v>329</v>
      </c>
      <c r="BY72">
        <v>256</v>
      </c>
      <c r="BZ72">
        <v>321</v>
      </c>
      <c r="CA72">
        <v>351</v>
      </c>
      <c r="CB72">
        <v>94</v>
      </c>
      <c r="CC72">
        <v>75</v>
      </c>
      <c r="CD72">
        <v>841</v>
      </c>
      <c r="CE72">
        <v>6390</v>
      </c>
    </row>
    <row r="73" spans="3:83" x14ac:dyDescent="0.2">
      <c r="D73" t="s">
        <v>445</v>
      </c>
      <c r="E73">
        <v>9260</v>
      </c>
      <c r="F73">
        <v>6912</v>
      </c>
      <c r="G73">
        <v>0</v>
      </c>
      <c r="H73">
        <v>0</v>
      </c>
      <c r="I73">
        <v>9260</v>
      </c>
      <c r="J73">
        <v>7504</v>
      </c>
      <c r="K73">
        <v>6068</v>
      </c>
      <c r="L73">
        <v>5876</v>
      </c>
      <c r="M73">
        <v>2852</v>
      </c>
      <c r="N73">
        <v>4.12</v>
      </c>
      <c r="O73">
        <v>137</v>
      </c>
      <c r="P73">
        <v>2660</v>
      </c>
      <c r="Q73">
        <v>49.9</v>
      </c>
      <c r="R73">
        <v>64.5</v>
      </c>
      <c r="S73">
        <v>594</v>
      </c>
      <c r="T73">
        <v>2139</v>
      </c>
      <c r="U73">
        <v>53.9</v>
      </c>
      <c r="V73">
        <v>2594</v>
      </c>
      <c r="W73">
        <v>31.8</v>
      </c>
      <c r="X73">
        <v>268</v>
      </c>
      <c r="Y73">
        <v>1815</v>
      </c>
      <c r="Z73">
        <v>480</v>
      </c>
      <c r="AA73">
        <v>409</v>
      </c>
      <c r="AB73">
        <v>1256</v>
      </c>
      <c r="AC73">
        <v>527</v>
      </c>
      <c r="AD73">
        <v>403</v>
      </c>
      <c r="AE73">
        <v>229</v>
      </c>
      <c r="AF73">
        <v>4510</v>
      </c>
      <c r="AG73">
        <v>210</v>
      </c>
      <c r="AH73">
        <v>927</v>
      </c>
      <c r="AI73">
        <v>614</v>
      </c>
      <c r="AJ73">
        <v>185</v>
      </c>
      <c r="AK73">
        <v>500</v>
      </c>
      <c r="AL73">
        <v>4418</v>
      </c>
      <c r="AM73">
        <v>2402</v>
      </c>
      <c r="AN73">
        <v>747</v>
      </c>
      <c r="AO73">
        <v>1612</v>
      </c>
      <c r="AP73">
        <v>3306</v>
      </c>
      <c r="AQ73">
        <v>1839</v>
      </c>
      <c r="AR73">
        <v>3166</v>
      </c>
      <c r="AS73">
        <v>95.6</v>
      </c>
      <c r="AT73">
        <v>2246</v>
      </c>
      <c r="AU73">
        <v>339</v>
      </c>
      <c r="AV73">
        <v>71.8</v>
      </c>
      <c r="AW73">
        <v>148</v>
      </c>
      <c r="AX73">
        <v>2440</v>
      </c>
      <c r="AY73">
        <v>145</v>
      </c>
      <c r="AZ73">
        <v>19.5</v>
      </c>
      <c r="BA73">
        <v>2752</v>
      </c>
      <c r="BB73">
        <v>6061</v>
      </c>
      <c r="BC73">
        <v>562</v>
      </c>
      <c r="BD73">
        <v>5499</v>
      </c>
      <c r="BE73">
        <v>38.200000000000003</v>
      </c>
      <c r="BF73">
        <v>0.62</v>
      </c>
      <c r="BG73">
        <v>2822</v>
      </c>
      <c r="BH73">
        <v>52.1</v>
      </c>
      <c r="BI73">
        <v>2113</v>
      </c>
      <c r="BJ73">
        <v>323</v>
      </c>
      <c r="BK73">
        <v>67.2</v>
      </c>
      <c r="BL73">
        <v>100</v>
      </c>
      <c r="BM73">
        <v>2293</v>
      </c>
      <c r="BN73">
        <v>144</v>
      </c>
      <c r="BO73">
        <v>19</v>
      </c>
      <c r="BP73">
        <v>2556</v>
      </c>
      <c r="BQ73">
        <v>5494</v>
      </c>
      <c r="BR73">
        <v>6100</v>
      </c>
      <c r="BS73">
        <v>718</v>
      </c>
      <c r="BT73">
        <v>6818</v>
      </c>
      <c r="BU73">
        <v>2396</v>
      </c>
      <c r="BV73">
        <v>94.9</v>
      </c>
      <c r="BW73">
        <v>2216</v>
      </c>
      <c r="BX73">
        <v>324</v>
      </c>
      <c r="BY73">
        <v>69.8</v>
      </c>
      <c r="BZ73">
        <v>146</v>
      </c>
      <c r="CA73">
        <v>2406</v>
      </c>
      <c r="CB73">
        <v>134</v>
      </c>
      <c r="CC73">
        <v>18.399999999999999</v>
      </c>
      <c r="CD73">
        <v>2705</v>
      </c>
      <c r="CE73">
        <v>5138</v>
      </c>
    </row>
    <row r="74" spans="3:83" x14ac:dyDescent="0.2">
      <c r="D74" t="s">
        <v>446</v>
      </c>
      <c r="E74">
        <v>1435</v>
      </c>
      <c r="F74">
        <v>1595</v>
      </c>
      <c r="G74">
        <v>0</v>
      </c>
      <c r="H74">
        <v>0</v>
      </c>
      <c r="I74">
        <v>1435</v>
      </c>
      <c r="J74">
        <v>1677</v>
      </c>
      <c r="K74">
        <v>3009</v>
      </c>
      <c r="L74">
        <v>2858</v>
      </c>
      <c r="M74">
        <v>2947</v>
      </c>
      <c r="N74">
        <v>6.75</v>
      </c>
      <c r="O74">
        <v>109</v>
      </c>
      <c r="P74">
        <v>2903</v>
      </c>
      <c r="Q74">
        <v>56.5</v>
      </c>
      <c r="R74">
        <v>95.7</v>
      </c>
      <c r="S74">
        <v>428</v>
      </c>
      <c r="T74">
        <v>2840</v>
      </c>
      <c r="U74">
        <v>56.8</v>
      </c>
      <c r="V74">
        <v>1903</v>
      </c>
      <c r="W74">
        <v>47.5</v>
      </c>
      <c r="X74">
        <v>306</v>
      </c>
      <c r="Y74">
        <v>1424</v>
      </c>
      <c r="Z74">
        <v>304</v>
      </c>
      <c r="AA74">
        <v>556</v>
      </c>
      <c r="AB74">
        <v>1289</v>
      </c>
      <c r="AC74">
        <v>516</v>
      </c>
      <c r="AD74">
        <v>247</v>
      </c>
      <c r="AE74">
        <v>151</v>
      </c>
      <c r="AF74">
        <v>3079</v>
      </c>
      <c r="AG74">
        <v>256</v>
      </c>
      <c r="AH74">
        <v>1597</v>
      </c>
      <c r="AI74">
        <v>501</v>
      </c>
      <c r="AJ74">
        <v>248</v>
      </c>
      <c r="AK74">
        <v>353</v>
      </c>
      <c r="AL74">
        <v>2775</v>
      </c>
      <c r="AM74">
        <v>1825</v>
      </c>
      <c r="AN74">
        <v>979</v>
      </c>
      <c r="AO74">
        <v>1460</v>
      </c>
      <c r="AP74">
        <v>3188</v>
      </c>
      <c r="AQ74">
        <v>1945</v>
      </c>
      <c r="AR74">
        <v>2570</v>
      </c>
      <c r="AS74">
        <v>97.3</v>
      </c>
      <c r="AT74">
        <v>2961</v>
      </c>
      <c r="AU74">
        <v>273</v>
      </c>
      <c r="AV74">
        <v>105</v>
      </c>
      <c r="AW74">
        <v>153</v>
      </c>
      <c r="AX74">
        <v>2901</v>
      </c>
      <c r="AY74">
        <v>124</v>
      </c>
      <c r="AZ74">
        <v>27.5</v>
      </c>
      <c r="BA74">
        <v>2960</v>
      </c>
      <c r="BB74">
        <v>2751</v>
      </c>
      <c r="BC74">
        <v>796</v>
      </c>
      <c r="BD74">
        <v>2414</v>
      </c>
      <c r="BE74">
        <v>26.1</v>
      </c>
      <c r="BF74">
        <v>1.77</v>
      </c>
      <c r="BG74">
        <v>2466</v>
      </c>
      <c r="BH74">
        <v>49.3</v>
      </c>
      <c r="BI74">
        <v>2838</v>
      </c>
      <c r="BJ74">
        <v>262</v>
      </c>
      <c r="BK74">
        <v>102</v>
      </c>
      <c r="BL74">
        <v>121</v>
      </c>
      <c r="BM74">
        <v>2766</v>
      </c>
      <c r="BN74">
        <v>124</v>
      </c>
      <c r="BO74">
        <v>27.5</v>
      </c>
      <c r="BP74">
        <v>2807</v>
      </c>
      <c r="BQ74">
        <v>2412</v>
      </c>
      <c r="BR74">
        <v>2762</v>
      </c>
      <c r="BS74">
        <v>430</v>
      </c>
      <c r="BT74">
        <v>3143</v>
      </c>
      <c r="BU74">
        <v>2468</v>
      </c>
      <c r="BV74">
        <v>96.9</v>
      </c>
      <c r="BW74">
        <v>2925</v>
      </c>
      <c r="BX74">
        <v>262</v>
      </c>
      <c r="BY74">
        <v>102</v>
      </c>
      <c r="BZ74">
        <v>151</v>
      </c>
      <c r="CA74">
        <v>2869</v>
      </c>
      <c r="CB74">
        <v>117</v>
      </c>
      <c r="CC74">
        <v>26.4</v>
      </c>
      <c r="CD74">
        <v>2924</v>
      </c>
      <c r="CE74">
        <v>3299</v>
      </c>
    </row>
    <row r="76" spans="3:83" x14ac:dyDescent="0.2">
      <c r="D76" t="s">
        <v>0</v>
      </c>
      <c r="E76" t="s">
        <v>1</v>
      </c>
      <c r="F76" t="s">
        <v>190</v>
      </c>
      <c r="G76" t="s">
        <v>191</v>
      </c>
      <c r="H76" t="s">
        <v>2</v>
      </c>
      <c r="I76" t="s">
        <v>3</v>
      </c>
      <c r="J76" t="s">
        <v>48</v>
      </c>
      <c r="K76" t="s">
        <v>192</v>
      </c>
      <c r="L76" t="s">
        <v>193</v>
      </c>
      <c r="M76" t="s">
        <v>194</v>
      </c>
      <c r="N76" t="s">
        <v>195</v>
      </c>
      <c r="O76" t="s">
        <v>196</v>
      </c>
      <c r="P76" t="s">
        <v>197</v>
      </c>
      <c r="Q76" t="s">
        <v>198</v>
      </c>
      <c r="R76" t="s">
        <v>199</v>
      </c>
      <c r="S76" t="s">
        <v>200</v>
      </c>
      <c r="T76" t="s">
        <v>201</v>
      </c>
      <c r="U76" t="s">
        <v>202</v>
      </c>
      <c r="V76" t="s">
        <v>203</v>
      </c>
      <c r="W76" t="s">
        <v>204</v>
      </c>
      <c r="X76" t="s">
        <v>205</v>
      </c>
      <c r="Y76" t="s">
        <v>206</v>
      </c>
      <c r="Z76" t="s">
        <v>207</v>
      </c>
      <c r="AA76" t="s">
        <v>208</v>
      </c>
      <c r="AB76" t="s">
        <v>209</v>
      </c>
      <c r="AC76" t="s">
        <v>210</v>
      </c>
      <c r="AD76" t="s">
        <v>211</v>
      </c>
      <c r="AE76" t="s">
        <v>212</v>
      </c>
      <c r="AF76" t="s">
        <v>213</v>
      </c>
      <c r="AG76" t="s">
        <v>214</v>
      </c>
      <c r="AH76" t="s">
        <v>215</v>
      </c>
      <c r="AI76" t="s">
        <v>143</v>
      </c>
      <c r="AJ76" t="s">
        <v>216</v>
      </c>
      <c r="AK76" t="s">
        <v>217</v>
      </c>
      <c r="AL76" t="s">
        <v>218</v>
      </c>
      <c r="AM76" t="s">
        <v>219</v>
      </c>
      <c r="AN76" t="s">
        <v>220</v>
      </c>
      <c r="AO76" t="s">
        <v>221</v>
      </c>
      <c r="AP76" t="s">
        <v>222</v>
      </c>
      <c r="AQ76" t="s">
        <v>223</v>
      </c>
      <c r="AR76" t="s">
        <v>696</v>
      </c>
      <c r="AS76" t="s">
        <v>697</v>
      </c>
      <c r="AT76" t="s">
        <v>698</v>
      </c>
      <c r="AU76" t="s">
        <v>699</v>
      </c>
      <c r="AV76" t="s">
        <v>700</v>
      </c>
      <c r="AW76" t="s">
        <v>701</v>
      </c>
      <c r="AX76" t="s">
        <v>702</v>
      </c>
      <c r="AY76" t="s">
        <v>703</v>
      </c>
      <c r="AZ76" t="s">
        <v>704</v>
      </c>
      <c r="BA76" t="s">
        <v>705</v>
      </c>
      <c r="BB76" t="s">
        <v>706</v>
      </c>
      <c r="BC76" t="s">
        <v>707</v>
      </c>
      <c r="BD76" t="s">
        <v>708</v>
      </c>
      <c r="BE76" t="s">
        <v>709</v>
      </c>
      <c r="BF76" t="s">
        <v>710</v>
      </c>
      <c r="BG76" t="s">
        <v>711</v>
      </c>
      <c r="BH76" t="s">
        <v>712</v>
      </c>
      <c r="BI76" t="s">
        <v>713</v>
      </c>
      <c r="BJ76" t="s">
        <v>714</v>
      </c>
      <c r="BK76" t="s">
        <v>715</v>
      </c>
      <c r="BL76" t="s">
        <v>716</v>
      </c>
      <c r="BM76" t="s">
        <v>717</v>
      </c>
      <c r="BN76" t="s">
        <v>718</v>
      </c>
      <c r="BO76" t="s">
        <v>719</v>
      </c>
      <c r="BP76" t="s">
        <v>720</v>
      </c>
      <c r="BQ76" t="s">
        <v>721</v>
      </c>
      <c r="BR76" t="s">
        <v>722</v>
      </c>
      <c r="BS76" t="s">
        <v>723</v>
      </c>
      <c r="BT76" t="s">
        <v>724</v>
      </c>
      <c r="BU76" t="s">
        <v>838</v>
      </c>
      <c r="BV76" t="s">
        <v>839</v>
      </c>
      <c r="BW76" t="s">
        <v>840</v>
      </c>
      <c r="BX76" t="s">
        <v>841</v>
      </c>
      <c r="BY76" t="s">
        <v>842</v>
      </c>
      <c r="BZ76" t="s">
        <v>843</v>
      </c>
      <c r="CA76" t="s">
        <v>844</v>
      </c>
      <c r="CB76" t="s">
        <v>845</v>
      </c>
      <c r="CC76" t="s">
        <v>846</v>
      </c>
      <c r="CD76" t="s">
        <v>847</v>
      </c>
      <c r="CE76" t="s">
        <v>848</v>
      </c>
    </row>
    <row r="77" spans="3:83" x14ac:dyDescent="0.2">
      <c r="C77" t="s">
        <v>6</v>
      </c>
      <c r="D77" t="s">
        <v>224</v>
      </c>
      <c r="E77">
        <v>11595</v>
      </c>
      <c r="F77">
        <v>10671</v>
      </c>
      <c r="G77">
        <v>0</v>
      </c>
      <c r="H77">
        <v>40</v>
      </c>
      <c r="I77">
        <v>11555</v>
      </c>
      <c r="J77">
        <v>10989</v>
      </c>
      <c r="K77">
        <v>10572</v>
      </c>
      <c r="L77">
        <v>10464</v>
      </c>
      <c r="M77">
        <v>9630</v>
      </c>
      <c r="N77">
        <v>0</v>
      </c>
      <c r="O77">
        <v>265</v>
      </c>
      <c r="P77">
        <v>9363</v>
      </c>
      <c r="Q77">
        <v>2</v>
      </c>
      <c r="R77">
        <v>0</v>
      </c>
      <c r="S77">
        <v>400</v>
      </c>
      <c r="T77">
        <v>9226</v>
      </c>
      <c r="U77">
        <v>4</v>
      </c>
      <c r="V77">
        <v>386</v>
      </c>
      <c r="W77">
        <v>0</v>
      </c>
      <c r="X77">
        <v>2</v>
      </c>
      <c r="Y77">
        <v>137</v>
      </c>
      <c r="Z77">
        <v>247</v>
      </c>
      <c r="AA77">
        <v>6</v>
      </c>
      <c r="AB77">
        <v>11</v>
      </c>
      <c r="AC77">
        <v>62</v>
      </c>
      <c r="AD77">
        <v>307</v>
      </c>
      <c r="AE77">
        <v>1004</v>
      </c>
      <c r="AF77">
        <v>9137</v>
      </c>
      <c r="AG77">
        <v>4</v>
      </c>
      <c r="AH77">
        <v>319</v>
      </c>
      <c r="AI77">
        <v>734</v>
      </c>
      <c r="AJ77">
        <v>2</v>
      </c>
      <c r="AK77">
        <v>740</v>
      </c>
      <c r="AL77">
        <v>9829</v>
      </c>
      <c r="AM77">
        <v>418</v>
      </c>
      <c r="AN77">
        <v>13</v>
      </c>
      <c r="AO77">
        <v>654</v>
      </c>
      <c r="AP77">
        <v>9920</v>
      </c>
      <c r="AQ77">
        <v>402</v>
      </c>
      <c r="AR77">
        <v>123</v>
      </c>
      <c r="AS77">
        <v>0</v>
      </c>
      <c r="AT77">
        <v>9118</v>
      </c>
      <c r="AU77">
        <v>525</v>
      </c>
      <c r="AV77">
        <v>0</v>
      </c>
      <c r="AW77">
        <v>0</v>
      </c>
      <c r="AX77">
        <v>8976</v>
      </c>
      <c r="AY77">
        <v>667</v>
      </c>
      <c r="AZ77">
        <v>0</v>
      </c>
      <c r="BA77">
        <v>9643</v>
      </c>
      <c r="BB77">
        <v>10148</v>
      </c>
      <c r="BC77">
        <v>114</v>
      </c>
      <c r="BD77">
        <v>10034</v>
      </c>
      <c r="BE77">
        <v>23</v>
      </c>
      <c r="BF77">
        <v>28</v>
      </c>
      <c r="BG77">
        <v>93</v>
      </c>
      <c r="BH77">
        <v>0</v>
      </c>
      <c r="BI77">
        <v>9041</v>
      </c>
      <c r="BJ77">
        <v>521</v>
      </c>
      <c r="BK77">
        <v>0</v>
      </c>
      <c r="BL77">
        <v>0</v>
      </c>
      <c r="BM77">
        <v>8895</v>
      </c>
      <c r="BN77">
        <v>667</v>
      </c>
      <c r="BO77">
        <v>0</v>
      </c>
      <c r="BP77">
        <v>9562</v>
      </c>
      <c r="BQ77">
        <v>10034</v>
      </c>
      <c r="BR77">
        <v>10199</v>
      </c>
      <c r="BS77">
        <v>379</v>
      </c>
      <c r="BT77">
        <v>10578</v>
      </c>
      <c r="BU77">
        <v>118</v>
      </c>
      <c r="BV77">
        <v>0</v>
      </c>
      <c r="BW77">
        <v>9080</v>
      </c>
      <c r="BX77">
        <v>503</v>
      </c>
      <c r="BY77">
        <v>0</v>
      </c>
      <c r="BZ77">
        <v>0</v>
      </c>
      <c r="CA77">
        <v>8936</v>
      </c>
      <c r="CB77">
        <v>647</v>
      </c>
      <c r="CC77">
        <v>0</v>
      </c>
      <c r="CD77">
        <v>9583</v>
      </c>
      <c r="CE77">
        <v>9971</v>
      </c>
    </row>
    <row r="78" spans="3:83" x14ac:dyDescent="0.2">
      <c r="D78" t="s">
        <v>225</v>
      </c>
      <c r="E78">
        <v>11348</v>
      </c>
      <c r="F78">
        <v>10276</v>
      </c>
      <c r="G78">
        <v>1</v>
      </c>
      <c r="H78">
        <v>59</v>
      </c>
      <c r="I78">
        <v>11289</v>
      </c>
      <c r="J78">
        <v>10459</v>
      </c>
      <c r="K78">
        <v>10133</v>
      </c>
      <c r="L78">
        <v>10004</v>
      </c>
      <c r="M78">
        <v>8999</v>
      </c>
      <c r="N78">
        <v>0</v>
      </c>
      <c r="O78">
        <v>412</v>
      </c>
      <c r="P78">
        <v>8585</v>
      </c>
      <c r="Q78">
        <v>2</v>
      </c>
      <c r="R78">
        <v>0</v>
      </c>
      <c r="S78">
        <v>839</v>
      </c>
      <c r="T78">
        <v>8150</v>
      </c>
      <c r="U78">
        <v>10</v>
      </c>
      <c r="V78">
        <v>707</v>
      </c>
      <c r="W78">
        <v>2</v>
      </c>
      <c r="X78">
        <v>18</v>
      </c>
      <c r="Y78">
        <v>396</v>
      </c>
      <c r="Z78">
        <v>291</v>
      </c>
      <c r="AA78">
        <v>80</v>
      </c>
      <c r="AB78">
        <v>73</v>
      </c>
      <c r="AC78">
        <v>177</v>
      </c>
      <c r="AD78">
        <v>377</v>
      </c>
      <c r="AE78">
        <v>845</v>
      </c>
      <c r="AF78">
        <v>8618</v>
      </c>
      <c r="AG78">
        <v>9</v>
      </c>
      <c r="AH78">
        <v>532</v>
      </c>
      <c r="AI78">
        <v>890</v>
      </c>
      <c r="AJ78">
        <v>11</v>
      </c>
      <c r="AK78">
        <v>908</v>
      </c>
      <c r="AL78">
        <v>9199</v>
      </c>
      <c r="AM78">
        <v>341</v>
      </c>
      <c r="AN78">
        <v>40</v>
      </c>
      <c r="AO78">
        <v>1286</v>
      </c>
      <c r="AP78">
        <v>8826</v>
      </c>
      <c r="AQ78">
        <v>307</v>
      </c>
      <c r="AR78">
        <v>188</v>
      </c>
      <c r="AS78">
        <v>2</v>
      </c>
      <c r="AT78">
        <v>7938</v>
      </c>
      <c r="AU78">
        <v>1003</v>
      </c>
      <c r="AV78">
        <v>0</v>
      </c>
      <c r="AW78">
        <v>2</v>
      </c>
      <c r="AX78">
        <v>8140</v>
      </c>
      <c r="AY78">
        <v>801</v>
      </c>
      <c r="AZ78">
        <v>0</v>
      </c>
      <c r="BA78">
        <v>8943</v>
      </c>
      <c r="BB78">
        <v>9468</v>
      </c>
      <c r="BC78">
        <v>170</v>
      </c>
      <c r="BD78">
        <v>9298</v>
      </c>
      <c r="BE78">
        <v>71</v>
      </c>
      <c r="BF78">
        <v>0</v>
      </c>
      <c r="BG78">
        <v>148</v>
      </c>
      <c r="BH78">
        <v>0</v>
      </c>
      <c r="BI78">
        <v>7837</v>
      </c>
      <c r="BJ78">
        <v>992</v>
      </c>
      <c r="BK78">
        <v>0</v>
      </c>
      <c r="BL78">
        <v>0</v>
      </c>
      <c r="BM78">
        <v>8028</v>
      </c>
      <c r="BN78">
        <v>801</v>
      </c>
      <c r="BO78">
        <v>0</v>
      </c>
      <c r="BP78">
        <v>8829</v>
      </c>
      <c r="BQ78">
        <v>9297</v>
      </c>
      <c r="BR78">
        <v>9539</v>
      </c>
      <c r="BS78">
        <v>693</v>
      </c>
      <c r="BT78">
        <v>10232</v>
      </c>
      <c r="BU78">
        <v>171</v>
      </c>
      <c r="BV78">
        <v>2</v>
      </c>
      <c r="BW78">
        <v>7879</v>
      </c>
      <c r="BX78">
        <v>974</v>
      </c>
      <c r="BY78">
        <v>0</v>
      </c>
      <c r="BZ78">
        <v>2</v>
      </c>
      <c r="CA78">
        <v>8067</v>
      </c>
      <c r="CB78">
        <v>786</v>
      </c>
      <c r="CC78">
        <v>0</v>
      </c>
      <c r="CD78">
        <v>8855</v>
      </c>
      <c r="CE78">
        <v>9261</v>
      </c>
    </row>
    <row r="79" spans="3:83" x14ac:dyDescent="0.2">
      <c r="D79" t="s">
        <v>226</v>
      </c>
      <c r="E79">
        <v>20317</v>
      </c>
      <c r="F79">
        <v>8997</v>
      </c>
      <c r="G79">
        <v>8</v>
      </c>
      <c r="H79">
        <v>341</v>
      </c>
      <c r="I79">
        <v>19976</v>
      </c>
      <c r="J79">
        <v>17734</v>
      </c>
      <c r="K79">
        <v>16959</v>
      </c>
      <c r="L79">
        <v>16866</v>
      </c>
      <c r="M79">
        <v>1069</v>
      </c>
      <c r="N79">
        <v>0</v>
      </c>
      <c r="O79">
        <v>17</v>
      </c>
      <c r="P79">
        <v>1025</v>
      </c>
      <c r="Q79">
        <v>27</v>
      </c>
      <c r="R79">
        <v>1</v>
      </c>
      <c r="S79">
        <v>74</v>
      </c>
      <c r="T79">
        <v>927</v>
      </c>
      <c r="U79">
        <v>67</v>
      </c>
      <c r="V79">
        <v>14815</v>
      </c>
      <c r="W79">
        <v>8</v>
      </c>
      <c r="X79">
        <v>46</v>
      </c>
      <c r="Y79">
        <v>12959</v>
      </c>
      <c r="Z79">
        <v>1802</v>
      </c>
      <c r="AA79">
        <v>45</v>
      </c>
      <c r="AB79">
        <v>323</v>
      </c>
      <c r="AC79">
        <v>11665</v>
      </c>
      <c r="AD79">
        <v>2782</v>
      </c>
      <c r="AE79">
        <v>6439</v>
      </c>
      <c r="AF79">
        <v>6452</v>
      </c>
      <c r="AG79">
        <v>428</v>
      </c>
      <c r="AH79">
        <v>3547</v>
      </c>
      <c r="AI79">
        <v>2204</v>
      </c>
      <c r="AJ79">
        <v>13</v>
      </c>
      <c r="AK79">
        <v>246</v>
      </c>
      <c r="AL79">
        <v>15811</v>
      </c>
      <c r="AM79">
        <v>1664</v>
      </c>
      <c r="AN79">
        <v>20</v>
      </c>
      <c r="AO79">
        <v>616</v>
      </c>
      <c r="AP79">
        <v>15462</v>
      </c>
      <c r="AQ79">
        <v>1636</v>
      </c>
      <c r="AR79">
        <v>9922</v>
      </c>
      <c r="AS79">
        <v>74</v>
      </c>
      <c r="AT79">
        <v>2996</v>
      </c>
      <c r="AU79">
        <v>212</v>
      </c>
      <c r="AV79">
        <v>1</v>
      </c>
      <c r="AW79">
        <v>75</v>
      </c>
      <c r="AX79">
        <v>3136</v>
      </c>
      <c r="AY79">
        <v>71</v>
      </c>
      <c r="AZ79">
        <v>1</v>
      </c>
      <c r="BA79">
        <v>3283</v>
      </c>
      <c r="BB79">
        <v>14845</v>
      </c>
      <c r="BC79">
        <v>5417</v>
      </c>
      <c r="BD79">
        <v>9428</v>
      </c>
      <c r="BE79">
        <v>8</v>
      </c>
      <c r="BF79">
        <v>3</v>
      </c>
      <c r="BG79">
        <v>6231</v>
      </c>
      <c r="BH79">
        <v>14</v>
      </c>
      <c r="BI79">
        <v>2009</v>
      </c>
      <c r="BJ79">
        <v>178</v>
      </c>
      <c r="BK79">
        <v>1</v>
      </c>
      <c r="BL79">
        <v>14</v>
      </c>
      <c r="BM79">
        <v>2119</v>
      </c>
      <c r="BN79">
        <v>68</v>
      </c>
      <c r="BO79">
        <v>1</v>
      </c>
      <c r="BP79">
        <v>2202</v>
      </c>
      <c r="BQ79">
        <v>9428</v>
      </c>
      <c r="BR79">
        <v>14856</v>
      </c>
      <c r="BS79">
        <v>2259</v>
      </c>
      <c r="BT79">
        <v>17115</v>
      </c>
      <c r="BU79">
        <v>8669</v>
      </c>
      <c r="BV79">
        <v>74</v>
      </c>
      <c r="BW79">
        <v>2995</v>
      </c>
      <c r="BX79">
        <v>212</v>
      </c>
      <c r="BY79">
        <v>1</v>
      </c>
      <c r="BZ79">
        <v>75</v>
      </c>
      <c r="CA79">
        <v>3135</v>
      </c>
      <c r="CB79">
        <v>71</v>
      </c>
      <c r="CC79">
        <v>1</v>
      </c>
      <c r="CD79">
        <v>3282</v>
      </c>
      <c r="CE79">
        <v>12951</v>
      </c>
    </row>
    <row r="80" spans="3:83" x14ac:dyDescent="0.2">
      <c r="D80" t="s">
        <v>227</v>
      </c>
      <c r="E80">
        <v>16398</v>
      </c>
      <c r="F80">
        <v>10909</v>
      </c>
      <c r="G80">
        <v>8</v>
      </c>
      <c r="H80">
        <v>647</v>
      </c>
      <c r="I80">
        <v>15751</v>
      </c>
      <c r="J80">
        <v>14329</v>
      </c>
      <c r="K80">
        <v>12915</v>
      </c>
      <c r="L80">
        <v>12819</v>
      </c>
      <c r="M80">
        <v>637</v>
      </c>
      <c r="N80">
        <v>1</v>
      </c>
      <c r="O80">
        <v>43</v>
      </c>
      <c r="P80">
        <v>553</v>
      </c>
      <c r="Q80">
        <v>40</v>
      </c>
      <c r="R80">
        <v>1</v>
      </c>
      <c r="S80">
        <v>10</v>
      </c>
      <c r="T80">
        <v>540</v>
      </c>
      <c r="U80">
        <v>86</v>
      </c>
      <c r="V80">
        <v>10942</v>
      </c>
      <c r="W80">
        <v>83</v>
      </c>
      <c r="X80">
        <v>562</v>
      </c>
      <c r="Y80">
        <v>8147</v>
      </c>
      <c r="Z80">
        <v>2150</v>
      </c>
      <c r="AA80">
        <v>8</v>
      </c>
      <c r="AB80">
        <v>40</v>
      </c>
      <c r="AC80">
        <v>7484</v>
      </c>
      <c r="AD80">
        <v>3410</v>
      </c>
      <c r="AE80">
        <v>5165</v>
      </c>
      <c r="AF80">
        <v>4324</v>
      </c>
      <c r="AG80">
        <v>197</v>
      </c>
      <c r="AH80">
        <v>3133</v>
      </c>
      <c r="AI80">
        <v>3761</v>
      </c>
      <c r="AJ80">
        <v>87</v>
      </c>
      <c r="AK80">
        <v>1004</v>
      </c>
      <c r="AL80">
        <v>10037</v>
      </c>
      <c r="AM80">
        <v>3201</v>
      </c>
      <c r="AN80">
        <v>4</v>
      </c>
      <c r="AO80">
        <v>97</v>
      </c>
      <c r="AP80">
        <v>10979</v>
      </c>
      <c r="AQ80">
        <v>3249</v>
      </c>
      <c r="AR80">
        <v>6303</v>
      </c>
      <c r="AS80">
        <v>111</v>
      </c>
      <c r="AT80">
        <v>2682</v>
      </c>
      <c r="AU80">
        <v>31</v>
      </c>
      <c r="AV80">
        <v>1</v>
      </c>
      <c r="AW80">
        <v>108</v>
      </c>
      <c r="AX80">
        <v>2457</v>
      </c>
      <c r="AY80">
        <v>252</v>
      </c>
      <c r="AZ80">
        <v>8</v>
      </c>
      <c r="BA80">
        <v>2825</v>
      </c>
      <c r="BB80">
        <v>10339</v>
      </c>
      <c r="BC80">
        <v>1570</v>
      </c>
      <c r="BD80">
        <v>8769</v>
      </c>
      <c r="BE80">
        <v>9</v>
      </c>
      <c r="BF80">
        <v>7</v>
      </c>
      <c r="BG80">
        <v>5292</v>
      </c>
      <c r="BH80">
        <v>90</v>
      </c>
      <c r="BI80">
        <v>2408</v>
      </c>
      <c r="BJ80">
        <v>27</v>
      </c>
      <c r="BK80">
        <v>1</v>
      </c>
      <c r="BL80">
        <v>86</v>
      </c>
      <c r="BM80">
        <v>2181</v>
      </c>
      <c r="BN80">
        <v>251</v>
      </c>
      <c r="BO80">
        <v>8</v>
      </c>
      <c r="BP80">
        <v>2526</v>
      </c>
      <c r="BQ80">
        <v>8770</v>
      </c>
      <c r="BR80">
        <v>10355</v>
      </c>
      <c r="BS80">
        <v>2677</v>
      </c>
      <c r="BT80">
        <v>13032</v>
      </c>
      <c r="BU80">
        <v>5822</v>
      </c>
      <c r="BV80">
        <v>111</v>
      </c>
      <c r="BW80">
        <v>2676</v>
      </c>
      <c r="BX80">
        <v>29</v>
      </c>
      <c r="BY80">
        <v>1</v>
      </c>
      <c r="BZ80">
        <v>108</v>
      </c>
      <c r="CA80">
        <v>2449</v>
      </c>
      <c r="CB80">
        <v>252</v>
      </c>
      <c r="CC80">
        <v>8</v>
      </c>
      <c r="CD80">
        <v>2817</v>
      </c>
      <c r="CE80">
        <v>9594</v>
      </c>
    </row>
    <row r="81" spans="3:83" x14ac:dyDescent="0.2">
      <c r="D81" t="s">
        <v>228</v>
      </c>
      <c r="E81">
        <v>10566</v>
      </c>
      <c r="F81">
        <v>9138</v>
      </c>
      <c r="G81">
        <v>25</v>
      </c>
      <c r="H81">
        <v>204</v>
      </c>
      <c r="I81">
        <v>10362</v>
      </c>
      <c r="J81">
        <v>9113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1319</v>
      </c>
      <c r="AJ81">
        <v>33</v>
      </c>
      <c r="AK81">
        <v>1</v>
      </c>
      <c r="AL81">
        <v>65</v>
      </c>
      <c r="AM81">
        <v>9014</v>
      </c>
      <c r="AN81">
        <v>0</v>
      </c>
      <c r="AO81">
        <v>2</v>
      </c>
      <c r="AP81">
        <v>68</v>
      </c>
      <c r="AQ81">
        <v>9043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2</v>
      </c>
      <c r="BT81">
        <v>2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</row>
    <row r="82" spans="3:83" x14ac:dyDescent="0.2">
      <c r="D82" t="s">
        <v>229</v>
      </c>
      <c r="E82">
        <v>17181</v>
      </c>
      <c r="F82">
        <v>10952</v>
      </c>
      <c r="G82">
        <v>6</v>
      </c>
      <c r="H82">
        <v>827</v>
      </c>
      <c r="I82">
        <v>16354</v>
      </c>
      <c r="J82">
        <v>13688</v>
      </c>
      <c r="K82">
        <v>13128</v>
      </c>
      <c r="L82">
        <v>13003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10022</v>
      </c>
      <c r="W82">
        <v>86</v>
      </c>
      <c r="X82">
        <v>540</v>
      </c>
      <c r="Y82">
        <v>7407</v>
      </c>
      <c r="Z82">
        <v>1989</v>
      </c>
      <c r="AA82">
        <v>15</v>
      </c>
      <c r="AB82">
        <v>59</v>
      </c>
      <c r="AC82">
        <v>6802</v>
      </c>
      <c r="AD82">
        <v>3146</v>
      </c>
      <c r="AE82">
        <v>11</v>
      </c>
      <c r="AF82">
        <v>0</v>
      </c>
      <c r="AG82">
        <v>17</v>
      </c>
      <c r="AH82">
        <v>12975</v>
      </c>
      <c r="AI82">
        <v>3439</v>
      </c>
      <c r="AJ82">
        <v>82</v>
      </c>
      <c r="AK82">
        <v>1007</v>
      </c>
      <c r="AL82">
        <v>10116</v>
      </c>
      <c r="AM82">
        <v>2483</v>
      </c>
      <c r="AN82">
        <v>7</v>
      </c>
      <c r="AO82">
        <v>123</v>
      </c>
      <c r="AP82">
        <v>11051</v>
      </c>
      <c r="AQ82">
        <v>2507</v>
      </c>
      <c r="AR82">
        <v>7980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10036</v>
      </c>
      <c r="BC82">
        <v>1410</v>
      </c>
      <c r="BD82">
        <v>8626</v>
      </c>
      <c r="BE82">
        <v>4</v>
      </c>
      <c r="BF82">
        <v>4</v>
      </c>
      <c r="BG82">
        <v>6886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8626</v>
      </c>
      <c r="BR82">
        <v>10044</v>
      </c>
      <c r="BS82">
        <v>3165</v>
      </c>
      <c r="BT82">
        <v>13209</v>
      </c>
      <c r="BU82">
        <v>657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657</v>
      </c>
    </row>
    <row r="83" spans="3:83" x14ac:dyDescent="0.2">
      <c r="D83" t="s">
        <v>230</v>
      </c>
      <c r="E83">
        <v>11600</v>
      </c>
      <c r="F83">
        <v>9764</v>
      </c>
      <c r="G83">
        <v>10</v>
      </c>
      <c r="H83">
        <v>308</v>
      </c>
      <c r="I83">
        <v>11292</v>
      </c>
      <c r="J83">
        <v>9754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1407</v>
      </c>
      <c r="AJ83">
        <v>42</v>
      </c>
      <c r="AK83">
        <v>1</v>
      </c>
      <c r="AL83">
        <v>70</v>
      </c>
      <c r="AM83">
        <v>9641</v>
      </c>
      <c r="AN83">
        <v>0</v>
      </c>
      <c r="AO83">
        <v>3</v>
      </c>
      <c r="AP83">
        <v>77</v>
      </c>
      <c r="AQ83">
        <v>9674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1</v>
      </c>
      <c r="BT83">
        <v>1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</row>
    <row r="84" spans="3:83" x14ac:dyDescent="0.2">
      <c r="D84" t="s">
        <v>445</v>
      </c>
      <c r="E84">
        <v>14144</v>
      </c>
      <c r="F84">
        <v>10101</v>
      </c>
      <c r="G84">
        <v>8.2899999999999991</v>
      </c>
      <c r="H84">
        <v>347</v>
      </c>
      <c r="I84">
        <v>13797</v>
      </c>
      <c r="J84">
        <v>12295</v>
      </c>
      <c r="K84">
        <v>9101</v>
      </c>
      <c r="L84">
        <v>9022</v>
      </c>
      <c r="M84">
        <v>2905</v>
      </c>
      <c r="N84">
        <v>0.14000000000000001</v>
      </c>
      <c r="O84">
        <v>105</v>
      </c>
      <c r="P84">
        <v>2789</v>
      </c>
      <c r="Q84">
        <v>10.1</v>
      </c>
      <c r="R84">
        <v>0.28999999999999998</v>
      </c>
      <c r="S84">
        <v>189</v>
      </c>
      <c r="T84">
        <v>2692</v>
      </c>
      <c r="U84">
        <v>23.9</v>
      </c>
      <c r="V84">
        <v>5267</v>
      </c>
      <c r="W84">
        <v>25.6</v>
      </c>
      <c r="X84">
        <v>167</v>
      </c>
      <c r="Y84">
        <v>4149</v>
      </c>
      <c r="Z84">
        <v>926</v>
      </c>
      <c r="AA84">
        <v>22</v>
      </c>
      <c r="AB84">
        <v>72.3</v>
      </c>
      <c r="AC84">
        <v>3741</v>
      </c>
      <c r="AD84">
        <v>1432</v>
      </c>
      <c r="AE84">
        <v>1923</v>
      </c>
      <c r="AF84">
        <v>4076</v>
      </c>
      <c r="AG84">
        <v>93.6</v>
      </c>
      <c r="AH84">
        <v>2929</v>
      </c>
      <c r="AI84">
        <v>1965</v>
      </c>
      <c r="AJ84">
        <v>38.6</v>
      </c>
      <c r="AK84">
        <v>558</v>
      </c>
      <c r="AL84">
        <v>7875</v>
      </c>
      <c r="AM84">
        <v>3823</v>
      </c>
      <c r="AN84">
        <v>12</v>
      </c>
      <c r="AO84">
        <v>397</v>
      </c>
      <c r="AP84">
        <v>8055</v>
      </c>
      <c r="AQ84">
        <v>3831</v>
      </c>
      <c r="AR84">
        <v>3502</v>
      </c>
      <c r="AS84">
        <v>26.7</v>
      </c>
      <c r="AT84">
        <v>3248</v>
      </c>
      <c r="AU84">
        <v>253</v>
      </c>
      <c r="AV84">
        <v>0.28999999999999998</v>
      </c>
      <c r="AW84">
        <v>26.4</v>
      </c>
      <c r="AX84">
        <v>3244</v>
      </c>
      <c r="AY84">
        <v>256</v>
      </c>
      <c r="AZ84">
        <v>1.29</v>
      </c>
      <c r="BA84">
        <v>3528</v>
      </c>
      <c r="BB84">
        <v>7834</v>
      </c>
      <c r="BC84">
        <v>1240</v>
      </c>
      <c r="BD84">
        <v>6594</v>
      </c>
      <c r="BE84">
        <v>16.399999999999999</v>
      </c>
      <c r="BF84">
        <v>6</v>
      </c>
      <c r="BG84">
        <v>2664</v>
      </c>
      <c r="BH84">
        <v>14.9</v>
      </c>
      <c r="BI84">
        <v>3042</v>
      </c>
      <c r="BJ84">
        <v>245</v>
      </c>
      <c r="BK84">
        <v>0.28999999999999998</v>
      </c>
      <c r="BL84">
        <v>14.3</v>
      </c>
      <c r="BM84">
        <v>3032</v>
      </c>
      <c r="BN84">
        <v>255</v>
      </c>
      <c r="BO84">
        <v>1.29</v>
      </c>
      <c r="BP84">
        <v>3303</v>
      </c>
      <c r="BQ84">
        <v>6594</v>
      </c>
      <c r="BR84">
        <v>7856</v>
      </c>
      <c r="BS84">
        <v>1311</v>
      </c>
      <c r="BT84">
        <v>9167</v>
      </c>
      <c r="BU84">
        <v>2205</v>
      </c>
      <c r="BV84">
        <v>26.7</v>
      </c>
      <c r="BW84">
        <v>3233</v>
      </c>
      <c r="BX84">
        <v>245</v>
      </c>
      <c r="BY84">
        <v>0.28999999999999998</v>
      </c>
      <c r="BZ84">
        <v>26.4</v>
      </c>
      <c r="CA84">
        <v>3227</v>
      </c>
      <c r="CB84">
        <v>251</v>
      </c>
      <c r="CC84">
        <v>1.29</v>
      </c>
      <c r="CD84">
        <v>3505</v>
      </c>
      <c r="CE84">
        <v>6062</v>
      </c>
    </row>
    <row r="85" spans="3:83" x14ac:dyDescent="0.2">
      <c r="D85" t="s">
        <v>446</v>
      </c>
      <c r="E85">
        <v>3786</v>
      </c>
      <c r="F85">
        <v>816</v>
      </c>
      <c r="G85">
        <v>8.26</v>
      </c>
      <c r="H85">
        <v>294</v>
      </c>
      <c r="I85">
        <v>3604</v>
      </c>
      <c r="J85">
        <v>3091</v>
      </c>
      <c r="K85">
        <v>6600</v>
      </c>
      <c r="L85">
        <v>6553</v>
      </c>
      <c r="M85">
        <v>4401</v>
      </c>
      <c r="N85">
        <v>0.38</v>
      </c>
      <c r="O85">
        <v>166</v>
      </c>
      <c r="P85">
        <v>4248</v>
      </c>
      <c r="Q85">
        <v>16.399999999999999</v>
      </c>
      <c r="R85">
        <v>0.49</v>
      </c>
      <c r="S85">
        <v>321</v>
      </c>
      <c r="T85">
        <v>4122</v>
      </c>
      <c r="U85">
        <v>36.6</v>
      </c>
      <c r="V85">
        <v>6404</v>
      </c>
      <c r="W85">
        <v>40.4</v>
      </c>
      <c r="X85">
        <v>263</v>
      </c>
      <c r="Y85">
        <v>5304</v>
      </c>
      <c r="Z85">
        <v>998</v>
      </c>
      <c r="AA85">
        <v>29.9</v>
      </c>
      <c r="AB85">
        <v>114</v>
      </c>
      <c r="AC85">
        <v>4837</v>
      </c>
      <c r="AD85">
        <v>1589</v>
      </c>
      <c r="AE85">
        <v>2707</v>
      </c>
      <c r="AF85">
        <v>4119</v>
      </c>
      <c r="AG85">
        <v>164</v>
      </c>
      <c r="AH85">
        <v>4674</v>
      </c>
      <c r="AI85">
        <v>1215</v>
      </c>
      <c r="AJ85">
        <v>34.200000000000003</v>
      </c>
      <c r="AK85">
        <v>461</v>
      </c>
      <c r="AL85">
        <v>5776</v>
      </c>
      <c r="AM85">
        <v>3902</v>
      </c>
      <c r="AN85">
        <v>14.3</v>
      </c>
      <c r="AO85">
        <v>480</v>
      </c>
      <c r="AP85">
        <v>5830</v>
      </c>
      <c r="AQ85">
        <v>3924</v>
      </c>
      <c r="AR85">
        <v>4398</v>
      </c>
      <c r="AS85">
        <v>46.2</v>
      </c>
      <c r="AT85">
        <v>3840</v>
      </c>
      <c r="AU85">
        <v>383</v>
      </c>
      <c r="AV85">
        <v>0.49</v>
      </c>
      <c r="AW85">
        <v>45.5</v>
      </c>
      <c r="AX85">
        <v>3852</v>
      </c>
      <c r="AY85">
        <v>341</v>
      </c>
      <c r="AZ85">
        <v>2.98</v>
      </c>
      <c r="BA85">
        <v>4176</v>
      </c>
      <c r="BB85">
        <v>5643</v>
      </c>
      <c r="BC85">
        <v>1961</v>
      </c>
      <c r="BD85">
        <v>4528</v>
      </c>
      <c r="BE85">
        <v>25.3</v>
      </c>
      <c r="BF85">
        <v>10</v>
      </c>
      <c r="BG85">
        <v>3281</v>
      </c>
      <c r="BH85">
        <v>33.5</v>
      </c>
      <c r="BI85">
        <v>3834</v>
      </c>
      <c r="BJ85">
        <v>380</v>
      </c>
      <c r="BK85">
        <v>0.49</v>
      </c>
      <c r="BL85">
        <v>32.1</v>
      </c>
      <c r="BM85">
        <v>3840</v>
      </c>
      <c r="BN85">
        <v>341</v>
      </c>
      <c r="BO85">
        <v>2.98</v>
      </c>
      <c r="BP85">
        <v>4168</v>
      </c>
      <c r="BQ85">
        <v>4528</v>
      </c>
      <c r="BR85">
        <v>5654</v>
      </c>
      <c r="BS85">
        <v>1347</v>
      </c>
      <c r="BT85">
        <v>6653</v>
      </c>
      <c r="BU85">
        <v>3547</v>
      </c>
      <c r="BV85">
        <v>46.2</v>
      </c>
      <c r="BW85">
        <v>3819</v>
      </c>
      <c r="BX85">
        <v>371</v>
      </c>
      <c r="BY85">
        <v>0.49</v>
      </c>
      <c r="BZ85">
        <v>45.5</v>
      </c>
      <c r="CA85">
        <v>3827</v>
      </c>
      <c r="CB85">
        <v>333</v>
      </c>
      <c r="CC85">
        <v>2.98</v>
      </c>
      <c r="CD85">
        <v>4142</v>
      </c>
      <c r="CE85">
        <v>5600</v>
      </c>
    </row>
    <row r="87" spans="3:83" x14ac:dyDescent="0.2">
      <c r="C87" t="s">
        <v>11</v>
      </c>
      <c r="D87" t="s">
        <v>0</v>
      </c>
      <c r="E87" t="s">
        <v>1</v>
      </c>
      <c r="F87" t="s">
        <v>190</v>
      </c>
      <c r="G87" t="s">
        <v>191</v>
      </c>
      <c r="H87" t="s">
        <v>2</v>
      </c>
      <c r="I87" t="s">
        <v>3</v>
      </c>
      <c r="J87" t="s">
        <v>48</v>
      </c>
      <c r="K87" t="s">
        <v>192</v>
      </c>
      <c r="L87" t="s">
        <v>193</v>
      </c>
      <c r="M87" t="s">
        <v>194</v>
      </c>
      <c r="N87" t="s">
        <v>195</v>
      </c>
      <c r="O87" t="s">
        <v>196</v>
      </c>
      <c r="P87" t="s">
        <v>197</v>
      </c>
      <c r="Q87" t="s">
        <v>198</v>
      </c>
      <c r="R87" t="s">
        <v>199</v>
      </c>
      <c r="S87" t="s">
        <v>200</v>
      </c>
      <c r="T87" t="s">
        <v>201</v>
      </c>
      <c r="U87" t="s">
        <v>202</v>
      </c>
      <c r="V87" t="s">
        <v>203</v>
      </c>
      <c r="W87" t="s">
        <v>204</v>
      </c>
      <c r="X87" t="s">
        <v>205</v>
      </c>
      <c r="Y87" t="s">
        <v>206</v>
      </c>
      <c r="Z87" t="s">
        <v>207</v>
      </c>
      <c r="AA87" t="s">
        <v>208</v>
      </c>
      <c r="AB87" t="s">
        <v>209</v>
      </c>
      <c r="AC87" t="s">
        <v>210</v>
      </c>
      <c r="AD87" t="s">
        <v>211</v>
      </c>
      <c r="AE87" t="s">
        <v>212</v>
      </c>
      <c r="AF87" t="s">
        <v>213</v>
      </c>
      <c r="AG87" t="s">
        <v>214</v>
      </c>
      <c r="AH87" t="s">
        <v>215</v>
      </c>
      <c r="AI87" t="s">
        <v>143</v>
      </c>
      <c r="AJ87" t="s">
        <v>216</v>
      </c>
      <c r="AK87" t="s">
        <v>217</v>
      </c>
      <c r="AL87" t="s">
        <v>218</v>
      </c>
      <c r="AM87" t="s">
        <v>219</v>
      </c>
      <c r="AN87" t="s">
        <v>220</v>
      </c>
      <c r="AO87" t="s">
        <v>221</v>
      </c>
      <c r="AP87" t="s">
        <v>222</v>
      </c>
      <c r="AQ87" t="s">
        <v>223</v>
      </c>
      <c r="AR87" t="s">
        <v>696</v>
      </c>
      <c r="AS87" t="s">
        <v>697</v>
      </c>
      <c r="AT87" t="s">
        <v>698</v>
      </c>
      <c r="AU87" t="s">
        <v>699</v>
      </c>
      <c r="AV87" t="s">
        <v>700</v>
      </c>
      <c r="AW87" t="s">
        <v>701</v>
      </c>
      <c r="AX87" t="s">
        <v>702</v>
      </c>
      <c r="AY87" t="s">
        <v>703</v>
      </c>
      <c r="AZ87" t="s">
        <v>704</v>
      </c>
      <c r="BA87" t="s">
        <v>705</v>
      </c>
      <c r="BB87" t="s">
        <v>706</v>
      </c>
      <c r="BC87" t="s">
        <v>707</v>
      </c>
      <c r="BD87" t="s">
        <v>708</v>
      </c>
      <c r="BE87" t="s">
        <v>709</v>
      </c>
      <c r="BF87" t="s">
        <v>710</v>
      </c>
      <c r="BG87" t="s">
        <v>711</v>
      </c>
      <c r="BH87" t="s">
        <v>712</v>
      </c>
      <c r="BI87" t="s">
        <v>713</v>
      </c>
      <c r="BJ87" t="s">
        <v>714</v>
      </c>
      <c r="BK87" t="s">
        <v>715</v>
      </c>
      <c r="BL87" t="s">
        <v>716</v>
      </c>
      <c r="BM87" t="s">
        <v>717</v>
      </c>
      <c r="BN87" t="s">
        <v>718</v>
      </c>
      <c r="BO87" t="s">
        <v>719</v>
      </c>
      <c r="BP87" t="s">
        <v>720</v>
      </c>
      <c r="BQ87" t="s">
        <v>721</v>
      </c>
      <c r="BR87" t="s">
        <v>722</v>
      </c>
      <c r="BS87" t="s">
        <v>723</v>
      </c>
      <c r="BT87" t="s">
        <v>724</v>
      </c>
      <c r="BU87" t="s">
        <v>838</v>
      </c>
      <c r="BV87" t="s">
        <v>839</v>
      </c>
      <c r="BW87" t="s">
        <v>840</v>
      </c>
      <c r="BX87" t="s">
        <v>841</v>
      </c>
      <c r="BY87" t="s">
        <v>842</v>
      </c>
      <c r="BZ87" t="s">
        <v>843</v>
      </c>
      <c r="CA87" t="s">
        <v>844</v>
      </c>
      <c r="CB87" t="s">
        <v>845</v>
      </c>
      <c r="CC87" t="s">
        <v>846</v>
      </c>
      <c r="CD87" t="s">
        <v>847</v>
      </c>
      <c r="CE87" t="s">
        <v>848</v>
      </c>
    </row>
    <row r="88" spans="3:83" x14ac:dyDescent="0.2">
      <c r="D88" t="s">
        <v>231</v>
      </c>
      <c r="E88">
        <v>7965</v>
      </c>
      <c r="F88">
        <v>7652</v>
      </c>
      <c r="G88">
        <v>2</v>
      </c>
      <c r="H88">
        <v>26</v>
      </c>
      <c r="I88">
        <v>7939</v>
      </c>
      <c r="J88">
        <v>7743</v>
      </c>
      <c r="K88">
        <v>1</v>
      </c>
      <c r="L88">
        <v>1</v>
      </c>
      <c r="M88">
        <v>1</v>
      </c>
      <c r="N88">
        <v>0</v>
      </c>
      <c r="O88">
        <v>0</v>
      </c>
      <c r="P88">
        <v>1</v>
      </c>
      <c r="Q88">
        <v>0</v>
      </c>
      <c r="R88">
        <v>0</v>
      </c>
      <c r="S88">
        <v>0</v>
      </c>
      <c r="T88">
        <v>1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1</v>
      </c>
      <c r="AG88">
        <v>0</v>
      </c>
      <c r="AH88">
        <v>0</v>
      </c>
      <c r="AI88">
        <v>168</v>
      </c>
      <c r="AJ88">
        <v>6</v>
      </c>
      <c r="AK88">
        <v>0</v>
      </c>
      <c r="AL88">
        <v>40</v>
      </c>
      <c r="AM88">
        <v>7697</v>
      </c>
      <c r="AN88">
        <v>0</v>
      </c>
      <c r="AO88">
        <v>0</v>
      </c>
      <c r="AP88">
        <v>27</v>
      </c>
      <c r="AQ88">
        <v>7716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1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1</v>
      </c>
      <c r="BS88">
        <v>1</v>
      </c>
      <c r="BT88">
        <v>2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</row>
    <row r="89" spans="3:83" x14ac:dyDescent="0.2">
      <c r="D89" t="s">
        <v>232</v>
      </c>
      <c r="E89">
        <v>11989</v>
      </c>
      <c r="F89">
        <v>11163</v>
      </c>
      <c r="G89">
        <v>2</v>
      </c>
      <c r="H89">
        <v>53</v>
      </c>
      <c r="I89">
        <v>11936</v>
      </c>
      <c r="J89">
        <v>11425</v>
      </c>
      <c r="K89">
        <v>11122</v>
      </c>
      <c r="L89">
        <v>10085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7796</v>
      </c>
      <c r="W89">
        <v>1</v>
      </c>
      <c r="X89">
        <v>77</v>
      </c>
      <c r="Y89">
        <v>7446</v>
      </c>
      <c r="Z89">
        <v>272</v>
      </c>
      <c r="AA89">
        <v>156</v>
      </c>
      <c r="AB89">
        <v>1662</v>
      </c>
      <c r="AC89">
        <v>5483</v>
      </c>
      <c r="AD89">
        <v>495</v>
      </c>
      <c r="AE89">
        <v>17</v>
      </c>
      <c r="AF89">
        <v>8</v>
      </c>
      <c r="AG89">
        <v>1288</v>
      </c>
      <c r="AH89">
        <v>8772</v>
      </c>
      <c r="AI89">
        <v>419</v>
      </c>
      <c r="AJ89">
        <v>3</v>
      </c>
      <c r="AK89">
        <v>115</v>
      </c>
      <c r="AL89">
        <v>10785</v>
      </c>
      <c r="AM89">
        <v>522</v>
      </c>
      <c r="AN89">
        <v>119</v>
      </c>
      <c r="AO89">
        <v>3704</v>
      </c>
      <c r="AP89">
        <v>7158</v>
      </c>
      <c r="AQ89">
        <v>444</v>
      </c>
      <c r="AS89">
        <v>0</v>
      </c>
      <c r="AT89">
        <v>0</v>
      </c>
      <c r="AU89">
        <v>1</v>
      </c>
      <c r="AV89">
        <v>0</v>
      </c>
      <c r="AW89">
        <v>0</v>
      </c>
      <c r="AX89">
        <v>1</v>
      </c>
      <c r="AY89">
        <v>0</v>
      </c>
      <c r="AZ89">
        <v>0</v>
      </c>
      <c r="BA89">
        <v>1</v>
      </c>
      <c r="BB89">
        <v>10875</v>
      </c>
      <c r="BC89">
        <v>2735</v>
      </c>
      <c r="BD89">
        <v>8140</v>
      </c>
      <c r="BE89">
        <v>37</v>
      </c>
      <c r="BF89">
        <v>5</v>
      </c>
      <c r="BH89">
        <v>0</v>
      </c>
      <c r="BI89">
        <v>0</v>
      </c>
      <c r="BJ89">
        <v>1</v>
      </c>
      <c r="BK89">
        <v>0</v>
      </c>
      <c r="BL89">
        <v>0</v>
      </c>
      <c r="BM89">
        <v>1</v>
      </c>
      <c r="BN89">
        <v>0</v>
      </c>
      <c r="BO89">
        <v>0</v>
      </c>
      <c r="BP89">
        <v>1</v>
      </c>
      <c r="BQ89">
        <v>8093</v>
      </c>
      <c r="BR89">
        <v>10917</v>
      </c>
      <c r="BS89">
        <v>319</v>
      </c>
      <c r="BT89">
        <v>11236</v>
      </c>
      <c r="BV89">
        <v>0</v>
      </c>
      <c r="BW89">
        <v>0</v>
      </c>
      <c r="BX89">
        <v>1</v>
      </c>
      <c r="BY89">
        <v>0</v>
      </c>
      <c r="BZ89">
        <v>0</v>
      </c>
      <c r="CA89">
        <v>1</v>
      </c>
      <c r="CB89">
        <v>0</v>
      </c>
      <c r="CC89">
        <v>0</v>
      </c>
      <c r="CD89">
        <v>1</v>
      </c>
      <c r="CE89">
        <v>1838</v>
      </c>
    </row>
    <row r="90" spans="3:83" x14ac:dyDescent="0.2">
      <c r="D90" t="s">
        <v>233</v>
      </c>
      <c r="E90">
        <v>5978</v>
      </c>
      <c r="F90">
        <v>5743</v>
      </c>
      <c r="G90">
        <v>1</v>
      </c>
      <c r="H90">
        <v>19</v>
      </c>
      <c r="I90">
        <v>5959</v>
      </c>
      <c r="J90">
        <v>5810</v>
      </c>
      <c r="K90">
        <v>8</v>
      </c>
      <c r="L90">
        <v>6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5</v>
      </c>
      <c r="W90">
        <v>0</v>
      </c>
      <c r="X90">
        <v>0</v>
      </c>
      <c r="Y90">
        <v>5</v>
      </c>
      <c r="Z90">
        <v>0</v>
      </c>
      <c r="AA90">
        <v>0</v>
      </c>
      <c r="AB90">
        <v>0</v>
      </c>
      <c r="AC90">
        <v>4</v>
      </c>
      <c r="AD90">
        <v>1</v>
      </c>
      <c r="AE90">
        <v>0</v>
      </c>
      <c r="AF90">
        <v>0</v>
      </c>
      <c r="AG90">
        <v>0</v>
      </c>
      <c r="AH90">
        <v>6</v>
      </c>
      <c r="AI90">
        <v>122</v>
      </c>
      <c r="AJ90">
        <v>0</v>
      </c>
      <c r="AK90">
        <v>0</v>
      </c>
      <c r="AL90">
        <v>32</v>
      </c>
      <c r="AM90">
        <v>5778</v>
      </c>
      <c r="AN90">
        <v>0</v>
      </c>
      <c r="AO90">
        <v>4</v>
      </c>
      <c r="AP90">
        <v>19</v>
      </c>
      <c r="AQ90">
        <v>5787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5</v>
      </c>
      <c r="BC90">
        <v>0</v>
      </c>
      <c r="BD90">
        <v>5</v>
      </c>
      <c r="BE90">
        <v>0</v>
      </c>
      <c r="BF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5</v>
      </c>
      <c r="BR90">
        <v>5</v>
      </c>
      <c r="BS90">
        <v>3</v>
      </c>
      <c r="BT90">
        <v>8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</row>
    <row r="91" spans="3:83" x14ac:dyDescent="0.2">
      <c r="D91" t="s">
        <v>234</v>
      </c>
      <c r="E91">
        <v>11735</v>
      </c>
      <c r="F91">
        <v>11036</v>
      </c>
      <c r="G91">
        <v>0</v>
      </c>
      <c r="H91">
        <v>40</v>
      </c>
      <c r="I91">
        <v>11695</v>
      </c>
      <c r="J91">
        <v>11203</v>
      </c>
      <c r="K91">
        <v>10946</v>
      </c>
      <c r="L91">
        <v>10031</v>
      </c>
      <c r="M91">
        <v>185</v>
      </c>
      <c r="N91">
        <v>0</v>
      </c>
      <c r="O91">
        <v>7</v>
      </c>
      <c r="P91">
        <v>177</v>
      </c>
      <c r="Q91">
        <v>1</v>
      </c>
      <c r="R91">
        <v>6</v>
      </c>
      <c r="S91">
        <v>74</v>
      </c>
      <c r="T91">
        <v>97</v>
      </c>
      <c r="U91">
        <v>8</v>
      </c>
      <c r="V91">
        <v>9639</v>
      </c>
      <c r="W91">
        <v>0</v>
      </c>
      <c r="X91">
        <v>93</v>
      </c>
      <c r="Y91">
        <v>9265</v>
      </c>
      <c r="Z91">
        <v>281</v>
      </c>
      <c r="AA91">
        <v>188</v>
      </c>
      <c r="AB91">
        <v>1986</v>
      </c>
      <c r="AC91">
        <v>6909</v>
      </c>
      <c r="AD91">
        <v>556</v>
      </c>
      <c r="AE91">
        <v>562</v>
      </c>
      <c r="AF91">
        <v>4649</v>
      </c>
      <c r="AG91">
        <v>3115</v>
      </c>
      <c r="AH91">
        <v>1705</v>
      </c>
      <c r="AI91">
        <v>279</v>
      </c>
      <c r="AJ91">
        <v>3</v>
      </c>
      <c r="AK91">
        <v>122</v>
      </c>
      <c r="AL91">
        <v>10634</v>
      </c>
      <c r="AM91">
        <v>444</v>
      </c>
      <c r="AN91">
        <v>131</v>
      </c>
      <c r="AO91">
        <v>3577</v>
      </c>
      <c r="AP91">
        <v>7151</v>
      </c>
      <c r="AQ91">
        <v>344</v>
      </c>
      <c r="AS91">
        <v>45</v>
      </c>
      <c r="AT91">
        <v>1271</v>
      </c>
      <c r="AU91">
        <v>1060</v>
      </c>
      <c r="AV91">
        <v>31</v>
      </c>
      <c r="AW91">
        <v>70</v>
      </c>
      <c r="AX91">
        <v>2288</v>
      </c>
      <c r="AY91">
        <v>48</v>
      </c>
      <c r="AZ91">
        <v>1</v>
      </c>
      <c r="BA91">
        <v>2407</v>
      </c>
      <c r="BB91">
        <v>10720</v>
      </c>
      <c r="BC91">
        <v>2737</v>
      </c>
      <c r="BD91">
        <v>7983</v>
      </c>
      <c r="BE91">
        <v>36</v>
      </c>
      <c r="BF91">
        <v>6</v>
      </c>
      <c r="BH91">
        <v>23</v>
      </c>
      <c r="BI91">
        <v>941</v>
      </c>
      <c r="BJ91">
        <v>822</v>
      </c>
      <c r="BK91">
        <v>13</v>
      </c>
      <c r="BL91">
        <v>33</v>
      </c>
      <c r="BM91">
        <v>1717</v>
      </c>
      <c r="BN91">
        <v>48</v>
      </c>
      <c r="BO91">
        <v>1</v>
      </c>
      <c r="BP91">
        <v>1799</v>
      </c>
      <c r="BQ91">
        <v>7926</v>
      </c>
      <c r="BR91">
        <v>10762</v>
      </c>
      <c r="BS91">
        <v>215</v>
      </c>
      <c r="BT91">
        <v>10977</v>
      </c>
      <c r="BV91">
        <v>43</v>
      </c>
      <c r="BW91">
        <v>1256</v>
      </c>
      <c r="BX91">
        <v>1052</v>
      </c>
      <c r="BY91">
        <v>31</v>
      </c>
      <c r="BZ91">
        <v>68</v>
      </c>
      <c r="CA91">
        <v>2267</v>
      </c>
      <c r="CB91">
        <v>46</v>
      </c>
      <c r="CC91">
        <v>1</v>
      </c>
      <c r="CD91">
        <v>2382</v>
      </c>
      <c r="CE91">
        <v>8962</v>
      </c>
    </row>
    <row r="92" spans="3:83" x14ac:dyDescent="0.2">
      <c r="D92" t="s">
        <v>235</v>
      </c>
      <c r="E92">
        <v>10577</v>
      </c>
      <c r="F92">
        <v>10174</v>
      </c>
      <c r="G92">
        <v>1</v>
      </c>
      <c r="H92">
        <v>34</v>
      </c>
      <c r="I92">
        <v>10543</v>
      </c>
      <c r="J92">
        <v>10289</v>
      </c>
      <c r="K92">
        <v>10136</v>
      </c>
      <c r="L92">
        <v>9038</v>
      </c>
      <c r="M92">
        <v>182</v>
      </c>
      <c r="N92">
        <v>0</v>
      </c>
      <c r="O92">
        <v>6</v>
      </c>
      <c r="P92">
        <v>176</v>
      </c>
      <c r="Q92">
        <v>0</v>
      </c>
      <c r="R92">
        <v>0</v>
      </c>
      <c r="S92">
        <v>46</v>
      </c>
      <c r="T92">
        <v>133</v>
      </c>
      <c r="U92">
        <v>3</v>
      </c>
      <c r="V92">
        <v>8497</v>
      </c>
      <c r="W92">
        <v>0</v>
      </c>
      <c r="X92">
        <v>96</v>
      </c>
      <c r="Y92">
        <v>8352</v>
      </c>
      <c r="Z92">
        <v>49</v>
      </c>
      <c r="AA92">
        <v>7</v>
      </c>
      <c r="AB92">
        <v>1398</v>
      </c>
      <c r="AC92">
        <v>7004</v>
      </c>
      <c r="AD92">
        <v>88</v>
      </c>
      <c r="AE92">
        <v>396</v>
      </c>
      <c r="AF92">
        <v>5308</v>
      </c>
      <c r="AG92">
        <v>2553</v>
      </c>
      <c r="AH92">
        <v>781</v>
      </c>
      <c r="AI92">
        <v>202</v>
      </c>
      <c r="AJ92">
        <v>3</v>
      </c>
      <c r="AK92">
        <v>114</v>
      </c>
      <c r="AL92">
        <v>10021</v>
      </c>
      <c r="AM92">
        <v>151</v>
      </c>
      <c r="AN92">
        <v>9</v>
      </c>
      <c r="AO92">
        <v>2445</v>
      </c>
      <c r="AP92">
        <v>7683</v>
      </c>
      <c r="AQ92">
        <v>152</v>
      </c>
      <c r="AS92">
        <v>3</v>
      </c>
      <c r="AT92">
        <v>2339</v>
      </c>
      <c r="AU92">
        <v>976</v>
      </c>
      <c r="AV92">
        <v>2</v>
      </c>
      <c r="AW92">
        <v>5</v>
      </c>
      <c r="AX92">
        <v>3247</v>
      </c>
      <c r="AY92">
        <v>68</v>
      </c>
      <c r="AZ92">
        <v>0</v>
      </c>
      <c r="BA92">
        <v>3320</v>
      </c>
      <c r="BB92">
        <v>9876</v>
      </c>
      <c r="BC92">
        <v>2318</v>
      </c>
      <c r="BD92">
        <v>7558</v>
      </c>
      <c r="BE92">
        <v>102</v>
      </c>
      <c r="BF92">
        <v>33</v>
      </c>
      <c r="BH92">
        <v>2</v>
      </c>
      <c r="BI92">
        <v>1901</v>
      </c>
      <c r="BJ92">
        <v>814</v>
      </c>
      <c r="BK92">
        <v>2</v>
      </c>
      <c r="BL92">
        <v>4</v>
      </c>
      <c r="BM92">
        <v>2648</v>
      </c>
      <c r="BN92">
        <v>67</v>
      </c>
      <c r="BO92">
        <v>0</v>
      </c>
      <c r="BP92">
        <v>2719</v>
      </c>
      <c r="BQ92">
        <v>7520</v>
      </c>
      <c r="BR92">
        <v>10011</v>
      </c>
      <c r="BS92">
        <v>144</v>
      </c>
      <c r="BT92">
        <v>10155</v>
      </c>
      <c r="BV92">
        <v>3</v>
      </c>
      <c r="BW92">
        <v>2307</v>
      </c>
      <c r="BX92">
        <v>965</v>
      </c>
      <c r="BY92">
        <v>2</v>
      </c>
      <c r="BZ92">
        <v>5</v>
      </c>
      <c r="CA92">
        <v>3204</v>
      </c>
      <c r="CB92">
        <v>68</v>
      </c>
      <c r="CC92">
        <v>0</v>
      </c>
      <c r="CD92">
        <v>3277</v>
      </c>
      <c r="CE92">
        <v>8777</v>
      </c>
    </row>
    <row r="93" spans="3:83" x14ac:dyDescent="0.2">
      <c r="D93" t="s">
        <v>236</v>
      </c>
      <c r="E93">
        <v>13027</v>
      </c>
      <c r="F93">
        <v>10816</v>
      </c>
      <c r="G93">
        <v>7</v>
      </c>
      <c r="H93">
        <v>92</v>
      </c>
      <c r="I93">
        <v>12935</v>
      </c>
      <c r="J93">
        <v>12124</v>
      </c>
      <c r="K93">
        <v>11731</v>
      </c>
      <c r="L93">
        <v>11479</v>
      </c>
      <c r="M93">
        <v>9591</v>
      </c>
      <c r="N93">
        <v>0</v>
      </c>
      <c r="O93">
        <v>1222</v>
      </c>
      <c r="P93">
        <v>8354</v>
      </c>
      <c r="Q93">
        <v>15</v>
      </c>
      <c r="R93">
        <v>6</v>
      </c>
      <c r="S93">
        <v>1365</v>
      </c>
      <c r="T93">
        <v>8175</v>
      </c>
      <c r="U93">
        <v>45</v>
      </c>
      <c r="V93">
        <v>1676</v>
      </c>
      <c r="W93">
        <v>1</v>
      </c>
      <c r="X93">
        <v>13</v>
      </c>
      <c r="Y93">
        <v>741</v>
      </c>
      <c r="Z93">
        <v>921</v>
      </c>
      <c r="AA93">
        <v>43</v>
      </c>
      <c r="AB93">
        <v>48</v>
      </c>
      <c r="AC93">
        <v>321</v>
      </c>
      <c r="AD93">
        <v>1264</v>
      </c>
      <c r="AE93">
        <v>645</v>
      </c>
      <c r="AF93">
        <v>9223</v>
      </c>
      <c r="AG93">
        <v>77</v>
      </c>
      <c r="AH93">
        <v>1534</v>
      </c>
      <c r="AI93">
        <v>2030</v>
      </c>
      <c r="AJ93">
        <v>1</v>
      </c>
      <c r="AK93">
        <v>1282</v>
      </c>
      <c r="AL93">
        <v>9557</v>
      </c>
      <c r="AM93">
        <v>1284</v>
      </c>
      <c r="AN93">
        <v>62</v>
      </c>
      <c r="AO93">
        <v>2249</v>
      </c>
      <c r="AP93">
        <v>8532</v>
      </c>
      <c r="AQ93">
        <v>1281</v>
      </c>
      <c r="AS93">
        <v>11</v>
      </c>
      <c r="AT93">
        <v>7237</v>
      </c>
      <c r="AU93">
        <v>2018</v>
      </c>
      <c r="AV93">
        <v>1</v>
      </c>
      <c r="AW93">
        <v>10</v>
      </c>
      <c r="AX93">
        <v>8064</v>
      </c>
      <c r="AY93">
        <v>1193</v>
      </c>
      <c r="AZ93">
        <v>0</v>
      </c>
      <c r="BA93">
        <v>9267</v>
      </c>
      <c r="BB93">
        <v>10003</v>
      </c>
      <c r="BC93">
        <v>88</v>
      </c>
      <c r="BD93">
        <v>9915</v>
      </c>
      <c r="BE93">
        <v>37</v>
      </c>
      <c r="BF93">
        <v>0</v>
      </c>
      <c r="BH93">
        <v>10</v>
      </c>
      <c r="BI93">
        <v>7195</v>
      </c>
      <c r="BJ93">
        <v>2012</v>
      </c>
      <c r="BK93">
        <v>1</v>
      </c>
      <c r="BL93">
        <v>9</v>
      </c>
      <c r="BM93">
        <v>8015</v>
      </c>
      <c r="BN93">
        <v>1194</v>
      </c>
      <c r="BO93">
        <v>0</v>
      </c>
      <c r="BP93">
        <v>9218</v>
      </c>
      <c r="BQ93">
        <v>9920</v>
      </c>
      <c r="BR93">
        <v>10040</v>
      </c>
      <c r="BS93">
        <v>1728</v>
      </c>
      <c r="BT93">
        <v>11768</v>
      </c>
      <c r="BV93">
        <v>11</v>
      </c>
      <c r="BW93">
        <v>7094</v>
      </c>
      <c r="BX93">
        <v>1969</v>
      </c>
      <c r="BY93">
        <v>1</v>
      </c>
      <c r="BZ93">
        <v>10</v>
      </c>
      <c r="CA93">
        <v>7912</v>
      </c>
      <c r="CB93">
        <v>1153</v>
      </c>
      <c r="CC93">
        <v>0</v>
      </c>
      <c r="CD93">
        <v>9075</v>
      </c>
      <c r="CE93">
        <v>9407</v>
      </c>
    </row>
    <row r="94" spans="3:83" x14ac:dyDescent="0.2">
      <c r="D94" t="s">
        <v>237</v>
      </c>
      <c r="E94">
        <v>12289</v>
      </c>
      <c r="F94">
        <v>10998</v>
      </c>
      <c r="G94">
        <v>4</v>
      </c>
      <c r="H94">
        <v>54</v>
      </c>
      <c r="I94">
        <v>12235</v>
      </c>
      <c r="J94">
        <v>11618</v>
      </c>
      <c r="K94">
        <v>11308</v>
      </c>
      <c r="L94">
        <v>11116</v>
      </c>
      <c r="M94">
        <v>10371</v>
      </c>
      <c r="N94">
        <v>0</v>
      </c>
      <c r="O94">
        <v>635</v>
      </c>
      <c r="P94">
        <v>9730</v>
      </c>
      <c r="Q94">
        <v>6</v>
      </c>
      <c r="R94">
        <v>3</v>
      </c>
      <c r="S94">
        <v>528</v>
      </c>
      <c r="T94">
        <v>9818</v>
      </c>
      <c r="U94">
        <v>22</v>
      </c>
      <c r="V94">
        <v>563</v>
      </c>
      <c r="W94">
        <v>1</v>
      </c>
      <c r="X94">
        <v>1</v>
      </c>
      <c r="Y94">
        <v>278</v>
      </c>
      <c r="Z94">
        <v>283</v>
      </c>
      <c r="AA94">
        <v>3</v>
      </c>
      <c r="AB94">
        <v>10</v>
      </c>
      <c r="AC94">
        <v>172</v>
      </c>
      <c r="AD94">
        <v>378</v>
      </c>
      <c r="AE94">
        <v>91</v>
      </c>
      <c r="AF94">
        <v>10603</v>
      </c>
      <c r="AG94">
        <v>33</v>
      </c>
      <c r="AH94">
        <v>389</v>
      </c>
      <c r="AI94">
        <v>752</v>
      </c>
      <c r="AJ94">
        <v>1</v>
      </c>
      <c r="AK94">
        <v>708</v>
      </c>
      <c r="AL94">
        <v>10409</v>
      </c>
      <c r="AM94">
        <v>500</v>
      </c>
      <c r="AN94">
        <v>8</v>
      </c>
      <c r="AO94">
        <v>1083</v>
      </c>
      <c r="AP94">
        <v>10020</v>
      </c>
      <c r="AQ94">
        <v>507</v>
      </c>
      <c r="AS94">
        <v>7</v>
      </c>
      <c r="AT94">
        <v>9607</v>
      </c>
      <c r="AU94">
        <v>1020</v>
      </c>
      <c r="AV94">
        <v>1</v>
      </c>
      <c r="AW94">
        <v>7</v>
      </c>
      <c r="AX94">
        <v>9951</v>
      </c>
      <c r="AY94">
        <v>677</v>
      </c>
      <c r="AZ94">
        <v>0</v>
      </c>
      <c r="BA94">
        <v>10635</v>
      </c>
      <c r="BB94">
        <v>10797</v>
      </c>
      <c r="BC94">
        <v>161</v>
      </c>
      <c r="BD94">
        <v>10636</v>
      </c>
      <c r="BE94">
        <v>11</v>
      </c>
      <c r="BF94">
        <v>0</v>
      </c>
      <c r="BH94">
        <v>4</v>
      </c>
      <c r="BI94">
        <v>9494</v>
      </c>
      <c r="BJ94">
        <v>1002</v>
      </c>
      <c r="BK94">
        <v>1</v>
      </c>
      <c r="BL94">
        <v>4</v>
      </c>
      <c r="BM94">
        <v>9821</v>
      </c>
      <c r="BN94">
        <v>676</v>
      </c>
      <c r="BO94">
        <v>0</v>
      </c>
      <c r="BP94">
        <v>10501</v>
      </c>
      <c r="BQ94">
        <v>10632</v>
      </c>
      <c r="BR94">
        <v>10808</v>
      </c>
      <c r="BS94">
        <v>527</v>
      </c>
      <c r="BT94">
        <v>11335</v>
      </c>
      <c r="BV94">
        <v>7</v>
      </c>
      <c r="BW94">
        <v>9570</v>
      </c>
      <c r="BX94">
        <v>1007</v>
      </c>
      <c r="BY94">
        <v>1</v>
      </c>
      <c r="BZ94">
        <v>7</v>
      </c>
      <c r="CA94">
        <v>9911</v>
      </c>
      <c r="CB94">
        <v>667</v>
      </c>
      <c r="CC94">
        <v>0</v>
      </c>
      <c r="CD94">
        <v>10585</v>
      </c>
      <c r="CE94">
        <v>10707</v>
      </c>
    </row>
    <row r="95" spans="3:83" x14ac:dyDescent="0.2">
      <c r="D95" t="s">
        <v>445</v>
      </c>
      <c r="E95">
        <v>10509</v>
      </c>
      <c r="F95">
        <v>9655</v>
      </c>
      <c r="G95">
        <v>2.4300000000000002</v>
      </c>
      <c r="H95">
        <v>45.4</v>
      </c>
      <c r="I95">
        <v>10463</v>
      </c>
      <c r="J95">
        <v>10030</v>
      </c>
      <c r="K95">
        <v>7893</v>
      </c>
      <c r="L95">
        <v>7394</v>
      </c>
      <c r="M95">
        <v>2904</v>
      </c>
      <c r="N95">
        <v>0</v>
      </c>
      <c r="O95">
        <v>267</v>
      </c>
      <c r="P95">
        <v>2634</v>
      </c>
      <c r="Q95">
        <v>3.14</v>
      </c>
      <c r="R95">
        <v>2.14</v>
      </c>
      <c r="S95">
        <v>288</v>
      </c>
      <c r="T95">
        <v>2603</v>
      </c>
      <c r="U95">
        <v>11.1</v>
      </c>
      <c r="V95">
        <v>4025</v>
      </c>
      <c r="W95">
        <v>0.43</v>
      </c>
      <c r="X95">
        <v>40</v>
      </c>
      <c r="Y95">
        <v>3727</v>
      </c>
      <c r="Z95">
        <v>258</v>
      </c>
      <c r="AA95">
        <v>56.7</v>
      </c>
      <c r="AB95">
        <v>729</v>
      </c>
      <c r="AC95">
        <v>2842</v>
      </c>
      <c r="AD95">
        <v>397</v>
      </c>
      <c r="AE95">
        <v>244</v>
      </c>
      <c r="AF95">
        <v>4256</v>
      </c>
      <c r="AG95">
        <v>1009</v>
      </c>
      <c r="AH95">
        <v>1884</v>
      </c>
      <c r="AI95">
        <v>567</v>
      </c>
      <c r="AJ95">
        <v>2.4300000000000002</v>
      </c>
      <c r="AK95">
        <v>334</v>
      </c>
      <c r="AL95">
        <v>7354</v>
      </c>
      <c r="AM95">
        <v>2339</v>
      </c>
      <c r="AN95">
        <v>47</v>
      </c>
      <c r="AO95">
        <v>1866</v>
      </c>
      <c r="AP95">
        <v>5799</v>
      </c>
      <c r="AQ95">
        <v>2319</v>
      </c>
      <c r="AS95">
        <v>9.43</v>
      </c>
      <c r="AT95">
        <v>2922</v>
      </c>
      <c r="AU95">
        <v>725</v>
      </c>
      <c r="AV95">
        <v>5</v>
      </c>
      <c r="AW95">
        <v>13.1</v>
      </c>
      <c r="AX95">
        <v>3364</v>
      </c>
      <c r="AY95">
        <v>284</v>
      </c>
      <c r="AZ95">
        <v>0.14000000000000001</v>
      </c>
      <c r="BA95">
        <v>3661</v>
      </c>
      <c r="BB95">
        <v>7468</v>
      </c>
      <c r="BC95">
        <v>1148</v>
      </c>
      <c r="BD95">
        <v>6320</v>
      </c>
      <c r="BE95">
        <v>31.9</v>
      </c>
      <c r="BF95">
        <v>6.43</v>
      </c>
      <c r="BH95">
        <v>5.57</v>
      </c>
      <c r="BI95">
        <v>2790</v>
      </c>
      <c r="BJ95">
        <v>664</v>
      </c>
      <c r="BK95">
        <v>2.4300000000000002</v>
      </c>
      <c r="BL95">
        <v>7.14</v>
      </c>
      <c r="BM95">
        <v>3172</v>
      </c>
      <c r="BN95">
        <v>284</v>
      </c>
      <c r="BO95">
        <v>0.14000000000000001</v>
      </c>
      <c r="BP95">
        <v>3463</v>
      </c>
      <c r="BQ95">
        <v>6299</v>
      </c>
      <c r="BR95">
        <v>7506</v>
      </c>
      <c r="BS95">
        <v>420</v>
      </c>
      <c r="BT95">
        <v>7926</v>
      </c>
      <c r="BV95">
        <v>9.14</v>
      </c>
      <c r="BW95">
        <v>2890</v>
      </c>
      <c r="BX95">
        <v>713</v>
      </c>
      <c r="BY95">
        <v>5</v>
      </c>
      <c r="BZ95">
        <v>12.9</v>
      </c>
      <c r="CA95">
        <v>3328</v>
      </c>
      <c r="CB95">
        <v>276</v>
      </c>
      <c r="CC95">
        <v>0.14000000000000001</v>
      </c>
      <c r="CD95">
        <v>3617</v>
      </c>
      <c r="CE95">
        <v>5670</v>
      </c>
    </row>
    <row r="96" spans="3:83" x14ac:dyDescent="0.2">
      <c r="D96" t="s">
        <v>446</v>
      </c>
      <c r="E96">
        <v>2589</v>
      </c>
      <c r="F96">
        <v>2118</v>
      </c>
      <c r="G96">
        <v>2.37</v>
      </c>
      <c r="H96">
        <v>24.3</v>
      </c>
      <c r="I96">
        <v>2569</v>
      </c>
      <c r="J96">
        <v>2357</v>
      </c>
      <c r="K96">
        <v>5410</v>
      </c>
      <c r="L96">
        <v>5110</v>
      </c>
      <c r="M96">
        <v>4840</v>
      </c>
      <c r="N96">
        <v>0</v>
      </c>
      <c r="O96">
        <v>483</v>
      </c>
      <c r="P96">
        <v>4396</v>
      </c>
      <c r="Q96">
        <v>5.67</v>
      </c>
      <c r="R96">
        <v>2.85</v>
      </c>
      <c r="S96">
        <v>512</v>
      </c>
      <c r="T96">
        <v>4393</v>
      </c>
      <c r="U96">
        <v>16.899999999999999</v>
      </c>
      <c r="V96">
        <v>4389</v>
      </c>
      <c r="W96">
        <v>0.53</v>
      </c>
      <c r="X96">
        <v>46.1</v>
      </c>
      <c r="Y96">
        <v>4367</v>
      </c>
      <c r="Z96">
        <v>321</v>
      </c>
      <c r="AA96">
        <v>80.7</v>
      </c>
      <c r="AB96">
        <v>908</v>
      </c>
      <c r="AC96">
        <v>3427</v>
      </c>
      <c r="AD96">
        <v>447</v>
      </c>
      <c r="AE96">
        <v>283</v>
      </c>
      <c r="AF96">
        <v>4481</v>
      </c>
      <c r="AG96">
        <v>1339</v>
      </c>
      <c r="AH96">
        <v>3113</v>
      </c>
      <c r="AI96">
        <v>679</v>
      </c>
      <c r="AJ96">
        <v>1.99</v>
      </c>
      <c r="AK96">
        <v>484</v>
      </c>
      <c r="AL96">
        <v>5016</v>
      </c>
      <c r="AM96">
        <v>3074</v>
      </c>
      <c r="AN96">
        <v>57.5</v>
      </c>
      <c r="AO96">
        <v>1546</v>
      </c>
      <c r="AP96">
        <v>4067</v>
      </c>
      <c r="AQ96">
        <v>3099</v>
      </c>
      <c r="AS96">
        <v>16.2</v>
      </c>
      <c r="AT96">
        <v>3916</v>
      </c>
      <c r="AU96">
        <v>765</v>
      </c>
      <c r="AV96">
        <v>11.5</v>
      </c>
      <c r="AW96">
        <v>25.4</v>
      </c>
      <c r="AX96">
        <v>4095</v>
      </c>
      <c r="AY96">
        <v>470</v>
      </c>
      <c r="AZ96">
        <v>0.38</v>
      </c>
      <c r="BA96">
        <v>4508</v>
      </c>
      <c r="BB96">
        <v>5115</v>
      </c>
      <c r="BC96">
        <v>1363</v>
      </c>
      <c r="BD96">
        <v>4453</v>
      </c>
      <c r="BE96">
        <v>35.200000000000003</v>
      </c>
      <c r="BF96">
        <v>12</v>
      </c>
      <c r="BH96">
        <v>8.48</v>
      </c>
      <c r="BI96">
        <v>3914</v>
      </c>
      <c r="BJ96">
        <v>742</v>
      </c>
      <c r="BK96">
        <v>4.72</v>
      </c>
      <c r="BL96">
        <v>11.9</v>
      </c>
      <c r="BM96">
        <v>4087</v>
      </c>
      <c r="BN96">
        <v>470</v>
      </c>
      <c r="BO96">
        <v>0.38</v>
      </c>
      <c r="BP96">
        <v>4508</v>
      </c>
      <c r="BQ96">
        <v>4445</v>
      </c>
      <c r="BR96">
        <v>5139</v>
      </c>
      <c r="BS96">
        <v>606</v>
      </c>
      <c r="BT96">
        <v>5433</v>
      </c>
      <c r="BV96">
        <v>15.5</v>
      </c>
      <c r="BW96">
        <v>3881</v>
      </c>
      <c r="BX96">
        <v>749</v>
      </c>
      <c r="BY96">
        <v>11.5</v>
      </c>
      <c r="BZ96">
        <v>24.6</v>
      </c>
      <c r="CA96">
        <v>4056</v>
      </c>
      <c r="CB96">
        <v>456</v>
      </c>
      <c r="CC96">
        <v>0.38</v>
      </c>
      <c r="CD96">
        <v>4458</v>
      </c>
      <c r="CE96">
        <v>4810</v>
      </c>
    </row>
    <row r="98" spans="3:83" x14ac:dyDescent="0.2">
      <c r="C98" t="s">
        <v>909</v>
      </c>
      <c r="D98" t="s">
        <v>0</v>
      </c>
      <c r="E98" t="s">
        <v>1</v>
      </c>
      <c r="F98" t="s">
        <v>190</v>
      </c>
      <c r="G98" t="s">
        <v>191</v>
      </c>
      <c r="H98" t="s">
        <v>2</v>
      </c>
      <c r="I98" t="s">
        <v>3</v>
      </c>
      <c r="J98" t="s">
        <v>48</v>
      </c>
      <c r="K98" t="s">
        <v>192</v>
      </c>
      <c r="L98" t="s">
        <v>193</v>
      </c>
      <c r="M98" t="s">
        <v>194</v>
      </c>
      <c r="N98" t="s">
        <v>195</v>
      </c>
      <c r="O98" t="s">
        <v>196</v>
      </c>
      <c r="P98" t="s">
        <v>197</v>
      </c>
      <c r="Q98" t="s">
        <v>198</v>
      </c>
      <c r="R98" t="s">
        <v>199</v>
      </c>
      <c r="S98" t="s">
        <v>200</v>
      </c>
      <c r="T98" t="s">
        <v>201</v>
      </c>
      <c r="U98" t="s">
        <v>202</v>
      </c>
      <c r="V98" t="s">
        <v>203</v>
      </c>
      <c r="W98" t="s">
        <v>204</v>
      </c>
      <c r="X98" t="s">
        <v>205</v>
      </c>
      <c r="Y98" t="s">
        <v>206</v>
      </c>
      <c r="Z98" t="s">
        <v>207</v>
      </c>
      <c r="AA98" t="s">
        <v>208</v>
      </c>
      <c r="AB98" t="s">
        <v>209</v>
      </c>
      <c r="AC98" t="s">
        <v>210</v>
      </c>
      <c r="AD98" t="s">
        <v>211</v>
      </c>
      <c r="AE98" t="s">
        <v>212</v>
      </c>
      <c r="AF98" t="s">
        <v>213</v>
      </c>
      <c r="AG98" t="s">
        <v>214</v>
      </c>
      <c r="AH98" t="s">
        <v>215</v>
      </c>
      <c r="AI98" t="s">
        <v>143</v>
      </c>
      <c r="AJ98" t="s">
        <v>216</v>
      </c>
      <c r="AK98" t="s">
        <v>217</v>
      </c>
      <c r="AL98" t="s">
        <v>218</v>
      </c>
      <c r="AM98" t="s">
        <v>219</v>
      </c>
      <c r="AN98" t="s">
        <v>220</v>
      </c>
      <c r="AO98" t="s">
        <v>221</v>
      </c>
      <c r="AP98" t="s">
        <v>222</v>
      </c>
      <c r="AQ98" t="s">
        <v>223</v>
      </c>
      <c r="AR98" t="s">
        <v>696</v>
      </c>
      <c r="AS98" t="s">
        <v>697</v>
      </c>
      <c r="AT98" t="s">
        <v>698</v>
      </c>
      <c r="AU98" t="s">
        <v>699</v>
      </c>
      <c r="AV98" t="s">
        <v>700</v>
      </c>
      <c r="AW98" t="s">
        <v>701</v>
      </c>
      <c r="AX98" t="s">
        <v>702</v>
      </c>
      <c r="AY98" t="s">
        <v>703</v>
      </c>
      <c r="AZ98" t="s">
        <v>704</v>
      </c>
      <c r="BA98" t="s">
        <v>705</v>
      </c>
      <c r="BB98" t="s">
        <v>706</v>
      </c>
      <c r="BC98" t="s">
        <v>707</v>
      </c>
      <c r="BD98" t="s">
        <v>708</v>
      </c>
      <c r="BE98" t="s">
        <v>709</v>
      </c>
      <c r="BF98" t="s">
        <v>710</v>
      </c>
      <c r="BG98" t="s">
        <v>711</v>
      </c>
      <c r="BH98" t="s">
        <v>712</v>
      </c>
      <c r="BI98" t="s">
        <v>713</v>
      </c>
      <c r="BJ98" t="s">
        <v>714</v>
      </c>
      <c r="BK98" t="s">
        <v>715</v>
      </c>
      <c r="BL98" t="s">
        <v>716</v>
      </c>
      <c r="BM98" t="s">
        <v>717</v>
      </c>
      <c r="BN98" t="s">
        <v>718</v>
      </c>
      <c r="BO98" t="s">
        <v>719</v>
      </c>
      <c r="BP98" t="s">
        <v>720</v>
      </c>
      <c r="BQ98" t="s">
        <v>721</v>
      </c>
      <c r="BR98" t="s">
        <v>722</v>
      </c>
      <c r="BS98" t="s">
        <v>723</v>
      </c>
      <c r="BT98" t="s">
        <v>724</v>
      </c>
      <c r="BU98" t="s">
        <v>838</v>
      </c>
      <c r="BV98" t="s">
        <v>839</v>
      </c>
      <c r="BW98" t="s">
        <v>840</v>
      </c>
      <c r="BX98" t="s">
        <v>841</v>
      </c>
      <c r="BY98" t="s">
        <v>842</v>
      </c>
      <c r="BZ98" t="s">
        <v>843</v>
      </c>
      <c r="CA98" t="s">
        <v>844</v>
      </c>
      <c r="CB98" t="s">
        <v>845</v>
      </c>
      <c r="CC98" t="s">
        <v>846</v>
      </c>
      <c r="CD98" t="s">
        <v>847</v>
      </c>
      <c r="CE98" t="s">
        <v>848</v>
      </c>
    </row>
    <row r="99" spans="3:83" x14ac:dyDescent="0.2">
      <c r="D99" t="s">
        <v>244</v>
      </c>
      <c r="E99">
        <v>10800</v>
      </c>
      <c r="F99">
        <v>9625</v>
      </c>
      <c r="G99">
        <v>1</v>
      </c>
      <c r="H99">
        <v>81</v>
      </c>
      <c r="I99">
        <v>10719</v>
      </c>
      <c r="J99">
        <v>10304</v>
      </c>
      <c r="K99">
        <v>9947</v>
      </c>
      <c r="L99">
        <v>9690</v>
      </c>
      <c r="M99">
        <v>8930</v>
      </c>
      <c r="N99">
        <v>0</v>
      </c>
      <c r="O99">
        <v>687</v>
      </c>
      <c r="P99">
        <v>8240</v>
      </c>
      <c r="Q99">
        <v>3</v>
      </c>
      <c r="R99">
        <v>0</v>
      </c>
      <c r="S99">
        <v>936</v>
      </c>
      <c r="T99">
        <v>7987</v>
      </c>
      <c r="U99">
        <v>7</v>
      </c>
      <c r="V99">
        <v>542</v>
      </c>
      <c r="W99">
        <v>0</v>
      </c>
      <c r="X99">
        <v>4</v>
      </c>
      <c r="Y99">
        <v>278</v>
      </c>
      <c r="Z99">
        <v>260</v>
      </c>
      <c r="AA99">
        <v>3</v>
      </c>
      <c r="AB99">
        <v>9</v>
      </c>
      <c r="AC99">
        <v>137</v>
      </c>
      <c r="AD99">
        <v>393</v>
      </c>
      <c r="AE99">
        <v>1007</v>
      </c>
      <c r="AF99">
        <v>8022</v>
      </c>
      <c r="AG99">
        <v>132</v>
      </c>
      <c r="AH99">
        <v>529</v>
      </c>
      <c r="AI99">
        <v>873</v>
      </c>
      <c r="AJ99">
        <v>1</v>
      </c>
      <c r="AK99">
        <v>831</v>
      </c>
      <c r="AL99">
        <v>8962</v>
      </c>
      <c r="AM99">
        <v>510</v>
      </c>
      <c r="AN99">
        <v>4</v>
      </c>
      <c r="AO99">
        <v>1072</v>
      </c>
      <c r="AP99">
        <v>8690</v>
      </c>
      <c r="AQ99">
        <v>538</v>
      </c>
      <c r="AR99">
        <v>279</v>
      </c>
      <c r="AS99">
        <v>0</v>
      </c>
      <c r="AT99">
        <v>7476</v>
      </c>
      <c r="AU99">
        <v>982</v>
      </c>
      <c r="AV99">
        <v>0</v>
      </c>
      <c r="AW99">
        <v>0</v>
      </c>
      <c r="AX99">
        <v>7717</v>
      </c>
      <c r="AY99">
        <v>741</v>
      </c>
      <c r="AZ99">
        <v>0</v>
      </c>
      <c r="BA99">
        <v>8458</v>
      </c>
      <c r="BB99">
        <v>9341</v>
      </c>
      <c r="BC99">
        <v>29</v>
      </c>
      <c r="BD99">
        <v>9312</v>
      </c>
      <c r="BE99">
        <v>3</v>
      </c>
      <c r="BF99">
        <v>0</v>
      </c>
      <c r="BG99">
        <v>267</v>
      </c>
      <c r="BH99">
        <v>0</v>
      </c>
      <c r="BI99">
        <v>7464</v>
      </c>
      <c r="BJ99">
        <v>981</v>
      </c>
      <c r="BK99">
        <v>0</v>
      </c>
      <c r="BL99">
        <v>0</v>
      </c>
      <c r="BM99">
        <v>7705</v>
      </c>
      <c r="BN99">
        <v>740</v>
      </c>
      <c r="BO99">
        <v>0</v>
      </c>
      <c r="BP99">
        <v>8445</v>
      </c>
      <c r="BQ99">
        <v>9309</v>
      </c>
      <c r="BR99">
        <v>9344</v>
      </c>
      <c r="BS99">
        <v>617</v>
      </c>
      <c r="BT99">
        <v>9961</v>
      </c>
      <c r="BU99">
        <v>269</v>
      </c>
      <c r="BV99">
        <v>0</v>
      </c>
      <c r="BW99">
        <v>7460</v>
      </c>
      <c r="BX99">
        <v>953</v>
      </c>
      <c r="BY99">
        <v>0</v>
      </c>
      <c r="BZ99">
        <v>0</v>
      </c>
      <c r="CA99">
        <v>7691</v>
      </c>
      <c r="CB99">
        <v>722</v>
      </c>
      <c r="CC99">
        <v>0</v>
      </c>
      <c r="CD99">
        <v>8413</v>
      </c>
      <c r="CE99">
        <v>9197</v>
      </c>
    </row>
    <row r="100" spans="3:83" x14ac:dyDescent="0.2">
      <c r="D100" t="s">
        <v>243</v>
      </c>
      <c r="E100">
        <v>8853</v>
      </c>
      <c r="F100">
        <v>7798</v>
      </c>
      <c r="G100">
        <v>1</v>
      </c>
      <c r="H100">
        <v>92</v>
      </c>
      <c r="I100">
        <v>8761</v>
      </c>
      <c r="J100">
        <v>8402</v>
      </c>
      <c r="K100">
        <v>8102</v>
      </c>
      <c r="L100">
        <v>7819</v>
      </c>
      <c r="M100">
        <v>7076</v>
      </c>
      <c r="N100">
        <v>0</v>
      </c>
      <c r="O100">
        <v>837</v>
      </c>
      <c r="P100">
        <v>6231</v>
      </c>
      <c r="Q100">
        <v>8</v>
      </c>
      <c r="R100">
        <v>1</v>
      </c>
      <c r="S100">
        <v>829</v>
      </c>
      <c r="T100">
        <v>6210</v>
      </c>
      <c r="U100">
        <v>36</v>
      </c>
      <c r="V100">
        <v>628</v>
      </c>
      <c r="W100">
        <v>1</v>
      </c>
      <c r="X100">
        <v>4</v>
      </c>
      <c r="Y100">
        <v>281</v>
      </c>
      <c r="Z100">
        <v>342</v>
      </c>
      <c r="AA100">
        <v>10</v>
      </c>
      <c r="AB100">
        <v>2</v>
      </c>
      <c r="AC100">
        <v>135</v>
      </c>
      <c r="AD100">
        <v>481</v>
      </c>
      <c r="AE100">
        <v>479</v>
      </c>
      <c r="AF100">
        <v>6584</v>
      </c>
      <c r="AG100">
        <v>106</v>
      </c>
      <c r="AH100">
        <v>650</v>
      </c>
      <c r="AI100">
        <v>845</v>
      </c>
      <c r="AJ100">
        <v>1</v>
      </c>
      <c r="AK100">
        <v>966</v>
      </c>
      <c r="AL100">
        <v>6863</v>
      </c>
      <c r="AM100">
        <v>572</v>
      </c>
      <c r="AN100">
        <v>6</v>
      </c>
      <c r="AO100">
        <v>927</v>
      </c>
      <c r="AP100">
        <v>6877</v>
      </c>
      <c r="AQ100">
        <v>592</v>
      </c>
      <c r="AR100">
        <v>300</v>
      </c>
      <c r="AS100">
        <v>1</v>
      </c>
      <c r="AT100">
        <v>5951</v>
      </c>
      <c r="AU100">
        <v>880</v>
      </c>
      <c r="AV100">
        <v>0</v>
      </c>
      <c r="AW100">
        <v>1</v>
      </c>
      <c r="AX100">
        <v>5916</v>
      </c>
      <c r="AY100">
        <v>915</v>
      </c>
      <c r="AZ100">
        <v>0</v>
      </c>
      <c r="BA100">
        <v>6832</v>
      </c>
      <c r="BB100">
        <v>7484</v>
      </c>
      <c r="BC100">
        <v>74</v>
      </c>
      <c r="BD100">
        <v>7410</v>
      </c>
      <c r="BE100">
        <v>0</v>
      </c>
      <c r="BF100">
        <v>0</v>
      </c>
      <c r="BG100">
        <v>267</v>
      </c>
      <c r="BH100">
        <v>1</v>
      </c>
      <c r="BI100">
        <v>5928</v>
      </c>
      <c r="BJ100">
        <v>878</v>
      </c>
      <c r="BK100">
        <v>0</v>
      </c>
      <c r="BL100">
        <v>1</v>
      </c>
      <c r="BM100">
        <v>5895</v>
      </c>
      <c r="BN100">
        <v>911</v>
      </c>
      <c r="BO100">
        <v>0</v>
      </c>
      <c r="BP100">
        <v>6807</v>
      </c>
      <c r="BQ100">
        <v>7402</v>
      </c>
      <c r="BR100">
        <v>7484</v>
      </c>
      <c r="BS100">
        <v>539</v>
      </c>
      <c r="BT100">
        <v>8023</v>
      </c>
      <c r="BU100">
        <v>280</v>
      </c>
      <c r="BV100">
        <v>1</v>
      </c>
      <c r="BW100">
        <v>5933</v>
      </c>
      <c r="BX100">
        <v>864</v>
      </c>
      <c r="BY100">
        <v>0</v>
      </c>
      <c r="BZ100">
        <v>1</v>
      </c>
      <c r="CA100">
        <v>5899</v>
      </c>
      <c r="CB100">
        <v>898</v>
      </c>
      <c r="CC100">
        <v>0</v>
      </c>
      <c r="CD100">
        <v>6798</v>
      </c>
      <c r="CE100">
        <v>7409</v>
      </c>
    </row>
    <row r="101" spans="3:83" x14ac:dyDescent="0.2">
      <c r="D101" t="s">
        <v>241</v>
      </c>
      <c r="E101">
        <v>9459</v>
      </c>
      <c r="F101">
        <v>7935</v>
      </c>
      <c r="G101">
        <v>0</v>
      </c>
      <c r="H101">
        <v>147</v>
      </c>
      <c r="I101">
        <v>9312</v>
      </c>
      <c r="J101">
        <v>8950</v>
      </c>
      <c r="K101">
        <v>8722</v>
      </c>
      <c r="L101">
        <v>8208</v>
      </c>
      <c r="M101">
        <v>153</v>
      </c>
      <c r="N101">
        <v>0</v>
      </c>
      <c r="O101">
        <v>7</v>
      </c>
      <c r="P101">
        <v>145</v>
      </c>
      <c r="Q101">
        <v>1</v>
      </c>
      <c r="R101">
        <v>0</v>
      </c>
      <c r="S101">
        <v>43</v>
      </c>
      <c r="T101">
        <v>107</v>
      </c>
      <c r="U101">
        <v>3</v>
      </c>
      <c r="V101">
        <v>7466</v>
      </c>
      <c r="W101">
        <v>0</v>
      </c>
      <c r="X101">
        <v>64</v>
      </c>
      <c r="Y101">
        <v>7228</v>
      </c>
      <c r="Z101">
        <v>174</v>
      </c>
      <c r="AA101">
        <v>3</v>
      </c>
      <c r="AB101">
        <v>960</v>
      </c>
      <c r="AC101">
        <v>6093</v>
      </c>
      <c r="AD101">
        <v>410</v>
      </c>
      <c r="AE101">
        <v>560</v>
      </c>
      <c r="AF101">
        <v>1213</v>
      </c>
      <c r="AG101">
        <v>2822</v>
      </c>
      <c r="AH101">
        <v>3613</v>
      </c>
      <c r="AI101">
        <v>1309</v>
      </c>
      <c r="AJ101">
        <v>0</v>
      </c>
      <c r="AK101">
        <v>83</v>
      </c>
      <c r="AL101">
        <v>8542</v>
      </c>
      <c r="AM101">
        <v>325</v>
      </c>
      <c r="AN101">
        <v>2</v>
      </c>
      <c r="AO101">
        <v>1090</v>
      </c>
      <c r="AP101">
        <v>7505</v>
      </c>
      <c r="AQ101">
        <v>353</v>
      </c>
      <c r="AR101">
        <v>5836</v>
      </c>
      <c r="AS101">
        <v>5</v>
      </c>
      <c r="AT101">
        <v>588</v>
      </c>
      <c r="AU101">
        <v>181</v>
      </c>
      <c r="AV101">
        <v>0</v>
      </c>
      <c r="AW101">
        <v>5</v>
      </c>
      <c r="AX101">
        <v>749</v>
      </c>
      <c r="AY101">
        <v>20</v>
      </c>
      <c r="AZ101">
        <v>0</v>
      </c>
      <c r="BA101">
        <v>774</v>
      </c>
      <c r="BB101">
        <v>7565</v>
      </c>
      <c r="BC101">
        <v>602</v>
      </c>
      <c r="BD101">
        <v>6963</v>
      </c>
      <c r="BE101">
        <v>16</v>
      </c>
      <c r="BF101">
        <v>0</v>
      </c>
      <c r="BG101">
        <v>5404</v>
      </c>
      <c r="BH101">
        <v>3</v>
      </c>
      <c r="BI101">
        <v>492</v>
      </c>
      <c r="BJ101">
        <v>177</v>
      </c>
      <c r="BK101">
        <v>0</v>
      </c>
      <c r="BL101">
        <v>3</v>
      </c>
      <c r="BM101">
        <v>650</v>
      </c>
      <c r="BN101">
        <v>19</v>
      </c>
      <c r="BO101">
        <v>0</v>
      </c>
      <c r="BP101">
        <v>672</v>
      </c>
      <c r="BQ101">
        <v>6933</v>
      </c>
      <c r="BR101">
        <v>7581</v>
      </c>
      <c r="BS101">
        <v>1074</v>
      </c>
      <c r="BT101">
        <v>8655</v>
      </c>
      <c r="BU101">
        <v>5103</v>
      </c>
      <c r="BV101">
        <v>5</v>
      </c>
      <c r="BW101">
        <v>584</v>
      </c>
      <c r="BX101">
        <v>167</v>
      </c>
      <c r="BY101">
        <v>0</v>
      </c>
      <c r="BZ101">
        <v>5</v>
      </c>
      <c r="CA101">
        <v>732</v>
      </c>
      <c r="CB101">
        <v>19</v>
      </c>
      <c r="CC101">
        <v>0</v>
      </c>
      <c r="CD101">
        <v>756</v>
      </c>
      <c r="CE101">
        <v>6352</v>
      </c>
    </row>
    <row r="102" spans="3:83" x14ac:dyDescent="0.2">
      <c r="D102" t="s">
        <v>242</v>
      </c>
      <c r="E102">
        <v>10859</v>
      </c>
      <c r="F102">
        <v>7564</v>
      </c>
      <c r="G102">
        <v>4</v>
      </c>
      <c r="H102">
        <v>575</v>
      </c>
      <c r="I102">
        <v>10284</v>
      </c>
      <c r="J102">
        <v>9732</v>
      </c>
      <c r="K102">
        <v>9268</v>
      </c>
      <c r="L102">
        <v>8840</v>
      </c>
      <c r="M102">
        <v>230</v>
      </c>
      <c r="N102">
        <v>2</v>
      </c>
      <c r="O102">
        <v>85</v>
      </c>
      <c r="P102">
        <v>137</v>
      </c>
      <c r="Q102">
        <v>6</v>
      </c>
      <c r="R102">
        <v>4</v>
      </c>
      <c r="S102">
        <v>123</v>
      </c>
      <c r="T102">
        <v>89</v>
      </c>
      <c r="U102">
        <v>14</v>
      </c>
      <c r="V102">
        <v>8575</v>
      </c>
      <c r="W102">
        <v>23</v>
      </c>
      <c r="X102">
        <v>1148</v>
      </c>
      <c r="Y102">
        <v>5667</v>
      </c>
      <c r="Z102">
        <v>1737</v>
      </c>
      <c r="AA102">
        <v>102</v>
      </c>
      <c r="AB102">
        <v>1883</v>
      </c>
      <c r="AC102">
        <v>4105</v>
      </c>
      <c r="AD102">
        <v>2485</v>
      </c>
      <c r="AE102">
        <v>593</v>
      </c>
      <c r="AF102">
        <v>2031</v>
      </c>
      <c r="AG102">
        <v>2329</v>
      </c>
      <c r="AH102">
        <v>3887</v>
      </c>
      <c r="AI102">
        <v>2795</v>
      </c>
      <c r="AJ102">
        <v>24</v>
      </c>
      <c r="AK102">
        <v>1325</v>
      </c>
      <c r="AL102">
        <v>6127</v>
      </c>
      <c r="AM102">
        <v>2256</v>
      </c>
      <c r="AN102">
        <v>30</v>
      </c>
      <c r="AO102">
        <v>2171</v>
      </c>
      <c r="AP102">
        <v>5175</v>
      </c>
      <c r="AQ102">
        <v>2356</v>
      </c>
      <c r="AR102">
        <v>4691</v>
      </c>
      <c r="AS102">
        <v>24</v>
      </c>
      <c r="AT102">
        <v>732</v>
      </c>
      <c r="AU102">
        <v>549</v>
      </c>
      <c r="AV102">
        <v>5</v>
      </c>
      <c r="AW102">
        <v>17</v>
      </c>
      <c r="AX102">
        <v>886</v>
      </c>
      <c r="AY102">
        <v>401</v>
      </c>
      <c r="AZ102">
        <v>6</v>
      </c>
      <c r="BA102">
        <v>1310</v>
      </c>
      <c r="BB102">
        <v>6752</v>
      </c>
      <c r="BC102">
        <v>108</v>
      </c>
      <c r="BD102">
        <v>6644</v>
      </c>
      <c r="BE102">
        <v>1</v>
      </c>
      <c r="BF102">
        <v>0</v>
      </c>
      <c r="BG102">
        <v>4610</v>
      </c>
      <c r="BH102">
        <v>20</v>
      </c>
      <c r="BI102">
        <v>722</v>
      </c>
      <c r="BJ102">
        <v>548</v>
      </c>
      <c r="BK102">
        <v>4</v>
      </c>
      <c r="BL102">
        <v>13</v>
      </c>
      <c r="BM102">
        <v>874</v>
      </c>
      <c r="BN102">
        <v>401</v>
      </c>
      <c r="BO102">
        <v>6</v>
      </c>
      <c r="BP102">
        <v>1294</v>
      </c>
      <c r="BQ102">
        <v>6637</v>
      </c>
      <c r="BR102">
        <v>6753</v>
      </c>
      <c r="BS102">
        <v>1411</v>
      </c>
      <c r="BT102">
        <v>8164</v>
      </c>
      <c r="BU102">
        <v>4538</v>
      </c>
      <c r="BV102">
        <v>24</v>
      </c>
      <c r="BW102">
        <v>727</v>
      </c>
      <c r="BX102">
        <v>535</v>
      </c>
      <c r="BY102">
        <v>5</v>
      </c>
      <c r="BZ102">
        <v>17</v>
      </c>
      <c r="CA102">
        <v>879</v>
      </c>
      <c r="CB102">
        <v>389</v>
      </c>
      <c r="CC102">
        <v>6</v>
      </c>
      <c r="CD102">
        <v>1291</v>
      </c>
      <c r="CE102">
        <v>6492</v>
      </c>
    </row>
    <row r="103" spans="3:83" x14ac:dyDescent="0.2">
      <c r="D103" t="s">
        <v>240</v>
      </c>
      <c r="E103">
        <v>8048</v>
      </c>
      <c r="F103">
        <v>6572</v>
      </c>
      <c r="G103">
        <v>3</v>
      </c>
      <c r="H103">
        <v>165</v>
      </c>
      <c r="I103">
        <v>7883</v>
      </c>
      <c r="J103">
        <v>7570</v>
      </c>
      <c r="K103">
        <v>2</v>
      </c>
      <c r="L103">
        <v>2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2</v>
      </c>
      <c r="W103">
        <v>0</v>
      </c>
      <c r="X103">
        <v>1</v>
      </c>
      <c r="Y103">
        <v>0</v>
      </c>
      <c r="Z103">
        <v>1</v>
      </c>
      <c r="AA103">
        <v>0</v>
      </c>
      <c r="AB103">
        <v>0</v>
      </c>
      <c r="AC103">
        <v>0</v>
      </c>
      <c r="AD103">
        <v>2</v>
      </c>
      <c r="AE103">
        <v>0</v>
      </c>
      <c r="AF103">
        <v>0</v>
      </c>
      <c r="AG103">
        <v>0</v>
      </c>
      <c r="AH103">
        <v>2</v>
      </c>
      <c r="AI103">
        <v>1282</v>
      </c>
      <c r="AJ103">
        <v>8</v>
      </c>
      <c r="AK103">
        <v>2</v>
      </c>
      <c r="AL103">
        <v>92</v>
      </c>
      <c r="AM103">
        <v>7468</v>
      </c>
      <c r="AN103">
        <v>0</v>
      </c>
      <c r="AO103">
        <v>0</v>
      </c>
      <c r="AP103">
        <v>59</v>
      </c>
      <c r="AQ103">
        <v>7511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2</v>
      </c>
      <c r="BT103">
        <v>2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</row>
    <row r="104" spans="3:83" x14ac:dyDescent="0.2">
      <c r="D104" t="s">
        <v>239</v>
      </c>
      <c r="E104">
        <v>11408</v>
      </c>
      <c r="F104">
        <v>7401</v>
      </c>
      <c r="G104">
        <v>0</v>
      </c>
      <c r="H104">
        <v>670</v>
      </c>
      <c r="I104">
        <v>10738</v>
      </c>
      <c r="J104">
        <v>9876</v>
      </c>
      <c r="K104">
        <v>9401</v>
      </c>
      <c r="L104">
        <v>9035</v>
      </c>
      <c r="M104">
        <v>4</v>
      </c>
      <c r="N104">
        <v>0</v>
      </c>
      <c r="O104">
        <v>4</v>
      </c>
      <c r="P104">
        <v>0</v>
      </c>
      <c r="Q104">
        <v>0</v>
      </c>
      <c r="R104">
        <v>0</v>
      </c>
      <c r="S104">
        <v>4</v>
      </c>
      <c r="T104">
        <v>0</v>
      </c>
      <c r="U104">
        <v>0</v>
      </c>
      <c r="V104">
        <v>8603</v>
      </c>
      <c r="W104">
        <v>84</v>
      </c>
      <c r="X104">
        <v>4818</v>
      </c>
      <c r="Y104">
        <v>2015</v>
      </c>
      <c r="Z104">
        <v>1686</v>
      </c>
      <c r="AA104">
        <v>94</v>
      </c>
      <c r="AB104">
        <v>2120</v>
      </c>
      <c r="AC104">
        <v>3937</v>
      </c>
      <c r="AD104">
        <v>2452</v>
      </c>
      <c r="AE104">
        <v>38</v>
      </c>
      <c r="AF104">
        <v>33</v>
      </c>
      <c r="AG104">
        <v>136</v>
      </c>
      <c r="AH104">
        <v>8828</v>
      </c>
      <c r="AI104">
        <v>3136</v>
      </c>
      <c r="AJ104">
        <v>86</v>
      </c>
      <c r="AK104">
        <v>5283</v>
      </c>
      <c r="AL104">
        <v>2216</v>
      </c>
      <c r="AM104">
        <v>2291</v>
      </c>
      <c r="AN104">
        <v>37</v>
      </c>
      <c r="AO104">
        <v>2411</v>
      </c>
      <c r="AP104">
        <v>4984</v>
      </c>
      <c r="AQ104">
        <v>2444</v>
      </c>
      <c r="AR104">
        <v>6220</v>
      </c>
      <c r="AS104">
        <v>0</v>
      </c>
      <c r="AT104">
        <v>0</v>
      </c>
      <c r="AU104">
        <v>6</v>
      </c>
      <c r="AV104">
        <v>0</v>
      </c>
      <c r="AW104">
        <v>0</v>
      </c>
      <c r="AX104">
        <v>0</v>
      </c>
      <c r="AY104">
        <v>6</v>
      </c>
      <c r="AZ104">
        <v>0</v>
      </c>
      <c r="BA104">
        <v>6</v>
      </c>
      <c r="BB104">
        <v>6670</v>
      </c>
      <c r="BC104">
        <v>93</v>
      </c>
      <c r="BD104">
        <v>6577</v>
      </c>
      <c r="BE104">
        <v>1</v>
      </c>
      <c r="BF104">
        <v>0</v>
      </c>
      <c r="BG104">
        <v>6134</v>
      </c>
      <c r="BH104">
        <v>0</v>
      </c>
      <c r="BI104">
        <v>0</v>
      </c>
      <c r="BJ104">
        <v>6</v>
      </c>
      <c r="BK104">
        <v>0</v>
      </c>
      <c r="BL104">
        <v>0</v>
      </c>
      <c r="BM104">
        <v>0</v>
      </c>
      <c r="BN104">
        <v>6</v>
      </c>
      <c r="BO104">
        <v>0</v>
      </c>
      <c r="BP104">
        <v>6</v>
      </c>
      <c r="BQ104">
        <v>6562</v>
      </c>
      <c r="BR104">
        <v>6671</v>
      </c>
      <c r="BS104">
        <v>1589</v>
      </c>
      <c r="BT104">
        <v>8260</v>
      </c>
      <c r="BU104">
        <v>2826</v>
      </c>
      <c r="BV104">
        <v>0</v>
      </c>
      <c r="BW104">
        <v>0</v>
      </c>
      <c r="BX104">
        <v>6</v>
      </c>
      <c r="BY104">
        <v>0</v>
      </c>
      <c r="BZ104">
        <v>0</v>
      </c>
      <c r="CA104">
        <v>0</v>
      </c>
      <c r="CB104">
        <v>6</v>
      </c>
      <c r="CC104">
        <v>0</v>
      </c>
      <c r="CD104">
        <v>6</v>
      </c>
      <c r="CE104">
        <v>2851</v>
      </c>
    </row>
    <row r="105" spans="3:83" x14ac:dyDescent="0.2">
      <c r="D105" t="s">
        <v>238</v>
      </c>
      <c r="E105">
        <v>7230</v>
      </c>
      <c r="F105">
        <v>5990</v>
      </c>
      <c r="G105">
        <v>3</v>
      </c>
      <c r="H105">
        <v>105</v>
      </c>
      <c r="I105">
        <v>7125</v>
      </c>
      <c r="J105">
        <v>6805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982</v>
      </c>
      <c r="AJ105">
        <v>10</v>
      </c>
      <c r="AK105">
        <v>3</v>
      </c>
      <c r="AL105">
        <v>84</v>
      </c>
      <c r="AM105">
        <v>6708</v>
      </c>
      <c r="AN105">
        <v>0</v>
      </c>
      <c r="AO105">
        <v>0</v>
      </c>
      <c r="AP105">
        <v>53</v>
      </c>
      <c r="AQ105">
        <v>6752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</row>
    <row r="106" spans="3:83" x14ac:dyDescent="0.2">
      <c r="D106" t="s">
        <v>445</v>
      </c>
      <c r="E106">
        <v>9522</v>
      </c>
      <c r="F106">
        <v>7555</v>
      </c>
      <c r="G106">
        <v>1.71</v>
      </c>
      <c r="H106">
        <v>262</v>
      </c>
      <c r="I106">
        <v>9260</v>
      </c>
      <c r="J106">
        <v>8806</v>
      </c>
      <c r="K106">
        <v>6492</v>
      </c>
      <c r="L106">
        <v>6228</v>
      </c>
      <c r="M106">
        <v>2342</v>
      </c>
      <c r="N106">
        <v>0.28999999999999998</v>
      </c>
      <c r="O106">
        <v>231</v>
      </c>
      <c r="P106">
        <v>2108</v>
      </c>
      <c r="Q106">
        <v>2.57</v>
      </c>
      <c r="R106">
        <v>0.71</v>
      </c>
      <c r="S106">
        <v>276</v>
      </c>
      <c r="T106">
        <v>2056</v>
      </c>
      <c r="U106">
        <v>8.57</v>
      </c>
      <c r="V106">
        <v>3688</v>
      </c>
      <c r="W106">
        <v>15.4</v>
      </c>
      <c r="X106">
        <v>863</v>
      </c>
      <c r="Y106">
        <v>2210</v>
      </c>
      <c r="Z106">
        <v>600</v>
      </c>
      <c r="AA106">
        <v>30.3</v>
      </c>
      <c r="AB106">
        <v>711</v>
      </c>
      <c r="AC106">
        <v>2058</v>
      </c>
      <c r="AD106">
        <v>889</v>
      </c>
      <c r="AE106">
        <v>382</v>
      </c>
      <c r="AF106">
        <v>2555</v>
      </c>
      <c r="AG106">
        <v>789</v>
      </c>
      <c r="AH106">
        <v>2501</v>
      </c>
      <c r="AI106">
        <v>1603</v>
      </c>
      <c r="AJ106">
        <v>18.600000000000001</v>
      </c>
      <c r="AK106">
        <v>1213</v>
      </c>
      <c r="AL106">
        <v>4698</v>
      </c>
      <c r="AM106">
        <v>2876</v>
      </c>
      <c r="AN106">
        <v>11.3</v>
      </c>
      <c r="AO106">
        <v>1096</v>
      </c>
      <c r="AP106">
        <v>4763</v>
      </c>
      <c r="AQ106">
        <v>2935</v>
      </c>
      <c r="AR106">
        <v>2475</v>
      </c>
      <c r="AS106">
        <v>4.29</v>
      </c>
      <c r="AT106">
        <v>2107</v>
      </c>
      <c r="AU106">
        <v>371</v>
      </c>
      <c r="AV106">
        <v>0.71</v>
      </c>
      <c r="AW106">
        <v>3.29</v>
      </c>
      <c r="AX106">
        <v>2181</v>
      </c>
      <c r="AY106">
        <v>298</v>
      </c>
      <c r="AZ106">
        <v>0.86</v>
      </c>
      <c r="BA106">
        <v>2483</v>
      </c>
      <c r="BB106">
        <v>5402</v>
      </c>
      <c r="BC106">
        <v>129</v>
      </c>
      <c r="BD106">
        <v>5272</v>
      </c>
      <c r="BE106">
        <v>3</v>
      </c>
      <c r="BF106">
        <v>0</v>
      </c>
      <c r="BG106">
        <v>2383</v>
      </c>
      <c r="BH106">
        <v>3.43</v>
      </c>
      <c r="BI106">
        <v>2087</v>
      </c>
      <c r="BJ106">
        <v>370</v>
      </c>
      <c r="BK106">
        <v>0.56999999999999995</v>
      </c>
      <c r="BL106">
        <v>2.4300000000000002</v>
      </c>
      <c r="BM106">
        <v>2161</v>
      </c>
      <c r="BN106">
        <v>297</v>
      </c>
      <c r="BO106">
        <v>0.86</v>
      </c>
      <c r="BP106">
        <v>2461</v>
      </c>
      <c r="BQ106">
        <v>5263</v>
      </c>
      <c r="BR106">
        <v>5405</v>
      </c>
      <c r="BS106">
        <v>747</v>
      </c>
      <c r="BT106">
        <v>6152</v>
      </c>
      <c r="BU106">
        <v>1859</v>
      </c>
      <c r="BV106">
        <v>4.29</v>
      </c>
      <c r="BW106">
        <v>2101</v>
      </c>
      <c r="BX106">
        <v>361</v>
      </c>
      <c r="BY106">
        <v>0.71</v>
      </c>
      <c r="BZ106">
        <v>3.29</v>
      </c>
      <c r="CA106">
        <v>2172</v>
      </c>
      <c r="CB106">
        <v>291</v>
      </c>
      <c r="CC106">
        <v>0.86</v>
      </c>
      <c r="CD106">
        <v>2466</v>
      </c>
      <c r="CE106">
        <v>4614</v>
      </c>
    </row>
    <row r="107" spans="3:83" x14ac:dyDescent="0.2">
      <c r="D107" t="s">
        <v>446</v>
      </c>
      <c r="E107">
        <v>1573</v>
      </c>
      <c r="F107">
        <v>1149</v>
      </c>
      <c r="G107">
        <v>1.6</v>
      </c>
      <c r="H107">
        <v>249</v>
      </c>
      <c r="I107">
        <v>1418</v>
      </c>
      <c r="J107">
        <v>1289</v>
      </c>
      <c r="K107">
        <v>4471</v>
      </c>
      <c r="L107">
        <v>4295</v>
      </c>
      <c r="M107">
        <v>3905</v>
      </c>
      <c r="N107">
        <v>0.76</v>
      </c>
      <c r="O107">
        <v>366</v>
      </c>
      <c r="P107">
        <v>3551</v>
      </c>
      <c r="Q107">
        <v>3.26</v>
      </c>
      <c r="R107">
        <v>1.5</v>
      </c>
      <c r="S107">
        <v>417</v>
      </c>
      <c r="T107">
        <v>3483</v>
      </c>
      <c r="U107">
        <v>13.1</v>
      </c>
      <c r="V107">
        <v>4258</v>
      </c>
      <c r="W107">
        <v>31.4</v>
      </c>
      <c r="X107">
        <v>1795</v>
      </c>
      <c r="Y107">
        <v>3011</v>
      </c>
      <c r="Z107">
        <v>770</v>
      </c>
      <c r="AA107">
        <v>46.4</v>
      </c>
      <c r="AB107">
        <v>951</v>
      </c>
      <c r="AC107">
        <v>2577</v>
      </c>
      <c r="AD107">
        <v>1096</v>
      </c>
      <c r="AE107">
        <v>384</v>
      </c>
      <c r="AF107">
        <v>3357</v>
      </c>
      <c r="AG107">
        <v>1230</v>
      </c>
      <c r="AH107">
        <v>3240</v>
      </c>
      <c r="AI107">
        <v>953</v>
      </c>
      <c r="AJ107">
        <v>30.9</v>
      </c>
      <c r="AK107">
        <v>1870</v>
      </c>
      <c r="AL107">
        <v>3837</v>
      </c>
      <c r="AM107">
        <v>2998</v>
      </c>
      <c r="AN107">
        <v>15.5</v>
      </c>
      <c r="AO107">
        <v>941</v>
      </c>
      <c r="AP107">
        <v>3463</v>
      </c>
      <c r="AQ107">
        <v>3000</v>
      </c>
      <c r="AR107">
        <v>2945</v>
      </c>
      <c r="AS107">
        <v>8.8800000000000008</v>
      </c>
      <c r="AT107">
        <v>3192</v>
      </c>
      <c r="AU107">
        <v>430</v>
      </c>
      <c r="AV107">
        <v>1.89</v>
      </c>
      <c r="AW107">
        <v>6.32</v>
      </c>
      <c r="AX107">
        <v>3230</v>
      </c>
      <c r="AY107">
        <v>393</v>
      </c>
      <c r="AZ107">
        <v>2.27</v>
      </c>
      <c r="BA107">
        <v>3591</v>
      </c>
      <c r="BB107">
        <v>3793</v>
      </c>
      <c r="BC107">
        <v>213</v>
      </c>
      <c r="BD107">
        <v>3718</v>
      </c>
      <c r="BE107">
        <v>5.83</v>
      </c>
      <c r="BF107">
        <v>0</v>
      </c>
      <c r="BG107">
        <v>2842</v>
      </c>
      <c r="BH107">
        <v>7.39</v>
      </c>
      <c r="BI107">
        <v>3192</v>
      </c>
      <c r="BJ107">
        <v>429</v>
      </c>
      <c r="BK107">
        <v>1.51</v>
      </c>
      <c r="BL107">
        <v>4.79</v>
      </c>
      <c r="BM107">
        <v>3231</v>
      </c>
      <c r="BN107">
        <v>392</v>
      </c>
      <c r="BO107">
        <v>2.27</v>
      </c>
      <c r="BP107">
        <v>3592</v>
      </c>
      <c r="BQ107">
        <v>3713</v>
      </c>
      <c r="BR107">
        <v>3795</v>
      </c>
      <c r="BS107">
        <v>636</v>
      </c>
      <c r="BT107">
        <v>4251</v>
      </c>
      <c r="BU107">
        <v>2257</v>
      </c>
      <c r="BV107">
        <v>8.8800000000000008</v>
      </c>
      <c r="BW107">
        <v>3184</v>
      </c>
      <c r="BX107">
        <v>420</v>
      </c>
      <c r="BY107">
        <v>1.89</v>
      </c>
      <c r="BZ107">
        <v>6.32</v>
      </c>
      <c r="CA107">
        <v>3221</v>
      </c>
      <c r="CB107">
        <v>385</v>
      </c>
      <c r="CC107">
        <v>2.27</v>
      </c>
      <c r="CD107">
        <v>3574</v>
      </c>
      <c r="CE107">
        <v>3675</v>
      </c>
    </row>
    <row r="109" spans="3:83" x14ac:dyDescent="0.2">
      <c r="C109" t="s">
        <v>910</v>
      </c>
      <c r="D109" t="s">
        <v>0</v>
      </c>
      <c r="E109" t="s">
        <v>1</v>
      </c>
      <c r="F109" t="s">
        <v>190</v>
      </c>
      <c r="G109" t="s">
        <v>191</v>
      </c>
      <c r="H109" t="s">
        <v>2</v>
      </c>
      <c r="I109" t="s">
        <v>3</v>
      </c>
      <c r="J109" t="s">
        <v>48</v>
      </c>
      <c r="K109" t="s">
        <v>192</v>
      </c>
      <c r="L109" t="s">
        <v>193</v>
      </c>
      <c r="M109" t="s">
        <v>194</v>
      </c>
      <c r="N109" t="s">
        <v>195</v>
      </c>
      <c r="O109" t="s">
        <v>196</v>
      </c>
      <c r="P109" t="s">
        <v>197</v>
      </c>
      <c r="Q109" t="s">
        <v>198</v>
      </c>
      <c r="R109" t="s">
        <v>199</v>
      </c>
      <c r="S109" t="s">
        <v>200</v>
      </c>
      <c r="T109" t="s">
        <v>201</v>
      </c>
      <c r="U109" t="s">
        <v>202</v>
      </c>
      <c r="V109" t="s">
        <v>203</v>
      </c>
      <c r="W109" t="s">
        <v>204</v>
      </c>
      <c r="X109" t="s">
        <v>205</v>
      </c>
      <c r="Y109" t="s">
        <v>206</v>
      </c>
      <c r="Z109" t="s">
        <v>207</v>
      </c>
      <c r="AA109" t="s">
        <v>208</v>
      </c>
      <c r="AB109" t="s">
        <v>209</v>
      </c>
      <c r="AC109" t="s">
        <v>210</v>
      </c>
      <c r="AD109" t="s">
        <v>211</v>
      </c>
      <c r="AE109" t="s">
        <v>212</v>
      </c>
      <c r="AF109" t="s">
        <v>213</v>
      </c>
      <c r="AG109" t="s">
        <v>214</v>
      </c>
      <c r="AH109" t="s">
        <v>215</v>
      </c>
      <c r="AI109" t="s">
        <v>143</v>
      </c>
      <c r="AJ109" t="s">
        <v>216</v>
      </c>
      <c r="AK109" t="s">
        <v>217</v>
      </c>
      <c r="AL109" t="s">
        <v>218</v>
      </c>
      <c r="AM109" t="s">
        <v>219</v>
      </c>
      <c r="AN109" t="s">
        <v>220</v>
      </c>
      <c r="AO109" t="s">
        <v>221</v>
      </c>
      <c r="AP109" t="s">
        <v>222</v>
      </c>
      <c r="AQ109" t="s">
        <v>223</v>
      </c>
      <c r="AR109" t="s">
        <v>696</v>
      </c>
      <c r="AS109" t="s">
        <v>697</v>
      </c>
      <c r="AT109" t="s">
        <v>698</v>
      </c>
      <c r="AU109" t="s">
        <v>699</v>
      </c>
      <c r="AV109" t="s">
        <v>700</v>
      </c>
      <c r="AW109" t="s">
        <v>701</v>
      </c>
      <c r="AX109" t="s">
        <v>702</v>
      </c>
      <c r="AY109" t="s">
        <v>703</v>
      </c>
      <c r="AZ109" t="s">
        <v>704</v>
      </c>
      <c r="BA109" t="s">
        <v>705</v>
      </c>
      <c r="BB109" t="s">
        <v>706</v>
      </c>
      <c r="BC109" t="s">
        <v>707</v>
      </c>
      <c r="BD109" t="s">
        <v>708</v>
      </c>
      <c r="BE109" t="s">
        <v>709</v>
      </c>
      <c r="BF109" t="s">
        <v>710</v>
      </c>
      <c r="BG109" t="s">
        <v>711</v>
      </c>
      <c r="BH109" t="s">
        <v>712</v>
      </c>
      <c r="BI109" t="s">
        <v>713</v>
      </c>
      <c r="BJ109" t="s">
        <v>714</v>
      </c>
      <c r="BK109" t="s">
        <v>715</v>
      </c>
      <c r="BL109" t="s">
        <v>716</v>
      </c>
      <c r="BM109" t="s">
        <v>717</v>
      </c>
      <c r="BN109" t="s">
        <v>718</v>
      </c>
      <c r="BO109" t="s">
        <v>719</v>
      </c>
      <c r="BP109" t="s">
        <v>720</v>
      </c>
      <c r="BQ109" t="s">
        <v>721</v>
      </c>
      <c r="BR109" t="s">
        <v>722</v>
      </c>
      <c r="BS109" t="s">
        <v>723</v>
      </c>
      <c r="BT109" t="s">
        <v>724</v>
      </c>
      <c r="BU109" t="s">
        <v>838</v>
      </c>
      <c r="BV109" t="s">
        <v>839</v>
      </c>
      <c r="BW109" t="s">
        <v>840</v>
      </c>
      <c r="BX109" t="s">
        <v>841</v>
      </c>
      <c r="BY109" t="s">
        <v>842</v>
      </c>
      <c r="BZ109" t="s">
        <v>843</v>
      </c>
      <c r="CA109" t="s">
        <v>844</v>
      </c>
      <c r="CB109" t="s">
        <v>845</v>
      </c>
      <c r="CC109" t="s">
        <v>846</v>
      </c>
      <c r="CD109" t="s">
        <v>847</v>
      </c>
      <c r="CE109" t="s">
        <v>848</v>
      </c>
    </row>
    <row r="110" spans="3:83" x14ac:dyDescent="0.2">
      <c r="D110" t="s">
        <v>252</v>
      </c>
      <c r="E110">
        <v>8919</v>
      </c>
      <c r="F110">
        <v>7287</v>
      </c>
      <c r="G110">
        <v>2</v>
      </c>
      <c r="H110">
        <v>99</v>
      </c>
      <c r="I110">
        <v>8820</v>
      </c>
      <c r="J110">
        <v>8152</v>
      </c>
      <c r="K110">
        <v>8107</v>
      </c>
      <c r="L110">
        <v>8035</v>
      </c>
      <c r="M110">
        <v>7455</v>
      </c>
      <c r="N110">
        <v>0</v>
      </c>
      <c r="O110">
        <v>136</v>
      </c>
      <c r="P110">
        <v>7307</v>
      </c>
      <c r="Q110">
        <v>12</v>
      </c>
      <c r="R110">
        <v>4</v>
      </c>
      <c r="S110">
        <v>554</v>
      </c>
      <c r="T110">
        <v>6881</v>
      </c>
      <c r="U110">
        <v>16</v>
      </c>
      <c r="V110">
        <v>517</v>
      </c>
      <c r="W110">
        <v>0</v>
      </c>
      <c r="X110">
        <v>0</v>
      </c>
      <c r="Y110">
        <v>255</v>
      </c>
      <c r="Z110">
        <v>262</v>
      </c>
      <c r="AA110">
        <v>9</v>
      </c>
      <c r="AB110">
        <v>11</v>
      </c>
      <c r="AC110">
        <v>169</v>
      </c>
      <c r="AD110">
        <v>328</v>
      </c>
      <c r="AE110">
        <v>53</v>
      </c>
      <c r="AF110">
        <v>7602</v>
      </c>
      <c r="AG110">
        <v>40</v>
      </c>
      <c r="AH110">
        <v>340</v>
      </c>
      <c r="AI110">
        <v>453</v>
      </c>
      <c r="AJ110">
        <v>0</v>
      </c>
      <c r="AK110">
        <v>166</v>
      </c>
      <c r="AL110">
        <v>7663</v>
      </c>
      <c r="AM110">
        <v>323</v>
      </c>
      <c r="AN110">
        <v>8</v>
      </c>
      <c r="AO110">
        <v>634</v>
      </c>
      <c r="AP110">
        <v>7195</v>
      </c>
      <c r="AQ110">
        <v>315</v>
      </c>
      <c r="AR110">
        <v>377</v>
      </c>
      <c r="AS110">
        <v>5</v>
      </c>
      <c r="AT110">
        <v>6637</v>
      </c>
      <c r="AU110">
        <v>605</v>
      </c>
      <c r="AV110">
        <v>2</v>
      </c>
      <c r="AW110">
        <v>7</v>
      </c>
      <c r="AX110">
        <v>7083</v>
      </c>
      <c r="AY110">
        <v>159</v>
      </c>
      <c r="AZ110">
        <v>0</v>
      </c>
      <c r="BA110">
        <v>7249</v>
      </c>
      <c r="BB110">
        <v>7862</v>
      </c>
      <c r="BC110">
        <v>23</v>
      </c>
      <c r="BD110">
        <v>7839</v>
      </c>
      <c r="BE110">
        <v>4</v>
      </c>
      <c r="BF110">
        <v>1</v>
      </c>
      <c r="BG110">
        <v>366</v>
      </c>
      <c r="BH110">
        <v>4</v>
      </c>
      <c r="BI110">
        <v>6630</v>
      </c>
      <c r="BJ110">
        <v>605</v>
      </c>
      <c r="BK110">
        <v>2</v>
      </c>
      <c r="BL110">
        <v>6</v>
      </c>
      <c r="BM110">
        <v>7076</v>
      </c>
      <c r="BN110">
        <v>159</v>
      </c>
      <c r="BO110">
        <v>0</v>
      </c>
      <c r="BP110">
        <v>7241</v>
      </c>
      <c r="BQ110">
        <v>7840</v>
      </c>
      <c r="BR110">
        <v>7867</v>
      </c>
      <c r="BS110">
        <v>502</v>
      </c>
      <c r="BT110">
        <v>8369</v>
      </c>
      <c r="BU110">
        <v>355</v>
      </c>
      <c r="BV110">
        <v>5</v>
      </c>
      <c r="BW110">
        <v>6613</v>
      </c>
      <c r="BX110">
        <v>600</v>
      </c>
      <c r="BY110">
        <v>2</v>
      </c>
      <c r="BZ110">
        <v>7</v>
      </c>
      <c r="CA110">
        <v>7057</v>
      </c>
      <c r="CB110">
        <v>156</v>
      </c>
      <c r="CC110">
        <v>0</v>
      </c>
      <c r="CD110">
        <v>7220</v>
      </c>
      <c r="CE110">
        <v>7731</v>
      </c>
    </row>
    <row r="111" spans="3:83" x14ac:dyDescent="0.2">
      <c r="D111" t="s">
        <v>251</v>
      </c>
      <c r="E111">
        <v>9267</v>
      </c>
      <c r="F111">
        <v>7849</v>
      </c>
      <c r="G111">
        <v>3</v>
      </c>
      <c r="H111">
        <v>186</v>
      </c>
      <c r="I111">
        <v>9081</v>
      </c>
      <c r="J111">
        <v>8247</v>
      </c>
      <c r="K111">
        <v>8124</v>
      </c>
      <c r="L111">
        <v>7639</v>
      </c>
      <c r="M111">
        <v>36</v>
      </c>
      <c r="N111">
        <v>0</v>
      </c>
      <c r="O111">
        <v>2</v>
      </c>
      <c r="P111">
        <v>33</v>
      </c>
      <c r="Q111">
        <v>1</v>
      </c>
      <c r="R111">
        <v>2</v>
      </c>
      <c r="S111">
        <v>16</v>
      </c>
      <c r="T111">
        <v>13</v>
      </c>
      <c r="U111">
        <v>5</v>
      </c>
      <c r="V111">
        <v>7489</v>
      </c>
      <c r="W111">
        <v>0</v>
      </c>
      <c r="X111">
        <v>57</v>
      </c>
      <c r="Y111">
        <v>7141</v>
      </c>
      <c r="Z111">
        <v>291</v>
      </c>
      <c r="AA111">
        <v>81</v>
      </c>
      <c r="AB111">
        <v>1635</v>
      </c>
      <c r="AC111">
        <v>5397</v>
      </c>
      <c r="AD111">
        <v>376</v>
      </c>
      <c r="AE111">
        <v>51</v>
      </c>
      <c r="AF111">
        <v>1619</v>
      </c>
      <c r="AG111">
        <v>5208</v>
      </c>
      <c r="AH111">
        <v>761</v>
      </c>
      <c r="AI111">
        <v>471</v>
      </c>
      <c r="AJ111">
        <v>0</v>
      </c>
      <c r="AK111">
        <v>90</v>
      </c>
      <c r="AL111">
        <v>7787</v>
      </c>
      <c r="AM111">
        <v>370</v>
      </c>
      <c r="AN111">
        <v>45</v>
      </c>
      <c r="AO111">
        <v>1931</v>
      </c>
      <c r="AP111">
        <v>5946</v>
      </c>
      <c r="AQ111">
        <v>325</v>
      </c>
      <c r="AR111">
        <v>7558</v>
      </c>
      <c r="AS111">
        <v>0</v>
      </c>
      <c r="AT111">
        <v>25</v>
      </c>
      <c r="AU111">
        <v>19</v>
      </c>
      <c r="AV111">
        <v>2</v>
      </c>
      <c r="AW111">
        <v>2</v>
      </c>
      <c r="AX111">
        <v>42</v>
      </c>
      <c r="AY111">
        <v>2</v>
      </c>
      <c r="AZ111">
        <v>0</v>
      </c>
      <c r="BA111">
        <v>46</v>
      </c>
      <c r="BB111">
        <v>7736</v>
      </c>
      <c r="BC111">
        <v>1454</v>
      </c>
      <c r="BD111">
        <v>6282</v>
      </c>
      <c r="BE111">
        <v>107</v>
      </c>
      <c r="BF111">
        <v>28</v>
      </c>
      <c r="BG111">
        <v>6192</v>
      </c>
      <c r="BH111">
        <v>0</v>
      </c>
      <c r="BI111">
        <v>22</v>
      </c>
      <c r="BJ111">
        <v>18</v>
      </c>
      <c r="BK111">
        <v>2</v>
      </c>
      <c r="BL111">
        <v>2</v>
      </c>
      <c r="BM111">
        <v>38</v>
      </c>
      <c r="BN111">
        <v>2</v>
      </c>
      <c r="BO111">
        <v>0</v>
      </c>
      <c r="BP111">
        <v>42</v>
      </c>
      <c r="BQ111">
        <v>6342</v>
      </c>
      <c r="BR111">
        <v>7871</v>
      </c>
      <c r="BS111">
        <v>448</v>
      </c>
      <c r="BT111">
        <v>8319</v>
      </c>
      <c r="BU111">
        <v>5948</v>
      </c>
      <c r="BV111">
        <v>0</v>
      </c>
      <c r="BW111">
        <v>25</v>
      </c>
      <c r="BX111">
        <v>19</v>
      </c>
      <c r="BY111">
        <v>2</v>
      </c>
      <c r="BZ111">
        <v>2</v>
      </c>
      <c r="CA111">
        <v>42</v>
      </c>
      <c r="CB111">
        <v>2</v>
      </c>
      <c r="CC111">
        <v>0</v>
      </c>
      <c r="CD111">
        <v>46</v>
      </c>
      <c r="CE111">
        <v>6072</v>
      </c>
    </row>
    <row r="112" spans="3:83" x14ac:dyDescent="0.2">
      <c r="D112" t="s">
        <v>250</v>
      </c>
      <c r="E112">
        <v>6491</v>
      </c>
      <c r="F112">
        <v>4986</v>
      </c>
      <c r="G112">
        <v>0</v>
      </c>
      <c r="H112">
        <v>86</v>
      </c>
      <c r="I112">
        <v>6405</v>
      </c>
      <c r="J112">
        <v>5753</v>
      </c>
      <c r="K112">
        <v>5573</v>
      </c>
      <c r="L112">
        <v>5533</v>
      </c>
      <c r="M112">
        <v>4831</v>
      </c>
      <c r="N112">
        <v>1</v>
      </c>
      <c r="O112">
        <v>406</v>
      </c>
      <c r="P112">
        <v>4422</v>
      </c>
      <c r="Q112">
        <v>2</v>
      </c>
      <c r="R112">
        <v>3</v>
      </c>
      <c r="S112">
        <v>1049</v>
      </c>
      <c r="T112">
        <v>3773</v>
      </c>
      <c r="U112">
        <v>6</v>
      </c>
      <c r="V112">
        <v>542</v>
      </c>
      <c r="W112">
        <v>0</v>
      </c>
      <c r="X112">
        <v>1</v>
      </c>
      <c r="Y112">
        <v>279</v>
      </c>
      <c r="Z112">
        <v>262</v>
      </c>
      <c r="AA112">
        <v>11</v>
      </c>
      <c r="AB112">
        <v>19</v>
      </c>
      <c r="AC112">
        <v>151</v>
      </c>
      <c r="AD112">
        <v>361</v>
      </c>
      <c r="AE112">
        <v>44</v>
      </c>
      <c r="AF112">
        <v>5010</v>
      </c>
      <c r="AG112">
        <v>32</v>
      </c>
      <c r="AH112">
        <v>447</v>
      </c>
      <c r="AI112">
        <v>560</v>
      </c>
      <c r="AJ112">
        <v>1</v>
      </c>
      <c r="AK112">
        <v>481</v>
      </c>
      <c r="AL112">
        <v>4958</v>
      </c>
      <c r="AM112">
        <v>313</v>
      </c>
      <c r="AN112">
        <v>10</v>
      </c>
      <c r="AO112">
        <v>1230</v>
      </c>
      <c r="AP112">
        <v>4209</v>
      </c>
      <c r="AQ112">
        <v>304</v>
      </c>
      <c r="AR112">
        <v>167</v>
      </c>
      <c r="AS112">
        <v>0</v>
      </c>
      <c r="AT112">
        <v>3613</v>
      </c>
      <c r="AU112">
        <v>1130</v>
      </c>
      <c r="AV112">
        <v>1</v>
      </c>
      <c r="AW112">
        <v>0</v>
      </c>
      <c r="AX112">
        <v>4305</v>
      </c>
      <c r="AY112">
        <v>438</v>
      </c>
      <c r="AZ112">
        <v>1</v>
      </c>
      <c r="BA112">
        <v>4744</v>
      </c>
      <c r="BB112">
        <v>5070</v>
      </c>
      <c r="BC112">
        <v>7</v>
      </c>
      <c r="BD112">
        <v>5063</v>
      </c>
      <c r="BE112">
        <v>29</v>
      </c>
      <c r="BF112">
        <v>0</v>
      </c>
      <c r="BG112">
        <v>162</v>
      </c>
      <c r="BH112">
        <v>0</v>
      </c>
      <c r="BI112">
        <v>3612</v>
      </c>
      <c r="BJ112">
        <v>1130</v>
      </c>
      <c r="BK112">
        <v>1</v>
      </c>
      <c r="BL112">
        <v>0</v>
      </c>
      <c r="BM112">
        <v>4304</v>
      </c>
      <c r="BN112">
        <v>438</v>
      </c>
      <c r="BO112">
        <v>1</v>
      </c>
      <c r="BP112">
        <v>4743</v>
      </c>
      <c r="BQ112">
        <v>5062</v>
      </c>
      <c r="BR112">
        <v>5099</v>
      </c>
      <c r="BS112">
        <v>537</v>
      </c>
      <c r="BT112">
        <v>5636</v>
      </c>
      <c r="BU112">
        <v>136</v>
      </c>
      <c r="BV112">
        <v>0</v>
      </c>
      <c r="BW112">
        <v>3572</v>
      </c>
      <c r="BX112">
        <v>1117</v>
      </c>
      <c r="BY112">
        <v>1</v>
      </c>
      <c r="BZ112">
        <v>0</v>
      </c>
      <c r="CA112">
        <v>4256</v>
      </c>
      <c r="CB112">
        <v>433</v>
      </c>
      <c r="CC112">
        <v>1</v>
      </c>
      <c r="CD112">
        <v>4690</v>
      </c>
      <c r="CE112">
        <v>4905</v>
      </c>
    </row>
    <row r="113" spans="4:83" x14ac:dyDescent="0.2">
      <c r="D113" t="s">
        <v>249</v>
      </c>
      <c r="E113">
        <v>7887</v>
      </c>
      <c r="F113">
        <v>6302</v>
      </c>
      <c r="G113">
        <v>0</v>
      </c>
      <c r="H113">
        <v>202</v>
      </c>
      <c r="I113">
        <v>7685</v>
      </c>
      <c r="J113">
        <v>6600</v>
      </c>
      <c r="K113">
        <v>6378</v>
      </c>
      <c r="L113">
        <v>6298</v>
      </c>
      <c r="M113">
        <v>124</v>
      </c>
      <c r="N113">
        <v>0</v>
      </c>
      <c r="O113">
        <v>9</v>
      </c>
      <c r="P113">
        <v>109</v>
      </c>
      <c r="Q113">
        <v>6</v>
      </c>
      <c r="R113">
        <v>10</v>
      </c>
      <c r="S113">
        <v>91</v>
      </c>
      <c r="T113">
        <v>18</v>
      </c>
      <c r="U113">
        <v>5</v>
      </c>
      <c r="V113">
        <v>5942</v>
      </c>
      <c r="W113">
        <v>2</v>
      </c>
      <c r="X113">
        <v>225</v>
      </c>
      <c r="Y113">
        <v>5392</v>
      </c>
      <c r="Z113">
        <v>323</v>
      </c>
      <c r="AA113">
        <v>295</v>
      </c>
      <c r="AB113">
        <v>2989</v>
      </c>
      <c r="AC113">
        <v>2328</v>
      </c>
      <c r="AD113">
        <v>330</v>
      </c>
      <c r="AE113">
        <v>134</v>
      </c>
      <c r="AF113">
        <v>2482</v>
      </c>
      <c r="AG113">
        <v>3311</v>
      </c>
      <c r="AH113">
        <v>371</v>
      </c>
      <c r="AI113">
        <v>371</v>
      </c>
      <c r="AJ113">
        <v>3</v>
      </c>
      <c r="AK113">
        <v>323</v>
      </c>
      <c r="AL113">
        <v>5840</v>
      </c>
      <c r="AM113">
        <v>434</v>
      </c>
      <c r="AN113">
        <v>167</v>
      </c>
      <c r="AO113">
        <v>3556</v>
      </c>
      <c r="AP113">
        <v>2607</v>
      </c>
      <c r="AQ113">
        <v>270</v>
      </c>
      <c r="AR113">
        <v>5594</v>
      </c>
      <c r="AS113">
        <v>6</v>
      </c>
      <c r="AT113">
        <v>31</v>
      </c>
      <c r="AU113">
        <v>112</v>
      </c>
      <c r="AV113">
        <v>5</v>
      </c>
      <c r="AW113">
        <v>11</v>
      </c>
      <c r="AX113">
        <v>135</v>
      </c>
      <c r="AY113">
        <v>8</v>
      </c>
      <c r="AZ113">
        <v>0</v>
      </c>
      <c r="BA113">
        <v>154</v>
      </c>
      <c r="BB113">
        <v>6001</v>
      </c>
      <c r="BC113">
        <v>92</v>
      </c>
      <c r="BD113">
        <v>5909</v>
      </c>
      <c r="BE113">
        <v>21</v>
      </c>
      <c r="BF113">
        <v>0</v>
      </c>
      <c r="BG113">
        <v>5504</v>
      </c>
      <c r="BH113">
        <v>6</v>
      </c>
      <c r="BI113">
        <v>31</v>
      </c>
      <c r="BJ113">
        <v>112</v>
      </c>
      <c r="BK113">
        <v>5</v>
      </c>
      <c r="BL113">
        <v>11</v>
      </c>
      <c r="BM113">
        <v>135</v>
      </c>
      <c r="BN113">
        <v>8</v>
      </c>
      <c r="BO113">
        <v>0</v>
      </c>
      <c r="BP113">
        <v>154</v>
      </c>
      <c r="BQ113">
        <v>5911</v>
      </c>
      <c r="BR113">
        <v>6022</v>
      </c>
      <c r="BS113">
        <v>372</v>
      </c>
      <c r="BT113">
        <v>6394</v>
      </c>
      <c r="BU113">
        <v>4497</v>
      </c>
      <c r="BV113">
        <v>6</v>
      </c>
      <c r="BW113">
        <v>30</v>
      </c>
      <c r="BX113">
        <v>111</v>
      </c>
      <c r="BY113">
        <v>4</v>
      </c>
      <c r="BZ113">
        <v>10</v>
      </c>
      <c r="CA113">
        <v>133</v>
      </c>
      <c r="CB113">
        <v>8</v>
      </c>
      <c r="CC113">
        <v>0</v>
      </c>
      <c r="CD113">
        <v>151</v>
      </c>
      <c r="CE113">
        <v>4829</v>
      </c>
    </row>
    <row r="114" spans="4:83" x14ac:dyDescent="0.2">
      <c r="D114" t="s">
        <v>248</v>
      </c>
      <c r="E114">
        <v>4931</v>
      </c>
      <c r="F114">
        <v>4211</v>
      </c>
      <c r="G114">
        <v>3</v>
      </c>
      <c r="H114">
        <v>171</v>
      </c>
      <c r="I114">
        <v>4760</v>
      </c>
      <c r="J114">
        <v>4272</v>
      </c>
      <c r="K114">
        <v>6</v>
      </c>
      <c r="L114">
        <v>6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5</v>
      </c>
      <c r="W114">
        <v>0</v>
      </c>
      <c r="X114">
        <v>5</v>
      </c>
      <c r="Y114">
        <v>0</v>
      </c>
      <c r="Z114">
        <v>0</v>
      </c>
      <c r="AA114">
        <v>0</v>
      </c>
      <c r="AB114">
        <v>5</v>
      </c>
      <c r="AC114">
        <v>0</v>
      </c>
      <c r="AD114">
        <v>0</v>
      </c>
      <c r="AE114">
        <v>0</v>
      </c>
      <c r="AF114">
        <v>0</v>
      </c>
      <c r="AG114">
        <v>3</v>
      </c>
      <c r="AH114">
        <v>3</v>
      </c>
      <c r="AI114">
        <v>481</v>
      </c>
      <c r="AJ114">
        <v>151</v>
      </c>
      <c r="AK114">
        <v>26</v>
      </c>
      <c r="AL114">
        <v>113</v>
      </c>
      <c r="AM114">
        <v>3982</v>
      </c>
      <c r="AN114">
        <v>0</v>
      </c>
      <c r="AO114">
        <v>8</v>
      </c>
      <c r="AP114">
        <v>131</v>
      </c>
      <c r="AQ114">
        <v>4133</v>
      </c>
      <c r="AR114">
        <v>2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4</v>
      </c>
      <c r="BC114">
        <v>0</v>
      </c>
      <c r="BD114">
        <v>4</v>
      </c>
      <c r="BE114">
        <v>0</v>
      </c>
      <c r="BF114">
        <v>0</v>
      </c>
      <c r="BG114">
        <v>2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4</v>
      </c>
      <c r="BR114">
        <v>4</v>
      </c>
      <c r="BS114">
        <v>6</v>
      </c>
      <c r="BT114">
        <v>10</v>
      </c>
      <c r="BU114">
        <v>1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3</v>
      </c>
    </row>
    <row r="115" spans="4:83" x14ac:dyDescent="0.2">
      <c r="D115" t="s">
        <v>247</v>
      </c>
      <c r="E115">
        <v>6732</v>
      </c>
      <c r="F115">
        <v>6161</v>
      </c>
      <c r="G115">
        <v>2</v>
      </c>
      <c r="H115">
        <v>92</v>
      </c>
      <c r="I115">
        <v>6640</v>
      </c>
      <c r="J115">
        <v>6170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230</v>
      </c>
      <c r="AJ115">
        <v>12</v>
      </c>
      <c r="AK115">
        <v>4</v>
      </c>
      <c r="AL115">
        <v>123</v>
      </c>
      <c r="AM115">
        <v>6031</v>
      </c>
      <c r="AN115">
        <v>0</v>
      </c>
      <c r="AO115">
        <v>0</v>
      </c>
      <c r="AP115">
        <v>127</v>
      </c>
      <c r="AQ115">
        <v>6043</v>
      </c>
      <c r="AR115">
        <v>2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3</v>
      </c>
      <c r="BC115">
        <v>1</v>
      </c>
      <c r="BD115">
        <v>2</v>
      </c>
      <c r="BE115">
        <v>0</v>
      </c>
      <c r="BF115">
        <v>0</v>
      </c>
      <c r="BG115">
        <v>1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2</v>
      </c>
      <c r="BR115">
        <v>3</v>
      </c>
      <c r="BS115">
        <v>2</v>
      </c>
      <c r="BT115">
        <v>5</v>
      </c>
      <c r="BU115">
        <v>2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3</v>
      </c>
    </row>
    <row r="116" spans="4:83" x14ac:dyDescent="0.2">
      <c r="D116" t="s">
        <v>246</v>
      </c>
      <c r="E116">
        <v>6150</v>
      </c>
      <c r="F116">
        <v>5174</v>
      </c>
      <c r="G116">
        <v>5</v>
      </c>
      <c r="H116">
        <v>128</v>
      </c>
      <c r="I116">
        <v>6022</v>
      </c>
      <c r="J116">
        <v>5392</v>
      </c>
      <c r="K116">
        <v>5226</v>
      </c>
      <c r="L116">
        <v>5168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3920</v>
      </c>
      <c r="W116">
        <v>3</v>
      </c>
      <c r="X116">
        <v>145</v>
      </c>
      <c r="Y116">
        <v>3602</v>
      </c>
      <c r="Z116">
        <v>170</v>
      </c>
      <c r="AA116">
        <v>203</v>
      </c>
      <c r="AB116">
        <v>2214</v>
      </c>
      <c r="AC116">
        <v>1346</v>
      </c>
      <c r="AD116">
        <v>157</v>
      </c>
      <c r="AE116">
        <v>6</v>
      </c>
      <c r="AF116">
        <v>2</v>
      </c>
      <c r="AG116">
        <v>703</v>
      </c>
      <c r="AH116">
        <v>4457</v>
      </c>
      <c r="AI116">
        <v>311</v>
      </c>
      <c r="AJ116">
        <v>7</v>
      </c>
      <c r="AK116">
        <v>244</v>
      </c>
      <c r="AL116">
        <v>4877</v>
      </c>
      <c r="AM116">
        <v>264</v>
      </c>
      <c r="AN116">
        <v>122</v>
      </c>
      <c r="AO116">
        <v>3223</v>
      </c>
      <c r="AP116">
        <v>1898</v>
      </c>
      <c r="AQ116">
        <v>149</v>
      </c>
      <c r="AR116">
        <v>3727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4896</v>
      </c>
      <c r="BC116">
        <v>46</v>
      </c>
      <c r="BD116">
        <v>4850</v>
      </c>
      <c r="BE116">
        <v>30</v>
      </c>
      <c r="BF116">
        <v>0</v>
      </c>
      <c r="BG116">
        <v>3699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4854</v>
      </c>
      <c r="BR116">
        <v>4926</v>
      </c>
      <c r="BS116">
        <v>316</v>
      </c>
      <c r="BT116">
        <v>5242</v>
      </c>
      <c r="BU116">
        <v>285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333</v>
      </c>
    </row>
    <row r="117" spans="4:83" x14ac:dyDescent="0.2">
      <c r="D117" t="s">
        <v>245</v>
      </c>
      <c r="E117">
        <v>5620</v>
      </c>
      <c r="F117">
        <v>4890</v>
      </c>
      <c r="G117">
        <v>0</v>
      </c>
      <c r="H117">
        <v>54</v>
      </c>
      <c r="I117">
        <v>5566</v>
      </c>
      <c r="J117">
        <v>5178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166</v>
      </c>
      <c r="AJ117">
        <v>3</v>
      </c>
      <c r="AK117">
        <v>4</v>
      </c>
      <c r="AL117">
        <v>77</v>
      </c>
      <c r="AM117">
        <v>5094</v>
      </c>
      <c r="AN117">
        <v>0</v>
      </c>
      <c r="AO117">
        <v>3</v>
      </c>
      <c r="AP117">
        <v>78</v>
      </c>
      <c r="AQ117">
        <v>5097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1</v>
      </c>
      <c r="BC117">
        <v>0</v>
      </c>
      <c r="BD117">
        <v>1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1</v>
      </c>
      <c r="BR117">
        <v>1</v>
      </c>
      <c r="BS117">
        <v>1</v>
      </c>
      <c r="BT117">
        <v>2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1</v>
      </c>
    </row>
    <row r="118" spans="4:83" x14ac:dyDescent="0.2">
      <c r="D118" t="s">
        <v>445</v>
      </c>
      <c r="E118">
        <v>7000</v>
      </c>
      <c r="F118">
        <v>5858</v>
      </c>
      <c r="G118">
        <v>1.88</v>
      </c>
      <c r="H118">
        <v>127</v>
      </c>
      <c r="I118">
        <v>6872</v>
      </c>
      <c r="J118">
        <v>6220</v>
      </c>
      <c r="K118">
        <v>4177</v>
      </c>
      <c r="L118">
        <v>4085</v>
      </c>
      <c r="M118">
        <v>1556</v>
      </c>
      <c r="N118">
        <v>0.12</v>
      </c>
      <c r="O118">
        <v>69.099999999999994</v>
      </c>
      <c r="P118">
        <v>1484</v>
      </c>
      <c r="Q118">
        <v>2.62</v>
      </c>
      <c r="R118">
        <v>2.38</v>
      </c>
      <c r="S118">
        <v>214</v>
      </c>
      <c r="T118">
        <v>1336</v>
      </c>
      <c r="U118">
        <v>4</v>
      </c>
      <c r="V118">
        <v>2302</v>
      </c>
      <c r="W118">
        <v>0.62</v>
      </c>
      <c r="X118">
        <v>54.1</v>
      </c>
      <c r="Y118">
        <v>2084</v>
      </c>
      <c r="Z118">
        <v>164</v>
      </c>
      <c r="AA118">
        <v>74.900000000000006</v>
      </c>
      <c r="AB118">
        <v>859</v>
      </c>
      <c r="AC118">
        <v>1174</v>
      </c>
      <c r="AD118">
        <v>194</v>
      </c>
      <c r="AE118">
        <v>36</v>
      </c>
      <c r="AF118">
        <v>2089</v>
      </c>
      <c r="AG118">
        <v>1162</v>
      </c>
      <c r="AH118">
        <v>797</v>
      </c>
      <c r="AI118">
        <v>380</v>
      </c>
      <c r="AJ118">
        <v>22.1</v>
      </c>
      <c r="AK118">
        <v>167</v>
      </c>
      <c r="AL118">
        <v>3930</v>
      </c>
      <c r="AM118">
        <v>2101</v>
      </c>
      <c r="AN118">
        <v>44</v>
      </c>
      <c r="AO118">
        <v>1323</v>
      </c>
      <c r="AP118">
        <v>2774</v>
      </c>
      <c r="AQ118">
        <v>2080</v>
      </c>
      <c r="AR118">
        <v>2178</v>
      </c>
      <c r="AS118">
        <v>1.38</v>
      </c>
      <c r="AT118">
        <v>1288</v>
      </c>
      <c r="AU118">
        <v>233</v>
      </c>
      <c r="AV118">
        <v>1.25</v>
      </c>
      <c r="AW118">
        <v>2.5</v>
      </c>
      <c r="AX118">
        <v>1446</v>
      </c>
      <c r="AY118">
        <v>75.900000000000006</v>
      </c>
      <c r="AZ118">
        <v>0.12</v>
      </c>
      <c r="BA118">
        <v>1524</v>
      </c>
      <c r="BB118">
        <v>3947</v>
      </c>
      <c r="BC118">
        <v>203</v>
      </c>
      <c r="BD118">
        <v>3744</v>
      </c>
      <c r="BE118">
        <v>23.9</v>
      </c>
      <c r="BF118">
        <v>3.62</v>
      </c>
      <c r="BG118">
        <v>1991</v>
      </c>
      <c r="BH118">
        <v>1.25</v>
      </c>
      <c r="BI118">
        <v>1287</v>
      </c>
      <c r="BJ118">
        <v>233</v>
      </c>
      <c r="BK118">
        <v>1.25</v>
      </c>
      <c r="BL118">
        <v>2.38</v>
      </c>
      <c r="BM118">
        <v>1444</v>
      </c>
      <c r="BN118">
        <v>75.900000000000006</v>
      </c>
      <c r="BO118">
        <v>0.12</v>
      </c>
      <c r="BP118">
        <v>1522</v>
      </c>
      <c r="BQ118">
        <v>3752</v>
      </c>
      <c r="BR118">
        <v>3974</v>
      </c>
      <c r="BS118">
        <v>273</v>
      </c>
      <c r="BT118">
        <v>4247</v>
      </c>
      <c r="BU118">
        <v>1403</v>
      </c>
      <c r="BV118">
        <v>1.38</v>
      </c>
      <c r="BW118">
        <v>1280</v>
      </c>
      <c r="BX118">
        <v>231</v>
      </c>
      <c r="BY118">
        <v>1.1200000000000001</v>
      </c>
      <c r="BZ118">
        <v>2.38</v>
      </c>
      <c r="CA118">
        <v>1436</v>
      </c>
      <c r="CB118">
        <v>74.900000000000006</v>
      </c>
      <c r="CC118">
        <v>0.12</v>
      </c>
      <c r="CD118">
        <v>1513</v>
      </c>
      <c r="CE118">
        <v>2985</v>
      </c>
    </row>
    <row r="119" spans="4:83" x14ac:dyDescent="0.2">
      <c r="D119" t="s">
        <v>446</v>
      </c>
      <c r="E119">
        <v>1551</v>
      </c>
      <c r="F119">
        <v>1263</v>
      </c>
      <c r="G119">
        <v>1.81</v>
      </c>
      <c r="H119">
        <v>53.5</v>
      </c>
      <c r="I119">
        <v>1535</v>
      </c>
      <c r="J119">
        <v>1403</v>
      </c>
      <c r="K119">
        <v>3610</v>
      </c>
      <c r="L119">
        <v>3514</v>
      </c>
      <c r="M119">
        <v>2917</v>
      </c>
      <c r="N119">
        <v>0.35</v>
      </c>
      <c r="O119">
        <v>144</v>
      </c>
      <c r="P119">
        <v>2812</v>
      </c>
      <c r="Q119">
        <v>4.3099999999999996</v>
      </c>
      <c r="R119">
        <v>3.46</v>
      </c>
      <c r="S119">
        <v>387</v>
      </c>
      <c r="T119">
        <v>2600</v>
      </c>
      <c r="U119">
        <v>5.53</v>
      </c>
      <c r="V119">
        <v>3046</v>
      </c>
      <c r="W119">
        <v>1.19</v>
      </c>
      <c r="X119">
        <v>85.8</v>
      </c>
      <c r="Y119">
        <v>2890</v>
      </c>
      <c r="Z119">
        <v>142</v>
      </c>
      <c r="AA119">
        <v>113</v>
      </c>
      <c r="AB119">
        <v>1231</v>
      </c>
      <c r="AC119">
        <v>1904</v>
      </c>
      <c r="AD119">
        <v>174</v>
      </c>
      <c r="AE119">
        <v>46.2</v>
      </c>
      <c r="AF119">
        <v>2847</v>
      </c>
      <c r="AG119">
        <v>1992</v>
      </c>
      <c r="AH119">
        <v>1503</v>
      </c>
      <c r="AI119">
        <v>136</v>
      </c>
      <c r="AJ119">
        <v>52.2</v>
      </c>
      <c r="AK119">
        <v>172</v>
      </c>
      <c r="AL119">
        <v>3345</v>
      </c>
      <c r="AM119">
        <v>2491</v>
      </c>
      <c r="AN119">
        <v>64.900000000000006</v>
      </c>
      <c r="AO119">
        <v>1448</v>
      </c>
      <c r="AP119">
        <v>2770</v>
      </c>
      <c r="AQ119">
        <v>2546</v>
      </c>
      <c r="AR119">
        <v>3036</v>
      </c>
      <c r="AS119">
        <v>2.56</v>
      </c>
      <c r="AT119">
        <v>2502</v>
      </c>
      <c r="AU119">
        <v>418</v>
      </c>
      <c r="AV119">
        <v>1.75</v>
      </c>
      <c r="AW119">
        <v>4.21</v>
      </c>
      <c r="AX119">
        <v>2726</v>
      </c>
      <c r="AY119">
        <v>156</v>
      </c>
      <c r="AZ119">
        <v>0.35</v>
      </c>
      <c r="BA119">
        <v>2841</v>
      </c>
      <c r="BB119">
        <v>3438</v>
      </c>
      <c r="BC119">
        <v>507</v>
      </c>
      <c r="BD119">
        <v>3226</v>
      </c>
      <c r="BE119">
        <v>36</v>
      </c>
      <c r="BF119">
        <v>9.86</v>
      </c>
      <c r="BG119">
        <v>2693</v>
      </c>
      <c r="BH119">
        <v>2.38</v>
      </c>
      <c r="BI119">
        <v>2500</v>
      </c>
      <c r="BJ119">
        <v>418</v>
      </c>
      <c r="BK119">
        <v>1.75</v>
      </c>
      <c r="BL119">
        <v>4.07</v>
      </c>
      <c r="BM119">
        <v>2724</v>
      </c>
      <c r="BN119">
        <v>156</v>
      </c>
      <c r="BO119">
        <v>0.35</v>
      </c>
      <c r="BP119">
        <v>2839</v>
      </c>
      <c r="BQ119">
        <v>3234</v>
      </c>
      <c r="BR119">
        <v>3465</v>
      </c>
      <c r="BS119">
        <v>234</v>
      </c>
      <c r="BT119">
        <v>3685</v>
      </c>
      <c r="BU119">
        <v>2393</v>
      </c>
      <c r="BV119">
        <v>2.56</v>
      </c>
      <c r="BW119">
        <v>2490</v>
      </c>
      <c r="BX119">
        <v>413</v>
      </c>
      <c r="BY119">
        <v>1.46</v>
      </c>
      <c r="BZ119">
        <v>3.93</v>
      </c>
      <c r="CA119">
        <v>2711</v>
      </c>
      <c r="CB119">
        <v>154</v>
      </c>
      <c r="CC119">
        <v>0.35</v>
      </c>
      <c r="CD119">
        <v>2824</v>
      </c>
      <c r="CE119">
        <v>3226</v>
      </c>
    </row>
  </sheetData>
  <sortState xmlns:xlrd2="http://schemas.microsoft.com/office/spreadsheetml/2017/richdata2" ref="A4:AQ40">
    <sortCondition ref="A4:A40"/>
  </sortState>
  <conditionalFormatting sqref="D16:CE16 D56:CE56">
    <cfRule type="duplicateValues" dxfId="27" priority="15"/>
  </conditionalFormatting>
  <conditionalFormatting sqref="D34:CE34 D59:CE59">
    <cfRule type="duplicateValues" dxfId="26" priority="14"/>
  </conditionalFormatting>
  <conditionalFormatting sqref="D17:CE17 D67:CE67">
    <cfRule type="duplicateValues" dxfId="25" priority="13"/>
  </conditionalFormatting>
  <conditionalFormatting sqref="D35:CE35 D66:CE66">
    <cfRule type="duplicateValues" dxfId="24" priority="12"/>
  </conditionalFormatting>
  <conditionalFormatting sqref="D18:CE18 D79:CE79">
    <cfRule type="duplicateValues" dxfId="23" priority="11"/>
  </conditionalFormatting>
  <conditionalFormatting sqref="D36:CE36 D77:CE77">
    <cfRule type="duplicateValues" dxfId="22" priority="10"/>
  </conditionalFormatting>
  <conditionalFormatting sqref="D19:CE19 D92:CE92">
    <cfRule type="duplicateValues" dxfId="21" priority="9"/>
  </conditionalFormatting>
  <conditionalFormatting sqref="D37:CE37 D94:CE94">
    <cfRule type="duplicateValues" dxfId="20" priority="8"/>
  </conditionalFormatting>
  <conditionalFormatting sqref="D20:CE20 D101:CE101">
    <cfRule type="duplicateValues" dxfId="19" priority="7"/>
  </conditionalFormatting>
  <conditionalFormatting sqref="D38:CE38 D99:CE99">
    <cfRule type="duplicateValues" dxfId="18" priority="6"/>
  </conditionalFormatting>
  <conditionalFormatting sqref="D21:CE21 D111:CE111">
    <cfRule type="duplicateValues" dxfId="17" priority="5"/>
  </conditionalFormatting>
  <conditionalFormatting sqref="D39:CE39 D110:CE110">
    <cfRule type="duplicateValues" dxfId="16" priority="4"/>
  </conditionalFormatting>
  <conditionalFormatting sqref="DA44:DA49 DF44:DF49">
    <cfRule type="duplicateValues" dxfId="15" priority="3"/>
  </conditionalFormatting>
  <conditionalFormatting sqref="DB44:DB49 DE44:DE49">
    <cfRule type="duplicateValues" dxfId="14" priority="2"/>
  </conditionalFormatting>
  <conditionalFormatting sqref="DG44:DG49 DC44:DC49">
    <cfRule type="duplicateValues" dxfId="1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8C752-EBDF-004B-BD2B-7ABEE62A0E16}">
  <dimension ref="A1:FS91"/>
  <sheetViews>
    <sheetView topLeftCell="FA28" workbookViewId="0">
      <selection activeCell="FI53" sqref="FI53"/>
    </sheetView>
  </sheetViews>
  <sheetFormatPr baseColWidth="10" defaultRowHeight="16" x14ac:dyDescent="0.2"/>
  <cols>
    <col min="1" max="1" width="13.33203125" customWidth="1"/>
    <col min="3" max="3" width="23.5" customWidth="1"/>
    <col min="4" max="4" width="31.33203125" customWidth="1"/>
    <col min="9" max="9" width="23.5" customWidth="1"/>
    <col min="10" max="10" width="23.33203125" customWidth="1"/>
    <col min="12" max="12" width="20.5" customWidth="1"/>
    <col min="13" max="13" width="23.33203125" customWidth="1"/>
    <col min="14" max="14" width="25.6640625" customWidth="1"/>
    <col min="17" max="17" width="11.5" customWidth="1"/>
    <col min="22" max="22" width="20.1640625" customWidth="1"/>
    <col min="23" max="23" width="19.83203125" customWidth="1"/>
    <col min="24" max="24" width="22.6640625" customWidth="1"/>
    <col min="47" max="47" width="17" customWidth="1"/>
    <col min="58" max="58" width="12.6640625" customWidth="1"/>
    <col min="66" max="66" width="13.6640625" customWidth="1"/>
    <col min="68" max="68" width="18.6640625" customWidth="1"/>
    <col min="69" max="69" width="17.5" customWidth="1"/>
    <col min="70" max="71" width="18.33203125" customWidth="1"/>
    <col min="82" max="82" width="17.83203125" customWidth="1"/>
    <col min="84" max="84" width="18.6640625" customWidth="1"/>
    <col min="85" max="85" width="22.83203125" customWidth="1"/>
    <col min="88" max="88" width="33.33203125" customWidth="1"/>
    <col min="90" max="90" width="17.83203125" customWidth="1"/>
    <col min="91" max="91" width="34.6640625" customWidth="1"/>
    <col min="95" max="95" width="13" customWidth="1"/>
    <col min="96" max="96" width="29.83203125" customWidth="1"/>
    <col min="97" max="97" width="17.6640625" customWidth="1"/>
    <col min="98" max="98" width="17" customWidth="1"/>
    <col min="99" max="99" width="18.6640625" customWidth="1"/>
    <col min="100" max="100" width="26.5" customWidth="1"/>
    <col min="101" max="101" width="28.6640625" customWidth="1"/>
    <col min="102" max="102" width="27.33203125" customWidth="1"/>
    <col min="103" max="103" width="29.5" customWidth="1"/>
    <col min="104" max="104" width="27.6640625" customWidth="1"/>
    <col min="106" max="108" width="13" customWidth="1"/>
    <col min="109" max="109" width="19.83203125" customWidth="1"/>
    <col min="111" max="111" width="21.33203125" customWidth="1"/>
    <col min="112" max="112" width="19.5" customWidth="1"/>
    <col min="117" max="117" width="16.33203125" customWidth="1"/>
    <col min="118" max="118" width="16" customWidth="1"/>
    <col min="119" max="119" width="15.5" customWidth="1"/>
    <col min="124" max="124" width="13.83203125" customWidth="1"/>
    <col min="134" max="134" width="23.5" customWidth="1"/>
    <col min="135" max="135" width="25" customWidth="1"/>
    <col min="170" max="170" width="16.6640625" customWidth="1"/>
  </cols>
  <sheetData>
    <row r="1" spans="1:175" x14ac:dyDescent="0.2">
      <c r="L1" t="s">
        <v>395</v>
      </c>
      <c r="M1" t="s">
        <v>396</v>
      </c>
      <c r="N1" t="s">
        <v>397</v>
      </c>
      <c r="V1" s="15" t="s">
        <v>394</v>
      </c>
      <c r="W1" s="15"/>
      <c r="X1" t="s">
        <v>393</v>
      </c>
      <c r="CF1" t="s">
        <v>600</v>
      </c>
      <c r="CM1" t="s">
        <v>619</v>
      </c>
    </row>
    <row r="2" spans="1:175" s="1" customFormat="1" ht="272" x14ac:dyDescent="0.2">
      <c r="D2" s="1" t="s">
        <v>0</v>
      </c>
      <c r="E2" s="1" t="s">
        <v>1</v>
      </c>
      <c r="F2" s="1" t="s">
        <v>345</v>
      </c>
      <c r="G2" s="1" t="s">
        <v>346</v>
      </c>
      <c r="H2" s="1" t="s">
        <v>347</v>
      </c>
      <c r="I2" s="1" t="s">
        <v>348</v>
      </c>
      <c r="J2" s="1" t="s">
        <v>349</v>
      </c>
      <c r="K2" s="1" t="s">
        <v>350</v>
      </c>
      <c r="L2" s="1" t="s">
        <v>351</v>
      </c>
      <c r="M2" s="1" t="s">
        <v>352</v>
      </c>
      <c r="N2" s="1" t="s">
        <v>353</v>
      </c>
      <c r="O2" s="1" t="s">
        <v>354</v>
      </c>
      <c r="P2" s="1" t="s">
        <v>355</v>
      </c>
      <c r="Q2" s="1" t="s">
        <v>356</v>
      </c>
      <c r="R2" s="1" t="s">
        <v>357</v>
      </c>
      <c r="S2" s="1" t="s">
        <v>358</v>
      </c>
      <c r="T2" s="1" t="s">
        <v>359</v>
      </c>
      <c r="U2" s="1" t="s">
        <v>360</v>
      </c>
      <c r="V2" s="1" t="s">
        <v>361</v>
      </c>
      <c r="W2" s="1" t="s">
        <v>362</v>
      </c>
      <c r="X2" s="1" t="s">
        <v>363</v>
      </c>
      <c r="Y2" s="1" t="s">
        <v>364</v>
      </c>
      <c r="Z2" s="1" t="s">
        <v>365</v>
      </c>
      <c r="AA2" s="1" t="s">
        <v>366</v>
      </c>
      <c r="AB2" s="1" t="s">
        <v>367</v>
      </c>
      <c r="AC2" s="1" t="s">
        <v>368</v>
      </c>
      <c r="AD2" s="1" t="s">
        <v>369</v>
      </c>
      <c r="AE2" s="1" t="s">
        <v>370</v>
      </c>
      <c r="AF2" s="1" t="s">
        <v>371</v>
      </c>
      <c r="AG2" s="1" t="s">
        <v>372</v>
      </c>
      <c r="AH2" s="1" t="s">
        <v>373</v>
      </c>
      <c r="AI2" s="1" t="s">
        <v>374</v>
      </c>
      <c r="AJ2" s="1" t="s">
        <v>375</v>
      </c>
      <c r="AK2" s="1" t="s">
        <v>376</v>
      </c>
      <c r="AL2" s="1" t="s">
        <v>377</v>
      </c>
      <c r="AM2" s="1" t="s">
        <v>378</v>
      </c>
      <c r="AN2" s="1" t="s">
        <v>379</v>
      </c>
      <c r="AO2" s="1" t="s">
        <v>380</v>
      </c>
      <c r="AP2" s="1" t="s">
        <v>381</v>
      </c>
      <c r="AQ2" s="1" t="s">
        <v>382</v>
      </c>
      <c r="AR2" s="1" t="s">
        <v>383</v>
      </c>
      <c r="AS2" s="1" t="s">
        <v>384</v>
      </c>
      <c r="AT2" s="1" t="s">
        <v>555</v>
      </c>
      <c r="AU2" s="1" t="s">
        <v>556</v>
      </c>
      <c r="AV2" s="1" t="s">
        <v>557</v>
      </c>
      <c r="AW2" s="1" t="s">
        <v>558</v>
      </c>
      <c r="AX2" s="1" t="s">
        <v>559</v>
      </c>
      <c r="AY2" s="1" t="s">
        <v>560</v>
      </c>
      <c r="AZ2" s="1" t="s">
        <v>561</v>
      </c>
      <c r="BA2" s="1" t="s">
        <v>562</v>
      </c>
      <c r="BB2" s="1" t="s">
        <v>563</v>
      </c>
      <c r="BC2" s="1" t="s">
        <v>564</v>
      </c>
      <c r="BD2" s="1" t="s">
        <v>565</v>
      </c>
      <c r="BE2" s="1" t="s">
        <v>566</v>
      </c>
      <c r="BF2" s="1" t="s">
        <v>567</v>
      </c>
      <c r="BG2" s="1" t="s">
        <v>568</v>
      </c>
      <c r="BH2" s="1" t="s">
        <v>569</v>
      </c>
      <c r="BI2" s="1" t="s">
        <v>570</v>
      </c>
      <c r="BJ2" s="1" t="s">
        <v>571</v>
      </c>
      <c r="BK2" s="1" t="s">
        <v>572</v>
      </c>
      <c r="BL2" s="1" t="s">
        <v>573</v>
      </c>
      <c r="BM2" s="1" t="s">
        <v>574</v>
      </c>
      <c r="BN2" s="1" t="s">
        <v>575</v>
      </c>
      <c r="BO2" s="1" t="s">
        <v>576</v>
      </c>
      <c r="BP2" s="1" t="s">
        <v>577</v>
      </c>
      <c r="BQ2" s="1" t="s">
        <v>578</v>
      </c>
      <c r="BR2" s="1" t="s">
        <v>579</v>
      </c>
      <c r="BS2" s="1" t="s">
        <v>580</v>
      </c>
      <c r="BT2" s="1" t="s">
        <v>581</v>
      </c>
      <c r="BU2" s="1" t="s">
        <v>582</v>
      </c>
      <c r="BV2" s="1" t="s">
        <v>583</v>
      </c>
      <c r="BW2" s="1" t="s">
        <v>584</v>
      </c>
      <c r="BX2" s="1" t="s">
        <v>585</v>
      </c>
      <c r="BY2" s="1" t="s">
        <v>586</v>
      </c>
      <c r="BZ2" s="1" t="s">
        <v>587</v>
      </c>
      <c r="CA2" s="1" t="s">
        <v>588</v>
      </c>
      <c r="CB2" s="1" t="s">
        <v>589</v>
      </c>
      <c r="CC2" s="1" t="s">
        <v>590</v>
      </c>
      <c r="CD2" s="1" t="s">
        <v>592</v>
      </c>
      <c r="CE2" s="1" t="s">
        <v>593</v>
      </c>
      <c r="CF2" s="1" t="s">
        <v>591</v>
      </c>
      <c r="CG2" s="1" t="s">
        <v>602</v>
      </c>
      <c r="CH2" s="1" t="s">
        <v>603</v>
      </c>
      <c r="CI2" s="1" t="s">
        <v>604</v>
      </c>
      <c r="CJ2" s="1" t="s">
        <v>605</v>
      </c>
      <c r="CK2" s="1" t="s">
        <v>606</v>
      </c>
      <c r="CL2" s="1" t="s">
        <v>607</v>
      </c>
      <c r="CM2" s="1" t="s">
        <v>610</v>
      </c>
      <c r="CN2" s="1" t="s">
        <v>611</v>
      </c>
      <c r="CO2" s="1" t="s">
        <v>612</v>
      </c>
      <c r="CP2" s="1" t="s">
        <v>613</v>
      </c>
      <c r="CQ2" s="1" t="s">
        <v>614</v>
      </c>
      <c r="CR2" s="1" t="s">
        <v>615</v>
      </c>
      <c r="CS2" s="1" t="s">
        <v>747</v>
      </c>
      <c r="CT2" s="1" t="s">
        <v>748</v>
      </c>
      <c r="CU2" s="1" t="s">
        <v>749</v>
      </c>
      <c r="CV2" s="1" t="s">
        <v>750</v>
      </c>
      <c r="CW2" s="1" t="s">
        <v>751</v>
      </c>
      <c r="CX2" s="1" t="s">
        <v>752</v>
      </c>
      <c r="CY2" s="1" t="s">
        <v>753</v>
      </c>
      <c r="CZ2" s="1" t="s">
        <v>754</v>
      </c>
      <c r="DA2" s="1" t="s">
        <v>755</v>
      </c>
      <c r="DB2" s="1" t="s">
        <v>756</v>
      </c>
      <c r="DC2" s="1" t="s">
        <v>757</v>
      </c>
      <c r="DD2" s="1" t="s">
        <v>758</v>
      </c>
      <c r="DE2" s="1" t="s">
        <v>759</v>
      </c>
      <c r="DF2" s="1" t="s">
        <v>760</v>
      </c>
      <c r="DG2" s="1" t="s">
        <v>761</v>
      </c>
      <c r="DH2" s="1" t="s">
        <v>762</v>
      </c>
      <c r="DI2" s="1" t="s">
        <v>763</v>
      </c>
      <c r="DJ2" s="1" t="s">
        <v>764</v>
      </c>
      <c r="DK2" s="1" t="s">
        <v>765</v>
      </c>
      <c r="DL2" s="1" t="s">
        <v>766</v>
      </c>
      <c r="DM2" s="1" t="s">
        <v>820</v>
      </c>
      <c r="DN2" s="1" t="s">
        <v>821</v>
      </c>
      <c r="DO2" s="1" t="s">
        <v>822</v>
      </c>
      <c r="DP2" s="1" t="s">
        <v>823</v>
      </c>
      <c r="DQ2" s="1" t="s">
        <v>824</v>
      </c>
      <c r="DR2" s="1" t="s">
        <v>825</v>
      </c>
      <c r="DS2" s="1" t="s">
        <v>826</v>
      </c>
      <c r="DT2" s="1" t="s">
        <v>827</v>
      </c>
      <c r="DU2" s="1" t="s">
        <v>828</v>
      </c>
      <c r="DV2" s="1" t="s">
        <v>829</v>
      </c>
      <c r="DW2" s="1" t="s">
        <v>830</v>
      </c>
      <c r="DX2" s="1" t="s">
        <v>831</v>
      </c>
      <c r="DY2" s="1" t="s">
        <v>832</v>
      </c>
      <c r="DZ2" s="1" t="s">
        <v>833</v>
      </c>
      <c r="EA2" s="1" t="s">
        <v>834</v>
      </c>
      <c r="EB2" s="1" t="s">
        <v>835</v>
      </c>
      <c r="EE2" s="1" t="s">
        <v>398</v>
      </c>
      <c r="EF2" s="1" t="s">
        <v>399</v>
      </c>
      <c r="EG2" s="1" t="s">
        <v>400</v>
      </c>
      <c r="EH2" s="1" t="s">
        <v>401</v>
      </c>
      <c r="EI2" s="1" t="s">
        <v>402</v>
      </c>
      <c r="EJ2" s="1" t="s">
        <v>403</v>
      </c>
      <c r="EL2" s="1" t="s">
        <v>594</v>
      </c>
      <c r="EM2" s="1" t="s">
        <v>595</v>
      </c>
      <c r="EN2" s="1" t="s">
        <v>596</v>
      </c>
      <c r="EO2" s="1" t="s">
        <v>598</v>
      </c>
      <c r="EP2" s="1" t="s">
        <v>597</v>
      </c>
      <c r="ER2" s="1" t="s">
        <v>599</v>
      </c>
      <c r="ES2" s="1" t="s">
        <v>601</v>
      </c>
      <c r="ET2" s="1" t="s">
        <v>608</v>
      </c>
      <c r="EU2" s="1" t="s">
        <v>609</v>
      </c>
      <c r="EV2" s="1" t="s">
        <v>616</v>
      </c>
      <c r="EW2" s="1" t="s">
        <v>617</v>
      </c>
      <c r="EX2" s="1" t="s">
        <v>618</v>
      </c>
      <c r="EY2" s="1" t="s">
        <v>620</v>
      </c>
      <c r="EZ2" s="1" t="s">
        <v>621</v>
      </c>
      <c r="FA2" s="1" t="s">
        <v>623</v>
      </c>
      <c r="FC2" s="1" t="s">
        <v>622</v>
      </c>
      <c r="FD2" s="1" t="s">
        <v>624</v>
      </c>
      <c r="FE2" s="1" t="s">
        <v>623</v>
      </c>
      <c r="FG2" s="1" t="s">
        <v>815</v>
      </c>
      <c r="FH2" s="1" t="s">
        <v>767</v>
      </c>
      <c r="FI2" s="1" t="s">
        <v>768</v>
      </c>
      <c r="FJ2" s="1" t="s">
        <v>769</v>
      </c>
      <c r="FK2" s="1" t="s">
        <v>770</v>
      </c>
      <c r="FL2" s="1" t="s">
        <v>771</v>
      </c>
      <c r="FN2" s="1" t="s">
        <v>836</v>
      </c>
      <c r="FO2" s="1" t="s">
        <v>837</v>
      </c>
      <c r="FP2" s="1" t="s">
        <v>768</v>
      </c>
      <c r="FQ2" s="1" t="s">
        <v>769</v>
      </c>
      <c r="FR2" s="1" t="s">
        <v>770</v>
      </c>
      <c r="FS2" s="1" t="s">
        <v>771</v>
      </c>
    </row>
    <row r="7" spans="1:175" x14ac:dyDescent="0.2">
      <c r="EE7" s="2"/>
      <c r="EF7" s="2"/>
      <c r="EG7" s="2"/>
      <c r="EH7" s="2"/>
      <c r="EI7" s="2"/>
      <c r="EJ7" s="2"/>
    </row>
    <row r="8" spans="1:175" x14ac:dyDescent="0.2">
      <c r="A8" t="s">
        <v>439</v>
      </c>
      <c r="B8">
        <v>1</v>
      </c>
      <c r="C8" t="s">
        <v>429</v>
      </c>
      <c r="D8" t="s">
        <v>388</v>
      </c>
      <c r="E8">
        <v>11745</v>
      </c>
      <c r="F8">
        <v>245</v>
      </c>
      <c r="G8">
        <v>11500</v>
      </c>
      <c r="H8">
        <v>10596</v>
      </c>
      <c r="I8">
        <v>146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2</v>
      </c>
      <c r="Z8">
        <v>1</v>
      </c>
      <c r="AA8">
        <v>2</v>
      </c>
      <c r="AB8">
        <v>141</v>
      </c>
      <c r="AC8">
        <v>16</v>
      </c>
      <c r="AD8">
        <v>1</v>
      </c>
      <c r="AE8">
        <v>8</v>
      </c>
      <c r="AF8">
        <v>0</v>
      </c>
      <c r="AG8">
        <v>7</v>
      </c>
      <c r="AH8">
        <v>11</v>
      </c>
      <c r="AI8">
        <v>7</v>
      </c>
      <c r="AJ8">
        <v>69</v>
      </c>
      <c r="AK8">
        <v>10509</v>
      </c>
      <c r="AL8">
        <v>13</v>
      </c>
      <c r="AM8">
        <v>4</v>
      </c>
      <c r="AN8">
        <v>4</v>
      </c>
      <c r="AO8">
        <v>10575</v>
      </c>
      <c r="AP8">
        <v>13</v>
      </c>
      <c r="AQ8">
        <v>9</v>
      </c>
      <c r="AR8">
        <v>8</v>
      </c>
      <c r="AS8">
        <v>10566</v>
      </c>
    </row>
    <row r="9" spans="1:175" x14ac:dyDescent="0.2">
      <c r="A9" t="s">
        <v>439</v>
      </c>
      <c r="B9">
        <v>2</v>
      </c>
      <c r="C9" t="s">
        <v>429</v>
      </c>
      <c r="D9" t="s">
        <v>407</v>
      </c>
      <c r="E9">
        <v>12837</v>
      </c>
      <c r="F9">
        <v>28</v>
      </c>
      <c r="G9">
        <v>12809</v>
      </c>
      <c r="H9">
        <v>12595</v>
      </c>
      <c r="I9">
        <v>102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2</v>
      </c>
      <c r="AB9">
        <v>100</v>
      </c>
      <c r="AC9">
        <v>16</v>
      </c>
      <c r="AD9">
        <v>2</v>
      </c>
      <c r="AE9">
        <v>14</v>
      </c>
      <c r="AF9">
        <v>0</v>
      </c>
      <c r="AG9">
        <v>0</v>
      </c>
      <c r="AH9">
        <v>13</v>
      </c>
      <c r="AI9">
        <v>13</v>
      </c>
      <c r="AJ9">
        <v>958</v>
      </c>
      <c r="AK9">
        <v>11611</v>
      </c>
      <c r="AL9">
        <v>19</v>
      </c>
      <c r="AM9">
        <v>3</v>
      </c>
      <c r="AN9">
        <v>14</v>
      </c>
      <c r="AO9">
        <v>12559</v>
      </c>
      <c r="AP9">
        <v>42</v>
      </c>
      <c r="AQ9">
        <v>10</v>
      </c>
      <c r="AR9">
        <v>0</v>
      </c>
      <c r="AS9">
        <v>12543</v>
      </c>
    </row>
    <row r="10" spans="1:175" x14ac:dyDescent="0.2">
      <c r="A10" t="s">
        <v>439</v>
      </c>
      <c r="B10">
        <v>3</v>
      </c>
      <c r="C10" t="s">
        <v>429</v>
      </c>
      <c r="D10" t="s">
        <v>415</v>
      </c>
      <c r="E10">
        <v>5052</v>
      </c>
      <c r="F10">
        <v>184</v>
      </c>
      <c r="G10">
        <v>4868</v>
      </c>
      <c r="H10">
        <v>4678</v>
      </c>
      <c r="I10">
        <v>265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3</v>
      </c>
      <c r="Z10">
        <v>13</v>
      </c>
      <c r="AA10">
        <v>18</v>
      </c>
      <c r="AB10">
        <v>231</v>
      </c>
      <c r="AC10">
        <v>20</v>
      </c>
      <c r="AD10">
        <v>0</v>
      </c>
      <c r="AE10">
        <v>16</v>
      </c>
      <c r="AF10">
        <v>0</v>
      </c>
      <c r="AG10">
        <v>4</v>
      </c>
      <c r="AH10">
        <v>15</v>
      </c>
      <c r="AI10">
        <v>13</v>
      </c>
      <c r="AJ10">
        <v>168</v>
      </c>
      <c r="AK10">
        <v>4482</v>
      </c>
      <c r="AL10">
        <v>20</v>
      </c>
      <c r="AM10">
        <v>0</v>
      </c>
      <c r="AN10">
        <v>1</v>
      </c>
      <c r="AO10">
        <v>4657</v>
      </c>
      <c r="AP10">
        <v>27</v>
      </c>
      <c r="AQ10">
        <v>0</v>
      </c>
      <c r="AR10">
        <v>0</v>
      </c>
      <c r="AS10">
        <v>4651</v>
      </c>
    </row>
    <row r="11" spans="1:175" x14ac:dyDescent="0.2">
      <c r="A11" t="s">
        <v>439</v>
      </c>
      <c r="B11">
        <v>4</v>
      </c>
      <c r="C11" t="s">
        <v>434</v>
      </c>
      <c r="D11" t="s">
        <v>423</v>
      </c>
      <c r="E11">
        <v>5703</v>
      </c>
      <c r="F11">
        <v>168</v>
      </c>
      <c r="G11">
        <v>5535</v>
      </c>
      <c r="H11">
        <v>5084</v>
      </c>
      <c r="I11">
        <v>33</v>
      </c>
      <c r="J11">
        <v>1</v>
      </c>
      <c r="K11">
        <v>0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1</v>
      </c>
      <c r="S11">
        <v>0</v>
      </c>
      <c r="T11">
        <v>0</v>
      </c>
      <c r="U11">
        <v>0</v>
      </c>
      <c r="V11">
        <v>0</v>
      </c>
      <c r="W11">
        <v>0</v>
      </c>
      <c r="X11">
        <v>1</v>
      </c>
      <c r="Y11">
        <v>2</v>
      </c>
      <c r="Z11">
        <v>2</v>
      </c>
      <c r="AA11">
        <v>2</v>
      </c>
      <c r="AB11">
        <v>27</v>
      </c>
      <c r="AC11">
        <v>3</v>
      </c>
      <c r="AD11">
        <v>0</v>
      </c>
      <c r="AE11">
        <v>1</v>
      </c>
      <c r="AF11">
        <v>2</v>
      </c>
      <c r="AG11">
        <v>0</v>
      </c>
      <c r="AH11">
        <v>24</v>
      </c>
      <c r="AI11">
        <v>3</v>
      </c>
      <c r="AJ11">
        <v>1</v>
      </c>
      <c r="AK11">
        <v>5056</v>
      </c>
      <c r="AL11">
        <v>1</v>
      </c>
      <c r="AM11">
        <v>2</v>
      </c>
      <c r="AN11">
        <v>1</v>
      </c>
      <c r="AO11">
        <v>5080</v>
      </c>
      <c r="AP11">
        <v>2</v>
      </c>
      <c r="AQ11">
        <v>1</v>
      </c>
      <c r="AR11">
        <v>3</v>
      </c>
      <c r="AS11">
        <v>5078</v>
      </c>
    </row>
    <row r="13" spans="1:175" x14ac:dyDescent="0.2">
      <c r="A13" t="s">
        <v>440</v>
      </c>
      <c r="B13">
        <v>1</v>
      </c>
      <c r="C13" t="s">
        <v>430</v>
      </c>
      <c r="D13" t="s">
        <v>389</v>
      </c>
      <c r="E13">
        <v>14237</v>
      </c>
      <c r="F13">
        <v>389</v>
      </c>
      <c r="G13">
        <v>13848</v>
      </c>
      <c r="H13">
        <v>13011</v>
      </c>
      <c r="I13">
        <v>10461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52</v>
      </c>
      <c r="Z13">
        <v>37</v>
      </c>
      <c r="AA13">
        <v>146</v>
      </c>
      <c r="AB13">
        <v>10226</v>
      </c>
      <c r="AC13">
        <v>29</v>
      </c>
      <c r="AD13">
        <v>9</v>
      </c>
      <c r="AE13">
        <v>13</v>
      </c>
      <c r="AF13">
        <v>1</v>
      </c>
      <c r="AG13">
        <v>6</v>
      </c>
      <c r="AH13">
        <v>16</v>
      </c>
      <c r="AI13">
        <v>18</v>
      </c>
      <c r="AJ13">
        <v>436</v>
      </c>
      <c r="AK13">
        <v>12541</v>
      </c>
      <c r="AL13">
        <v>119</v>
      </c>
      <c r="AM13">
        <v>12</v>
      </c>
      <c r="AN13">
        <v>127</v>
      </c>
      <c r="AO13">
        <v>12753</v>
      </c>
      <c r="AP13">
        <v>181</v>
      </c>
      <c r="AQ13">
        <v>15</v>
      </c>
      <c r="AR13">
        <v>6</v>
      </c>
      <c r="AS13">
        <v>12809</v>
      </c>
      <c r="EE13" s="2"/>
      <c r="EF13" s="2"/>
      <c r="EG13" s="2"/>
      <c r="EH13" s="2"/>
      <c r="EI13" s="2"/>
      <c r="EJ13" s="2"/>
    </row>
    <row r="14" spans="1:175" x14ac:dyDescent="0.2">
      <c r="A14" t="s">
        <v>440</v>
      </c>
      <c r="B14">
        <v>2</v>
      </c>
      <c r="C14" t="s">
        <v>430</v>
      </c>
      <c r="D14" t="s">
        <v>408</v>
      </c>
      <c r="E14">
        <v>7062</v>
      </c>
      <c r="F14">
        <v>38</v>
      </c>
      <c r="G14">
        <v>7024</v>
      </c>
      <c r="H14">
        <v>6825</v>
      </c>
      <c r="I14">
        <v>3802</v>
      </c>
      <c r="J14">
        <v>2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2</v>
      </c>
      <c r="S14">
        <v>0</v>
      </c>
      <c r="T14">
        <v>0</v>
      </c>
      <c r="U14">
        <v>0</v>
      </c>
      <c r="V14">
        <v>0</v>
      </c>
      <c r="W14">
        <v>2</v>
      </c>
      <c r="X14">
        <v>0</v>
      </c>
      <c r="Y14">
        <v>6</v>
      </c>
      <c r="Z14">
        <v>8</v>
      </c>
      <c r="AA14">
        <v>19</v>
      </c>
      <c r="AB14">
        <v>3769</v>
      </c>
      <c r="AC14">
        <v>2</v>
      </c>
      <c r="AD14">
        <v>0</v>
      </c>
      <c r="AE14">
        <v>1</v>
      </c>
      <c r="AF14">
        <v>1</v>
      </c>
      <c r="AG14">
        <v>0</v>
      </c>
      <c r="AH14">
        <v>13</v>
      </c>
      <c r="AI14">
        <v>5</v>
      </c>
      <c r="AJ14">
        <v>723</v>
      </c>
      <c r="AK14">
        <v>6084</v>
      </c>
      <c r="AL14">
        <v>39</v>
      </c>
      <c r="AM14">
        <v>3</v>
      </c>
      <c r="AN14">
        <v>210</v>
      </c>
      <c r="AO14">
        <v>6573</v>
      </c>
      <c r="AP14">
        <v>72</v>
      </c>
      <c r="AQ14">
        <v>1</v>
      </c>
      <c r="AR14">
        <v>3</v>
      </c>
      <c r="AS14">
        <v>6749</v>
      </c>
    </row>
    <row r="15" spans="1:175" x14ac:dyDescent="0.2">
      <c r="A15" t="s">
        <v>440</v>
      </c>
      <c r="B15">
        <v>3</v>
      </c>
      <c r="C15" t="s">
        <v>430</v>
      </c>
      <c r="D15" t="s">
        <v>416</v>
      </c>
      <c r="E15">
        <v>7059</v>
      </c>
      <c r="F15">
        <v>135</v>
      </c>
      <c r="G15">
        <v>6924</v>
      </c>
      <c r="H15">
        <v>6655</v>
      </c>
      <c r="I15">
        <v>5496</v>
      </c>
      <c r="J15">
        <v>2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1</v>
      </c>
      <c r="T15">
        <v>0</v>
      </c>
      <c r="U15">
        <v>0</v>
      </c>
      <c r="V15">
        <v>0</v>
      </c>
      <c r="W15">
        <v>2</v>
      </c>
      <c r="X15">
        <v>0</v>
      </c>
      <c r="Y15">
        <v>24</v>
      </c>
      <c r="Z15">
        <v>50</v>
      </c>
      <c r="AA15">
        <v>131</v>
      </c>
      <c r="AB15">
        <v>5291</v>
      </c>
      <c r="AC15">
        <v>29</v>
      </c>
      <c r="AD15">
        <v>1</v>
      </c>
      <c r="AE15">
        <v>28</v>
      </c>
      <c r="AF15">
        <v>0</v>
      </c>
      <c r="AG15">
        <v>0</v>
      </c>
      <c r="AH15">
        <v>14</v>
      </c>
      <c r="AI15">
        <v>38</v>
      </c>
      <c r="AJ15">
        <v>1214</v>
      </c>
      <c r="AK15">
        <v>5389</v>
      </c>
      <c r="AL15">
        <v>96</v>
      </c>
      <c r="AM15">
        <v>31</v>
      </c>
      <c r="AN15">
        <v>149</v>
      </c>
      <c r="AO15">
        <v>6379</v>
      </c>
      <c r="AP15">
        <v>219</v>
      </c>
      <c r="AQ15">
        <v>0</v>
      </c>
      <c r="AR15">
        <v>0</v>
      </c>
      <c r="AS15">
        <v>6436</v>
      </c>
    </row>
    <row r="16" spans="1:175" x14ac:dyDescent="0.2">
      <c r="A16" t="s">
        <v>440</v>
      </c>
      <c r="B16">
        <v>4</v>
      </c>
      <c r="C16" t="s">
        <v>435</v>
      </c>
      <c r="D16" t="s">
        <v>424</v>
      </c>
      <c r="E16">
        <v>5857</v>
      </c>
      <c r="F16">
        <v>130</v>
      </c>
      <c r="G16">
        <v>5727</v>
      </c>
      <c r="H16">
        <v>5412</v>
      </c>
      <c r="I16">
        <v>3266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25</v>
      </c>
      <c r="Z16">
        <v>10</v>
      </c>
      <c r="AA16">
        <v>14</v>
      </c>
      <c r="AB16">
        <v>3217</v>
      </c>
      <c r="AC16">
        <v>12</v>
      </c>
      <c r="AD16">
        <v>1</v>
      </c>
      <c r="AE16">
        <v>5</v>
      </c>
      <c r="AF16">
        <v>4</v>
      </c>
      <c r="AG16">
        <v>2</v>
      </c>
      <c r="AH16">
        <v>26</v>
      </c>
      <c r="AI16">
        <v>7</v>
      </c>
      <c r="AJ16">
        <v>36</v>
      </c>
      <c r="AK16">
        <v>5343</v>
      </c>
      <c r="AL16">
        <v>110</v>
      </c>
      <c r="AM16">
        <v>10</v>
      </c>
      <c r="AN16">
        <v>10</v>
      </c>
      <c r="AO16">
        <v>5282</v>
      </c>
      <c r="AP16">
        <v>127</v>
      </c>
      <c r="AQ16">
        <v>3</v>
      </c>
      <c r="AR16">
        <v>5</v>
      </c>
      <c r="AS16">
        <v>5277</v>
      </c>
    </row>
    <row r="18" spans="1:175" x14ac:dyDescent="0.2">
      <c r="A18" t="s">
        <v>441</v>
      </c>
      <c r="B18">
        <v>1</v>
      </c>
      <c r="C18" t="s">
        <v>431</v>
      </c>
      <c r="D18" t="s">
        <v>390</v>
      </c>
      <c r="E18">
        <v>11187</v>
      </c>
      <c r="F18">
        <v>214</v>
      </c>
      <c r="G18">
        <v>10973</v>
      </c>
      <c r="H18">
        <v>10598</v>
      </c>
      <c r="I18">
        <v>86</v>
      </c>
      <c r="J18">
        <v>1</v>
      </c>
      <c r="K18">
        <v>1</v>
      </c>
      <c r="L18">
        <v>1</v>
      </c>
      <c r="M18">
        <v>0</v>
      </c>
      <c r="N18">
        <v>0</v>
      </c>
      <c r="O18">
        <v>0</v>
      </c>
      <c r="P18">
        <v>1</v>
      </c>
      <c r="Q18">
        <v>1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</v>
      </c>
      <c r="Y18">
        <v>0</v>
      </c>
      <c r="Z18">
        <v>6</v>
      </c>
      <c r="AA18">
        <v>80</v>
      </c>
      <c r="AB18">
        <v>0</v>
      </c>
      <c r="AC18">
        <v>69</v>
      </c>
      <c r="AD18">
        <v>15</v>
      </c>
      <c r="AE18">
        <v>29</v>
      </c>
      <c r="AF18">
        <v>5</v>
      </c>
      <c r="AG18">
        <v>20</v>
      </c>
      <c r="AH18">
        <v>47</v>
      </c>
      <c r="AI18">
        <v>28</v>
      </c>
      <c r="AJ18">
        <v>43</v>
      </c>
      <c r="AK18">
        <v>10480</v>
      </c>
      <c r="AL18">
        <v>46</v>
      </c>
      <c r="AM18">
        <v>6</v>
      </c>
      <c r="AN18">
        <v>5</v>
      </c>
      <c r="AO18">
        <v>10541</v>
      </c>
      <c r="AP18">
        <v>31</v>
      </c>
      <c r="AQ18">
        <v>31</v>
      </c>
      <c r="AR18">
        <v>19</v>
      </c>
      <c r="AS18">
        <v>10517</v>
      </c>
    </row>
    <row r="19" spans="1:175" x14ac:dyDescent="0.2">
      <c r="A19" t="s">
        <v>441</v>
      </c>
      <c r="B19">
        <v>2</v>
      </c>
      <c r="C19" t="s">
        <v>431</v>
      </c>
      <c r="D19" t="s">
        <v>409</v>
      </c>
      <c r="E19">
        <v>11606</v>
      </c>
      <c r="F19">
        <v>56</v>
      </c>
      <c r="G19">
        <v>11550</v>
      </c>
      <c r="H19">
        <v>11316</v>
      </c>
      <c r="I19">
        <v>120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120</v>
      </c>
      <c r="AB19">
        <v>0</v>
      </c>
      <c r="AC19">
        <v>3</v>
      </c>
      <c r="AD19">
        <v>0</v>
      </c>
      <c r="AE19">
        <v>3</v>
      </c>
      <c r="AF19">
        <v>0</v>
      </c>
      <c r="AG19">
        <v>0</v>
      </c>
      <c r="AH19">
        <v>8</v>
      </c>
      <c r="AI19">
        <v>1</v>
      </c>
      <c r="AJ19">
        <v>598</v>
      </c>
      <c r="AK19">
        <v>10709</v>
      </c>
      <c r="AL19">
        <v>54</v>
      </c>
      <c r="AM19">
        <v>5</v>
      </c>
      <c r="AN19">
        <v>132</v>
      </c>
      <c r="AO19">
        <v>11125</v>
      </c>
      <c r="AP19">
        <v>98</v>
      </c>
      <c r="AQ19">
        <v>2</v>
      </c>
      <c r="AR19">
        <v>0</v>
      </c>
      <c r="AS19">
        <v>11216</v>
      </c>
    </row>
    <row r="20" spans="1:175" x14ac:dyDescent="0.2">
      <c r="A20" t="s">
        <v>441</v>
      </c>
      <c r="B20">
        <v>3</v>
      </c>
      <c r="C20" t="s">
        <v>431</v>
      </c>
      <c r="D20" t="s">
        <v>417</v>
      </c>
      <c r="E20">
        <v>7467</v>
      </c>
      <c r="F20">
        <v>199</v>
      </c>
      <c r="G20">
        <v>7268</v>
      </c>
      <c r="H20">
        <v>6978</v>
      </c>
      <c r="I20">
        <v>219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8</v>
      </c>
      <c r="AA20">
        <v>210</v>
      </c>
      <c r="AB20">
        <v>1</v>
      </c>
      <c r="AC20">
        <v>17</v>
      </c>
      <c r="AD20">
        <v>0</v>
      </c>
      <c r="AE20">
        <v>17</v>
      </c>
      <c r="AF20">
        <v>0</v>
      </c>
      <c r="AG20">
        <v>0</v>
      </c>
      <c r="AH20">
        <v>19</v>
      </c>
      <c r="AI20">
        <v>8</v>
      </c>
      <c r="AJ20">
        <v>247</v>
      </c>
      <c r="AK20">
        <v>6704</v>
      </c>
      <c r="AL20">
        <v>19</v>
      </c>
      <c r="AM20">
        <v>0</v>
      </c>
      <c r="AN20">
        <v>1</v>
      </c>
      <c r="AO20">
        <v>6958</v>
      </c>
      <c r="AP20">
        <v>41</v>
      </c>
      <c r="AQ20">
        <v>0</v>
      </c>
      <c r="AR20">
        <v>0</v>
      </c>
      <c r="AS20">
        <v>6937</v>
      </c>
    </row>
    <row r="21" spans="1:175" x14ac:dyDescent="0.2">
      <c r="A21" t="s">
        <v>441</v>
      </c>
      <c r="B21">
        <v>4</v>
      </c>
      <c r="C21" t="s">
        <v>436</v>
      </c>
      <c r="D21" t="s">
        <v>425</v>
      </c>
      <c r="E21">
        <v>5813</v>
      </c>
      <c r="F21">
        <v>171</v>
      </c>
      <c r="G21">
        <v>5642</v>
      </c>
      <c r="H21">
        <v>5228</v>
      </c>
      <c r="I21">
        <v>14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2</v>
      </c>
      <c r="AA21">
        <v>12</v>
      </c>
      <c r="AB21">
        <v>0</v>
      </c>
      <c r="AC21">
        <v>4</v>
      </c>
      <c r="AD21">
        <v>0</v>
      </c>
      <c r="AE21">
        <v>3</v>
      </c>
      <c r="AF21">
        <v>1</v>
      </c>
      <c r="AG21">
        <v>0</v>
      </c>
      <c r="AH21">
        <v>37</v>
      </c>
      <c r="AI21">
        <v>2</v>
      </c>
      <c r="AJ21">
        <v>5</v>
      </c>
      <c r="AK21">
        <v>5184</v>
      </c>
      <c r="AL21">
        <v>3</v>
      </c>
      <c r="AM21">
        <v>1</v>
      </c>
      <c r="AN21">
        <v>2</v>
      </c>
      <c r="AO21">
        <v>5222</v>
      </c>
      <c r="AP21">
        <v>1</v>
      </c>
      <c r="AQ21">
        <v>3</v>
      </c>
      <c r="AR21">
        <v>1</v>
      </c>
      <c r="AS21">
        <v>5223</v>
      </c>
    </row>
    <row r="23" spans="1:175" x14ac:dyDescent="0.2">
      <c r="A23" t="s">
        <v>438</v>
      </c>
      <c r="B23">
        <v>1</v>
      </c>
      <c r="C23" t="s">
        <v>428</v>
      </c>
      <c r="D23" t="s">
        <v>387</v>
      </c>
      <c r="E23">
        <v>18493</v>
      </c>
      <c r="F23">
        <v>392</v>
      </c>
      <c r="G23">
        <v>18101</v>
      </c>
      <c r="H23">
        <v>17099</v>
      </c>
      <c r="I23">
        <v>13939</v>
      </c>
      <c r="J23">
        <v>2008</v>
      </c>
      <c r="K23">
        <v>645</v>
      </c>
      <c r="L23">
        <v>951</v>
      </c>
      <c r="M23">
        <v>34</v>
      </c>
      <c r="N23">
        <v>15</v>
      </c>
      <c r="O23">
        <v>65</v>
      </c>
      <c r="P23">
        <v>837</v>
      </c>
      <c r="Q23">
        <v>847</v>
      </c>
      <c r="R23">
        <v>374</v>
      </c>
      <c r="S23">
        <v>215</v>
      </c>
      <c r="T23">
        <v>572</v>
      </c>
      <c r="U23">
        <v>99</v>
      </c>
      <c r="V23">
        <v>70</v>
      </c>
      <c r="W23">
        <v>581</v>
      </c>
      <c r="X23">
        <v>1258</v>
      </c>
      <c r="Y23">
        <v>1244</v>
      </c>
      <c r="Z23">
        <v>11298</v>
      </c>
      <c r="AA23">
        <v>484</v>
      </c>
      <c r="AB23">
        <v>913</v>
      </c>
      <c r="AC23">
        <v>4772</v>
      </c>
      <c r="AD23">
        <v>143</v>
      </c>
      <c r="AE23">
        <v>134</v>
      </c>
      <c r="AF23">
        <v>815</v>
      </c>
      <c r="AG23">
        <v>3680</v>
      </c>
      <c r="AH23">
        <v>6360</v>
      </c>
      <c r="AI23">
        <v>2097</v>
      </c>
      <c r="AJ23">
        <v>2044</v>
      </c>
      <c r="AK23">
        <v>6598</v>
      </c>
      <c r="AL23">
        <v>1044</v>
      </c>
      <c r="AM23">
        <v>183</v>
      </c>
      <c r="AN23">
        <v>2554</v>
      </c>
      <c r="AO23">
        <v>13318</v>
      </c>
      <c r="AP23">
        <v>621</v>
      </c>
      <c r="AQ23">
        <v>825</v>
      </c>
      <c r="AR23">
        <v>4588</v>
      </c>
      <c r="AS23">
        <v>11065</v>
      </c>
      <c r="AT23">
        <v>10571</v>
      </c>
      <c r="AU23">
        <v>3568</v>
      </c>
      <c r="AV23">
        <v>294</v>
      </c>
      <c r="AW23">
        <v>456</v>
      </c>
      <c r="AX23">
        <v>11763</v>
      </c>
      <c r="AY23">
        <v>2530</v>
      </c>
      <c r="AZ23">
        <v>167</v>
      </c>
      <c r="BA23">
        <v>429</v>
      </c>
      <c r="BB23">
        <v>5012</v>
      </c>
      <c r="BC23">
        <v>1993</v>
      </c>
      <c r="BD23">
        <v>2062</v>
      </c>
      <c r="BE23">
        <v>5822</v>
      </c>
      <c r="BF23">
        <v>30</v>
      </c>
      <c r="BG23">
        <v>3652</v>
      </c>
      <c r="BH23">
        <v>763</v>
      </c>
      <c r="BI23">
        <v>87</v>
      </c>
      <c r="BJ23">
        <v>133</v>
      </c>
      <c r="BK23">
        <v>4635</v>
      </c>
      <c r="BL23">
        <v>193</v>
      </c>
      <c r="BM23">
        <v>428</v>
      </c>
      <c r="BN23">
        <v>11172</v>
      </c>
      <c r="BO23">
        <v>1134</v>
      </c>
      <c r="BP23">
        <v>1065</v>
      </c>
      <c r="BQ23">
        <v>500</v>
      </c>
      <c r="BR23">
        <v>51</v>
      </c>
      <c r="BS23">
        <v>88</v>
      </c>
      <c r="BT23">
        <v>474</v>
      </c>
      <c r="BU23">
        <v>184</v>
      </c>
      <c r="BV23">
        <v>317</v>
      </c>
      <c r="BW23">
        <v>729</v>
      </c>
      <c r="BX23">
        <v>726</v>
      </c>
      <c r="BY23">
        <v>56</v>
      </c>
      <c r="BZ23">
        <v>11</v>
      </c>
      <c r="CA23">
        <v>29</v>
      </c>
      <c r="CB23">
        <v>822</v>
      </c>
      <c r="CC23">
        <v>564</v>
      </c>
      <c r="CD23">
        <v>12927</v>
      </c>
      <c r="CE23">
        <v>14889</v>
      </c>
      <c r="CF23">
        <v>1704</v>
      </c>
      <c r="CG23">
        <v>513</v>
      </c>
      <c r="CH23">
        <v>31</v>
      </c>
      <c r="CI23">
        <v>9</v>
      </c>
      <c r="CJ23">
        <v>18</v>
      </c>
      <c r="CK23">
        <v>571</v>
      </c>
      <c r="CL23">
        <v>1153</v>
      </c>
      <c r="CM23">
        <v>34</v>
      </c>
      <c r="CN23">
        <v>16</v>
      </c>
      <c r="CO23">
        <v>0</v>
      </c>
      <c r="CP23">
        <v>9</v>
      </c>
      <c r="CQ23">
        <v>18</v>
      </c>
      <c r="CR23">
        <v>43</v>
      </c>
      <c r="CS23">
        <v>1156</v>
      </c>
      <c r="CT23">
        <v>548</v>
      </c>
      <c r="CU23">
        <v>59</v>
      </c>
      <c r="CV23">
        <v>34</v>
      </c>
      <c r="CW23">
        <v>16</v>
      </c>
      <c r="CX23">
        <v>0</v>
      </c>
      <c r="CY23">
        <v>10</v>
      </c>
      <c r="CZ23">
        <v>18</v>
      </c>
      <c r="DE23">
        <v>44</v>
      </c>
      <c r="DF23">
        <v>93</v>
      </c>
      <c r="DG23">
        <v>1856</v>
      </c>
      <c r="DH23">
        <v>14870</v>
      </c>
      <c r="DI23">
        <v>1925</v>
      </c>
      <c r="DJ23">
        <v>12945</v>
      </c>
      <c r="DK23">
        <v>19</v>
      </c>
      <c r="DL23">
        <v>0</v>
      </c>
      <c r="DM23">
        <v>1151</v>
      </c>
      <c r="DN23">
        <v>547</v>
      </c>
      <c r="DO23">
        <v>55</v>
      </c>
      <c r="DP23">
        <v>34</v>
      </c>
      <c r="DQ23">
        <v>0</v>
      </c>
      <c r="DR23">
        <v>0</v>
      </c>
      <c r="DS23">
        <v>57</v>
      </c>
      <c r="DT23">
        <v>34</v>
      </c>
      <c r="DU23">
        <v>16</v>
      </c>
      <c r="DV23">
        <v>0</v>
      </c>
      <c r="DW23">
        <v>8</v>
      </c>
      <c r="DX23">
        <v>18</v>
      </c>
      <c r="DY23">
        <v>42</v>
      </c>
      <c r="DZ23">
        <v>91</v>
      </c>
      <c r="EA23">
        <v>1844</v>
      </c>
      <c r="EB23">
        <v>12760</v>
      </c>
      <c r="EE23" s="2">
        <f>(J23/H23)*100</f>
        <v>11.74337680566115</v>
      </c>
      <c r="EF23" s="2">
        <f>((V23+W23)/H23)*100</f>
        <v>3.8072401894847654</v>
      </c>
      <c r="EG23" s="2">
        <f>(X23/H23)*100</f>
        <v>7.3571553892040464</v>
      </c>
      <c r="EH23" s="2">
        <f>(M23/H23)*100</f>
        <v>0.19884203754605531</v>
      </c>
      <c r="EI23" s="2">
        <f>(N23/H23)*100</f>
        <v>8.7724428329142054E-2</v>
      </c>
      <c r="EJ23" s="2">
        <f>((L23-(M23+N23))/H23)*100</f>
        <v>5.2751622901924087</v>
      </c>
      <c r="EM23">
        <f>CE23/H23*100</f>
        <v>87.075267559506415</v>
      </c>
      <c r="EN23">
        <f>CF23/CE23*100</f>
        <v>11.444690711263348</v>
      </c>
      <c r="EO23">
        <f>(BQ23+BR23)/CE23*100</f>
        <v>3.7007186513533483</v>
      </c>
      <c r="EP23">
        <f>BP23/CF23*100</f>
        <v>62.5</v>
      </c>
      <c r="ER23">
        <f>(CF23-CL23)/CE23*100</f>
        <v>3.7007186513533483</v>
      </c>
      <c r="ES23">
        <f>(CF23-CL23)/CF23*100</f>
        <v>32.335680751173705</v>
      </c>
      <c r="ET23">
        <f>BP23/CE23*100</f>
        <v>7.1529316945395927</v>
      </c>
      <c r="EU23">
        <f>BP23/CF23*100</f>
        <v>62.5</v>
      </c>
      <c r="EV23">
        <f>CM23/CE23*100</f>
        <v>0.22835650480220296</v>
      </c>
      <c r="EW23">
        <f>CM23/CF23*100</f>
        <v>1.9953051643192488</v>
      </c>
      <c r="EX23">
        <f>(CR23-CM23)/CE23*100</f>
        <v>6.0447310094700779E-2</v>
      </c>
      <c r="EY23">
        <f>(CR23-CM23)/CF23*100</f>
        <v>0.528169014084507</v>
      </c>
      <c r="EZ23">
        <f t="shared" ref="EZ23:FA26" si="0">ER23+ET23+EV23+EX23</f>
        <v>11.142454160789844</v>
      </c>
      <c r="FA23">
        <f t="shared" si="0"/>
        <v>97.359154929577457</v>
      </c>
      <c r="FC23">
        <f>(BS23-CR23)/CE23*100</f>
        <v>0.30223655047350395</v>
      </c>
      <c r="FD23">
        <f>(BS23-CR23)/CF23*100</f>
        <v>2.640845070422535</v>
      </c>
      <c r="FE23">
        <f>FA23+FD23</f>
        <v>99.999999999999986</v>
      </c>
      <c r="FG23">
        <f>DH23/CE23*100</f>
        <v>99.872389012022296</v>
      </c>
      <c r="FH23">
        <f t="shared" ref="FH23:FH31" si="1">DG23/CE23*100</f>
        <v>12.465578615084961</v>
      </c>
      <c r="FI23">
        <f t="shared" ref="FI23:FI31" si="2">(CT23+CU23)/DG23*100</f>
        <v>32.704741379310342</v>
      </c>
      <c r="FJ23">
        <f t="shared" ref="FJ23:FJ31" si="3">CS23/DG23*100</f>
        <v>62.284482758620683</v>
      </c>
      <c r="FK23">
        <f t="shared" ref="FK23:FK31" si="4">CV23/DG23*100</f>
        <v>1.8318965517241377</v>
      </c>
      <c r="FL23">
        <f t="shared" ref="FL23:FL31" si="5">(DE23-CV23)/DG23*100</f>
        <v>0.53879310344827591</v>
      </c>
      <c r="FN23">
        <f>(EB23/CE23)*100</f>
        <v>85.700852978709122</v>
      </c>
      <c r="FO23">
        <f>EA23/CE23*100</f>
        <v>12.384982201625361</v>
      </c>
      <c r="FP23">
        <f>(DN23+DO23)/EA23*100</f>
        <v>32.646420824295006</v>
      </c>
      <c r="FQ23">
        <f>DM23/EA23*100</f>
        <v>62.418655097613886</v>
      </c>
      <c r="FR23">
        <f>DT23/EA23*100</f>
        <v>1.843817787418655</v>
      </c>
      <c r="FS23">
        <f>(DY23-DT23)/EA23*100</f>
        <v>0.43383947939262474</v>
      </c>
    </row>
    <row r="24" spans="1:175" x14ac:dyDescent="0.2">
      <c r="A24" t="s">
        <v>438</v>
      </c>
      <c r="B24">
        <v>2</v>
      </c>
      <c r="C24" t="s">
        <v>428</v>
      </c>
      <c r="D24" t="s">
        <v>406</v>
      </c>
      <c r="E24">
        <v>10869</v>
      </c>
      <c r="F24">
        <v>51</v>
      </c>
      <c r="G24">
        <v>10818</v>
      </c>
      <c r="H24">
        <v>10576</v>
      </c>
      <c r="I24">
        <v>5991</v>
      </c>
      <c r="J24">
        <v>891</v>
      </c>
      <c r="K24">
        <v>446</v>
      </c>
      <c r="L24">
        <v>470</v>
      </c>
      <c r="M24">
        <v>25</v>
      </c>
      <c r="N24">
        <v>9</v>
      </c>
      <c r="O24">
        <v>21</v>
      </c>
      <c r="P24">
        <v>415</v>
      </c>
      <c r="Q24">
        <v>208</v>
      </c>
      <c r="R24">
        <v>395</v>
      </c>
      <c r="S24">
        <v>160</v>
      </c>
      <c r="T24">
        <v>128</v>
      </c>
      <c r="U24">
        <v>43</v>
      </c>
      <c r="V24">
        <v>30</v>
      </c>
      <c r="W24">
        <v>285</v>
      </c>
      <c r="X24">
        <v>533</v>
      </c>
      <c r="Y24">
        <v>59</v>
      </c>
      <c r="Z24">
        <v>3749</v>
      </c>
      <c r="AA24">
        <v>1988</v>
      </c>
      <c r="AB24">
        <v>195</v>
      </c>
      <c r="AC24">
        <v>5751</v>
      </c>
      <c r="AD24">
        <v>179</v>
      </c>
      <c r="AE24">
        <v>241</v>
      </c>
      <c r="AF24">
        <v>1983</v>
      </c>
      <c r="AG24">
        <v>3348</v>
      </c>
      <c r="AH24">
        <v>3031</v>
      </c>
      <c r="AI24">
        <v>3633</v>
      </c>
      <c r="AJ24">
        <v>2276</v>
      </c>
      <c r="AK24">
        <v>1636</v>
      </c>
      <c r="AL24">
        <v>364</v>
      </c>
      <c r="AM24">
        <v>261</v>
      </c>
      <c r="AN24">
        <v>2996</v>
      </c>
      <c r="AO24">
        <v>6955</v>
      </c>
      <c r="AP24">
        <v>736</v>
      </c>
      <c r="AQ24">
        <v>149</v>
      </c>
      <c r="AR24">
        <v>409</v>
      </c>
      <c r="AS24">
        <v>9282</v>
      </c>
      <c r="AT24">
        <v>9126</v>
      </c>
      <c r="AU24">
        <v>368</v>
      </c>
      <c r="AV24">
        <v>143</v>
      </c>
      <c r="AW24">
        <v>705</v>
      </c>
      <c r="AX24">
        <v>6763</v>
      </c>
      <c r="AY24">
        <v>2982</v>
      </c>
      <c r="AZ24">
        <v>258</v>
      </c>
      <c r="BA24">
        <v>339</v>
      </c>
      <c r="BB24">
        <v>1496</v>
      </c>
      <c r="BC24">
        <v>2244</v>
      </c>
      <c r="BD24">
        <v>3619</v>
      </c>
      <c r="BE24">
        <v>2983</v>
      </c>
      <c r="BF24">
        <v>0</v>
      </c>
      <c r="BG24">
        <v>3334</v>
      </c>
      <c r="BH24">
        <v>1969</v>
      </c>
      <c r="BI24">
        <v>234</v>
      </c>
      <c r="BJ24">
        <v>179</v>
      </c>
      <c r="BK24">
        <v>5716</v>
      </c>
      <c r="BL24">
        <v>154</v>
      </c>
      <c r="BM24">
        <v>1983</v>
      </c>
      <c r="BN24">
        <v>3742</v>
      </c>
      <c r="BO24">
        <v>56</v>
      </c>
      <c r="BP24">
        <v>668</v>
      </c>
      <c r="BQ24">
        <v>254</v>
      </c>
      <c r="BR24">
        <v>30</v>
      </c>
      <c r="BS24">
        <v>51</v>
      </c>
      <c r="BT24">
        <v>137</v>
      </c>
      <c r="BU24">
        <v>173</v>
      </c>
      <c r="BV24">
        <v>454</v>
      </c>
      <c r="BW24">
        <v>239</v>
      </c>
      <c r="BX24">
        <v>451</v>
      </c>
      <c r="BY24">
        <v>41</v>
      </c>
      <c r="BZ24">
        <v>15</v>
      </c>
      <c r="CA24">
        <v>26</v>
      </c>
      <c r="CB24">
        <v>533</v>
      </c>
      <c r="CC24">
        <v>522</v>
      </c>
      <c r="CD24">
        <v>5935</v>
      </c>
      <c r="CE24">
        <v>10342</v>
      </c>
      <c r="CF24">
        <v>1003</v>
      </c>
      <c r="CG24">
        <v>347</v>
      </c>
      <c r="CH24">
        <v>31</v>
      </c>
      <c r="CI24">
        <v>10</v>
      </c>
      <c r="CJ24">
        <v>17</v>
      </c>
      <c r="CK24">
        <v>405</v>
      </c>
      <c r="CL24">
        <v>719</v>
      </c>
      <c r="CM24">
        <v>17</v>
      </c>
      <c r="CN24">
        <v>2</v>
      </c>
      <c r="CO24">
        <v>0</v>
      </c>
      <c r="CP24">
        <v>8</v>
      </c>
      <c r="CQ24">
        <v>17</v>
      </c>
      <c r="CR24">
        <v>27</v>
      </c>
      <c r="CS24">
        <v>893</v>
      </c>
      <c r="CT24">
        <v>467</v>
      </c>
      <c r="CU24">
        <v>57</v>
      </c>
      <c r="CV24">
        <v>21</v>
      </c>
      <c r="CW24">
        <v>2</v>
      </c>
      <c r="CX24">
        <v>0</v>
      </c>
      <c r="CY24">
        <v>12</v>
      </c>
      <c r="CZ24">
        <v>21</v>
      </c>
      <c r="DA24">
        <v>9</v>
      </c>
      <c r="DB24">
        <v>0</v>
      </c>
      <c r="DC24">
        <v>1</v>
      </c>
      <c r="DD24">
        <v>25</v>
      </c>
      <c r="DE24">
        <v>35</v>
      </c>
      <c r="DF24">
        <v>67</v>
      </c>
      <c r="DG24">
        <v>1484</v>
      </c>
      <c r="DH24">
        <v>10321</v>
      </c>
      <c r="DI24">
        <v>4485</v>
      </c>
      <c r="DJ24">
        <v>5836</v>
      </c>
      <c r="DK24">
        <v>13</v>
      </c>
      <c r="DL24">
        <v>8</v>
      </c>
      <c r="DM24">
        <v>890</v>
      </c>
      <c r="DN24">
        <v>462</v>
      </c>
      <c r="DO24">
        <v>56</v>
      </c>
      <c r="DP24">
        <v>13</v>
      </c>
      <c r="DQ24">
        <v>14</v>
      </c>
      <c r="DR24">
        <v>21</v>
      </c>
      <c r="DS24">
        <v>17</v>
      </c>
      <c r="DT24">
        <v>21</v>
      </c>
      <c r="DU24">
        <v>2</v>
      </c>
      <c r="DV24">
        <v>0</v>
      </c>
      <c r="DW24">
        <v>10</v>
      </c>
      <c r="DX24">
        <v>21</v>
      </c>
      <c r="DY24">
        <v>33</v>
      </c>
      <c r="DZ24">
        <v>65</v>
      </c>
      <c r="EA24">
        <v>1473</v>
      </c>
      <c r="EB24">
        <v>9646</v>
      </c>
      <c r="EE24" s="2">
        <f>(J24/H24)*100</f>
        <v>8.4247352496217864</v>
      </c>
      <c r="EF24" s="2">
        <f>((V24+W24)/H24)*100</f>
        <v>2.9784417549167927</v>
      </c>
      <c r="EG24" s="2">
        <f>(X24/H24)*100</f>
        <v>5.0397125567322236</v>
      </c>
      <c r="EH24" s="2">
        <f>(M24/H24)*100</f>
        <v>0.23638426626323752</v>
      </c>
      <c r="EI24" s="2">
        <f>(N24/H24)*100</f>
        <v>8.5098335854765506E-2</v>
      </c>
      <c r="EJ24" s="2">
        <f>((L24-(M24+N24))/H24)*100</f>
        <v>4.1225416036308626</v>
      </c>
      <c r="EM24">
        <f>CE24/H24*100</f>
        <v>97.787443267776098</v>
      </c>
      <c r="EN24">
        <f>CF24/CE24*100</f>
        <v>9.6983175401276345</v>
      </c>
      <c r="EO24">
        <f>(BQ24+BR24)/CE24*100</f>
        <v>2.7460839296074258</v>
      </c>
      <c r="EP24">
        <f>BP24/CF24*100</f>
        <v>66.600199401794612</v>
      </c>
      <c r="ER24">
        <f>(CF24-CL24)/CE24*100</f>
        <v>2.7460839296074258</v>
      </c>
      <c r="ES24">
        <f>(CF24-CL24)/CF24*100</f>
        <v>28.31505483549352</v>
      </c>
      <c r="ET24">
        <f>BP24/CE24*100</f>
        <v>6.4590988203442281</v>
      </c>
      <c r="EU24">
        <f>BP24/CF24*100</f>
        <v>66.600199401794612</v>
      </c>
      <c r="EV24">
        <f>CM24/CE24*100</f>
        <v>0.16437826339199382</v>
      </c>
      <c r="EW24">
        <f>CM24/CF24*100</f>
        <v>1.6949152542372881</v>
      </c>
      <c r="EX24">
        <f>(CR24-CM24)/CE24*100</f>
        <v>9.669309611293754E-2</v>
      </c>
      <c r="EY24">
        <f>(CR24-CM24)/CF24*100</f>
        <v>0.99700897308075775</v>
      </c>
      <c r="EZ24">
        <f t="shared" si="0"/>
        <v>9.4662541094565853</v>
      </c>
      <c r="FA24">
        <f t="shared" si="0"/>
        <v>97.607178464606179</v>
      </c>
      <c r="FC24">
        <f>(BS24-CR24)/CE24*100</f>
        <v>0.23206343067105009</v>
      </c>
      <c r="FD24">
        <f>(BS24-CR24)/CF24*100</f>
        <v>2.3928215353938187</v>
      </c>
      <c r="FE24">
        <f>FA24+FD24</f>
        <v>100</v>
      </c>
      <c r="FG24">
        <f t="shared" ref="FG24:FG26" si="6">DH24/CE24*100</f>
        <v>99.79694449816283</v>
      </c>
      <c r="FH24">
        <f t="shared" si="1"/>
        <v>14.349255463159929</v>
      </c>
      <c r="FI24">
        <f t="shared" si="2"/>
        <v>35.309973045822105</v>
      </c>
      <c r="FJ24">
        <f t="shared" si="3"/>
        <v>60.17520215633423</v>
      </c>
      <c r="FK24">
        <f t="shared" si="4"/>
        <v>1.4150943396226416</v>
      </c>
      <c r="FL24">
        <f t="shared" si="5"/>
        <v>0.94339622641509435</v>
      </c>
      <c r="FN24">
        <f t="shared" ref="FN24:FN26" si="7">(EB24/CE24)*100</f>
        <v>93.27016051053954</v>
      </c>
      <c r="FO24">
        <f t="shared" ref="FO24:FO26" si="8">EA24/CE24*100</f>
        <v>14.242893057435699</v>
      </c>
      <c r="FP24">
        <f t="shared" ref="FP24:FP26" si="9">(DN24+DO24)/EA24*100</f>
        <v>35.166327223353697</v>
      </c>
      <c r="FQ24">
        <f t="shared" ref="FQ24:FQ26" si="10">DM24/EA24*100</f>
        <v>60.420909708078753</v>
      </c>
      <c r="FR24">
        <f t="shared" ref="FR24:FR26" si="11">DT24/EA24*100</f>
        <v>1.4256619144602851</v>
      </c>
      <c r="FS24">
        <f t="shared" ref="FS24:FS26" si="12">(DY24-DT24)/EA24*100</f>
        <v>0.81466395112016288</v>
      </c>
    </row>
    <row r="25" spans="1:175" x14ac:dyDescent="0.2">
      <c r="A25" t="s">
        <v>438</v>
      </c>
      <c r="B25">
        <v>3</v>
      </c>
      <c r="C25" t="s">
        <v>428</v>
      </c>
      <c r="D25" t="s">
        <v>414</v>
      </c>
      <c r="E25">
        <v>11452</v>
      </c>
      <c r="F25">
        <v>298</v>
      </c>
      <c r="G25">
        <v>11154</v>
      </c>
      <c r="H25">
        <v>10791</v>
      </c>
      <c r="I25">
        <v>8487</v>
      </c>
      <c r="J25">
        <v>1535</v>
      </c>
      <c r="K25">
        <v>367</v>
      </c>
      <c r="L25">
        <v>496</v>
      </c>
      <c r="M25">
        <v>55</v>
      </c>
      <c r="N25">
        <v>22</v>
      </c>
      <c r="O25">
        <v>54</v>
      </c>
      <c r="P25">
        <v>365</v>
      </c>
      <c r="Q25">
        <v>306</v>
      </c>
      <c r="R25">
        <v>346</v>
      </c>
      <c r="S25">
        <v>464</v>
      </c>
      <c r="T25">
        <v>419</v>
      </c>
      <c r="U25">
        <v>214</v>
      </c>
      <c r="V25">
        <v>68</v>
      </c>
      <c r="W25">
        <v>276</v>
      </c>
      <c r="X25">
        <v>977</v>
      </c>
      <c r="Y25">
        <v>1069</v>
      </c>
      <c r="Z25">
        <v>4606</v>
      </c>
      <c r="AA25">
        <v>1454</v>
      </c>
      <c r="AB25">
        <v>1358</v>
      </c>
      <c r="AC25">
        <v>2755</v>
      </c>
      <c r="AD25">
        <v>106</v>
      </c>
      <c r="AE25">
        <v>273</v>
      </c>
      <c r="AF25">
        <v>1374</v>
      </c>
      <c r="AG25">
        <v>1002</v>
      </c>
      <c r="AH25">
        <v>2273</v>
      </c>
      <c r="AI25">
        <v>1646</v>
      </c>
      <c r="AJ25">
        <v>2989</v>
      </c>
      <c r="AK25">
        <v>3883</v>
      </c>
      <c r="AL25">
        <v>786</v>
      </c>
      <c r="AM25">
        <v>263</v>
      </c>
      <c r="AN25">
        <v>1816</v>
      </c>
      <c r="AO25">
        <v>7926</v>
      </c>
      <c r="AP25">
        <v>1214</v>
      </c>
      <c r="AQ25">
        <v>233</v>
      </c>
      <c r="AR25">
        <v>1121</v>
      </c>
      <c r="AS25">
        <v>8223</v>
      </c>
      <c r="AT25">
        <v>7543</v>
      </c>
      <c r="AU25">
        <v>471</v>
      </c>
      <c r="AV25">
        <v>153</v>
      </c>
      <c r="AW25">
        <v>1094</v>
      </c>
      <c r="AX25">
        <v>6548</v>
      </c>
      <c r="AY25">
        <v>1801</v>
      </c>
      <c r="AZ25">
        <v>259</v>
      </c>
      <c r="BA25">
        <v>653</v>
      </c>
      <c r="BB25">
        <v>2726</v>
      </c>
      <c r="BC25">
        <v>2829</v>
      </c>
      <c r="BD25">
        <v>1591</v>
      </c>
      <c r="BE25">
        <v>2115</v>
      </c>
      <c r="BF25">
        <v>2</v>
      </c>
      <c r="BG25">
        <v>993</v>
      </c>
      <c r="BH25">
        <v>1287</v>
      </c>
      <c r="BI25">
        <v>253</v>
      </c>
      <c r="BJ25">
        <v>103</v>
      </c>
      <c r="BK25">
        <v>2636</v>
      </c>
      <c r="BL25">
        <v>1033</v>
      </c>
      <c r="BM25">
        <v>1449</v>
      </c>
      <c r="BN25">
        <v>4586</v>
      </c>
      <c r="BO25">
        <v>1042</v>
      </c>
      <c r="BP25">
        <v>316</v>
      </c>
      <c r="BQ25">
        <v>110</v>
      </c>
      <c r="BR25">
        <v>29</v>
      </c>
      <c r="BS25">
        <v>68</v>
      </c>
      <c r="BT25">
        <v>127</v>
      </c>
      <c r="BU25">
        <v>151</v>
      </c>
      <c r="BV25">
        <v>135</v>
      </c>
      <c r="BW25">
        <v>110</v>
      </c>
      <c r="BX25">
        <v>125</v>
      </c>
      <c r="BY25">
        <v>20</v>
      </c>
      <c r="BZ25">
        <v>11</v>
      </c>
      <c r="CA25">
        <v>16</v>
      </c>
      <c r="CB25">
        <v>172</v>
      </c>
      <c r="CC25">
        <v>129</v>
      </c>
      <c r="CD25">
        <v>8110</v>
      </c>
      <c r="CE25">
        <v>9261</v>
      </c>
      <c r="CF25">
        <v>523</v>
      </c>
      <c r="CG25">
        <v>118</v>
      </c>
      <c r="CH25">
        <v>5</v>
      </c>
      <c r="CI25">
        <v>2</v>
      </c>
      <c r="CJ25">
        <v>12</v>
      </c>
      <c r="CK25">
        <v>137</v>
      </c>
      <c r="CL25">
        <v>384</v>
      </c>
      <c r="CM25">
        <v>11</v>
      </c>
      <c r="CN25">
        <v>6</v>
      </c>
      <c r="CO25">
        <v>1</v>
      </c>
      <c r="CP25">
        <v>2</v>
      </c>
      <c r="CQ25">
        <v>12</v>
      </c>
      <c r="CR25">
        <v>21</v>
      </c>
      <c r="CS25">
        <v>399</v>
      </c>
      <c r="CT25">
        <v>156</v>
      </c>
      <c r="CU25">
        <v>37</v>
      </c>
      <c r="CV25">
        <v>18</v>
      </c>
      <c r="CW25">
        <v>6</v>
      </c>
      <c r="CX25">
        <v>1</v>
      </c>
      <c r="CY25">
        <v>2</v>
      </c>
      <c r="CZ25">
        <v>12</v>
      </c>
      <c r="DA25">
        <v>3</v>
      </c>
      <c r="DB25">
        <v>0</v>
      </c>
      <c r="DC25">
        <v>0</v>
      </c>
      <c r="DD25">
        <v>18</v>
      </c>
      <c r="DE25">
        <v>21</v>
      </c>
      <c r="DF25">
        <v>73</v>
      </c>
      <c r="DG25">
        <v>665</v>
      </c>
      <c r="DH25">
        <v>9259</v>
      </c>
      <c r="DI25">
        <v>1205</v>
      </c>
      <c r="DJ25">
        <v>8054</v>
      </c>
      <c r="DK25">
        <v>2</v>
      </c>
      <c r="DL25">
        <v>0</v>
      </c>
      <c r="DM25">
        <v>399</v>
      </c>
      <c r="DN25">
        <v>153</v>
      </c>
      <c r="DO25">
        <v>35</v>
      </c>
      <c r="DT25">
        <v>17</v>
      </c>
      <c r="DU25">
        <v>6</v>
      </c>
      <c r="DV25">
        <v>1</v>
      </c>
      <c r="DW25">
        <v>2</v>
      </c>
      <c r="DX25">
        <v>11</v>
      </c>
      <c r="DY25">
        <v>20</v>
      </c>
      <c r="DZ25">
        <v>72</v>
      </c>
      <c r="EA25">
        <v>659</v>
      </c>
      <c r="EB25">
        <v>6659</v>
      </c>
      <c r="EE25" s="2">
        <f>(J25/H25)*100</f>
        <v>14.224816977110555</v>
      </c>
      <c r="EF25" s="2">
        <f>((V25+W25)/H25)*100</f>
        <v>3.1878417199518116</v>
      </c>
      <c r="EG25" s="2">
        <f>(X25/H25)*100</f>
        <v>9.0538411639329084</v>
      </c>
      <c r="EH25" s="2">
        <f>(M25/H25)*100</f>
        <v>0.509683995922528</v>
      </c>
      <c r="EI25" s="2">
        <f>(N25/H25)*100</f>
        <v>0.20387359836901123</v>
      </c>
      <c r="EJ25" s="2">
        <f>((L25-(M25+N25))/H25)*100</f>
        <v>3.8828653507552588</v>
      </c>
      <c r="EM25">
        <f>CE25/H25*100</f>
        <v>85.821517931609677</v>
      </c>
      <c r="EN25">
        <f>CF25/CE25*100</f>
        <v>5.6473383003995252</v>
      </c>
      <c r="EO25">
        <f>(BQ25+BR25)/CE25*100</f>
        <v>1.5009178274484396</v>
      </c>
      <c r="EP25">
        <f>BP25/CF25*100</f>
        <v>60.420650095602291</v>
      </c>
      <c r="ER25">
        <f>(CF25-CL25)/CE25*100</f>
        <v>1.5009178274484396</v>
      </c>
      <c r="ES25">
        <f>(CF25-CL25)/CF25*100</f>
        <v>26.577437858508606</v>
      </c>
      <c r="ET25">
        <f>BP25/CE25*100</f>
        <v>3.41215851419933</v>
      </c>
      <c r="EU25">
        <f>BP25/CF25*100</f>
        <v>60.420650095602291</v>
      </c>
      <c r="EV25">
        <f>CM25/CE25*100</f>
        <v>0.11877766979807797</v>
      </c>
      <c r="EW25">
        <f>CM25/CF25*100</f>
        <v>2.1032504780114722</v>
      </c>
      <c r="EX25">
        <f>(CR25-CM25)/CE25*100</f>
        <v>0.1079796998164345</v>
      </c>
      <c r="EY25">
        <f>(CR25-CM25)/CF25*100</f>
        <v>1.9120458891013385</v>
      </c>
      <c r="EZ25">
        <f t="shared" si="0"/>
        <v>5.1398337112622823</v>
      </c>
      <c r="FA25">
        <f t="shared" si="0"/>
        <v>91.013384321223711</v>
      </c>
      <c r="FC25">
        <f>(BS25-CR25)/CE25*100</f>
        <v>0.50750458913724228</v>
      </c>
      <c r="FD25">
        <f>(BS25-CR25)/CF25*100</f>
        <v>8.9866156787762907</v>
      </c>
      <c r="FE25">
        <f>FA25+FD25</f>
        <v>100</v>
      </c>
      <c r="FG25">
        <f t="shared" si="6"/>
        <v>99.978404060036723</v>
      </c>
      <c r="FH25">
        <f t="shared" si="1"/>
        <v>7.180650037792895</v>
      </c>
      <c r="FI25">
        <f t="shared" si="2"/>
        <v>29.022556390977446</v>
      </c>
      <c r="FJ25">
        <f t="shared" si="3"/>
        <v>60</v>
      </c>
      <c r="FK25">
        <f t="shared" si="4"/>
        <v>2.7067669172932329</v>
      </c>
      <c r="FL25">
        <f t="shared" si="5"/>
        <v>0.45112781954887221</v>
      </c>
      <c r="FN25">
        <f t="shared" si="7"/>
        <v>71.903682107763743</v>
      </c>
      <c r="FO25">
        <f t="shared" si="8"/>
        <v>7.1158622179030333</v>
      </c>
      <c r="FP25">
        <f t="shared" si="9"/>
        <v>28.528072837632777</v>
      </c>
      <c r="FQ25">
        <f t="shared" si="10"/>
        <v>60.546282245827008</v>
      </c>
      <c r="FR25">
        <f t="shared" si="11"/>
        <v>2.5796661608497722</v>
      </c>
      <c r="FS25">
        <f t="shared" si="12"/>
        <v>0.45523520485584218</v>
      </c>
    </row>
    <row r="26" spans="1:175" x14ac:dyDescent="0.2">
      <c r="A26" t="s">
        <v>438</v>
      </c>
      <c r="B26">
        <v>4</v>
      </c>
      <c r="C26" t="s">
        <v>433</v>
      </c>
      <c r="D26" t="s">
        <v>422</v>
      </c>
      <c r="E26">
        <v>7396</v>
      </c>
      <c r="F26">
        <v>176</v>
      </c>
      <c r="G26">
        <v>7220</v>
      </c>
      <c r="H26">
        <v>6637</v>
      </c>
      <c r="I26">
        <v>3723</v>
      </c>
      <c r="J26">
        <v>63</v>
      </c>
      <c r="K26">
        <v>4</v>
      </c>
      <c r="L26">
        <v>8</v>
      </c>
      <c r="M26">
        <v>2</v>
      </c>
      <c r="N26">
        <v>0</v>
      </c>
      <c r="O26">
        <v>1</v>
      </c>
      <c r="P26">
        <v>5</v>
      </c>
      <c r="Q26">
        <v>4</v>
      </c>
      <c r="R26">
        <v>16</v>
      </c>
      <c r="S26">
        <v>33</v>
      </c>
      <c r="T26">
        <v>10</v>
      </c>
      <c r="U26">
        <v>7</v>
      </c>
      <c r="V26">
        <v>8</v>
      </c>
      <c r="W26">
        <v>19</v>
      </c>
      <c r="X26">
        <v>29</v>
      </c>
      <c r="Y26">
        <v>21</v>
      </c>
      <c r="Z26">
        <v>2542</v>
      </c>
      <c r="AA26">
        <v>1094</v>
      </c>
      <c r="AB26">
        <v>66</v>
      </c>
      <c r="AC26">
        <v>358</v>
      </c>
      <c r="AD26">
        <v>17</v>
      </c>
      <c r="AE26">
        <v>27</v>
      </c>
      <c r="AF26">
        <v>91</v>
      </c>
      <c r="AG26">
        <v>223</v>
      </c>
      <c r="AH26">
        <v>500</v>
      </c>
      <c r="AI26">
        <v>547</v>
      </c>
      <c r="AJ26">
        <v>3213</v>
      </c>
      <c r="AK26">
        <v>2377</v>
      </c>
      <c r="AL26">
        <v>187</v>
      </c>
      <c r="AM26">
        <v>197</v>
      </c>
      <c r="AN26">
        <v>3188</v>
      </c>
      <c r="AO26">
        <v>3065</v>
      </c>
      <c r="AP26">
        <v>345</v>
      </c>
      <c r="AQ26">
        <v>74</v>
      </c>
      <c r="AR26">
        <v>580</v>
      </c>
      <c r="AS26">
        <v>5638</v>
      </c>
      <c r="AT26">
        <v>5489</v>
      </c>
      <c r="AU26">
        <v>503</v>
      </c>
      <c r="AV26">
        <v>67</v>
      </c>
      <c r="AW26">
        <v>331</v>
      </c>
      <c r="AX26">
        <v>2856</v>
      </c>
      <c r="AY26">
        <v>3171</v>
      </c>
      <c r="AZ26">
        <v>194</v>
      </c>
      <c r="BA26">
        <v>169</v>
      </c>
      <c r="BB26">
        <v>2161</v>
      </c>
      <c r="BC26">
        <v>3189</v>
      </c>
      <c r="BD26">
        <v>543</v>
      </c>
      <c r="BE26">
        <v>497</v>
      </c>
      <c r="BF26">
        <v>0</v>
      </c>
      <c r="BG26">
        <v>223</v>
      </c>
      <c r="BH26">
        <v>91</v>
      </c>
      <c r="BI26">
        <v>26</v>
      </c>
      <c r="BJ26">
        <v>17</v>
      </c>
      <c r="BK26">
        <v>357</v>
      </c>
      <c r="BL26">
        <v>32</v>
      </c>
      <c r="BM26">
        <v>1090</v>
      </c>
      <c r="BN26">
        <v>2531</v>
      </c>
      <c r="BO26">
        <v>8</v>
      </c>
      <c r="BP26">
        <v>29</v>
      </c>
      <c r="BQ26">
        <v>19</v>
      </c>
      <c r="BR26">
        <v>8</v>
      </c>
      <c r="BS26">
        <v>7</v>
      </c>
      <c r="BT26">
        <v>10</v>
      </c>
      <c r="BU26">
        <v>33</v>
      </c>
      <c r="BV26">
        <v>16</v>
      </c>
      <c r="BW26">
        <v>4</v>
      </c>
      <c r="BX26">
        <v>5</v>
      </c>
      <c r="BY26">
        <v>1</v>
      </c>
      <c r="BZ26">
        <v>0</v>
      </c>
      <c r="CA26">
        <v>2</v>
      </c>
      <c r="CB26">
        <v>8</v>
      </c>
      <c r="CC26">
        <v>4</v>
      </c>
      <c r="CD26">
        <v>3661</v>
      </c>
      <c r="CE26">
        <v>6390</v>
      </c>
      <c r="CF26">
        <v>63</v>
      </c>
      <c r="CG26">
        <v>4</v>
      </c>
      <c r="CH26">
        <v>1</v>
      </c>
      <c r="CI26">
        <v>0</v>
      </c>
      <c r="CJ26">
        <v>2</v>
      </c>
      <c r="CK26">
        <v>7</v>
      </c>
      <c r="CL26">
        <v>36</v>
      </c>
      <c r="CM26">
        <v>2</v>
      </c>
      <c r="CN26">
        <v>0</v>
      </c>
      <c r="CO26">
        <v>0</v>
      </c>
      <c r="CP26">
        <v>0</v>
      </c>
      <c r="CQ26">
        <v>2</v>
      </c>
      <c r="CR26">
        <v>2</v>
      </c>
      <c r="CS26">
        <v>44</v>
      </c>
      <c r="CT26">
        <v>29</v>
      </c>
      <c r="CU26">
        <v>9</v>
      </c>
      <c r="CV26">
        <v>2</v>
      </c>
      <c r="CW26">
        <v>0</v>
      </c>
      <c r="CX26">
        <v>0</v>
      </c>
      <c r="CY26">
        <v>0</v>
      </c>
      <c r="CZ26">
        <v>2</v>
      </c>
      <c r="DA26">
        <v>0</v>
      </c>
      <c r="DB26">
        <v>1</v>
      </c>
      <c r="DC26">
        <v>0</v>
      </c>
      <c r="DD26">
        <v>1</v>
      </c>
      <c r="DE26">
        <v>2</v>
      </c>
      <c r="DF26">
        <v>8</v>
      </c>
      <c r="DG26">
        <v>90</v>
      </c>
      <c r="DH26">
        <v>6378</v>
      </c>
      <c r="DI26">
        <v>2753</v>
      </c>
      <c r="DJ26">
        <v>3625</v>
      </c>
      <c r="DK26">
        <v>4</v>
      </c>
      <c r="DL26">
        <v>8</v>
      </c>
      <c r="DM26">
        <v>43</v>
      </c>
      <c r="DN26">
        <v>28</v>
      </c>
      <c r="DO26">
        <v>9</v>
      </c>
      <c r="DP26">
        <v>1</v>
      </c>
      <c r="DQ26">
        <v>3</v>
      </c>
      <c r="DR26">
        <v>3</v>
      </c>
      <c r="DS26">
        <v>1</v>
      </c>
      <c r="DT26">
        <v>2</v>
      </c>
      <c r="DU26">
        <v>0</v>
      </c>
      <c r="DV26">
        <v>0</v>
      </c>
      <c r="DW26">
        <v>0</v>
      </c>
      <c r="DX26">
        <v>2</v>
      </c>
      <c r="DY26">
        <v>2</v>
      </c>
      <c r="DZ26">
        <v>8</v>
      </c>
      <c r="EA26">
        <v>88</v>
      </c>
      <c r="EB26">
        <v>6193</v>
      </c>
      <c r="EE26" s="2">
        <f>(J26/H26)*100</f>
        <v>0.94922404700919083</v>
      </c>
      <c r="EF26" s="2">
        <f>((V26+W26)/H26)*100</f>
        <v>0.40681030586108186</v>
      </c>
      <c r="EG26" s="2">
        <f>(X26/H26)*100</f>
        <v>0.43694440259153228</v>
      </c>
      <c r="EH26" s="2">
        <f>(M26/H26)*100</f>
        <v>3.0134096730450505E-2</v>
      </c>
      <c r="EI26" s="2">
        <f>(N26/H26)*100</f>
        <v>0</v>
      </c>
      <c r="EJ26" s="2">
        <f>((L26-(M26+N26))/H26)*100</f>
        <v>9.0402290191351514E-2</v>
      </c>
      <c r="EM26">
        <f>CE26/H26*100</f>
        <v>96.27843905378937</v>
      </c>
      <c r="EN26">
        <f>CF26/CE26*100</f>
        <v>0.9859154929577465</v>
      </c>
      <c r="EO26">
        <f>(BQ26+BR26)/CE26*100</f>
        <v>0.42253521126760557</v>
      </c>
      <c r="EP26">
        <f>BP26/CF26*100</f>
        <v>46.031746031746032</v>
      </c>
      <c r="ER26">
        <f>(CF26-CL26)/CE26*100</f>
        <v>0.42253521126760557</v>
      </c>
      <c r="ES26">
        <f>(CF26-CL26)/CF26*100</f>
        <v>42.857142857142854</v>
      </c>
      <c r="ET26">
        <f>BP26/CE26*100</f>
        <v>0.45383411580594679</v>
      </c>
      <c r="EU26">
        <f>BP26/CF26*100</f>
        <v>46.031746031746032</v>
      </c>
      <c r="EV26">
        <f>CM26/CE26*100</f>
        <v>3.1298904538341159E-2</v>
      </c>
      <c r="EW26">
        <f>CM26/CF26*100</f>
        <v>3.1746031746031744</v>
      </c>
      <c r="EX26">
        <f>(CR26-CM26)/CE26*100</f>
        <v>0</v>
      </c>
      <c r="EY26">
        <f>(CR26-CM26)/CF26*100</f>
        <v>0</v>
      </c>
      <c r="EZ26">
        <f t="shared" si="0"/>
        <v>0.90766823161189358</v>
      </c>
      <c r="FA26">
        <f t="shared" si="0"/>
        <v>92.063492063492063</v>
      </c>
      <c r="FC26">
        <f>(BS26-CR26)/CE26*100</f>
        <v>7.82472613458529E-2</v>
      </c>
      <c r="FD26">
        <f>(BS26-CR26)/CF26*100</f>
        <v>7.9365079365079358</v>
      </c>
      <c r="FE26">
        <f>FA26+FD26</f>
        <v>100</v>
      </c>
      <c r="FG26">
        <f t="shared" si="6"/>
        <v>99.812206572769952</v>
      </c>
      <c r="FH26">
        <f t="shared" si="1"/>
        <v>1.4084507042253522</v>
      </c>
      <c r="FI26">
        <f t="shared" si="2"/>
        <v>42.222222222222221</v>
      </c>
      <c r="FJ26">
        <f t="shared" si="3"/>
        <v>48.888888888888886</v>
      </c>
      <c r="FK26">
        <f t="shared" si="4"/>
        <v>2.2222222222222223</v>
      </c>
      <c r="FL26">
        <f t="shared" si="5"/>
        <v>0</v>
      </c>
      <c r="FN26">
        <f t="shared" si="7"/>
        <v>96.917057902973397</v>
      </c>
      <c r="FO26">
        <f t="shared" si="8"/>
        <v>1.3771517996870108</v>
      </c>
      <c r="FP26">
        <f t="shared" si="9"/>
        <v>42.045454545454547</v>
      </c>
      <c r="FQ26">
        <f t="shared" si="10"/>
        <v>48.863636363636367</v>
      </c>
      <c r="FR26">
        <f t="shared" si="11"/>
        <v>2.2727272727272729</v>
      </c>
      <c r="FS26">
        <f t="shared" si="12"/>
        <v>0</v>
      </c>
    </row>
    <row r="27" spans="1:175" x14ac:dyDescent="0.2">
      <c r="EE27" s="2"/>
      <c r="EF27" s="2"/>
      <c r="EG27" s="2"/>
      <c r="EH27" s="2"/>
      <c r="EI27" s="2"/>
      <c r="EJ27" s="2"/>
    </row>
    <row r="28" spans="1:175" x14ac:dyDescent="0.2">
      <c r="A28" t="s">
        <v>442</v>
      </c>
      <c r="B28">
        <v>1</v>
      </c>
      <c r="C28" t="s">
        <v>432</v>
      </c>
      <c r="D28" t="s">
        <v>392</v>
      </c>
      <c r="E28">
        <v>12992</v>
      </c>
      <c r="F28">
        <v>67</v>
      </c>
      <c r="G28">
        <v>12925</v>
      </c>
      <c r="H28">
        <v>11633</v>
      </c>
      <c r="I28">
        <v>11432</v>
      </c>
      <c r="J28">
        <v>11172</v>
      </c>
      <c r="K28">
        <v>7969</v>
      </c>
      <c r="L28">
        <v>10933</v>
      </c>
      <c r="M28">
        <v>2732</v>
      </c>
      <c r="N28">
        <v>273</v>
      </c>
      <c r="O28">
        <v>471</v>
      </c>
      <c r="P28">
        <v>7457</v>
      </c>
      <c r="Q28">
        <v>9556</v>
      </c>
      <c r="R28">
        <v>1572</v>
      </c>
      <c r="S28">
        <v>4</v>
      </c>
      <c r="T28">
        <v>40</v>
      </c>
      <c r="U28">
        <v>2821</v>
      </c>
      <c r="V28">
        <v>672</v>
      </c>
      <c r="W28">
        <v>1144</v>
      </c>
      <c r="X28">
        <v>6535</v>
      </c>
      <c r="Y28">
        <v>10</v>
      </c>
      <c r="Z28">
        <v>11340</v>
      </c>
      <c r="AA28">
        <v>30</v>
      </c>
      <c r="AB28">
        <v>52</v>
      </c>
      <c r="AC28">
        <v>11170</v>
      </c>
      <c r="AD28">
        <v>2775</v>
      </c>
      <c r="AE28">
        <v>289</v>
      </c>
      <c r="AF28">
        <v>537</v>
      </c>
      <c r="AG28">
        <v>7569</v>
      </c>
      <c r="AH28">
        <v>9874</v>
      </c>
      <c r="AI28">
        <v>1613</v>
      </c>
      <c r="AJ28">
        <v>7</v>
      </c>
      <c r="AK28">
        <v>139</v>
      </c>
      <c r="AL28">
        <v>2815</v>
      </c>
      <c r="AM28">
        <v>188</v>
      </c>
      <c r="AN28">
        <v>308</v>
      </c>
      <c r="AO28">
        <v>8322</v>
      </c>
      <c r="AP28">
        <v>2698</v>
      </c>
      <c r="AQ28">
        <v>466</v>
      </c>
      <c r="AR28">
        <v>922</v>
      </c>
      <c r="AS28">
        <v>7547</v>
      </c>
      <c r="AT28">
        <v>7459</v>
      </c>
      <c r="AU28">
        <v>806</v>
      </c>
      <c r="AV28">
        <v>437</v>
      </c>
      <c r="AW28">
        <v>2678</v>
      </c>
      <c r="AX28">
        <v>8109</v>
      </c>
      <c r="AY28">
        <v>308</v>
      </c>
      <c r="AZ28">
        <v>187</v>
      </c>
      <c r="BA28">
        <v>2776</v>
      </c>
      <c r="BB28">
        <v>64</v>
      </c>
      <c r="BC28">
        <v>6</v>
      </c>
      <c r="BD28">
        <v>1611</v>
      </c>
      <c r="BE28">
        <v>9699</v>
      </c>
      <c r="BF28">
        <v>618</v>
      </c>
      <c r="BG28">
        <v>7520</v>
      </c>
      <c r="BH28">
        <v>493</v>
      </c>
      <c r="BI28">
        <v>272</v>
      </c>
      <c r="BJ28">
        <v>2757</v>
      </c>
      <c r="BK28">
        <v>11042</v>
      </c>
      <c r="BL28">
        <v>2</v>
      </c>
      <c r="BM28">
        <v>6</v>
      </c>
      <c r="BN28">
        <v>11306</v>
      </c>
      <c r="BO28">
        <v>4</v>
      </c>
      <c r="BP28">
        <v>6027</v>
      </c>
      <c r="BQ28">
        <v>1093</v>
      </c>
      <c r="BR28">
        <v>648</v>
      </c>
      <c r="BS28">
        <v>2636</v>
      </c>
      <c r="BT28">
        <v>33</v>
      </c>
      <c r="BU28">
        <v>4</v>
      </c>
      <c r="BV28">
        <v>1508</v>
      </c>
      <c r="BW28">
        <v>8859</v>
      </c>
      <c r="BX28">
        <v>6879</v>
      </c>
      <c r="BY28">
        <v>471</v>
      </c>
      <c r="BZ28">
        <v>261</v>
      </c>
      <c r="CA28">
        <v>2563</v>
      </c>
      <c r="CB28">
        <v>10174</v>
      </c>
      <c r="CC28">
        <v>7398</v>
      </c>
      <c r="CD28">
        <v>11318</v>
      </c>
      <c r="CE28">
        <v>11380</v>
      </c>
      <c r="CF28">
        <v>10404</v>
      </c>
      <c r="CG28">
        <v>5894</v>
      </c>
      <c r="CH28">
        <v>371</v>
      </c>
      <c r="CI28">
        <v>181</v>
      </c>
      <c r="CJ28">
        <v>2117</v>
      </c>
      <c r="CK28">
        <v>8563</v>
      </c>
      <c r="CL28">
        <v>8663</v>
      </c>
      <c r="CM28">
        <v>2428</v>
      </c>
      <c r="CN28">
        <v>294</v>
      </c>
      <c r="CO28">
        <v>18</v>
      </c>
      <c r="CP28">
        <v>181</v>
      </c>
      <c r="CQ28">
        <v>2117</v>
      </c>
      <c r="CR28">
        <v>2610</v>
      </c>
      <c r="CS28">
        <v>6036</v>
      </c>
      <c r="CT28">
        <v>1095</v>
      </c>
      <c r="CU28">
        <v>649</v>
      </c>
      <c r="CV28">
        <v>2432</v>
      </c>
      <c r="CW28">
        <v>294</v>
      </c>
      <c r="CX28">
        <v>18</v>
      </c>
      <c r="CY28">
        <v>181</v>
      </c>
      <c r="CZ28">
        <v>2121</v>
      </c>
      <c r="DE28">
        <v>2614</v>
      </c>
      <c r="DF28">
        <v>2641</v>
      </c>
      <c r="DG28">
        <v>10421</v>
      </c>
      <c r="DH28">
        <v>11370</v>
      </c>
      <c r="DI28">
        <v>51</v>
      </c>
      <c r="DJ28">
        <v>11319</v>
      </c>
      <c r="DK28">
        <v>9</v>
      </c>
      <c r="DL28">
        <v>1</v>
      </c>
      <c r="DM28">
        <v>6032</v>
      </c>
      <c r="DN28">
        <v>1091</v>
      </c>
      <c r="DO28">
        <v>618</v>
      </c>
      <c r="DP28">
        <v>6</v>
      </c>
      <c r="DQ28">
        <v>0</v>
      </c>
      <c r="DR28">
        <v>0</v>
      </c>
      <c r="DS28">
        <v>2623</v>
      </c>
      <c r="DT28">
        <v>2428</v>
      </c>
      <c r="DU28">
        <v>293</v>
      </c>
      <c r="DV28">
        <v>18</v>
      </c>
      <c r="DW28">
        <v>176</v>
      </c>
      <c r="DX28">
        <v>2119</v>
      </c>
      <c r="DY28">
        <v>2606</v>
      </c>
      <c r="DZ28">
        <v>2629</v>
      </c>
      <c r="EA28">
        <v>10370</v>
      </c>
      <c r="EB28">
        <v>11306</v>
      </c>
      <c r="EE28" s="2">
        <f>(J28/H28)*100</f>
        <v>96.037135734548258</v>
      </c>
      <c r="EF28" s="2">
        <f>((V28+W28)/H28)*100</f>
        <v>15.610762486031119</v>
      </c>
      <c r="EG28" s="2">
        <f>(X28/H28)*100</f>
        <v>56.176394739104275</v>
      </c>
      <c r="EH28" s="2">
        <f>(M28/H28)*100</f>
        <v>23.484913607839765</v>
      </c>
      <c r="EI28" s="2">
        <f>(N28/H28)*100</f>
        <v>2.3467721138141497</v>
      </c>
      <c r="EJ28" s="2">
        <f>((L28-(M28+N28))/H28)*100</f>
        <v>68.15094988395083</v>
      </c>
      <c r="EM28">
        <f>CE28/H28*100</f>
        <v>97.825152583168574</v>
      </c>
      <c r="EN28">
        <f>CF28/CE28*100</f>
        <v>91.423550087873465</v>
      </c>
      <c r="EO28">
        <f>(BQ28+BR28)/CE28*100</f>
        <v>15.298769771528997</v>
      </c>
      <c r="EP28">
        <f>BP28/CF28*100</f>
        <v>57.929642445213382</v>
      </c>
      <c r="ER28">
        <f>(CF28-CL28)/CE28*100</f>
        <v>15.298769771528997</v>
      </c>
      <c r="ES28">
        <f>(CF28-CL28)/CF28*100</f>
        <v>16.733948481353327</v>
      </c>
      <c r="ET28">
        <f>BP28/CE28*100</f>
        <v>52.961335676625652</v>
      </c>
      <c r="EU28">
        <f>BP28/CF28*100</f>
        <v>57.929642445213382</v>
      </c>
      <c r="EV28">
        <f>CM28/CE28*100</f>
        <v>21.335676625659051</v>
      </c>
      <c r="EW28">
        <f>CM28/CF28*100</f>
        <v>23.337178008458284</v>
      </c>
      <c r="EX28">
        <f>(CR28-CM28)/CE28*100</f>
        <v>1.5992970123022847</v>
      </c>
      <c r="EY28">
        <f>(CR28-CM28)/CF28*100</f>
        <v>1.7493271818531335</v>
      </c>
      <c r="EZ28">
        <f t="shared" ref="EZ28:FA31" si="13">ER28+ET28+EV28+EX28</f>
        <v>91.195079086115982</v>
      </c>
      <c r="FA28">
        <f t="shared" si="13"/>
        <v>99.750096116878126</v>
      </c>
      <c r="FC28">
        <f>(BS28-CR28)/CE28*100</f>
        <v>0.22847100175746923</v>
      </c>
      <c r="FD28">
        <f>(BS28-CR28)/CF28*100</f>
        <v>0.2499038831218762</v>
      </c>
      <c r="FE28">
        <f>FA28+FD28</f>
        <v>100</v>
      </c>
      <c r="FG28">
        <f t="shared" ref="FG28:FG31" si="14">DH28/CE28*100</f>
        <v>99.912126537785582</v>
      </c>
      <c r="FH28">
        <f t="shared" si="1"/>
        <v>91.57293497363797</v>
      </c>
      <c r="FI28">
        <f t="shared" si="2"/>
        <v>16.735438057767968</v>
      </c>
      <c r="FJ28">
        <f t="shared" si="3"/>
        <v>57.921504654063902</v>
      </c>
      <c r="FK28">
        <f t="shared" si="4"/>
        <v>23.337491603492946</v>
      </c>
      <c r="FL28">
        <f t="shared" si="5"/>
        <v>1.7464734670377124</v>
      </c>
      <c r="FN28">
        <f t="shared" ref="FN28:FN31" si="15">(EB28/CE28)*100</f>
        <v>99.349736379613347</v>
      </c>
      <c r="FO28">
        <f t="shared" ref="FO28:FO31" si="16">EA28/CE28*100</f>
        <v>91.12478031634447</v>
      </c>
      <c r="FP28">
        <f t="shared" ref="FP28:FP31" si="17">(DN28+DO28)/EA28*100</f>
        <v>16.48023143683703</v>
      </c>
      <c r="FQ28">
        <f t="shared" ref="FQ28:FQ31" si="18">DM28/EA28*100</f>
        <v>58.167791706846671</v>
      </c>
      <c r="FR28">
        <f t="shared" ref="FR28:FR31" si="19">DT28/EA28*100</f>
        <v>23.413693346190936</v>
      </c>
      <c r="FS28">
        <f t="shared" ref="FS28:FS31" si="20">(DY28-DT28)/EA28*100</f>
        <v>1.7164898746383801</v>
      </c>
    </row>
    <row r="29" spans="1:175" x14ac:dyDescent="0.2">
      <c r="A29" t="s">
        <v>442</v>
      </c>
      <c r="B29">
        <v>2</v>
      </c>
      <c r="C29" t="s">
        <v>432</v>
      </c>
      <c r="D29" t="s">
        <v>411</v>
      </c>
      <c r="E29">
        <v>11451</v>
      </c>
      <c r="F29">
        <v>89</v>
      </c>
      <c r="G29">
        <v>11362</v>
      </c>
      <c r="H29">
        <v>10539</v>
      </c>
      <c r="I29">
        <v>9997</v>
      </c>
      <c r="J29">
        <v>9627</v>
      </c>
      <c r="K29">
        <v>6222</v>
      </c>
      <c r="L29">
        <v>8208</v>
      </c>
      <c r="M29">
        <v>2258</v>
      </c>
      <c r="N29">
        <v>163</v>
      </c>
      <c r="O29">
        <v>203</v>
      </c>
      <c r="P29">
        <v>5584</v>
      </c>
      <c r="Q29">
        <v>4944</v>
      </c>
      <c r="R29">
        <v>4490</v>
      </c>
      <c r="S29">
        <v>80</v>
      </c>
      <c r="T29">
        <v>113</v>
      </c>
      <c r="U29">
        <v>2382</v>
      </c>
      <c r="V29">
        <v>410</v>
      </c>
      <c r="W29">
        <v>637</v>
      </c>
      <c r="X29">
        <v>6198</v>
      </c>
      <c r="Y29">
        <v>28</v>
      </c>
      <c r="Z29">
        <v>9841</v>
      </c>
      <c r="AA29">
        <v>52</v>
      </c>
      <c r="AB29">
        <v>76</v>
      </c>
      <c r="AC29">
        <v>8592</v>
      </c>
      <c r="AD29">
        <v>1464</v>
      </c>
      <c r="AE29">
        <v>1232</v>
      </c>
      <c r="AF29">
        <v>2401</v>
      </c>
      <c r="AG29">
        <v>3495</v>
      </c>
      <c r="AH29">
        <v>5367</v>
      </c>
      <c r="AI29">
        <v>4637</v>
      </c>
      <c r="AJ29">
        <v>153</v>
      </c>
      <c r="AK29">
        <v>382</v>
      </c>
      <c r="AL29">
        <v>2336</v>
      </c>
      <c r="AM29">
        <v>459</v>
      </c>
      <c r="AN29">
        <v>773</v>
      </c>
      <c r="AO29">
        <v>6971</v>
      </c>
      <c r="AP29">
        <v>2562</v>
      </c>
      <c r="AQ29">
        <v>244</v>
      </c>
      <c r="AR29">
        <v>456</v>
      </c>
      <c r="AS29">
        <v>7277</v>
      </c>
      <c r="AT29">
        <v>7054</v>
      </c>
      <c r="AU29">
        <v>351</v>
      </c>
      <c r="AV29">
        <v>231</v>
      </c>
      <c r="AW29">
        <v>2539</v>
      </c>
      <c r="AX29">
        <v>6645</v>
      </c>
      <c r="AY29">
        <v>771</v>
      </c>
      <c r="AZ29">
        <v>455</v>
      </c>
      <c r="BA29">
        <v>2304</v>
      </c>
      <c r="BB29">
        <v>228</v>
      </c>
      <c r="BC29">
        <v>138</v>
      </c>
      <c r="BD29">
        <v>4604</v>
      </c>
      <c r="BE29">
        <v>5205</v>
      </c>
      <c r="BF29">
        <v>0</v>
      </c>
      <c r="BG29">
        <v>3470</v>
      </c>
      <c r="BH29">
        <v>2322</v>
      </c>
      <c r="BI29">
        <v>1215</v>
      </c>
      <c r="BJ29">
        <v>1458</v>
      </c>
      <c r="BK29">
        <v>8465</v>
      </c>
      <c r="BL29">
        <v>3</v>
      </c>
      <c r="BM29">
        <v>44</v>
      </c>
      <c r="BN29">
        <v>9812</v>
      </c>
      <c r="BO29">
        <v>24</v>
      </c>
      <c r="BP29">
        <v>5914</v>
      </c>
      <c r="BQ29">
        <v>687</v>
      </c>
      <c r="BR29">
        <v>486</v>
      </c>
      <c r="BS29">
        <v>2525</v>
      </c>
      <c r="BT29">
        <v>114</v>
      </c>
      <c r="BU29">
        <v>79</v>
      </c>
      <c r="BV29">
        <v>4482</v>
      </c>
      <c r="BW29">
        <v>4937</v>
      </c>
      <c r="BX29">
        <v>5730</v>
      </c>
      <c r="BY29">
        <v>430</v>
      </c>
      <c r="BZ29">
        <v>285</v>
      </c>
      <c r="CA29">
        <v>2505</v>
      </c>
      <c r="CB29">
        <v>8950</v>
      </c>
      <c r="CC29">
        <v>6217</v>
      </c>
      <c r="CD29">
        <v>9883</v>
      </c>
      <c r="CE29">
        <v>10175</v>
      </c>
      <c r="CF29">
        <v>9612</v>
      </c>
      <c r="CG29">
        <v>5227</v>
      </c>
      <c r="CH29">
        <v>372</v>
      </c>
      <c r="CI29">
        <v>232</v>
      </c>
      <c r="CJ29">
        <v>2190</v>
      </c>
      <c r="CK29">
        <v>8021</v>
      </c>
      <c r="CL29">
        <v>8439</v>
      </c>
      <c r="CM29">
        <v>2200</v>
      </c>
      <c r="CN29">
        <v>70</v>
      </c>
      <c r="CO29">
        <v>6</v>
      </c>
      <c r="CP29">
        <v>152</v>
      </c>
      <c r="CQ29">
        <v>2194</v>
      </c>
      <c r="CR29">
        <v>2422</v>
      </c>
      <c r="CS29">
        <v>6055</v>
      </c>
      <c r="CT29">
        <v>698</v>
      </c>
      <c r="CU29">
        <v>498</v>
      </c>
      <c r="CV29">
        <v>2210</v>
      </c>
      <c r="CW29">
        <v>70</v>
      </c>
      <c r="CX29">
        <v>6</v>
      </c>
      <c r="CY29">
        <v>155</v>
      </c>
      <c r="CZ29">
        <v>2205</v>
      </c>
      <c r="DA29">
        <v>189</v>
      </c>
      <c r="DB29">
        <v>10</v>
      </c>
      <c r="DC29">
        <v>112</v>
      </c>
      <c r="DD29">
        <v>2125</v>
      </c>
      <c r="DE29">
        <v>2436</v>
      </c>
      <c r="DF29">
        <v>2558</v>
      </c>
      <c r="DG29">
        <v>9809</v>
      </c>
      <c r="DH29">
        <v>10161</v>
      </c>
      <c r="DI29">
        <v>287</v>
      </c>
      <c r="DJ29">
        <v>9874</v>
      </c>
      <c r="DK29">
        <v>14</v>
      </c>
      <c r="DL29">
        <v>0</v>
      </c>
      <c r="DM29">
        <v>6043</v>
      </c>
      <c r="DN29">
        <v>695</v>
      </c>
      <c r="DO29">
        <v>496</v>
      </c>
      <c r="DP29">
        <v>24</v>
      </c>
      <c r="DQ29">
        <v>14</v>
      </c>
      <c r="DR29">
        <v>1105</v>
      </c>
      <c r="DS29">
        <v>1400</v>
      </c>
      <c r="DT29">
        <v>2205</v>
      </c>
      <c r="DU29">
        <v>70</v>
      </c>
      <c r="DV29">
        <v>6</v>
      </c>
      <c r="DW29">
        <v>154</v>
      </c>
      <c r="DX29">
        <v>2195</v>
      </c>
      <c r="DY29">
        <v>2425</v>
      </c>
      <c r="DZ29">
        <v>2543</v>
      </c>
      <c r="EA29">
        <v>9777</v>
      </c>
      <c r="EB29">
        <v>10106</v>
      </c>
      <c r="EE29" s="2">
        <f>(J29/H29)*100</f>
        <v>91.346427554796477</v>
      </c>
      <c r="EF29" s="2">
        <f>((V29+W29)/H29)*100</f>
        <v>9.9345288926843143</v>
      </c>
      <c r="EG29" s="2">
        <f>(X29/H29)*100</f>
        <v>58.810133788784512</v>
      </c>
      <c r="EH29" s="2">
        <f>(M29/H29)*100</f>
        <v>21.425182654900844</v>
      </c>
      <c r="EI29" s="2">
        <f>(N29/H29)*100</f>
        <v>1.5466363032545782</v>
      </c>
      <c r="EJ29" s="2">
        <f>((L29-(M29+N29))/H29)*100</f>
        <v>54.910333048676343</v>
      </c>
      <c r="EM29">
        <f>CE29/H29*100</f>
        <v>96.546161874940694</v>
      </c>
      <c r="EN29">
        <f>CF29/CE29*100</f>
        <v>94.466830466830459</v>
      </c>
      <c r="EO29">
        <f>(BQ29+BR29)/CE29*100</f>
        <v>11.528255528255528</v>
      </c>
      <c r="EP29">
        <f>BP29/CF29*100</f>
        <v>61.527257594673323</v>
      </c>
      <c r="ER29">
        <f>(CF29-CL29)/CE29*100</f>
        <v>11.528255528255528</v>
      </c>
      <c r="ES29">
        <f>(CF29-CL29)/CF29*100</f>
        <v>12.203495630461923</v>
      </c>
      <c r="ET29">
        <f>BP29/CE29*100</f>
        <v>58.122850122850124</v>
      </c>
      <c r="EU29">
        <f>BP29/CF29*100</f>
        <v>61.527257594673323</v>
      </c>
      <c r="EV29">
        <f>CM29/CE29*100</f>
        <v>21.621621621621621</v>
      </c>
      <c r="EW29">
        <f>CM29/CF29*100</f>
        <v>22.888056595921764</v>
      </c>
      <c r="EX29">
        <f>(CR29-CM29)/CE29*100</f>
        <v>2.1818181818181821</v>
      </c>
      <c r="EY29">
        <f>(CR29-CM29)/CF29*100</f>
        <v>2.309612983770287</v>
      </c>
      <c r="EZ29">
        <f t="shared" si="13"/>
        <v>93.454545454545467</v>
      </c>
      <c r="FA29">
        <f t="shared" si="13"/>
        <v>98.928422804827306</v>
      </c>
      <c r="FC29">
        <f>(BS29-CR29)/CE29*100</f>
        <v>1.0122850122850124</v>
      </c>
      <c r="FD29">
        <f>(BS29-CR29)/CF29*100</f>
        <v>1.0715771951727009</v>
      </c>
      <c r="FE29">
        <f>FA29+FD29</f>
        <v>100.00000000000001</v>
      </c>
      <c r="FG29">
        <f t="shared" si="14"/>
        <v>99.862407862407863</v>
      </c>
      <c r="FH29">
        <f t="shared" si="1"/>
        <v>96.402948402948411</v>
      </c>
      <c r="FI29">
        <f t="shared" si="2"/>
        <v>12.19288408604343</v>
      </c>
      <c r="FJ29">
        <f t="shared" si="3"/>
        <v>61.729024365378734</v>
      </c>
      <c r="FK29">
        <f t="shared" si="4"/>
        <v>22.530329289428074</v>
      </c>
      <c r="FL29">
        <f t="shared" si="5"/>
        <v>2.3040065246202466</v>
      </c>
      <c r="FN29">
        <f t="shared" si="15"/>
        <v>99.321867321867316</v>
      </c>
      <c r="FO29">
        <f t="shared" si="16"/>
        <v>96.088452088452087</v>
      </c>
      <c r="FP29">
        <f t="shared" si="17"/>
        <v>12.181650813132864</v>
      </c>
      <c r="FQ29">
        <f t="shared" si="18"/>
        <v>61.808325662268594</v>
      </c>
      <c r="FR29">
        <f t="shared" si="19"/>
        <v>22.552930346732126</v>
      </c>
      <c r="FS29">
        <f t="shared" si="20"/>
        <v>2.2501789915106882</v>
      </c>
    </row>
    <row r="30" spans="1:175" x14ac:dyDescent="0.2">
      <c r="A30" t="s">
        <v>442</v>
      </c>
      <c r="B30">
        <v>3</v>
      </c>
      <c r="C30" t="s">
        <v>432</v>
      </c>
      <c r="D30" t="s">
        <v>419</v>
      </c>
      <c r="E30">
        <v>12333</v>
      </c>
      <c r="F30">
        <v>157</v>
      </c>
      <c r="G30">
        <v>12176</v>
      </c>
      <c r="H30">
        <v>11503</v>
      </c>
      <c r="I30">
        <v>11106</v>
      </c>
      <c r="J30">
        <v>10763</v>
      </c>
      <c r="K30">
        <v>7365</v>
      </c>
      <c r="L30">
        <v>10028</v>
      </c>
      <c r="M30">
        <v>3145</v>
      </c>
      <c r="N30">
        <v>290</v>
      </c>
      <c r="O30">
        <v>278</v>
      </c>
      <c r="P30">
        <v>6315</v>
      </c>
      <c r="Q30">
        <v>7813</v>
      </c>
      <c r="R30">
        <v>2856</v>
      </c>
      <c r="S30">
        <v>29</v>
      </c>
      <c r="T30">
        <v>65</v>
      </c>
      <c r="U30">
        <v>3351</v>
      </c>
      <c r="V30">
        <v>397</v>
      </c>
      <c r="W30">
        <v>404</v>
      </c>
      <c r="X30">
        <v>6611</v>
      </c>
      <c r="Y30">
        <v>16</v>
      </c>
      <c r="Z30">
        <v>10843</v>
      </c>
      <c r="AA30">
        <v>21</v>
      </c>
      <c r="AB30">
        <v>226</v>
      </c>
      <c r="AC30">
        <v>9986</v>
      </c>
      <c r="AD30">
        <v>1450</v>
      </c>
      <c r="AE30">
        <v>2183</v>
      </c>
      <c r="AF30">
        <v>3092</v>
      </c>
      <c r="AG30">
        <v>3261</v>
      </c>
      <c r="AH30">
        <v>8217</v>
      </c>
      <c r="AI30">
        <v>2943</v>
      </c>
      <c r="AJ30">
        <v>56</v>
      </c>
      <c r="AK30">
        <v>287</v>
      </c>
      <c r="AL30">
        <v>2895</v>
      </c>
      <c r="AM30">
        <v>468</v>
      </c>
      <c r="AN30">
        <v>586</v>
      </c>
      <c r="AO30">
        <v>7554</v>
      </c>
      <c r="AP30">
        <v>3611</v>
      </c>
      <c r="AQ30">
        <v>444</v>
      </c>
      <c r="AR30">
        <v>541</v>
      </c>
      <c r="AS30">
        <v>6907</v>
      </c>
      <c r="AT30">
        <v>6676</v>
      </c>
      <c r="AU30">
        <v>308</v>
      </c>
      <c r="AV30">
        <v>401</v>
      </c>
      <c r="AW30">
        <v>3529</v>
      </c>
      <c r="AX30">
        <v>7087</v>
      </c>
      <c r="AY30">
        <v>571</v>
      </c>
      <c r="AZ30">
        <v>460</v>
      </c>
      <c r="BA30">
        <v>2796</v>
      </c>
      <c r="BB30">
        <v>80</v>
      </c>
      <c r="BC30">
        <v>46</v>
      </c>
      <c r="BD30">
        <v>2897</v>
      </c>
      <c r="BE30">
        <v>7891</v>
      </c>
      <c r="BF30">
        <v>7</v>
      </c>
      <c r="BG30">
        <v>3236</v>
      </c>
      <c r="BH30">
        <v>2934</v>
      </c>
      <c r="BI30">
        <v>2118</v>
      </c>
      <c r="BJ30">
        <v>1433</v>
      </c>
      <c r="BK30">
        <v>9721</v>
      </c>
      <c r="BL30">
        <v>4</v>
      </c>
      <c r="BM30">
        <v>10</v>
      </c>
      <c r="BN30">
        <v>10813</v>
      </c>
      <c r="BO30">
        <v>14</v>
      </c>
      <c r="BP30">
        <v>6338</v>
      </c>
      <c r="BQ30">
        <v>388</v>
      </c>
      <c r="BR30">
        <v>382</v>
      </c>
      <c r="BS30">
        <v>3267</v>
      </c>
      <c r="BT30">
        <v>54</v>
      </c>
      <c r="BU30">
        <v>21</v>
      </c>
      <c r="BV30">
        <v>2769</v>
      </c>
      <c r="BW30">
        <v>7531</v>
      </c>
      <c r="BX30">
        <v>6070</v>
      </c>
      <c r="BY30">
        <v>258</v>
      </c>
      <c r="BZ30">
        <v>280</v>
      </c>
      <c r="CA30">
        <v>3073</v>
      </c>
      <c r="CB30">
        <v>9681</v>
      </c>
      <c r="CC30">
        <v>7082</v>
      </c>
      <c r="CD30">
        <v>10841</v>
      </c>
      <c r="CE30">
        <v>10914</v>
      </c>
      <c r="CF30">
        <v>10375</v>
      </c>
      <c r="CG30">
        <v>6777</v>
      </c>
      <c r="CH30">
        <v>95</v>
      </c>
      <c r="CI30">
        <v>89</v>
      </c>
      <c r="CJ30">
        <v>2384</v>
      </c>
      <c r="CK30">
        <v>9345</v>
      </c>
      <c r="CL30">
        <v>9605</v>
      </c>
      <c r="CM30">
        <v>2948</v>
      </c>
      <c r="CN30">
        <v>690</v>
      </c>
      <c r="CO30">
        <v>15</v>
      </c>
      <c r="CP30">
        <v>89</v>
      </c>
      <c r="CQ30">
        <v>2384</v>
      </c>
      <c r="CR30">
        <v>3178</v>
      </c>
      <c r="CS30">
        <v>6346</v>
      </c>
      <c r="CT30">
        <v>389</v>
      </c>
      <c r="CU30">
        <v>389</v>
      </c>
      <c r="CV30">
        <v>3084</v>
      </c>
      <c r="CW30">
        <v>690</v>
      </c>
      <c r="CX30">
        <v>15</v>
      </c>
      <c r="CY30">
        <v>92</v>
      </c>
      <c r="CZ30">
        <v>2385</v>
      </c>
      <c r="DA30">
        <v>457</v>
      </c>
      <c r="DB30">
        <v>13</v>
      </c>
      <c r="DC30">
        <v>80</v>
      </c>
      <c r="DD30">
        <v>2632</v>
      </c>
      <c r="DE30">
        <v>3182</v>
      </c>
      <c r="DF30">
        <v>3279</v>
      </c>
      <c r="DG30">
        <v>10403</v>
      </c>
      <c r="DH30">
        <v>10897</v>
      </c>
      <c r="DI30">
        <v>31</v>
      </c>
      <c r="DJ30">
        <v>10866</v>
      </c>
      <c r="DK30">
        <v>17</v>
      </c>
      <c r="DL30">
        <v>0</v>
      </c>
      <c r="DM30">
        <v>6345</v>
      </c>
      <c r="DN30">
        <v>374</v>
      </c>
      <c r="DO30">
        <v>346</v>
      </c>
      <c r="DT30">
        <v>3064</v>
      </c>
      <c r="DU30">
        <v>688</v>
      </c>
      <c r="DV30">
        <v>15</v>
      </c>
      <c r="DW30">
        <v>86</v>
      </c>
      <c r="DX30">
        <v>2369</v>
      </c>
      <c r="DY30">
        <v>3158</v>
      </c>
      <c r="DZ30">
        <v>3255</v>
      </c>
      <c r="EA30">
        <v>10320</v>
      </c>
      <c r="EB30">
        <v>10772</v>
      </c>
      <c r="EE30" s="2">
        <f>(J30/H30)*100</f>
        <v>93.566895592454145</v>
      </c>
      <c r="EF30" s="2">
        <f>((V30+W30)/H30)*100</f>
        <v>6.9634008519516648</v>
      </c>
      <c r="EG30" s="2">
        <f>(X30/H30)*100</f>
        <v>57.471963835521166</v>
      </c>
      <c r="EH30" s="2">
        <f>(M30/H30)*100</f>
        <v>27.340693732069894</v>
      </c>
      <c r="EI30" s="2">
        <f>(N30/H30)*100</f>
        <v>2.5210814570112143</v>
      </c>
      <c r="EJ30" s="2">
        <f>((L30-(M30+N30))/H30)*100</f>
        <v>57.315482917499786</v>
      </c>
      <c r="EM30">
        <f>CE30/H30*100</f>
        <v>94.879596626966872</v>
      </c>
      <c r="EN30">
        <f>CF30/CE30*100</f>
        <v>95.061389041597948</v>
      </c>
      <c r="EO30">
        <f>(BQ30+BR30)/CE30*100</f>
        <v>7.0551585120029321</v>
      </c>
      <c r="EP30">
        <f>BP30/CF30*100</f>
        <v>61.089156626506025</v>
      </c>
      <c r="ER30">
        <f>(CF30-CL30)/CE30*100</f>
        <v>7.0551585120029321</v>
      </c>
      <c r="ES30">
        <f>(CF30-CL30)/CF30*100</f>
        <v>7.4216867469879517</v>
      </c>
      <c r="ET30">
        <f>BP30/CE30*100</f>
        <v>58.072200842954004</v>
      </c>
      <c r="EU30">
        <f>BP30/CF30*100</f>
        <v>61.089156626506025</v>
      </c>
      <c r="EV30">
        <f>CM30/CE30*100</f>
        <v>27.011178303096941</v>
      </c>
      <c r="EW30">
        <f>CM30/CF30*100</f>
        <v>28.414457831325301</v>
      </c>
      <c r="EX30">
        <f>(CR30-CM30)/CE30*100</f>
        <v>2.1073850100787981</v>
      </c>
      <c r="EY30">
        <f>(CR30-CM30)/CF30*100</f>
        <v>2.2168674698795181</v>
      </c>
      <c r="EZ30">
        <f t="shared" si="13"/>
        <v>94.245922668132678</v>
      </c>
      <c r="FA30">
        <f t="shared" si="13"/>
        <v>99.142168674698794</v>
      </c>
      <c r="FC30">
        <f>(BS30-CR30)/CE30*100</f>
        <v>0.81546637346527395</v>
      </c>
      <c r="FD30">
        <f>(BS30-CR30)/CF30*100</f>
        <v>0.85783132530120476</v>
      </c>
      <c r="FE30">
        <f>FA30+FD30</f>
        <v>100</v>
      </c>
      <c r="FG30">
        <f t="shared" si="14"/>
        <v>99.844236760124616</v>
      </c>
      <c r="FH30">
        <f t="shared" si="1"/>
        <v>95.317940260216233</v>
      </c>
      <c r="FI30">
        <f t="shared" si="2"/>
        <v>7.4786119388637902</v>
      </c>
      <c r="FJ30">
        <f t="shared" si="3"/>
        <v>61.001634143996917</v>
      </c>
      <c r="FK30">
        <f t="shared" si="4"/>
        <v>29.645294626550033</v>
      </c>
      <c r="FL30">
        <f t="shared" si="5"/>
        <v>0.94203595116793237</v>
      </c>
      <c r="FN30">
        <f t="shared" si="15"/>
        <v>98.698918819864389</v>
      </c>
      <c r="FO30">
        <f t="shared" si="16"/>
        <v>94.55744914788346</v>
      </c>
      <c r="FP30">
        <f t="shared" si="17"/>
        <v>6.9767441860465116</v>
      </c>
      <c r="FQ30">
        <f t="shared" si="18"/>
        <v>61.482558139534881</v>
      </c>
      <c r="FR30">
        <f t="shared" si="19"/>
        <v>29.689922480620158</v>
      </c>
      <c r="FS30">
        <f t="shared" si="20"/>
        <v>0.91085271317829453</v>
      </c>
    </row>
    <row r="31" spans="1:175" x14ac:dyDescent="0.2">
      <c r="A31" t="s">
        <v>442</v>
      </c>
      <c r="B31">
        <v>4</v>
      </c>
      <c r="C31" t="s">
        <v>437</v>
      </c>
      <c r="D31" t="s">
        <v>427</v>
      </c>
      <c r="E31">
        <v>10409</v>
      </c>
      <c r="F31">
        <v>160</v>
      </c>
      <c r="G31">
        <v>10249</v>
      </c>
      <c r="H31">
        <v>9460</v>
      </c>
      <c r="I31">
        <v>9040</v>
      </c>
      <c r="J31">
        <v>8533</v>
      </c>
      <c r="K31">
        <v>6293</v>
      </c>
      <c r="L31">
        <v>7809</v>
      </c>
      <c r="M31">
        <v>969</v>
      </c>
      <c r="N31">
        <v>23</v>
      </c>
      <c r="O31">
        <v>51</v>
      </c>
      <c r="P31">
        <v>6766</v>
      </c>
      <c r="Q31">
        <v>7750</v>
      </c>
      <c r="R31">
        <v>541</v>
      </c>
      <c r="S31">
        <v>22</v>
      </c>
      <c r="T31">
        <v>220</v>
      </c>
      <c r="U31">
        <v>1048</v>
      </c>
      <c r="V31">
        <v>6</v>
      </c>
      <c r="W31">
        <v>18</v>
      </c>
      <c r="X31">
        <v>7461</v>
      </c>
      <c r="Y31">
        <v>24</v>
      </c>
      <c r="Z31">
        <v>8881</v>
      </c>
      <c r="AA31">
        <v>20</v>
      </c>
      <c r="AB31">
        <v>115</v>
      </c>
      <c r="AC31">
        <v>8312</v>
      </c>
      <c r="AD31">
        <v>1035</v>
      </c>
      <c r="AE31">
        <v>201</v>
      </c>
      <c r="AF31">
        <v>623</v>
      </c>
      <c r="AG31">
        <v>6453</v>
      </c>
      <c r="AH31">
        <v>8711</v>
      </c>
      <c r="AI31">
        <v>117</v>
      </c>
      <c r="AJ31">
        <v>10</v>
      </c>
      <c r="AK31">
        <v>622</v>
      </c>
      <c r="AL31">
        <v>940</v>
      </c>
      <c r="AM31">
        <v>21</v>
      </c>
      <c r="AN31">
        <v>54</v>
      </c>
      <c r="AO31">
        <v>8445</v>
      </c>
      <c r="AP31">
        <v>963</v>
      </c>
      <c r="AQ31">
        <v>83</v>
      </c>
      <c r="AR31">
        <v>468</v>
      </c>
      <c r="AS31">
        <v>7946</v>
      </c>
      <c r="AT31">
        <v>7774</v>
      </c>
      <c r="AU31">
        <v>164</v>
      </c>
      <c r="AV31">
        <v>51</v>
      </c>
      <c r="AW31">
        <v>951</v>
      </c>
      <c r="AX31">
        <v>7969</v>
      </c>
      <c r="AY31">
        <v>52</v>
      </c>
      <c r="AZ31">
        <v>20</v>
      </c>
      <c r="BA31">
        <v>899</v>
      </c>
      <c r="BB31">
        <v>313</v>
      </c>
      <c r="BC31">
        <v>7</v>
      </c>
      <c r="BD31">
        <v>113</v>
      </c>
      <c r="BE31">
        <v>8507</v>
      </c>
      <c r="BF31">
        <v>2</v>
      </c>
      <c r="BG31">
        <v>6409</v>
      </c>
      <c r="BH31">
        <v>526</v>
      </c>
      <c r="BI31">
        <v>176</v>
      </c>
      <c r="BJ31">
        <v>1022</v>
      </c>
      <c r="BK31">
        <v>8133</v>
      </c>
      <c r="BL31">
        <v>1</v>
      </c>
      <c r="BM31">
        <v>11</v>
      </c>
      <c r="BN31">
        <v>8851</v>
      </c>
      <c r="BO31">
        <v>5</v>
      </c>
      <c r="BP31">
        <v>7446</v>
      </c>
      <c r="BQ31">
        <v>17</v>
      </c>
      <c r="BR31">
        <v>6</v>
      </c>
      <c r="BS31">
        <v>1040</v>
      </c>
      <c r="BT31">
        <v>218</v>
      </c>
      <c r="BU31">
        <v>22</v>
      </c>
      <c r="BV31">
        <v>538</v>
      </c>
      <c r="BW31">
        <v>7731</v>
      </c>
      <c r="BX31">
        <v>6755</v>
      </c>
      <c r="BY31">
        <v>49</v>
      </c>
      <c r="BZ31">
        <v>20</v>
      </c>
      <c r="CA31">
        <v>964</v>
      </c>
      <c r="CB31">
        <v>7788</v>
      </c>
      <c r="CC31">
        <v>6280</v>
      </c>
      <c r="CD31">
        <v>8868</v>
      </c>
      <c r="CE31">
        <v>8940</v>
      </c>
      <c r="CF31">
        <v>8509</v>
      </c>
      <c r="CG31">
        <v>6836</v>
      </c>
      <c r="CH31">
        <v>53</v>
      </c>
      <c r="CI31">
        <v>23</v>
      </c>
      <c r="CJ31">
        <v>985</v>
      </c>
      <c r="CK31">
        <v>7897</v>
      </c>
      <c r="CL31">
        <v>8486</v>
      </c>
      <c r="CM31">
        <v>991</v>
      </c>
      <c r="CN31">
        <v>0</v>
      </c>
      <c r="CO31">
        <v>0</v>
      </c>
      <c r="CP31">
        <v>23</v>
      </c>
      <c r="CQ31">
        <v>985</v>
      </c>
      <c r="CR31">
        <v>1008</v>
      </c>
      <c r="CS31">
        <v>7474</v>
      </c>
      <c r="CT31">
        <v>18</v>
      </c>
      <c r="CU31">
        <v>8</v>
      </c>
      <c r="CV31">
        <v>991</v>
      </c>
      <c r="CW31">
        <v>0</v>
      </c>
      <c r="CX31">
        <v>0</v>
      </c>
      <c r="CY31">
        <v>23</v>
      </c>
      <c r="CZ31">
        <v>985</v>
      </c>
      <c r="DA31">
        <v>305</v>
      </c>
      <c r="DB31">
        <v>0</v>
      </c>
      <c r="DC31">
        <v>1</v>
      </c>
      <c r="DD31">
        <v>702</v>
      </c>
      <c r="DE31">
        <v>1008</v>
      </c>
      <c r="DF31">
        <v>1043</v>
      </c>
      <c r="DG31">
        <v>8543</v>
      </c>
      <c r="DH31">
        <v>8927</v>
      </c>
      <c r="DI31">
        <v>58</v>
      </c>
      <c r="DJ31">
        <v>8869</v>
      </c>
      <c r="DK31">
        <v>4</v>
      </c>
      <c r="DL31">
        <v>9</v>
      </c>
      <c r="DM31">
        <v>7468</v>
      </c>
      <c r="DN31">
        <v>18</v>
      </c>
      <c r="DO31">
        <v>6</v>
      </c>
      <c r="DP31">
        <v>13</v>
      </c>
      <c r="DQ31">
        <v>1</v>
      </c>
      <c r="DR31">
        <v>98</v>
      </c>
      <c r="DS31">
        <v>922</v>
      </c>
      <c r="DT31">
        <v>984</v>
      </c>
      <c r="DU31">
        <v>0</v>
      </c>
      <c r="DV31">
        <v>0</v>
      </c>
      <c r="DW31">
        <v>21</v>
      </c>
      <c r="DX31">
        <v>979</v>
      </c>
      <c r="DY31">
        <v>1000</v>
      </c>
      <c r="DZ31">
        <v>1034</v>
      </c>
      <c r="EA31">
        <v>8526</v>
      </c>
      <c r="EB31">
        <v>8903</v>
      </c>
      <c r="EE31" s="2">
        <f>(J31/H31)*100</f>
        <v>90.20084566596195</v>
      </c>
      <c r="EF31" s="2">
        <f>((V31+W31)/H31)*100</f>
        <v>0.2536997885835095</v>
      </c>
      <c r="EG31" s="2">
        <f>(X31/H31)*100</f>
        <v>78.868921775898514</v>
      </c>
      <c r="EH31" s="2">
        <f>(M31/H31)*100</f>
        <v>10.243128964059196</v>
      </c>
      <c r="EI31" s="2">
        <f>(N31/H31)*100</f>
        <v>0.24312896405919662</v>
      </c>
      <c r="EJ31" s="2">
        <f>((L31-(M31+N31))/H31)*100</f>
        <v>72.061310782241023</v>
      </c>
      <c r="EM31">
        <f>CE31/H31*100</f>
        <v>94.503171247357301</v>
      </c>
      <c r="EN31">
        <f>CF31/CE31*100</f>
        <v>95.178970917225953</v>
      </c>
      <c r="EO31">
        <f>(BQ31+BR31)/CE31*100</f>
        <v>0.25727069351230425</v>
      </c>
      <c r="EP31">
        <f>BP31/CF31*100</f>
        <v>87.507345163944066</v>
      </c>
      <c r="ER31">
        <f>(CF31-CL31)/CE31*100</f>
        <v>0.25727069351230425</v>
      </c>
      <c r="ES31">
        <f>(CF31-CL31)/CF31*100</f>
        <v>0.27030203314137968</v>
      </c>
      <c r="ET31">
        <f>BP31/CE31*100</f>
        <v>83.288590604026851</v>
      </c>
      <c r="EU31">
        <f>BP31/CF31*100</f>
        <v>87.507345163944066</v>
      </c>
      <c r="EV31">
        <f>CM31/CE31*100</f>
        <v>11.085011185682326</v>
      </c>
      <c r="EW31">
        <f>CM31/CF31*100</f>
        <v>11.646491949700318</v>
      </c>
      <c r="EX31">
        <f>(CR31-CM31)/CE31*100</f>
        <v>0.19015659955257269</v>
      </c>
      <c r="EY31">
        <f>(CR31-CM31)/CF31*100</f>
        <v>0.1997884592784111</v>
      </c>
      <c r="EZ31">
        <f t="shared" si="13"/>
        <v>94.821029082774047</v>
      </c>
      <c r="FA31">
        <f t="shared" si="13"/>
        <v>99.623927606064171</v>
      </c>
      <c r="FC31">
        <f>(BS31-CR31)/CE31*100</f>
        <v>0.35794183445190159</v>
      </c>
      <c r="FD31">
        <f>(BS31-CR31)/CF31*100</f>
        <v>0.37607239393583264</v>
      </c>
      <c r="FE31">
        <f>FA31+FD31</f>
        <v>100</v>
      </c>
      <c r="FG31">
        <f t="shared" si="14"/>
        <v>99.854586129753926</v>
      </c>
      <c r="FH31">
        <f t="shared" si="1"/>
        <v>95.559284116331099</v>
      </c>
      <c r="FI31">
        <f t="shared" si="2"/>
        <v>0.30434273674353268</v>
      </c>
      <c r="FJ31">
        <f t="shared" si="3"/>
        <v>87.486831323890897</v>
      </c>
      <c r="FK31">
        <f t="shared" si="4"/>
        <v>11.600140465878498</v>
      </c>
      <c r="FL31">
        <f t="shared" si="5"/>
        <v>0.19899332787077137</v>
      </c>
      <c r="FN31">
        <f t="shared" si="15"/>
        <v>99.586129753914989</v>
      </c>
      <c r="FO31">
        <f t="shared" si="16"/>
        <v>95.369127516778519</v>
      </c>
      <c r="FP31">
        <f t="shared" si="17"/>
        <v>0.28149190710767064</v>
      </c>
      <c r="FQ31">
        <f t="shared" si="18"/>
        <v>87.590898428336857</v>
      </c>
      <c r="FR31">
        <f t="shared" si="19"/>
        <v>11.541168191414497</v>
      </c>
      <c r="FS31">
        <f t="shared" si="20"/>
        <v>0.18766127140511377</v>
      </c>
    </row>
    <row r="33" spans="1:175" x14ac:dyDescent="0.2">
      <c r="FI33" s="11" t="s">
        <v>911</v>
      </c>
      <c r="FJ33" s="11" t="s">
        <v>912</v>
      </c>
      <c r="FK33" s="11" t="s">
        <v>913</v>
      </c>
      <c r="FL33" s="11" t="s">
        <v>914</v>
      </c>
    </row>
    <row r="34" spans="1:175" x14ac:dyDescent="0.2">
      <c r="A34" t="s">
        <v>870</v>
      </c>
      <c r="FI34" s="10"/>
      <c r="FJ34" s="10"/>
      <c r="FK34" s="10"/>
      <c r="FL34" s="10"/>
    </row>
    <row r="35" spans="1:175" x14ac:dyDescent="0.2">
      <c r="A35" s="11" t="s">
        <v>911</v>
      </c>
      <c r="B35" s="10"/>
      <c r="C35" s="10"/>
      <c r="D35" s="10"/>
      <c r="E35" s="10"/>
      <c r="F35" s="10">
        <v>16.480231400000001</v>
      </c>
      <c r="G35" s="10">
        <v>12.1816508</v>
      </c>
      <c r="H35" s="10">
        <v>6.9767441899999998</v>
      </c>
      <c r="I35" s="10">
        <v>0.28149191000000001</v>
      </c>
      <c r="FI35" s="10"/>
      <c r="FJ35" s="10"/>
      <c r="FK35" s="10"/>
      <c r="FL35" s="10"/>
    </row>
    <row r="36" spans="1:175" x14ac:dyDescent="0.2">
      <c r="A36" s="11" t="s">
        <v>912</v>
      </c>
      <c r="B36" s="10"/>
      <c r="C36" s="10"/>
      <c r="D36" s="10"/>
      <c r="E36" s="10"/>
      <c r="F36" s="10">
        <v>58.167791700000002</v>
      </c>
      <c r="G36" s="10">
        <v>61.808325699999997</v>
      </c>
      <c r="H36" s="10">
        <v>61.482558099999999</v>
      </c>
      <c r="I36" s="10">
        <v>87.5908984</v>
      </c>
      <c r="FI36" s="10"/>
      <c r="FJ36" s="10"/>
      <c r="FK36" s="10"/>
      <c r="FL36" s="10"/>
    </row>
    <row r="37" spans="1:175" x14ac:dyDescent="0.2">
      <c r="A37" s="11" t="s">
        <v>913</v>
      </c>
      <c r="B37" s="10"/>
      <c r="C37" s="10"/>
      <c r="D37" s="10"/>
      <c r="E37" s="10"/>
      <c r="F37" s="10">
        <v>23.413693299999998</v>
      </c>
      <c r="G37" s="10">
        <v>22.5529303</v>
      </c>
      <c r="H37" s="10">
        <v>29.689922500000002</v>
      </c>
      <c r="I37" s="10">
        <v>11.5411682</v>
      </c>
      <c r="FI37" s="10"/>
      <c r="FJ37" s="10"/>
      <c r="FK37" s="10"/>
      <c r="FL37" s="10"/>
    </row>
    <row r="38" spans="1:175" x14ac:dyDescent="0.2">
      <c r="A38" s="11" t="s">
        <v>914</v>
      </c>
      <c r="B38" s="10"/>
      <c r="C38" s="10"/>
      <c r="D38" s="10"/>
      <c r="E38" s="10"/>
      <c r="F38" s="10">
        <v>1.71648987</v>
      </c>
      <c r="G38" s="10">
        <v>2.2501789900000002</v>
      </c>
      <c r="H38" s="10">
        <v>0.91085271000000001</v>
      </c>
      <c r="I38" s="10">
        <v>0.18766126999999999</v>
      </c>
      <c r="FI38" s="10">
        <v>16.480231400000001</v>
      </c>
      <c r="FJ38" s="10">
        <v>58.167791700000002</v>
      </c>
      <c r="FK38" s="10">
        <v>23.413693299999998</v>
      </c>
      <c r="FL38" s="10">
        <v>1.71648987</v>
      </c>
      <c r="FP38">
        <v>16.480231400000001</v>
      </c>
      <c r="FQ38">
        <v>58.167791700000002</v>
      </c>
      <c r="FR38">
        <v>23.413693299999998</v>
      </c>
      <c r="FS38">
        <v>1.71648987</v>
      </c>
    </row>
    <row r="39" spans="1:175" x14ac:dyDescent="0.2">
      <c r="FI39" s="10">
        <v>12.1816508</v>
      </c>
      <c r="FJ39" s="10">
        <v>61.808325699999997</v>
      </c>
      <c r="FK39" s="10">
        <v>22.5529303</v>
      </c>
      <c r="FL39" s="10">
        <v>2.2501789900000002</v>
      </c>
      <c r="FP39">
        <v>12.1816508</v>
      </c>
      <c r="FQ39">
        <v>61.808325699999997</v>
      </c>
      <c r="FR39">
        <v>22.5529303</v>
      </c>
      <c r="FS39">
        <v>2.2501789900000002</v>
      </c>
    </row>
    <row r="40" spans="1:175" x14ac:dyDescent="0.2">
      <c r="FI40" s="10">
        <v>6.9767441899999998</v>
      </c>
      <c r="FJ40" s="10">
        <v>61.482558099999999</v>
      </c>
      <c r="FK40" s="10">
        <v>29.689922500000002</v>
      </c>
      <c r="FL40" s="10">
        <v>0.91085271000000001</v>
      </c>
      <c r="FP40">
        <v>6.9767441899999998</v>
      </c>
      <c r="FQ40">
        <v>61.482558099999999</v>
      </c>
      <c r="FR40">
        <v>29.689922500000002</v>
      </c>
      <c r="FS40">
        <v>0.91085271000000001</v>
      </c>
    </row>
    <row r="41" spans="1:175" x14ac:dyDescent="0.2">
      <c r="FI41" s="10">
        <v>0.28149191000000001</v>
      </c>
      <c r="FJ41" s="10">
        <v>87.5908984</v>
      </c>
      <c r="FK41" s="10">
        <v>11.5411682</v>
      </c>
      <c r="FL41" s="10">
        <v>0.18766126999999999</v>
      </c>
      <c r="FP41">
        <v>0.28149191000000001</v>
      </c>
      <c r="FQ41">
        <v>87.5908984</v>
      </c>
      <c r="FR41">
        <v>11.5411682</v>
      </c>
      <c r="FS41">
        <v>0.18766126999999999</v>
      </c>
    </row>
    <row r="45" spans="1:175" x14ac:dyDescent="0.2">
      <c r="C45" t="s">
        <v>915</v>
      </c>
      <c r="D45" t="s">
        <v>0</v>
      </c>
      <c r="E45" t="s">
        <v>1</v>
      </c>
      <c r="F45" t="s">
        <v>345</v>
      </c>
      <c r="G45" t="s">
        <v>346</v>
      </c>
      <c r="H45" t="s">
        <v>347</v>
      </c>
      <c r="I45" t="s">
        <v>348</v>
      </c>
      <c r="J45" t="s">
        <v>349</v>
      </c>
      <c r="K45" t="s">
        <v>350</v>
      </c>
      <c r="L45" t="s">
        <v>351</v>
      </c>
      <c r="M45" t="s">
        <v>352</v>
      </c>
      <c r="N45" t="s">
        <v>353</v>
      </c>
      <c r="O45" t="s">
        <v>354</v>
      </c>
      <c r="P45" t="s">
        <v>355</v>
      </c>
      <c r="Q45" t="s">
        <v>356</v>
      </c>
      <c r="R45" t="s">
        <v>357</v>
      </c>
      <c r="S45" t="s">
        <v>358</v>
      </c>
      <c r="T45" t="s">
        <v>359</v>
      </c>
      <c r="U45" t="s">
        <v>360</v>
      </c>
      <c r="V45" t="s">
        <v>361</v>
      </c>
      <c r="W45" t="s">
        <v>362</v>
      </c>
      <c r="X45" t="s">
        <v>363</v>
      </c>
      <c r="Y45" t="s">
        <v>364</v>
      </c>
      <c r="Z45" t="s">
        <v>365</v>
      </c>
      <c r="AA45" t="s">
        <v>366</v>
      </c>
      <c r="AB45" t="s">
        <v>367</v>
      </c>
      <c r="AC45" t="s">
        <v>368</v>
      </c>
      <c r="AD45" t="s">
        <v>369</v>
      </c>
      <c r="AE45" t="s">
        <v>370</v>
      </c>
      <c r="AF45" t="s">
        <v>371</v>
      </c>
      <c r="AG45" t="s">
        <v>372</v>
      </c>
      <c r="AH45" t="s">
        <v>373</v>
      </c>
      <c r="AI45" t="s">
        <v>374</v>
      </c>
      <c r="AJ45" t="s">
        <v>375</v>
      </c>
      <c r="AK45" t="s">
        <v>376</v>
      </c>
      <c r="AL45" t="s">
        <v>377</v>
      </c>
      <c r="AM45" t="s">
        <v>378</v>
      </c>
      <c r="AN45" t="s">
        <v>379</v>
      </c>
      <c r="AO45" t="s">
        <v>380</v>
      </c>
      <c r="AP45" t="s">
        <v>381</v>
      </c>
      <c r="AQ45" t="s">
        <v>382</v>
      </c>
      <c r="AR45" t="s">
        <v>383</v>
      </c>
      <c r="AS45" t="s">
        <v>384</v>
      </c>
      <c r="AT45" t="s">
        <v>555</v>
      </c>
      <c r="AU45" t="s">
        <v>556</v>
      </c>
      <c r="AV45" t="s">
        <v>557</v>
      </c>
      <c r="AW45" t="s">
        <v>558</v>
      </c>
      <c r="AX45" t="s">
        <v>559</v>
      </c>
      <c r="AY45" t="s">
        <v>560</v>
      </c>
      <c r="AZ45" t="s">
        <v>561</v>
      </c>
      <c r="BA45" t="s">
        <v>562</v>
      </c>
      <c r="BB45" t="s">
        <v>563</v>
      </c>
      <c r="BC45" t="s">
        <v>564</v>
      </c>
      <c r="BD45" t="s">
        <v>565</v>
      </c>
      <c r="BE45" t="s">
        <v>566</v>
      </c>
      <c r="BF45" t="s">
        <v>567</v>
      </c>
      <c r="BG45" t="s">
        <v>568</v>
      </c>
      <c r="BH45" t="s">
        <v>569</v>
      </c>
      <c r="BI45" t="s">
        <v>570</v>
      </c>
      <c r="BJ45" t="s">
        <v>571</v>
      </c>
      <c r="BK45" t="s">
        <v>572</v>
      </c>
      <c r="BL45" t="s">
        <v>573</v>
      </c>
      <c r="BM45" t="s">
        <v>574</v>
      </c>
      <c r="BN45" t="s">
        <v>575</v>
      </c>
      <c r="BO45" t="s">
        <v>576</v>
      </c>
      <c r="BP45" t="s">
        <v>577</v>
      </c>
      <c r="BQ45" t="s">
        <v>578</v>
      </c>
      <c r="BR45" t="s">
        <v>579</v>
      </c>
      <c r="BS45" t="s">
        <v>580</v>
      </c>
      <c r="BT45" t="s">
        <v>581</v>
      </c>
      <c r="BU45" t="s">
        <v>582</v>
      </c>
      <c r="BV45" t="s">
        <v>583</v>
      </c>
      <c r="BW45" t="s">
        <v>584</v>
      </c>
      <c r="BX45" t="s">
        <v>585</v>
      </c>
      <c r="BY45" t="s">
        <v>586</v>
      </c>
      <c r="BZ45" t="s">
        <v>587</v>
      </c>
      <c r="CA45" t="s">
        <v>588</v>
      </c>
      <c r="CB45" t="s">
        <v>589</v>
      </c>
      <c r="CC45" t="s">
        <v>590</v>
      </c>
      <c r="CD45" t="s">
        <v>592</v>
      </c>
      <c r="CE45" t="s">
        <v>593</v>
      </c>
      <c r="CF45" t="s">
        <v>591</v>
      </c>
      <c r="CG45" t="s">
        <v>602</v>
      </c>
      <c r="CH45" t="s">
        <v>603</v>
      </c>
      <c r="CI45" t="s">
        <v>604</v>
      </c>
      <c r="CJ45" t="s">
        <v>605</v>
      </c>
      <c r="CK45" t="s">
        <v>606</v>
      </c>
      <c r="CL45" t="s">
        <v>607</v>
      </c>
      <c r="CM45" t="s">
        <v>610</v>
      </c>
      <c r="CN45" t="s">
        <v>611</v>
      </c>
      <c r="CO45" t="s">
        <v>612</v>
      </c>
      <c r="CP45" t="s">
        <v>613</v>
      </c>
      <c r="CQ45" t="s">
        <v>614</v>
      </c>
      <c r="CR45" t="s">
        <v>615</v>
      </c>
      <c r="CS45" t="s">
        <v>747</v>
      </c>
      <c r="CT45" t="s">
        <v>748</v>
      </c>
      <c r="CU45" t="s">
        <v>749</v>
      </c>
      <c r="CV45" t="s">
        <v>750</v>
      </c>
      <c r="CW45" t="s">
        <v>751</v>
      </c>
      <c r="CX45" t="s">
        <v>752</v>
      </c>
      <c r="CY45" t="s">
        <v>753</v>
      </c>
      <c r="CZ45" t="s">
        <v>754</v>
      </c>
      <c r="DA45" t="s">
        <v>755</v>
      </c>
      <c r="DB45" t="s">
        <v>756</v>
      </c>
      <c r="DC45" t="s">
        <v>757</v>
      </c>
      <c r="DD45" t="s">
        <v>758</v>
      </c>
      <c r="DE45" t="s">
        <v>759</v>
      </c>
      <c r="DF45" t="s">
        <v>760</v>
      </c>
      <c r="DG45" t="s">
        <v>761</v>
      </c>
      <c r="DH45" t="s">
        <v>762</v>
      </c>
      <c r="DI45" t="s">
        <v>763</v>
      </c>
      <c r="DJ45" t="s">
        <v>764</v>
      </c>
      <c r="DK45" t="s">
        <v>765</v>
      </c>
      <c r="DL45" t="s">
        <v>766</v>
      </c>
      <c r="DM45" t="s">
        <v>820</v>
      </c>
      <c r="DN45" t="s">
        <v>821</v>
      </c>
      <c r="DO45" t="s">
        <v>822</v>
      </c>
      <c r="DP45" t="s">
        <v>823</v>
      </c>
      <c r="DQ45" t="s">
        <v>824</v>
      </c>
      <c r="DR45" t="s">
        <v>825</v>
      </c>
      <c r="DS45" t="s">
        <v>826</v>
      </c>
      <c r="DT45" t="s">
        <v>827</v>
      </c>
      <c r="DU45" t="s">
        <v>828</v>
      </c>
      <c r="DV45" t="s">
        <v>829</v>
      </c>
      <c r="DW45" t="s">
        <v>830</v>
      </c>
      <c r="DX45" t="s">
        <v>831</v>
      </c>
      <c r="DY45" t="s">
        <v>832</v>
      </c>
      <c r="DZ45" t="s">
        <v>833</v>
      </c>
      <c r="EA45" t="s">
        <v>834</v>
      </c>
      <c r="EB45" t="s">
        <v>835</v>
      </c>
    </row>
    <row r="46" spans="1:175" x14ac:dyDescent="0.2">
      <c r="D46" t="s">
        <v>385</v>
      </c>
      <c r="E46">
        <v>19244</v>
      </c>
      <c r="F46">
        <v>1168</v>
      </c>
      <c r="G46">
        <v>18076</v>
      </c>
      <c r="H46">
        <v>16798</v>
      </c>
      <c r="I46">
        <v>14020</v>
      </c>
      <c r="J46">
        <v>1087</v>
      </c>
      <c r="K46">
        <v>80</v>
      </c>
      <c r="L46">
        <v>195</v>
      </c>
      <c r="M46">
        <v>13</v>
      </c>
      <c r="N46">
        <v>2</v>
      </c>
      <c r="O46">
        <v>4</v>
      </c>
      <c r="P46">
        <v>176</v>
      </c>
      <c r="Q46">
        <v>221</v>
      </c>
      <c r="R46">
        <v>109</v>
      </c>
      <c r="S46">
        <v>159</v>
      </c>
      <c r="T46">
        <v>598</v>
      </c>
      <c r="U46">
        <v>60</v>
      </c>
      <c r="V46">
        <v>27</v>
      </c>
      <c r="W46">
        <v>264</v>
      </c>
      <c r="X46">
        <v>736</v>
      </c>
      <c r="Y46">
        <v>2793</v>
      </c>
      <c r="Z46">
        <v>8131</v>
      </c>
      <c r="AA46">
        <v>550</v>
      </c>
      <c r="AB46">
        <v>2546</v>
      </c>
      <c r="AC46">
        <v>1774</v>
      </c>
      <c r="AD46">
        <v>85</v>
      </c>
      <c r="AE46">
        <v>142</v>
      </c>
      <c r="AF46">
        <v>570</v>
      </c>
      <c r="AG46">
        <v>977</v>
      </c>
      <c r="AH46">
        <v>2275</v>
      </c>
      <c r="AI46">
        <v>973</v>
      </c>
      <c r="AJ46">
        <v>2039</v>
      </c>
      <c r="AK46">
        <v>11511</v>
      </c>
      <c r="AL46">
        <v>1757</v>
      </c>
      <c r="AM46">
        <v>221</v>
      </c>
      <c r="AN46">
        <v>1589</v>
      </c>
      <c r="AO46">
        <v>13231</v>
      </c>
      <c r="AP46">
        <v>1246</v>
      </c>
      <c r="AQ46">
        <v>942</v>
      </c>
      <c r="AR46">
        <v>2409</v>
      </c>
      <c r="AS46">
        <v>12201</v>
      </c>
      <c r="AT46">
        <v>10131</v>
      </c>
      <c r="AU46">
        <v>1598</v>
      </c>
      <c r="AV46">
        <v>111</v>
      </c>
      <c r="AW46">
        <v>495</v>
      </c>
      <c r="AX46">
        <v>10303</v>
      </c>
      <c r="AY46">
        <v>1534</v>
      </c>
      <c r="AZ46">
        <v>124</v>
      </c>
      <c r="BA46">
        <v>374</v>
      </c>
      <c r="BB46">
        <v>7899</v>
      </c>
      <c r="BC46">
        <v>1915</v>
      </c>
      <c r="BD46">
        <v>852</v>
      </c>
      <c r="BE46">
        <v>1669</v>
      </c>
      <c r="BF46">
        <v>0</v>
      </c>
      <c r="BG46">
        <v>891</v>
      </c>
      <c r="BH46">
        <v>478</v>
      </c>
      <c r="BI46">
        <v>25</v>
      </c>
      <c r="BJ46">
        <v>42</v>
      </c>
      <c r="BK46">
        <v>1436</v>
      </c>
      <c r="BL46">
        <v>596</v>
      </c>
      <c r="BM46">
        <v>462</v>
      </c>
      <c r="BN46">
        <v>7859</v>
      </c>
      <c r="BO46">
        <v>2434</v>
      </c>
      <c r="BP46">
        <v>727</v>
      </c>
      <c r="BQ46">
        <v>259</v>
      </c>
      <c r="BR46">
        <v>23</v>
      </c>
      <c r="BS46">
        <v>46</v>
      </c>
      <c r="BT46">
        <v>583</v>
      </c>
      <c r="BU46">
        <v>155</v>
      </c>
      <c r="BV46">
        <v>105</v>
      </c>
      <c r="BW46">
        <v>212</v>
      </c>
      <c r="BX46">
        <v>173</v>
      </c>
      <c r="BY46">
        <v>4</v>
      </c>
      <c r="BZ46">
        <v>0</v>
      </c>
      <c r="CA46">
        <v>11</v>
      </c>
      <c r="CB46">
        <v>188</v>
      </c>
      <c r="CC46">
        <v>78</v>
      </c>
      <c r="CD46">
        <v>11351</v>
      </c>
      <c r="CE46">
        <v>12335</v>
      </c>
      <c r="CF46">
        <v>1055</v>
      </c>
      <c r="CG46">
        <v>121</v>
      </c>
      <c r="CH46">
        <v>2</v>
      </c>
      <c r="CI46">
        <v>0</v>
      </c>
      <c r="CJ46">
        <v>6</v>
      </c>
      <c r="CK46">
        <v>129</v>
      </c>
      <c r="CL46">
        <v>773</v>
      </c>
      <c r="CM46">
        <v>8</v>
      </c>
      <c r="CN46">
        <v>2</v>
      </c>
      <c r="CO46">
        <v>0</v>
      </c>
      <c r="CP46">
        <v>0</v>
      </c>
      <c r="CQ46">
        <v>6</v>
      </c>
      <c r="CR46">
        <v>8</v>
      </c>
      <c r="CS46">
        <v>751</v>
      </c>
      <c r="CT46">
        <v>262</v>
      </c>
      <c r="CU46">
        <v>23</v>
      </c>
      <c r="CV46">
        <v>8</v>
      </c>
      <c r="CW46">
        <v>2</v>
      </c>
      <c r="CX46">
        <v>0</v>
      </c>
      <c r="CY46">
        <v>0</v>
      </c>
      <c r="CZ46">
        <v>6</v>
      </c>
      <c r="DE46">
        <v>8</v>
      </c>
      <c r="DF46">
        <v>47</v>
      </c>
      <c r="DG46">
        <v>1083</v>
      </c>
      <c r="DH46">
        <v>12326</v>
      </c>
      <c r="DI46">
        <v>967</v>
      </c>
      <c r="DJ46">
        <v>11359</v>
      </c>
      <c r="DK46">
        <v>6</v>
      </c>
      <c r="DL46">
        <v>3</v>
      </c>
      <c r="DM46">
        <v>751</v>
      </c>
      <c r="DN46">
        <v>262</v>
      </c>
      <c r="DO46">
        <v>23</v>
      </c>
      <c r="DP46">
        <v>35</v>
      </c>
      <c r="DQ46">
        <v>0</v>
      </c>
      <c r="DR46">
        <v>0</v>
      </c>
      <c r="DS46">
        <v>12</v>
      </c>
      <c r="DT46">
        <v>8</v>
      </c>
      <c r="DU46">
        <v>2</v>
      </c>
      <c r="DV46">
        <v>0</v>
      </c>
      <c r="DW46">
        <v>0</v>
      </c>
      <c r="DX46">
        <v>6</v>
      </c>
      <c r="DY46">
        <v>8</v>
      </c>
      <c r="DZ46">
        <v>47</v>
      </c>
      <c r="EA46">
        <v>1083</v>
      </c>
      <c r="EB46">
        <v>8445</v>
      </c>
      <c r="FJ46" s="14">
        <v>9.5791974950000007</v>
      </c>
      <c r="FK46" s="14">
        <v>16.480231400000001</v>
      </c>
      <c r="FL46" s="14">
        <v>0.28149191000000001</v>
      </c>
    </row>
    <row r="47" spans="1:175" x14ac:dyDescent="0.2">
      <c r="D47" t="s">
        <v>386</v>
      </c>
      <c r="E47">
        <v>19776</v>
      </c>
      <c r="F47">
        <v>1705</v>
      </c>
      <c r="G47">
        <v>18071</v>
      </c>
      <c r="H47">
        <v>16846</v>
      </c>
      <c r="I47">
        <v>14139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63</v>
      </c>
      <c r="Z47">
        <v>13</v>
      </c>
      <c r="AA47">
        <v>74</v>
      </c>
      <c r="AB47">
        <v>13989</v>
      </c>
      <c r="AC47">
        <v>1850</v>
      </c>
      <c r="AD47">
        <v>111</v>
      </c>
      <c r="AE47">
        <v>184</v>
      </c>
      <c r="AF47">
        <v>492</v>
      </c>
      <c r="AG47">
        <v>1063</v>
      </c>
      <c r="AH47">
        <v>2550</v>
      </c>
      <c r="AI47">
        <v>979</v>
      </c>
      <c r="AJ47">
        <v>1987</v>
      </c>
      <c r="AK47">
        <v>11330</v>
      </c>
      <c r="AL47">
        <v>1813</v>
      </c>
      <c r="AM47">
        <v>208</v>
      </c>
      <c r="AN47">
        <v>1472</v>
      </c>
      <c r="AO47">
        <v>13353</v>
      </c>
      <c r="AP47">
        <v>815</v>
      </c>
      <c r="AQ47">
        <v>1309</v>
      </c>
      <c r="AR47">
        <v>4614</v>
      </c>
      <c r="AS47">
        <v>10108</v>
      </c>
      <c r="AT47">
        <v>8205</v>
      </c>
      <c r="AU47">
        <v>3332</v>
      </c>
      <c r="AV47">
        <v>150</v>
      </c>
      <c r="AW47">
        <v>296</v>
      </c>
      <c r="AX47">
        <v>10159</v>
      </c>
      <c r="AY47">
        <v>1430</v>
      </c>
      <c r="AZ47">
        <v>88</v>
      </c>
      <c r="BA47">
        <v>306</v>
      </c>
      <c r="BB47">
        <v>7399</v>
      </c>
      <c r="BC47">
        <v>1865</v>
      </c>
      <c r="BD47">
        <v>855</v>
      </c>
      <c r="BE47">
        <v>1864</v>
      </c>
      <c r="BF47">
        <v>33</v>
      </c>
      <c r="BG47">
        <v>959</v>
      </c>
      <c r="BH47">
        <v>434</v>
      </c>
      <c r="BI47">
        <v>29</v>
      </c>
      <c r="BJ47">
        <v>53</v>
      </c>
      <c r="BK47">
        <v>1475</v>
      </c>
      <c r="BL47">
        <v>11138</v>
      </c>
      <c r="BM47">
        <v>58</v>
      </c>
      <c r="BN47">
        <v>6</v>
      </c>
      <c r="BO47">
        <v>23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11225</v>
      </c>
      <c r="CE47">
        <v>11983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E47">
        <v>0</v>
      </c>
      <c r="DF47">
        <v>0</v>
      </c>
      <c r="DG47">
        <v>0</v>
      </c>
      <c r="DH47">
        <v>11982</v>
      </c>
      <c r="DI47">
        <v>753</v>
      </c>
      <c r="DJ47">
        <v>11229</v>
      </c>
      <c r="DK47">
        <v>0</v>
      </c>
      <c r="DL47">
        <v>1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47</v>
      </c>
      <c r="FJ47" s="14">
        <v>61.645441900000002</v>
      </c>
      <c r="FK47" s="14">
        <v>87.5908984</v>
      </c>
      <c r="FL47" s="14">
        <v>58.167791700000002</v>
      </c>
    </row>
    <row r="48" spans="1:175" x14ac:dyDescent="0.2">
      <c r="D48" t="s">
        <v>387</v>
      </c>
      <c r="E48">
        <v>18493</v>
      </c>
      <c r="F48">
        <v>392</v>
      </c>
      <c r="G48">
        <v>18101</v>
      </c>
      <c r="H48">
        <v>17099</v>
      </c>
      <c r="I48">
        <v>13939</v>
      </c>
      <c r="J48">
        <v>2008</v>
      </c>
      <c r="K48">
        <v>645</v>
      </c>
      <c r="L48">
        <v>951</v>
      </c>
      <c r="M48">
        <v>34</v>
      </c>
      <c r="N48">
        <v>15</v>
      </c>
      <c r="O48">
        <v>65</v>
      </c>
      <c r="P48">
        <v>837</v>
      </c>
      <c r="Q48">
        <v>847</v>
      </c>
      <c r="R48">
        <v>374</v>
      </c>
      <c r="S48">
        <v>215</v>
      </c>
      <c r="T48">
        <v>572</v>
      </c>
      <c r="U48">
        <v>99</v>
      </c>
      <c r="V48">
        <v>70</v>
      </c>
      <c r="W48">
        <v>581</v>
      </c>
      <c r="X48">
        <v>1258</v>
      </c>
      <c r="Y48">
        <v>1244</v>
      </c>
      <c r="Z48">
        <v>11298</v>
      </c>
      <c r="AA48">
        <v>484</v>
      </c>
      <c r="AB48">
        <v>913</v>
      </c>
      <c r="AC48">
        <v>4772</v>
      </c>
      <c r="AD48">
        <v>143</v>
      </c>
      <c r="AE48">
        <v>134</v>
      </c>
      <c r="AF48">
        <v>815</v>
      </c>
      <c r="AG48">
        <v>3680</v>
      </c>
      <c r="AH48">
        <v>6360</v>
      </c>
      <c r="AI48">
        <v>2097</v>
      </c>
      <c r="AJ48">
        <v>2044</v>
      </c>
      <c r="AK48">
        <v>6598</v>
      </c>
      <c r="AL48">
        <v>1044</v>
      </c>
      <c r="AM48">
        <v>183</v>
      </c>
      <c r="AN48">
        <v>2554</v>
      </c>
      <c r="AO48">
        <v>13318</v>
      </c>
      <c r="AP48">
        <v>621</v>
      </c>
      <c r="AQ48">
        <v>825</v>
      </c>
      <c r="AR48">
        <v>4588</v>
      </c>
      <c r="AS48">
        <v>11065</v>
      </c>
      <c r="AT48">
        <v>10571</v>
      </c>
      <c r="AU48">
        <v>3568</v>
      </c>
      <c r="AV48">
        <v>294</v>
      </c>
      <c r="AW48">
        <v>456</v>
      </c>
      <c r="AX48">
        <v>11763</v>
      </c>
      <c r="AY48">
        <v>2530</v>
      </c>
      <c r="AZ48">
        <v>167</v>
      </c>
      <c r="BA48">
        <v>429</v>
      </c>
      <c r="BB48">
        <v>5012</v>
      </c>
      <c r="BC48">
        <v>1993</v>
      </c>
      <c r="BD48">
        <v>2062</v>
      </c>
      <c r="BE48">
        <v>5822</v>
      </c>
      <c r="BF48">
        <v>30</v>
      </c>
      <c r="BG48">
        <v>3652</v>
      </c>
      <c r="BH48">
        <v>763</v>
      </c>
      <c r="BI48">
        <v>87</v>
      </c>
      <c r="BJ48">
        <v>133</v>
      </c>
      <c r="BK48">
        <v>4635</v>
      </c>
      <c r="BL48">
        <v>193</v>
      </c>
      <c r="BM48">
        <v>428</v>
      </c>
      <c r="BN48">
        <v>11172</v>
      </c>
      <c r="BO48">
        <v>1134</v>
      </c>
      <c r="BP48">
        <v>1065</v>
      </c>
      <c r="BQ48">
        <v>500</v>
      </c>
      <c r="BR48">
        <v>51</v>
      </c>
      <c r="BS48">
        <v>88</v>
      </c>
      <c r="BT48">
        <v>474</v>
      </c>
      <c r="BU48">
        <v>184</v>
      </c>
      <c r="BV48">
        <v>317</v>
      </c>
      <c r="BW48">
        <v>729</v>
      </c>
      <c r="BX48">
        <v>726</v>
      </c>
      <c r="BY48">
        <v>56</v>
      </c>
      <c r="BZ48">
        <v>11</v>
      </c>
      <c r="CA48">
        <v>29</v>
      </c>
      <c r="CB48">
        <v>822</v>
      </c>
      <c r="CC48">
        <v>564</v>
      </c>
      <c r="CD48">
        <v>12927</v>
      </c>
      <c r="CE48">
        <v>14889</v>
      </c>
      <c r="CF48">
        <v>1704</v>
      </c>
      <c r="CG48">
        <v>513</v>
      </c>
      <c r="CH48">
        <v>31</v>
      </c>
      <c r="CI48">
        <v>9</v>
      </c>
      <c r="CJ48">
        <v>18</v>
      </c>
      <c r="CK48">
        <v>571</v>
      </c>
      <c r="CL48">
        <v>1153</v>
      </c>
      <c r="CM48">
        <v>34</v>
      </c>
      <c r="CN48">
        <v>16</v>
      </c>
      <c r="CO48">
        <v>0</v>
      </c>
      <c r="CP48">
        <v>9</v>
      </c>
      <c r="CQ48">
        <v>18</v>
      </c>
      <c r="CR48">
        <v>43</v>
      </c>
      <c r="CS48">
        <v>1156</v>
      </c>
      <c r="CT48">
        <v>548</v>
      </c>
      <c r="CU48">
        <v>59</v>
      </c>
      <c r="CV48">
        <v>34</v>
      </c>
      <c r="CW48">
        <v>16</v>
      </c>
      <c r="CX48">
        <v>0</v>
      </c>
      <c r="CY48">
        <v>10</v>
      </c>
      <c r="CZ48">
        <v>18</v>
      </c>
      <c r="DE48">
        <v>44</v>
      </c>
      <c r="DF48">
        <v>93</v>
      </c>
      <c r="DG48">
        <v>1856</v>
      </c>
      <c r="DH48">
        <v>14870</v>
      </c>
      <c r="DI48">
        <v>1925</v>
      </c>
      <c r="DJ48">
        <v>12945</v>
      </c>
      <c r="DK48">
        <v>19</v>
      </c>
      <c r="DL48">
        <v>0</v>
      </c>
      <c r="DM48">
        <v>1151</v>
      </c>
      <c r="DN48">
        <v>547</v>
      </c>
      <c r="DO48">
        <v>55</v>
      </c>
      <c r="DP48">
        <v>34</v>
      </c>
      <c r="DQ48">
        <v>0</v>
      </c>
      <c r="DR48">
        <v>0</v>
      </c>
      <c r="DS48">
        <v>57</v>
      </c>
      <c r="DT48">
        <v>34</v>
      </c>
      <c r="DU48">
        <v>16</v>
      </c>
      <c r="DV48">
        <v>0</v>
      </c>
      <c r="DW48">
        <v>8</v>
      </c>
      <c r="DX48">
        <v>18</v>
      </c>
      <c r="DY48">
        <v>42</v>
      </c>
      <c r="DZ48">
        <v>91</v>
      </c>
      <c r="EA48">
        <v>1844</v>
      </c>
      <c r="EB48">
        <v>12760</v>
      </c>
      <c r="FJ48" s="14">
        <v>22.983311799999999</v>
      </c>
      <c r="FK48" s="14">
        <v>29.689922500000002</v>
      </c>
      <c r="FL48" s="14">
        <v>11.5411682</v>
      </c>
    </row>
    <row r="49" spans="3:168" x14ac:dyDescent="0.2">
      <c r="D49" t="s">
        <v>388</v>
      </c>
      <c r="E49">
        <v>11745</v>
      </c>
      <c r="F49">
        <v>245</v>
      </c>
      <c r="G49">
        <v>11500</v>
      </c>
      <c r="H49">
        <v>10596</v>
      </c>
      <c r="I49">
        <v>146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2</v>
      </c>
      <c r="Z49">
        <v>1</v>
      </c>
      <c r="AA49">
        <v>2</v>
      </c>
      <c r="AB49">
        <v>141</v>
      </c>
      <c r="AC49">
        <v>16</v>
      </c>
      <c r="AD49">
        <v>1</v>
      </c>
      <c r="AE49">
        <v>8</v>
      </c>
      <c r="AF49">
        <v>0</v>
      </c>
      <c r="AG49">
        <v>7</v>
      </c>
      <c r="AH49">
        <v>11</v>
      </c>
      <c r="AI49">
        <v>7</v>
      </c>
      <c r="AJ49">
        <v>69</v>
      </c>
      <c r="AK49">
        <v>10509</v>
      </c>
      <c r="AL49">
        <v>13</v>
      </c>
      <c r="AM49">
        <v>4</v>
      </c>
      <c r="AN49">
        <v>4</v>
      </c>
      <c r="AO49">
        <v>10575</v>
      </c>
      <c r="AP49">
        <v>13</v>
      </c>
      <c r="AQ49">
        <v>9</v>
      </c>
      <c r="AR49">
        <v>8</v>
      </c>
      <c r="AS49">
        <v>10566</v>
      </c>
      <c r="AT49">
        <v>9219</v>
      </c>
      <c r="AU49">
        <v>5</v>
      </c>
      <c r="AV49">
        <v>9</v>
      </c>
      <c r="AW49">
        <v>13</v>
      </c>
      <c r="AX49">
        <v>9226</v>
      </c>
      <c r="AY49">
        <v>3</v>
      </c>
      <c r="AZ49">
        <v>4</v>
      </c>
      <c r="BA49">
        <v>13</v>
      </c>
      <c r="BB49">
        <v>9168</v>
      </c>
      <c r="BC49">
        <v>63</v>
      </c>
      <c r="BD49">
        <v>7</v>
      </c>
      <c r="BE49">
        <v>8</v>
      </c>
      <c r="BF49">
        <v>30</v>
      </c>
      <c r="BG49">
        <v>0</v>
      </c>
      <c r="BH49">
        <v>0</v>
      </c>
      <c r="BI49">
        <v>10</v>
      </c>
      <c r="BJ49">
        <v>0</v>
      </c>
      <c r="BK49">
        <v>10</v>
      </c>
      <c r="BL49">
        <v>140</v>
      </c>
      <c r="BM49">
        <v>2</v>
      </c>
      <c r="BN49">
        <v>0</v>
      </c>
      <c r="BO49">
        <v>2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144</v>
      </c>
      <c r="CE49">
        <v>9246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E49">
        <v>0</v>
      </c>
      <c r="DF49">
        <v>0</v>
      </c>
      <c r="DG49">
        <v>0</v>
      </c>
      <c r="DH49">
        <v>9246</v>
      </c>
      <c r="DI49">
        <v>9097</v>
      </c>
      <c r="DJ49">
        <v>149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44</v>
      </c>
      <c r="FJ49" s="14">
        <v>1.31367129</v>
      </c>
      <c r="FK49" s="14">
        <v>2.2501789900000002</v>
      </c>
      <c r="FL49" s="14">
        <v>0.18766126999999999</v>
      </c>
    </row>
    <row r="50" spans="3:168" x14ac:dyDescent="0.2">
      <c r="D50" t="s">
        <v>389</v>
      </c>
      <c r="E50">
        <v>14237</v>
      </c>
      <c r="F50">
        <v>389</v>
      </c>
      <c r="G50">
        <v>13848</v>
      </c>
      <c r="H50">
        <v>13011</v>
      </c>
      <c r="I50">
        <v>10461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52</v>
      </c>
      <c r="Z50">
        <v>37</v>
      </c>
      <c r="AA50">
        <v>146</v>
      </c>
      <c r="AB50">
        <v>10226</v>
      </c>
      <c r="AC50">
        <v>29</v>
      </c>
      <c r="AD50">
        <v>9</v>
      </c>
      <c r="AE50">
        <v>13</v>
      </c>
      <c r="AF50">
        <v>1</v>
      </c>
      <c r="AG50">
        <v>6</v>
      </c>
      <c r="AH50">
        <v>16</v>
      </c>
      <c r="AI50">
        <v>18</v>
      </c>
      <c r="AJ50">
        <v>436</v>
      </c>
      <c r="AK50">
        <v>12541</v>
      </c>
      <c r="AL50">
        <v>119</v>
      </c>
      <c r="AM50">
        <v>12</v>
      </c>
      <c r="AN50">
        <v>127</v>
      </c>
      <c r="AO50">
        <v>12753</v>
      </c>
      <c r="AP50">
        <v>181</v>
      </c>
      <c r="AQ50">
        <v>15</v>
      </c>
      <c r="AR50">
        <v>6</v>
      </c>
      <c r="AS50">
        <v>12809</v>
      </c>
      <c r="AT50">
        <v>10905</v>
      </c>
      <c r="AU50">
        <v>4</v>
      </c>
      <c r="AV50">
        <v>14</v>
      </c>
      <c r="AW50">
        <v>178</v>
      </c>
      <c r="AX50">
        <v>10847</v>
      </c>
      <c r="AY50">
        <v>126</v>
      </c>
      <c r="AZ50">
        <v>12</v>
      </c>
      <c r="BA50">
        <v>116</v>
      </c>
      <c r="BB50">
        <v>10649</v>
      </c>
      <c r="BC50">
        <v>424</v>
      </c>
      <c r="BD50">
        <v>17</v>
      </c>
      <c r="BE50">
        <v>11</v>
      </c>
      <c r="BF50">
        <v>66</v>
      </c>
      <c r="BG50">
        <v>0</v>
      </c>
      <c r="BH50">
        <v>1</v>
      </c>
      <c r="BI50">
        <v>20</v>
      </c>
      <c r="BJ50">
        <v>2</v>
      </c>
      <c r="BK50">
        <v>23</v>
      </c>
      <c r="BL50">
        <v>9481</v>
      </c>
      <c r="BM50">
        <v>142</v>
      </c>
      <c r="BN50">
        <v>29</v>
      </c>
      <c r="BO50">
        <v>35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9687</v>
      </c>
      <c r="CE50">
        <v>11101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E50">
        <v>0</v>
      </c>
      <c r="DF50">
        <v>0</v>
      </c>
      <c r="DG50">
        <v>0</v>
      </c>
      <c r="DH50">
        <v>11099</v>
      </c>
      <c r="DI50">
        <v>1399</v>
      </c>
      <c r="DJ50">
        <v>9700</v>
      </c>
      <c r="DK50">
        <v>1</v>
      </c>
      <c r="DL50">
        <v>1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124</v>
      </c>
    </row>
    <row r="51" spans="3:168" x14ac:dyDescent="0.2">
      <c r="D51" t="s">
        <v>390</v>
      </c>
      <c r="E51">
        <v>11187</v>
      </c>
      <c r="F51">
        <v>214</v>
      </c>
      <c r="G51">
        <v>10973</v>
      </c>
      <c r="H51">
        <v>10598</v>
      </c>
      <c r="I51">
        <v>86</v>
      </c>
      <c r="J51">
        <v>1</v>
      </c>
      <c r="K51">
        <v>1</v>
      </c>
      <c r="L51">
        <v>1</v>
      </c>
      <c r="M51">
        <v>0</v>
      </c>
      <c r="N51">
        <v>0</v>
      </c>
      <c r="O51">
        <v>0</v>
      </c>
      <c r="P51">
        <v>1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1</v>
      </c>
      <c r="Y51">
        <v>0</v>
      </c>
      <c r="Z51">
        <v>6</v>
      </c>
      <c r="AA51">
        <v>80</v>
      </c>
      <c r="AB51">
        <v>0</v>
      </c>
      <c r="AC51">
        <v>69</v>
      </c>
      <c r="AD51">
        <v>15</v>
      </c>
      <c r="AE51">
        <v>29</v>
      </c>
      <c r="AF51">
        <v>5</v>
      </c>
      <c r="AG51">
        <v>20</v>
      </c>
      <c r="AH51">
        <v>47</v>
      </c>
      <c r="AI51">
        <v>28</v>
      </c>
      <c r="AJ51">
        <v>43</v>
      </c>
      <c r="AK51">
        <v>10480</v>
      </c>
      <c r="AL51">
        <v>46</v>
      </c>
      <c r="AM51">
        <v>6</v>
      </c>
      <c r="AN51">
        <v>5</v>
      </c>
      <c r="AO51">
        <v>10541</v>
      </c>
      <c r="AP51">
        <v>31</v>
      </c>
      <c r="AQ51">
        <v>31</v>
      </c>
      <c r="AR51">
        <v>19</v>
      </c>
      <c r="AS51">
        <v>10517</v>
      </c>
      <c r="AT51">
        <v>8883</v>
      </c>
      <c r="AU51">
        <v>4</v>
      </c>
      <c r="AV51">
        <v>30</v>
      </c>
      <c r="AW51">
        <v>31</v>
      </c>
      <c r="AX51">
        <v>8894</v>
      </c>
      <c r="AY51">
        <v>3</v>
      </c>
      <c r="AZ51">
        <v>6</v>
      </c>
      <c r="BA51">
        <v>45</v>
      </c>
      <c r="BB51">
        <v>8852</v>
      </c>
      <c r="BC51">
        <v>38</v>
      </c>
      <c r="BD51">
        <v>26</v>
      </c>
      <c r="BE51">
        <v>32</v>
      </c>
      <c r="BF51">
        <v>205</v>
      </c>
      <c r="BG51">
        <v>2</v>
      </c>
      <c r="BH51">
        <v>0</v>
      </c>
      <c r="BI51">
        <v>43</v>
      </c>
      <c r="BJ51">
        <v>2</v>
      </c>
      <c r="BK51">
        <v>47</v>
      </c>
      <c r="BL51">
        <v>0</v>
      </c>
      <c r="BM51">
        <v>80</v>
      </c>
      <c r="BN51">
        <v>6</v>
      </c>
      <c r="BO51">
        <v>0</v>
      </c>
      <c r="BP51">
        <v>1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1</v>
      </c>
      <c r="BX51">
        <v>1</v>
      </c>
      <c r="BY51">
        <v>0</v>
      </c>
      <c r="BZ51">
        <v>0</v>
      </c>
      <c r="CA51">
        <v>0</v>
      </c>
      <c r="CB51">
        <v>1</v>
      </c>
      <c r="CC51">
        <v>1</v>
      </c>
      <c r="CD51">
        <v>86</v>
      </c>
      <c r="CE51">
        <v>8948</v>
      </c>
      <c r="CF51">
        <v>1</v>
      </c>
      <c r="CG51">
        <v>1</v>
      </c>
      <c r="CH51">
        <v>0</v>
      </c>
      <c r="CI51">
        <v>0</v>
      </c>
      <c r="CJ51">
        <v>0</v>
      </c>
      <c r="CK51">
        <v>1</v>
      </c>
      <c r="CL51">
        <v>1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1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E51">
        <v>0</v>
      </c>
      <c r="DF51">
        <v>0</v>
      </c>
      <c r="DG51">
        <v>1</v>
      </c>
      <c r="DH51">
        <v>8948</v>
      </c>
      <c r="DI51">
        <v>8854</v>
      </c>
      <c r="DJ51">
        <v>94</v>
      </c>
      <c r="DK51">
        <v>0</v>
      </c>
      <c r="DL51">
        <v>0</v>
      </c>
      <c r="DM51">
        <v>1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1</v>
      </c>
      <c r="EB51">
        <v>8781</v>
      </c>
    </row>
    <row r="52" spans="3:168" x14ac:dyDescent="0.2">
      <c r="D52" t="s">
        <v>391</v>
      </c>
      <c r="E52">
        <v>13925</v>
      </c>
      <c r="F52">
        <v>137</v>
      </c>
      <c r="G52">
        <v>13788</v>
      </c>
      <c r="H52">
        <v>13002</v>
      </c>
      <c r="I52">
        <v>12262</v>
      </c>
      <c r="J52">
        <v>11199</v>
      </c>
      <c r="K52">
        <v>7945</v>
      </c>
      <c r="L52">
        <v>10690</v>
      </c>
      <c r="M52">
        <v>2409</v>
      </c>
      <c r="N52">
        <v>258</v>
      </c>
      <c r="O52">
        <v>594</v>
      </c>
      <c r="P52">
        <v>7429</v>
      </c>
      <c r="Q52">
        <v>9667</v>
      </c>
      <c r="R52">
        <v>1325</v>
      </c>
      <c r="S52">
        <v>17</v>
      </c>
      <c r="T52">
        <v>190</v>
      </c>
      <c r="U52">
        <v>2633</v>
      </c>
      <c r="V52">
        <v>579</v>
      </c>
      <c r="W52">
        <v>975</v>
      </c>
      <c r="X52">
        <v>7012</v>
      </c>
      <c r="Y52">
        <v>69</v>
      </c>
      <c r="Z52">
        <v>11610</v>
      </c>
      <c r="AA52">
        <v>99</v>
      </c>
      <c r="AB52">
        <v>484</v>
      </c>
      <c r="AC52">
        <v>11642</v>
      </c>
      <c r="AD52">
        <v>2369</v>
      </c>
      <c r="AE52">
        <v>883</v>
      </c>
      <c r="AF52">
        <v>1845</v>
      </c>
      <c r="AG52">
        <v>6545</v>
      </c>
      <c r="AH52">
        <v>10785</v>
      </c>
      <c r="AI52">
        <v>1388</v>
      </c>
      <c r="AJ52">
        <v>33</v>
      </c>
      <c r="AK52">
        <v>796</v>
      </c>
      <c r="AL52">
        <v>2427</v>
      </c>
      <c r="AM52">
        <v>210</v>
      </c>
      <c r="AN52">
        <v>421</v>
      </c>
      <c r="AO52">
        <v>9944</v>
      </c>
      <c r="AP52">
        <v>2506</v>
      </c>
      <c r="AQ52">
        <v>989</v>
      </c>
      <c r="AR52">
        <v>2291</v>
      </c>
      <c r="AS52">
        <v>7216</v>
      </c>
      <c r="AT52">
        <v>6903</v>
      </c>
      <c r="AU52">
        <v>1831</v>
      </c>
      <c r="AV52">
        <v>829</v>
      </c>
      <c r="AW52">
        <v>2388</v>
      </c>
      <c r="AX52">
        <v>9070</v>
      </c>
      <c r="AY52">
        <v>416</v>
      </c>
      <c r="AZ52">
        <v>202</v>
      </c>
      <c r="BA52">
        <v>2263</v>
      </c>
      <c r="BB52">
        <v>460</v>
      </c>
      <c r="BC52">
        <v>32</v>
      </c>
      <c r="BD52">
        <v>1357</v>
      </c>
      <c r="BE52">
        <v>10102</v>
      </c>
      <c r="BF52">
        <v>417</v>
      </c>
      <c r="BG52">
        <v>5784</v>
      </c>
      <c r="BH52">
        <v>2304</v>
      </c>
      <c r="BI52">
        <v>941</v>
      </c>
      <c r="BJ52">
        <v>1887</v>
      </c>
      <c r="BK52">
        <v>10916</v>
      </c>
      <c r="BL52">
        <v>105</v>
      </c>
      <c r="BM52">
        <v>21</v>
      </c>
      <c r="BN52">
        <v>11463</v>
      </c>
      <c r="BO52">
        <v>18</v>
      </c>
      <c r="BP52">
        <v>6387</v>
      </c>
      <c r="BQ52">
        <v>915</v>
      </c>
      <c r="BR52">
        <v>550</v>
      </c>
      <c r="BS52">
        <v>2439</v>
      </c>
      <c r="BT52">
        <v>143</v>
      </c>
      <c r="BU52">
        <v>15</v>
      </c>
      <c r="BV52">
        <v>1261</v>
      </c>
      <c r="BW52">
        <v>8872</v>
      </c>
      <c r="BX52">
        <v>6802</v>
      </c>
      <c r="BY52">
        <v>576</v>
      </c>
      <c r="BZ52">
        <v>247</v>
      </c>
      <c r="CA52">
        <v>2232</v>
      </c>
      <c r="CB52">
        <v>9857</v>
      </c>
      <c r="CC52">
        <v>7307</v>
      </c>
      <c r="CD52">
        <v>11607</v>
      </c>
      <c r="CE52">
        <v>11951</v>
      </c>
      <c r="CF52">
        <v>10291</v>
      </c>
      <c r="CG52">
        <v>6029</v>
      </c>
      <c r="CH52">
        <v>434</v>
      </c>
      <c r="CI52">
        <v>182</v>
      </c>
      <c r="CJ52">
        <v>1878</v>
      </c>
      <c r="CK52">
        <v>8523</v>
      </c>
      <c r="CL52">
        <v>8826</v>
      </c>
      <c r="CM52">
        <v>2202</v>
      </c>
      <c r="CN52">
        <v>304</v>
      </c>
      <c r="CO52">
        <v>19</v>
      </c>
      <c r="CP52">
        <v>182</v>
      </c>
      <c r="CQ52">
        <v>1878</v>
      </c>
      <c r="CR52">
        <v>2383</v>
      </c>
      <c r="CS52">
        <v>6500</v>
      </c>
      <c r="CT52">
        <v>920</v>
      </c>
      <c r="CU52">
        <v>554</v>
      </c>
      <c r="CV52">
        <v>2215</v>
      </c>
      <c r="CW52">
        <v>305</v>
      </c>
      <c r="CX52">
        <v>19</v>
      </c>
      <c r="CY52">
        <v>183</v>
      </c>
      <c r="CZ52">
        <v>1890</v>
      </c>
      <c r="DE52">
        <v>2397</v>
      </c>
      <c r="DF52">
        <v>2465</v>
      </c>
      <c r="DG52">
        <v>10439</v>
      </c>
      <c r="DH52">
        <v>11947</v>
      </c>
      <c r="DI52">
        <v>336</v>
      </c>
      <c r="DJ52">
        <v>11611</v>
      </c>
      <c r="DK52">
        <v>4</v>
      </c>
      <c r="DL52">
        <v>0</v>
      </c>
      <c r="DM52">
        <v>6497</v>
      </c>
      <c r="DN52">
        <v>919</v>
      </c>
      <c r="DO52">
        <v>552</v>
      </c>
      <c r="DP52">
        <v>17</v>
      </c>
      <c r="DQ52">
        <v>0</v>
      </c>
      <c r="DR52">
        <v>0</v>
      </c>
      <c r="DS52">
        <v>2443</v>
      </c>
      <c r="DT52">
        <v>2213</v>
      </c>
      <c r="DU52">
        <v>304</v>
      </c>
      <c r="DV52">
        <v>19</v>
      </c>
      <c r="DW52">
        <v>183</v>
      </c>
      <c r="DX52">
        <v>1889</v>
      </c>
      <c r="DY52">
        <v>2395</v>
      </c>
      <c r="DZ52">
        <v>2460</v>
      </c>
      <c r="EA52">
        <v>10428</v>
      </c>
      <c r="EB52">
        <v>11704</v>
      </c>
    </row>
    <row r="53" spans="3:168" x14ac:dyDescent="0.2">
      <c r="D53" t="s">
        <v>392</v>
      </c>
      <c r="E53">
        <v>12992</v>
      </c>
      <c r="F53">
        <v>67</v>
      </c>
      <c r="G53">
        <v>12925</v>
      </c>
      <c r="H53">
        <v>11633</v>
      </c>
      <c r="I53">
        <v>11432</v>
      </c>
      <c r="J53">
        <v>11172</v>
      </c>
      <c r="K53">
        <v>7969</v>
      </c>
      <c r="L53">
        <v>10933</v>
      </c>
      <c r="M53">
        <v>2732</v>
      </c>
      <c r="N53">
        <v>273</v>
      </c>
      <c r="O53">
        <v>471</v>
      </c>
      <c r="P53">
        <v>7457</v>
      </c>
      <c r="Q53">
        <v>9556</v>
      </c>
      <c r="R53">
        <v>1572</v>
      </c>
      <c r="S53">
        <v>4</v>
      </c>
      <c r="T53">
        <v>40</v>
      </c>
      <c r="U53">
        <v>2821</v>
      </c>
      <c r="V53">
        <v>672</v>
      </c>
      <c r="W53">
        <v>1144</v>
      </c>
      <c r="X53">
        <v>6535</v>
      </c>
      <c r="Y53">
        <v>10</v>
      </c>
      <c r="Z53">
        <v>11340</v>
      </c>
      <c r="AA53">
        <v>30</v>
      </c>
      <c r="AB53">
        <v>52</v>
      </c>
      <c r="AC53">
        <v>11170</v>
      </c>
      <c r="AD53">
        <v>2775</v>
      </c>
      <c r="AE53">
        <v>289</v>
      </c>
      <c r="AF53">
        <v>537</v>
      </c>
      <c r="AG53">
        <v>7569</v>
      </c>
      <c r="AH53">
        <v>9874</v>
      </c>
      <c r="AI53">
        <v>1613</v>
      </c>
      <c r="AJ53">
        <v>7</v>
      </c>
      <c r="AK53">
        <v>139</v>
      </c>
      <c r="AL53">
        <v>2815</v>
      </c>
      <c r="AM53">
        <v>188</v>
      </c>
      <c r="AN53">
        <v>308</v>
      </c>
      <c r="AO53">
        <v>8322</v>
      </c>
      <c r="AP53">
        <v>2698</v>
      </c>
      <c r="AQ53">
        <v>466</v>
      </c>
      <c r="AR53">
        <v>922</v>
      </c>
      <c r="AS53">
        <v>7547</v>
      </c>
      <c r="AT53">
        <v>7459</v>
      </c>
      <c r="AU53">
        <v>806</v>
      </c>
      <c r="AV53">
        <v>437</v>
      </c>
      <c r="AW53">
        <v>2678</v>
      </c>
      <c r="AX53">
        <v>8109</v>
      </c>
      <c r="AY53">
        <v>308</v>
      </c>
      <c r="AZ53">
        <v>187</v>
      </c>
      <c r="BA53">
        <v>2776</v>
      </c>
      <c r="BB53">
        <v>64</v>
      </c>
      <c r="BC53">
        <v>6</v>
      </c>
      <c r="BD53">
        <v>1611</v>
      </c>
      <c r="BE53">
        <v>9699</v>
      </c>
      <c r="BF53">
        <v>618</v>
      </c>
      <c r="BG53">
        <v>7520</v>
      </c>
      <c r="BH53">
        <v>493</v>
      </c>
      <c r="BI53">
        <v>272</v>
      </c>
      <c r="BJ53">
        <v>2757</v>
      </c>
      <c r="BK53">
        <v>11042</v>
      </c>
      <c r="BL53">
        <v>2</v>
      </c>
      <c r="BM53">
        <v>6</v>
      </c>
      <c r="BN53">
        <v>11306</v>
      </c>
      <c r="BO53">
        <v>4</v>
      </c>
      <c r="BP53">
        <v>6027</v>
      </c>
      <c r="BQ53">
        <v>1093</v>
      </c>
      <c r="BR53">
        <v>648</v>
      </c>
      <c r="BS53">
        <v>2636</v>
      </c>
      <c r="BT53">
        <v>33</v>
      </c>
      <c r="BU53">
        <v>4</v>
      </c>
      <c r="BV53">
        <v>1508</v>
      </c>
      <c r="BW53">
        <v>8859</v>
      </c>
      <c r="BX53">
        <v>6879</v>
      </c>
      <c r="BY53">
        <v>471</v>
      </c>
      <c r="BZ53">
        <v>261</v>
      </c>
      <c r="CA53">
        <v>2563</v>
      </c>
      <c r="CB53">
        <v>10174</v>
      </c>
      <c r="CC53">
        <v>7398</v>
      </c>
      <c r="CD53">
        <v>11318</v>
      </c>
      <c r="CE53">
        <v>11380</v>
      </c>
      <c r="CF53">
        <v>10404</v>
      </c>
      <c r="CG53">
        <v>5894</v>
      </c>
      <c r="CH53">
        <v>371</v>
      </c>
      <c r="CI53">
        <v>181</v>
      </c>
      <c r="CJ53">
        <v>2117</v>
      </c>
      <c r="CK53">
        <v>8563</v>
      </c>
      <c r="CL53">
        <v>8663</v>
      </c>
      <c r="CM53">
        <v>2428</v>
      </c>
      <c r="CN53">
        <v>294</v>
      </c>
      <c r="CO53">
        <v>18</v>
      </c>
      <c r="CP53">
        <v>181</v>
      </c>
      <c r="CQ53">
        <v>2117</v>
      </c>
      <c r="CR53">
        <v>2610</v>
      </c>
      <c r="CS53">
        <v>6036</v>
      </c>
      <c r="CT53">
        <v>1095</v>
      </c>
      <c r="CU53">
        <v>649</v>
      </c>
      <c r="CV53">
        <v>2432</v>
      </c>
      <c r="CW53">
        <v>294</v>
      </c>
      <c r="CX53">
        <v>18</v>
      </c>
      <c r="CY53">
        <v>181</v>
      </c>
      <c r="CZ53">
        <v>2121</v>
      </c>
      <c r="DE53">
        <v>2614</v>
      </c>
      <c r="DF53">
        <v>2641</v>
      </c>
      <c r="DG53">
        <v>10421</v>
      </c>
      <c r="DH53">
        <v>11370</v>
      </c>
      <c r="DI53">
        <v>51</v>
      </c>
      <c r="DJ53">
        <v>11319</v>
      </c>
      <c r="DK53">
        <v>9</v>
      </c>
      <c r="DL53">
        <v>1</v>
      </c>
      <c r="DM53">
        <v>6032</v>
      </c>
      <c r="DN53">
        <v>1091</v>
      </c>
      <c r="DO53">
        <v>618</v>
      </c>
      <c r="DP53">
        <v>6</v>
      </c>
      <c r="DQ53">
        <v>0</v>
      </c>
      <c r="DR53">
        <v>0</v>
      </c>
      <c r="DS53">
        <v>2623</v>
      </c>
      <c r="DT53">
        <v>2428</v>
      </c>
      <c r="DU53">
        <v>293</v>
      </c>
      <c r="DV53">
        <v>18</v>
      </c>
      <c r="DW53">
        <v>176</v>
      </c>
      <c r="DX53">
        <v>2119</v>
      </c>
      <c r="DY53">
        <v>2606</v>
      </c>
      <c r="DZ53">
        <v>2629</v>
      </c>
      <c r="EA53">
        <v>10370</v>
      </c>
      <c r="EB53">
        <v>11306</v>
      </c>
    </row>
    <row r="54" spans="3:168" x14ac:dyDescent="0.2">
      <c r="D54" t="s">
        <v>445</v>
      </c>
      <c r="E54">
        <v>15200</v>
      </c>
      <c r="F54">
        <v>540</v>
      </c>
      <c r="G54">
        <v>14660</v>
      </c>
      <c r="H54">
        <v>13698</v>
      </c>
      <c r="I54">
        <v>9561</v>
      </c>
      <c r="J54">
        <v>3183</v>
      </c>
      <c r="K54">
        <v>2080</v>
      </c>
      <c r="L54">
        <v>2846</v>
      </c>
      <c r="M54">
        <v>648</v>
      </c>
      <c r="N54">
        <v>68.5</v>
      </c>
      <c r="O54">
        <v>142</v>
      </c>
      <c r="P54">
        <v>1988</v>
      </c>
      <c r="Q54">
        <v>2536</v>
      </c>
      <c r="R54">
        <v>422</v>
      </c>
      <c r="S54">
        <v>49.4</v>
      </c>
      <c r="T54">
        <v>175</v>
      </c>
      <c r="U54">
        <v>702</v>
      </c>
      <c r="V54">
        <v>168</v>
      </c>
      <c r="W54">
        <v>370</v>
      </c>
      <c r="X54">
        <v>1943</v>
      </c>
      <c r="Y54">
        <v>529</v>
      </c>
      <c r="Z54">
        <v>5304</v>
      </c>
      <c r="AA54">
        <v>183</v>
      </c>
      <c r="AB54">
        <v>3544</v>
      </c>
      <c r="AC54">
        <v>3915</v>
      </c>
      <c r="AD54">
        <v>688</v>
      </c>
      <c r="AE54">
        <v>210</v>
      </c>
      <c r="AF54">
        <v>533</v>
      </c>
      <c r="AG54">
        <v>2483</v>
      </c>
      <c r="AH54">
        <v>3990</v>
      </c>
      <c r="AI54">
        <v>888</v>
      </c>
      <c r="AJ54">
        <v>832</v>
      </c>
      <c r="AK54">
        <v>7988</v>
      </c>
      <c r="AL54">
        <v>1254</v>
      </c>
      <c r="AM54">
        <v>129</v>
      </c>
      <c r="AN54">
        <v>810</v>
      </c>
      <c r="AO54">
        <v>11505</v>
      </c>
      <c r="AP54">
        <v>1014</v>
      </c>
      <c r="AQ54">
        <v>573</v>
      </c>
      <c r="AR54">
        <v>1857</v>
      </c>
      <c r="AS54">
        <v>10254</v>
      </c>
      <c r="AT54">
        <v>9034</v>
      </c>
      <c r="AU54">
        <v>1394</v>
      </c>
      <c r="AV54">
        <v>234</v>
      </c>
      <c r="AW54">
        <v>817</v>
      </c>
      <c r="AX54">
        <v>9796</v>
      </c>
      <c r="AY54">
        <v>794</v>
      </c>
      <c r="AZ54">
        <v>98.8</v>
      </c>
      <c r="BA54">
        <v>790</v>
      </c>
      <c r="BB54">
        <v>6188</v>
      </c>
      <c r="BC54">
        <v>792</v>
      </c>
      <c r="BD54">
        <v>848</v>
      </c>
      <c r="BE54">
        <v>3651</v>
      </c>
      <c r="BF54">
        <v>175</v>
      </c>
      <c r="BG54">
        <v>2351</v>
      </c>
      <c r="BH54">
        <v>559</v>
      </c>
      <c r="BI54">
        <v>178</v>
      </c>
      <c r="BJ54">
        <v>610</v>
      </c>
      <c r="BK54">
        <v>3698</v>
      </c>
      <c r="BL54">
        <v>2707</v>
      </c>
      <c r="BM54">
        <v>150</v>
      </c>
      <c r="BN54">
        <v>5230</v>
      </c>
      <c r="BO54">
        <v>456</v>
      </c>
      <c r="BP54">
        <v>1776</v>
      </c>
      <c r="BQ54">
        <v>346</v>
      </c>
      <c r="BR54">
        <v>159</v>
      </c>
      <c r="BS54">
        <v>651</v>
      </c>
      <c r="BT54">
        <v>154</v>
      </c>
      <c r="BU54">
        <v>44.8</v>
      </c>
      <c r="BV54">
        <v>399</v>
      </c>
      <c r="BW54">
        <v>2334</v>
      </c>
      <c r="BX54">
        <v>1823</v>
      </c>
      <c r="BY54">
        <v>138</v>
      </c>
      <c r="BZ54">
        <v>64.900000000000006</v>
      </c>
      <c r="CA54">
        <v>604</v>
      </c>
      <c r="CB54">
        <v>2630</v>
      </c>
      <c r="CC54">
        <v>1918</v>
      </c>
      <c r="CD54">
        <v>8543</v>
      </c>
      <c r="CE54">
        <v>11479</v>
      </c>
      <c r="CF54">
        <v>2932</v>
      </c>
      <c r="CG54">
        <v>1570</v>
      </c>
      <c r="CH54">
        <v>105</v>
      </c>
      <c r="CI54">
        <v>46.5</v>
      </c>
      <c r="CJ54">
        <v>502</v>
      </c>
      <c r="CK54">
        <v>2223</v>
      </c>
      <c r="CL54">
        <v>2427</v>
      </c>
      <c r="CM54">
        <v>584</v>
      </c>
      <c r="CN54">
        <v>77</v>
      </c>
      <c r="CO54">
        <v>4.62</v>
      </c>
      <c r="CP54">
        <v>46.5</v>
      </c>
      <c r="CQ54">
        <v>502</v>
      </c>
      <c r="CR54">
        <v>630</v>
      </c>
      <c r="CS54">
        <v>1806</v>
      </c>
      <c r="CT54">
        <v>353</v>
      </c>
      <c r="CU54">
        <v>161</v>
      </c>
      <c r="CV54">
        <v>586</v>
      </c>
      <c r="CW54">
        <v>77.099999999999994</v>
      </c>
      <c r="CX54">
        <v>4.62</v>
      </c>
      <c r="CY54">
        <v>46.8</v>
      </c>
      <c r="CZ54">
        <v>504</v>
      </c>
      <c r="DE54">
        <v>633</v>
      </c>
      <c r="DF54">
        <v>656</v>
      </c>
      <c r="DG54">
        <v>2975</v>
      </c>
      <c r="DH54">
        <v>11474</v>
      </c>
      <c r="DI54">
        <v>2923</v>
      </c>
      <c r="DJ54">
        <v>8551</v>
      </c>
      <c r="DK54">
        <v>4.88</v>
      </c>
      <c r="DL54">
        <v>0.75</v>
      </c>
      <c r="DM54">
        <v>1804</v>
      </c>
      <c r="DN54">
        <v>352</v>
      </c>
      <c r="DO54">
        <v>156</v>
      </c>
      <c r="DP54">
        <v>11.5</v>
      </c>
      <c r="DQ54">
        <v>0</v>
      </c>
      <c r="DR54">
        <v>0</v>
      </c>
      <c r="DS54">
        <v>642</v>
      </c>
      <c r="DT54">
        <v>585</v>
      </c>
      <c r="DU54">
        <v>76.900000000000006</v>
      </c>
      <c r="DV54">
        <v>4.62</v>
      </c>
      <c r="DW54">
        <v>45.9</v>
      </c>
      <c r="DX54">
        <v>504</v>
      </c>
      <c r="DY54">
        <v>631</v>
      </c>
      <c r="DZ54">
        <v>653</v>
      </c>
      <c r="EA54">
        <v>2966</v>
      </c>
      <c r="EB54">
        <v>6651</v>
      </c>
    </row>
    <row r="55" spans="3:168" x14ac:dyDescent="0.2">
      <c r="D55" t="s">
        <v>446</v>
      </c>
      <c r="E55">
        <v>3456</v>
      </c>
      <c r="F55">
        <v>583</v>
      </c>
      <c r="G55">
        <v>3004</v>
      </c>
      <c r="H55">
        <v>2817</v>
      </c>
      <c r="I55">
        <v>5977</v>
      </c>
      <c r="J55">
        <v>4991</v>
      </c>
      <c r="K55">
        <v>3634</v>
      </c>
      <c r="L55">
        <v>4927</v>
      </c>
      <c r="M55">
        <v>1189</v>
      </c>
      <c r="N55">
        <v>122</v>
      </c>
      <c r="O55">
        <v>244</v>
      </c>
      <c r="P55">
        <v>3379</v>
      </c>
      <c r="Q55">
        <v>4376</v>
      </c>
      <c r="R55">
        <v>649</v>
      </c>
      <c r="S55">
        <v>86.4</v>
      </c>
      <c r="T55">
        <v>261</v>
      </c>
      <c r="U55">
        <v>1252</v>
      </c>
      <c r="V55">
        <v>284</v>
      </c>
      <c r="W55">
        <v>473</v>
      </c>
      <c r="X55">
        <v>3019</v>
      </c>
      <c r="Y55">
        <v>1009</v>
      </c>
      <c r="Z55">
        <v>5758</v>
      </c>
      <c r="AA55">
        <v>211</v>
      </c>
      <c r="AB55">
        <v>5443</v>
      </c>
      <c r="AC55">
        <v>4885</v>
      </c>
      <c r="AD55">
        <v>1169</v>
      </c>
      <c r="AE55">
        <v>288</v>
      </c>
      <c r="AF55">
        <v>615</v>
      </c>
      <c r="AG55">
        <v>3080</v>
      </c>
      <c r="AH55">
        <v>4450</v>
      </c>
      <c r="AI55">
        <v>804</v>
      </c>
      <c r="AJ55">
        <v>996</v>
      </c>
      <c r="AK55">
        <v>4959</v>
      </c>
      <c r="AL55">
        <v>1115</v>
      </c>
      <c r="AM55">
        <v>101</v>
      </c>
      <c r="AN55">
        <v>945</v>
      </c>
      <c r="AO55">
        <v>1912</v>
      </c>
      <c r="AP55">
        <v>1067</v>
      </c>
      <c r="AQ55">
        <v>514</v>
      </c>
      <c r="AR55">
        <v>1951</v>
      </c>
      <c r="AS55">
        <v>1990</v>
      </c>
      <c r="AT55">
        <v>1456</v>
      </c>
      <c r="AU55">
        <v>1457</v>
      </c>
      <c r="AV55">
        <v>283</v>
      </c>
      <c r="AW55">
        <v>1076</v>
      </c>
      <c r="AX55">
        <v>1188</v>
      </c>
      <c r="AY55">
        <v>929</v>
      </c>
      <c r="AZ55">
        <v>83.6</v>
      </c>
      <c r="BA55">
        <v>1087</v>
      </c>
      <c r="BB55">
        <v>3999</v>
      </c>
      <c r="BC55">
        <v>948</v>
      </c>
      <c r="BD55">
        <v>792</v>
      </c>
      <c r="BE55">
        <v>4304</v>
      </c>
      <c r="BF55">
        <v>227</v>
      </c>
      <c r="BG55">
        <v>2948</v>
      </c>
      <c r="BH55">
        <v>761</v>
      </c>
      <c r="BI55">
        <v>320</v>
      </c>
      <c r="BJ55">
        <v>1083</v>
      </c>
      <c r="BK55">
        <v>4742</v>
      </c>
      <c r="BL55">
        <v>4717</v>
      </c>
      <c r="BM55">
        <v>188</v>
      </c>
      <c r="BN55">
        <v>5694</v>
      </c>
      <c r="BO55">
        <v>890</v>
      </c>
      <c r="BP55">
        <v>2766</v>
      </c>
      <c r="BQ55">
        <v>446</v>
      </c>
      <c r="BR55">
        <v>273</v>
      </c>
      <c r="BS55">
        <v>1166</v>
      </c>
      <c r="BT55">
        <v>238</v>
      </c>
      <c r="BU55">
        <v>77.599999999999994</v>
      </c>
      <c r="BV55">
        <v>621</v>
      </c>
      <c r="BW55">
        <v>4039</v>
      </c>
      <c r="BX55">
        <v>3107</v>
      </c>
      <c r="BY55">
        <v>240</v>
      </c>
      <c r="BZ55">
        <v>117</v>
      </c>
      <c r="CA55">
        <v>1110</v>
      </c>
      <c r="CB55">
        <v>4568</v>
      </c>
      <c r="CC55">
        <v>3359</v>
      </c>
      <c r="CD55">
        <v>5275</v>
      </c>
      <c r="CE55">
        <v>1866</v>
      </c>
      <c r="CF55">
        <v>4620</v>
      </c>
      <c r="CG55">
        <v>2716</v>
      </c>
      <c r="CH55">
        <v>185</v>
      </c>
      <c r="CI55">
        <v>83.4</v>
      </c>
      <c r="CJ55">
        <v>925</v>
      </c>
      <c r="CK55">
        <v>3905</v>
      </c>
      <c r="CL55">
        <v>3923</v>
      </c>
      <c r="CM55">
        <v>1070</v>
      </c>
      <c r="CN55">
        <v>137</v>
      </c>
      <c r="CO55">
        <v>8.57</v>
      </c>
      <c r="CP55">
        <v>83.4</v>
      </c>
      <c r="CQ55">
        <v>925</v>
      </c>
      <c r="CR55">
        <v>1153</v>
      </c>
      <c r="CS55">
        <v>2790</v>
      </c>
      <c r="CT55">
        <v>450</v>
      </c>
      <c r="CU55">
        <v>274</v>
      </c>
      <c r="CV55">
        <v>1074</v>
      </c>
      <c r="CW55">
        <v>137</v>
      </c>
      <c r="CX55">
        <v>8.57</v>
      </c>
      <c r="CY55">
        <v>83.6</v>
      </c>
      <c r="CZ55">
        <v>929</v>
      </c>
      <c r="DE55">
        <v>1157</v>
      </c>
      <c r="DF55">
        <v>1172</v>
      </c>
      <c r="DG55">
        <v>4650</v>
      </c>
      <c r="DH55">
        <v>1861</v>
      </c>
      <c r="DI55">
        <v>3781</v>
      </c>
      <c r="DJ55">
        <v>5276</v>
      </c>
      <c r="DK55">
        <v>6.6</v>
      </c>
      <c r="DL55">
        <v>1.04</v>
      </c>
      <c r="DM55">
        <v>2789</v>
      </c>
      <c r="DN55">
        <v>449</v>
      </c>
      <c r="DO55">
        <v>266</v>
      </c>
      <c r="DP55">
        <v>15.3</v>
      </c>
      <c r="DQ55">
        <v>0</v>
      </c>
      <c r="DR55">
        <v>0</v>
      </c>
      <c r="DS55">
        <v>1168</v>
      </c>
      <c r="DT55">
        <v>1073</v>
      </c>
      <c r="DU55">
        <v>137</v>
      </c>
      <c r="DV55">
        <v>8.57</v>
      </c>
      <c r="DW55">
        <v>82.5</v>
      </c>
      <c r="DX55">
        <v>928</v>
      </c>
      <c r="DY55">
        <v>1155</v>
      </c>
      <c r="DZ55">
        <v>1169</v>
      </c>
      <c r="EA55">
        <v>4637</v>
      </c>
      <c r="EB55">
        <v>5633</v>
      </c>
    </row>
    <row r="57" spans="3:168" x14ac:dyDescent="0.2">
      <c r="C57" t="s">
        <v>916</v>
      </c>
      <c r="D57" t="s">
        <v>0</v>
      </c>
      <c r="E57" t="s">
        <v>1</v>
      </c>
      <c r="F57" t="s">
        <v>345</v>
      </c>
      <c r="G57" t="s">
        <v>346</v>
      </c>
      <c r="H57" t="s">
        <v>347</v>
      </c>
      <c r="I57" t="s">
        <v>348</v>
      </c>
      <c r="J57" t="s">
        <v>349</v>
      </c>
      <c r="K57" t="s">
        <v>350</v>
      </c>
      <c r="L57" t="s">
        <v>351</v>
      </c>
      <c r="M57" t="s">
        <v>352</v>
      </c>
      <c r="N57" t="s">
        <v>353</v>
      </c>
      <c r="O57" t="s">
        <v>354</v>
      </c>
      <c r="P57" t="s">
        <v>355</v>
      </c>
      <c r="Q57" t="s">
        <v>356</v>
      </c>
      <c r="R57" t="s">
        <v>357</v>
      </c>
      <c r="S57" t="s">
        <v>358</v>
      </c>
      <c r="T57" t="s">
        <v>359</v>
      </c>
      <c r="U57" t="s">
        <v>360</v>
      </c>
      <c r="V57" t="s">
        <v>361</v>
      </c>
      <c r="W57" t="s">
        <v>362</v>
      </c>
      <c r="X57" t="s">
        <v>363</v>
      </c>
      <c r="Y57" t="s">
        <v>364</v>
      </c>
      <c r="Z57" t="s">
        <v>365</v>
      </c>
      <c r="AA57" t="s">
        <v>366</v>
      </c>
      <c r="AB57" t="s">
        <v>367</v>
      </c>
      <c r="AC57" t="s">
        <v>368</v>
      </c>
      <c r="AD57" t="s">
        <v>369</v>
      </c>
      <c r="AE57" t="s">
        <v>370</v>
      </c>
      <c r="AF57" t="s">
        <v>371</v>
      </c>
      <c r="AG57" t="s">
        <v>372</v>
      </c>
      <c r="AH57" t="s">
        <v>373</v>
      </c>
      <c r="AI57" t="s">
        <v>374</v>
      </c>
      <c r="AJ57" t="s">
        <v>375</v>
      </c>
      <c r="AK57" t="s">
        <v>376</v>
      </c>
      <c r="AL57" t="s">
        <v>377</v>
      </c>
      <c r="AM57" t="s">
        <v>378</v>
      </c>
      <c r="AN57" t="s">
        <v>379</v>
      </c>
      <c r="AO57" t="s">
        <v>380</v>
      </c>
      <c r="AP57" t="s">
        <v>381</v>
      </c>
      <c r="AQ57" t="s">
        <v>382</v>
      </c>
      <c r="AR57" t="s">
        <v>383</v>
      </c>
      <c r="AS57" t="s">
        <v>384</v>
      </c>
      <c r="AT57" t="s">
        <v>555</v>
      </c>
      <c r="AU57" t="s">
        <v>556</v>
      </c>
      <c r="AV57" t="s">
        <v>557</v>
      </c>
      <c r="AW57" t="s">
        <v>558</v>
      </c>
      <c r="AX57" t="s">
        <v>559</v>
      </c>
      <c r="AY57" t="s">
        <v>560</v>
      </c>
      <c r="AZ57" t="s">
        <v>561</v>
      </c>
      <c r="BA57" t="s">
        <v>562</v>
      </c>
      <c r="BB57" t="s">
        <v>563</v>
      </c>
      <c r="BC57" t="s">
        <v>564</v>
      </c>
      <c r="BD57" t="s">
        <v>565</v>
      </c>
      <c r="BE57" t="s">
        <v>566</v>
      </c>
      <c r="BF57" t="s">
        <v>567</v>
      </c>
      <c r="BG57" t="s">
        <v>568</v>
      </c>
      <c r="BH57" t="s">
        <v>569</v>
      </c>
      <c r="BI57" t="s">
        <v>570</v>
      </c>
      <c r="BJ57" t="s">
        <v>571</v>
      </c>
      <c r="BK57" t="s">
        <v>572</v>
      </c>
      <c r="BL57" t="s">
        <v>573</v>
      </c>
      <c r="BM57" t="s">
        <v>574</v>
      </c>
      <c r="BN57" t="s">
        <v>575</v>
      </c>
      <c r="BO57" t="s">
        <v>576</v>
      </c>
      <c r="BP57" t="s">
        <v>577</v>
      </c>
      <c r="BQ57" t="s">
        <v>578</v>
      </c>
      <c r="BR57" t="s">
        <v>579</v>
      </c>
      <c r="BS57" t="s">
        <v>580</v>
      </c>
      <c r="BT57" t="s">
        <v>581</v>
      </c>
      <c r="BU57" t="s">
        <v>582</v>
      </c>
      <c r="BV57" t="s">
        <v>583</v>
      </c>
      <c r="BW57" t="s">
        <v>584</v>
      </c>
      <c r="BX57" t="s">
        <v>585</v>
      </c>
      <c r="BY57" t="s">
        <v>586</v>
      </c>
      <c r="BZ57" t="s">
        <v>587</v>
      </c>
      <c r="CA57" t="s">
        <v>588</v>
      </c>
      <c r="CB57" t="s">
        <v>589</v>
      </c>
      <c r="CC57" t="s">
        <v>590</v>
      </c>
      <c r="CD57" t="s">
        <v>592</v>
      </c>
      <c r="CE57" t="s">
        <v>593</v>
      </c>
      <c r="CF57" t="s">
        <v>591</v>
      </c>
      <c r="CG57" t="s">
        <v>602</v>
      </c>
      <c r="CH57" t="s">
        <v>603</v>
      </c>
      <c r="CI57" t="s">
        <v>604</v>
      </c>
      <c r="CJ57" t="s">
        <v>605</v>
      </c>
      <c r="CK57" t="s">
        <v>606</v>
      </c>
      <c r="CL57" t="s">
        <v>607</v>
      </c>
      <c r="CM57" t="s">
        <v>610</v>
      </c>
      <c r="CN57" t="s">
        <v>611</v>
      </c>
      <c r="CO57" t="s">
        <v>612</v>
      </c>
      <c r="CP57" t="s">
        <v>613</v>
      </c>
      <c r="CQ57" t="s">
        <v>614</v>
      </c>
      <c r="CR57" t="s">
        <v>615</v>
      </c>
      <c r="CS57" t="s">
        <v>747</v>
      </c>
      <c r="CT57" t="s">
        <v>748</v>
      </c>
      <c r="CU57" t="s">
        <v>749</v>
      </c>
      <c r="CV57" t="s">
        <v>750</v>
      </c>
      <c r="CW57" t="s">
        <v>751</v>
      </c>
      <c r="CX57" t="s">
        <v>752</v>
      </c>
      <c r="CY57" t="s">
        <v>753</v>
      </c>
      <c r="CZ57" t="s">
        <v>754</v>
      </c>
      <c r="DA57" t="s">
        <v>755</v>
      </c>
      <c r="DB57" t="s">
        <v>756</v>
      </c>
      <c r="DC57" t="s">
        <v>757</v>
      </c>
      <c r="DD57" t="s">
        <v>758</v>
      </c>
      <c r="DE57" t="s">
        <v>759</v>
      </c>
      <c r="DF57" t="s">
        <v>760</v>
      </c>
      <c r="DG57" t="s">
        <v>761</v>
      </c>
      <c r="DH57" t="s">
        <v>762</v>
      </c>
      <c r="DI57" t="s">
        <v>763</v>
      </c>
      <c r="DJ57" t="s">
        <v>764</v>
      </c>
      <c r="DK57" t="s">
        <v>765</v>
      </c>
      <c r="DL57" t="s">
        <v>766</v>
      </c>
      <c r="DM57" t="s">
        <v>820</v>
      </c>
      <c r="DN57" t="s">
        <v>821</v>
      </c>
      <c r="DO57" t="s">
        <v>822</v>
      </c>
      <c r="DP57" t="s">
        <v>823</v>
      </c>
      <c r="DQ57" t="s">
        <v>824</v>
      </c>
      <c r="DR57" t="s">
        <v>825</v>
      </c>
      <c r="DS57" t="s">
        <v>826</v>
      </c>
      <c r="DT57" t="s">
        <v>827</v>
      </c>
      <c r="DU57" t="s">
        <v>828</v>
      </c>
      <c r="DV57" t="s">
        <v>829</v>
      </c>
      <c r="DW57" t="s">
        <v>830</v>
      </c>
      <c r="DX57" t="s">
        <v>831</v>
      </c>
      <c r="DY57" t="s">
        <v>832</v>
      </c>
      <c r="DZ57" t="s">
        <v>833</v>
      </c>
      <c r="EA57" t="s">
        <v>834</v>
      </c>
      <c r="EB57" t="s">
        <v>835</v>
      </c>
    </row>
    <row r="58" spans="3:168" x14ac:dyDescent="0.2">
      <c r="D58" t="s">
        <v>404</v>
      </c>
      <c r="E58">
        <v>9719</v>
      </c>
      <c r="F58">
        <v>61</v>
      </c>
      <c r="G58">
        <v>9658</v>
      </c>
      <c r="H58">
        <v>9374</v>
      </c>
      <c r="I58">
        <v>5160</v>
      </c>
      <c r="J58">
        <v>529</v>
      </c>
      <c r="K58">
        <v>23</v>
      </c>
      <c r="L58">
        <v>51</v>
      </c>
      <c r="M58">
        <v>1</v>
      </c>
      <c r="N58">
        <v>11</v>
      </c>
      <c r="O58">
        <v>3</v>
      </c>
      <c r="P58">
        <v>36</v>
      </c>
      <c r="Q58">
        <v>28</v>
      </c>
      <c r="R58">
        <v>47</v>
      </c>
      <c r="S58">
        <v>298</v>
      </c>
      <c r="T58">
        <v>156</v>
      </c>
      <c r="U58">
        <v>30</v>
      </c>
      <c r="V58">
        <v>8</v>
      </c>
      <c r="W58">
        <v>109</v>
      </c>
      <c r="X58">
        <v>382</v>
      </c>
      <c r="Y58">
        <v>35</v>
      </c>
      <c r="Z58">
        <v>2286</v>
      </c>
      <c r="AA58">
        <v>2390</v>
      </c>
      <c r="AB58">
        <v>449</v>
      </c>
      <c r="AC58">
        <v>833</v>
      </c>
      <c r="AD58">
        <v>21</v>
      </c>
      <c r="AE58">
        <v>40</v>
      </c>
      <c r="AF58">
        <v>206</v>
      </c>
      <c r="AG58">
        <v>566</v>
      </c>
      <c r="AH58">
        <v>746</v>
      </c>
      <c r="AI58">
        <v>510</v>
      </c>
      <c r="AJ58">
        <v>4615</v>
      </c>
      <c r="AK58">
        <v>3503</v>
      </c>
      <c r="AL58">
        <v>311</v>
      </c>
      <c r="AM58">
        <v>155</v>
      </c>
      <c r="AN58">
        <v>2018</v>
      </c>
      <c r="AO58">
        <v>6890</v>
      </c>
      <c r="AP58">
        <v>518</v>
      </c>
      <c r="AQ58">
        <v>102</v>
      </c>
      <c r="AR58">
        <v>352</v>
      </c>
      <c r="AS58">
        <v>8402</v>
      </c>
      <c r="AT58">
        <v>8196</v>
      </c>
      <c r="AU58">
        <v>320</v>
      </c>
      <c r="AV58">
        <v>91</v>
      </c>
      <c r="AW58">
        <v>487</v>
      </c>
      <c r="AX58">
        <v>6654</v>
      </c>
      <c r="AY58">
        <v>2010</v>
      </c>
      <c r="AZ58">
        <v>151</v>
      </c>
      <c r="BA58">
        <v>279</v>
      </c>
      <c r="BB58">
        <v>3284</v>
      </c>
      <c r="BC58">
        <v>4581</v>
      </c>
      <c r="BD58">
        <v>503</v>
      </c>
      <c r="BE58">
        <v>726</v>
      </c>
      <c r="BF58">
        <v>0</v>
      </c>
      <c r="BG58">
        <v>561</v>
      </c>
      <c r="BH58">
        <v>203</v>
      </c>
      <c r="BI58">
        <v>40</v>
      </c>
      <c r="BJ58">
        <v>19</v>
      </c>
      <c r="BK58">
        <v>823</v>
      </c>
      <c r="BL58">
        <v>391</v>
      </c>
      <c r="BM58">
        <v>2375</v>
      </c>
      <c r="BN58">
        <v>2272</v>
      </c>
      <c r="BO58">
        <v>33</v>
      </c>
      <c r="BP58">
        <v>381</v>
      </c>
      <c r="BQ58">
        <v>109</v>
      </c>
      <c r="BR58">
        <v>7</v>
      </c>
      <c r="BS58">
        <v>30</v>
      </c>
      <c r="BT58">
        <v>155</v>
      </c>
      <c r="BU58">
        <v>298</v>
      </c>
      <c r="BV58">
        <v>46</v>
      </c>
      <c r="BW58">
        <v>28</v>
      </c>
      <c r="BX58">
        <v>36</v>
      </c>
      <c r="BY58">
        <v>3</v>
      </c>
      <c r="BZ58">
        <v>10</v>
      </c>
      <c r="CA58">
        <v>1</v>
      </c>
      <c r="CB58">
        <v>50</v>
      </c>
      <c r="CC58">
        <v>23</v>
      </c>
      <c r="CD58">
        <v>5071</v>
      </c>
      <c r="CE58">
        <v>9094</v>
      </c>
      <c r="CF58">
        <v>527</v>
      </c>
      <c r="CG58">
        <v>22</v>
      </c>
      <c r="CH58">
        <v>2</v>
      </c>
      <c r="CI58">
        <v>7</v>
      </c>
      <c r="CJ58">
        <v>1</v>
      </c>
      <c r="CK58">
        <v>32</v>
      </c>
      <c r="CL58">
        <v>411</v>
      </c>
      <c r="CM58">
        <v>1</v>
      </c>
      <c r="CN58">
        <v>0</v>
      </c>
      <c r="CO58">
        <v>0</v>
      </c>
      <c r="CP58">
        <v>7</v>
      </c>
      <c r="CQ58">
        <v>1</v>
      </c>
      <c r="CR58">
        <v>8</v>
      </c>
      <c r="CS58">
        <v>616</v>
      </c>
      <c r="CT58">
        <v>266</v>
      </c>
      <c r="CU58">
        <v>25</v>
      </c>
      <c r="CV58">
        <v>1</v>
      </c>
      <c r="CW58">
        <v>0</v>
      </c>
      <c r="CX58">
        <v>0</v>
      </c>
      <c r="CY58">
        <v>8</v>
      </c>
      <c r="CZ58">
        <v>2</v>
      </c>
      <c r="DA58">
        <v>1</v>
      </c>
      <c r="DB58">
        <v>0</v>
      </c>
      <c r="DC58">
        <v>2</v>
      </c>
      <c r="DD58">
        <v>7</v>
      </c>
      <c r="DE58">
        <v>10</v>
      </c>
      <c r="DF58">
        <v>47</v>
      </c>
      <c r="DG58">
        <v>954</v>
      </c>
      <c r="DH58">
        <v>9086</v>
      </c>
      <c r="DI58">
        <v>4091</v>
      </c>
      <c r="DJ58">
        <v>4995</v>
      </c>
      <c r="DK58">
        <v>7</v>
      </c>
      <c r="DL58">
        <v>1</v>
      </c>
      <c r="DM58">
        <v>615</v>
      </c>
      <c r="DN58">
        <v>264</v>
      </c>
      <c r="DO58">
        <v>25</v>
      </c>
      <c r="DP58">
        <v>18</v>
      </c>
      <c r="DQ58">
        <v>18</v>
      </c>
      <c r="DR58">
        <v>6</v>
      </c>
      <c r="DS58">
        <v>5</v>
      </c>
      <c r="DT58">
        <v>1</v>
      </c>
      <c r="DU58">
        <v>0</v>
      </c>
      <c r="DV58">
        <v>0</v>
      </c>
      <c r="DW58">
        <v>8</v>
      </c>
      <c r="DX58">
        <v>2</v>
      </c>
      <c r="DY58">
        <v>10</v>
      </c>
      <c r="DZ58">
        <v>47</v>
      </c>
      <c r="EA58">
        <v>951</v>
      </c>
      <c r="EB58">
        <v>8086</v>
      </c>
    </row>
    <row r="59" spans="3:168" x14ac:dyDescent="0.2">
      <c r="D59" t="s">
        <v>405</v>
      </c>
      <c r="E59">
        <v>11492</v>
      </c>
      <c r="F59">
        <v>93</v>
      </c>
      <c r="G59">
        <v>11399</v>
      </c>
      <c r="H59">
        <v>10995</v>
      </c>
      <c r="I59">
        <v>6188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3</v>
      </c>
      <c r="Z59">
        <v>1</v>
      </c>
      <c r="AA59">
        <v>85</v>
      </c>
      <c r="AB59">
        <v>6099</v>
      </c>
      <c r="AC59">
        <v>1073</v>
      </c>
      <c r="AD59">
        <v>15</v>
      </c>
      <c r="AE59">
        <v>61</v>
      </c>
      <c r="AF59">
        <v>286</v>
      </c>
      <c r="AG59">
        <v>711</v>
      </c>
      <c r="AH59">
        <v>762</v>
      </c>
      <c r="AI59">
        <v>688</v>
      </c>
      <c r="AJ59">
        <v>5570</v>
      </c>
      <c r="AK59">
        <v>3975</v>
      </c>
      <c r="AL59">
        <v>311</v>
      </c>
      <c r="AM59">
        <v>200</v>
      </c>
      <c r="AN59">
        <v>2803</v>
      </c>
      <c r="AO59">
        <v>7681</v>
      </c>
      <c r="AP59">
        <v>589</v>
      </c>
      <c r="AQ59">
        <v>130</v>
      </c>
      <c r="AR59">
        <v>552</v>
      </c>
      <c r="AS59">
        <v>9724</v>
      </c>
      <c r="AT59">
        <v>9431</v>
      </c>
      <c r="AU59">
        <v>501</v>
      </c>
      <c r="AV59">
        <v>123</v>
      </c>
      <c r="AW59">
        <v>538</v>
      </c>
      <c r="AX59">
        <v>7336</v>
      </c>
      <c r="AY59">
        <v>2795</v>
      </c>
      <c r="AZ59">
        <v>196</v>
      </c>
      <c r="BA59">
        <v>266</v>
      </c>
      <c r="BB59">
        <v>3653</v>
      </c>
      <c r="BC59">
        <v>5517</v>
      </c>
      <c r="BD59">
        <v>684</v>
      </c>
      <c r="BE59">
        <v>739</v>
      </c>
      <c r="BF59">
        <v>0</v>
      </c>
      <c r="BG59">
        <v>709</v>
      </c>
      <c r="BH59">
        <v>282</v>
      </c>
      <c r="BI59">
        <v>59</v>
      </c>
      <c r="BJ59">
        <v>15</v>
      </c>
      <c r="BK59">
        <v>1065</v>
      </c>
      <c r="BL59">
        <v>5973</v>
      </c>
      <c r="BM59">
        <v>84</v>
      </c>
      <c r="BN59">
        <v>1</v>
      </c>
      <c r="BO59">
        <v>1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6059</v>
      </c>
      <c r="CE59">
        <v>10593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10585</v>
      </c>
      <c r="DI59">
        <v>4611</v>
      </c>
      <c r="DJ59">
        <v>5974</v>
      </c>
      <c r="DK59">
        <v>8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103</v>
      </c>
    </row>
    <row r="60" spans="3:168" x14ac:dyDescent="0.2">
      <c r="D60" t="s">
        <v>406</v>
      </c>
      <c r="E60">
        <v>10869</v>
      </c>
      <c r="F60">
        <v>51</v>
      </c>
      <c r="G60">
        <v>10818</v>
      </c>
      <c r="H60">
        <v>10576</v>
      </c>
      <c r="I60">
        <v>5991</v>
      </c>
      <c r="J60">
        <v>891</v>
      </c>
      <c r="K60">
        <v>446</v>
      </c>
      <c r="L60">
        <v>470</v>
      </c>
      <c r="M60">
        <v>25</v>
      </c>
      <c r="N60">
        <v>9</v>
      </c>
      <c r="O60">
        <v>21</v>
      </c>
      <c r="P60">
        <v>415</v>
      </c>
      <c r="Q60">
        <v>208</v>
      </c>
      <c r="R60">
        <v>395</v>
      </c>
      <c r="S60">
        <v>160</v>
      </c>
      <c r="T60">
        <v>128</v>
      </c>
      <c r="U60">
        <v>43</v>
      </c>
      <c r="V60">
        <v>30</v>
      </c>
      <c r="W60">
        <v>285</v>
      </c>
      <c r="X60">
        <v>533</v>
      </c>
      <c r="Y60">
        <v>59</v>
      </c>
      <c r="Z60">
        <v>3749</v>
      </c>
      <c r="AA60">
        <v>1988</v>
      </c>
      <c r="AB60">
        <v>195</v>
      </c>
      <c r="AC60">
        <v>5751</v>
      </c>
      <c r="AD60">
        <v>179</v>
      </c>
      <c r="AE60">
        <v>241</v>
      </c>
      <c r="AF60">
        <v>1983</v>
      </c>
      <c r="AG60">
        <v>3348</v>
      </c>
      <c r="AH60">
        <v>3031</v>
      </c>
      <c r="AI60">
        <v>3633</v>
      </c>
      <c r="AJ60">
        <v>2276</v>
      </c>
      <c r="AK60">
        <v>1636</v>
      </c>
      <c r="AL60">
        <v>364</v>
      </c>
      <c r="AM60">
        <v>261</v>
      </c>
      <c r="AN60">
        <v>2996</v>
      </c>
      <c r="AO60">
        <v>6955</v>
      </c>
      <c r="AP60">
        <v>736</v>
      </c>
      <c r="AQ60">
        <v>149</v>
      </c>
      <c r="AR60">
        <v>409</v>
      </c>
      <c r="AS60">
        <v>9282</v>
      </c>
      <c r="AT60">
        <v>9126</v>
      </c>
      <c r="AU60">
        <v>368</v>
      </c>
      <c r="AV60">
        <v>143</v>
      </c>
      <c r="AW60">
        <v>705</v>
      </c>
      <c r="AX60">
        <v>6763</v>
      </c>
      <c r="AY60">
        <v>2982</v>
      </c>
      <c r="AZ60">
        <v>258</v>
      </c>
      <c r="BA60">
        <v>339</v>
      </c>
      <c r="BB60">
        <v>1496</v>
      </c>
      <c r="BC60">
        <v>2244</v>
      </c>
      <c r="BD60">
        <v>3619</v>
      </c>
      <c r="BE60">
        <v>2983</v>
      </c>
      <c r="BF60">
        <v>0</v>
      </c>
      <c r="BG60">
        <v>3334</v>
      </c>
      <c r="BH60">
        <v>1969</v>
      </c>
      <c r="BI60">
        <v>234</v>
      </c>
      <c r="BJ60">
        <v>179</v>
      </c>
      <c r="BK60">
        <v>5716</v>
      </c>
      <c r="BL60">
        <v>154</v>
      </c>
      <c r="BM60">
        <v>1983</v>
      </c>
      <c r="BN60">
        <v>3742</v>
      </c>
      <c r="BO60">
        <v>56</v>
      </c>
      <c r="BP60">
        <v>668</v>
      </c>
      <c r="BQ60">
        <v>254</v>
      </c>
      <c r="BR60">
        <v>30</v>
      </c>
      <c r="BS60">
        <v>51</v>
      </c>
      <c r="BT60">
        <v>137</v>
      </c>
      <c r="BU60">
        <v>173</v>
      </c>
      <c r="BV60">
        <v>454</v>
      </c>
      <c r="BW60">
        <v>239</v>
      </c>
      <c r="BX60">
        <v>451</v>
      </c>
      <c r="BY60">
        <v>41</v>
      </c>
      <c r="BZ60">
        <v>15</v>
      </c>
      <c r="CA60">
        <v>26</v>
      </c>
      <c r="CB60">
        <v>533</v>
      </c>
      <c r="CC60">
        <v>522</v>
      </c>
      <c r="CD60">
        <v>5935</v>
      </c>
      <c r="CE60">
        <v>10342</v>
      </c>
      <c r="CF60">
        <v>1003</v>
      </c>
      <c r="CG60">
        <v>347</v>
      </c>
      <c r="CH60">
        <v>31</v>
      </c>
      <c r="CI60">
        <v>10</v>
      </c>
      <c r="CJ60">
        <v>17</v>
      </c>
      <c r="CK60">
        <v>405</v>
      </c>
      <c r="CL60">
        <v>719</v>
      </c>
      <c r="CM60">
        <v>17</v>
      </c>
      <c r="CN60">
        <v>2</v>
      </c>
      <c r="CO60">
        <v>0</v>
      </c>
      <c r="CP60">
        <v>8</v>
      </c>
      <c r="CQ60">
        <v>17</v>
      </c>
      <c r="CR60">
        <v>27</v>
      </c>
      <c r="CS60">
        <v>893</v>
      </c>
      <c r="CT60">
        <v>467</v>
      </c>
      <c r="CU60">
        <v>57</v>
      </c>
      <c r="CV60">
        <v>21</v>
      </c>
      <c r="CW60">
        <v>2</v>
      </c>
      <c r="CX60">
        <v>0</v>
      </c>
      <c r="CY60">
        <v>12</v>
      </c>
      <c r="CZ60">
        <v>21</v>
      </c>
      <c r="DA60">
        <v>9</v>
      </c>
      <c r="DB60">
        <v>0</v>
      </c>
      <c r="DC60">
        <v>1</v>
      </c>
      <c r="DD60">
        <v>25</v>
      </c>
      <c r="DE60">
        <v>35</v>
      </c>
      <c r="DF60">
        <v>67</v>
      </c>
      <c r="DG60">
        <v>1484</v>
      </c>
      <c r="DH60">
        <v>10321</v>
      </c>
      <c r="DI60">
        <v>4485</v>
      </c>
      <c r="DJ60">
        <v>5836</v>
      </c>
      <c r="DK60">
        <v>13</v>
      </c>
      <c r="DL60">
        <v>8</v>
      </c>
      <c r="DM60">
        <v>890</v>
      </c>
      <c r="DN60">
        <v>462</v>
      </c>
      <c r="DO60">
        <v>56</v>
      </c>
      <c r="DP60">
        <v>13</v>
      </c>
      <c r="DQ60">
        <v>14</v>
      </c>
      <c r="DR60">
        <v>21</v>
      </c>
      <c r="DS60">
        <v>17</v>
      </c>
      <c r="DT60">
        <v>21</v>
      </c>
      <c r="DU60">
        <v>2</v>
      </c>
      <c r="DV60">
        <v>0</v>
      </c>
      <c r="DW60">
        <v>10</v>
      </c>
      <c r="DX60">
        <v>21</v>
      </c>
      <c r="DY60">
        <v>33</v>
      </c>
      <c r="DZ60">
        <v>65</v>
      </c>
      <c r="EA60">
        <v>1473</v>
      </c>
      <c r="EB60">
        <v>9646</v>
      </c>
    </row>
    <row r="61" spans="3:168" x14ac:dyDescent="0.2">
      <c r="D61" t="s">
        <v>407</v>
      </c>
      <c r="E61">
        <v>12837</v>
      </c>
      <c r="F61">
        <v>28</v>
      </c>
      <c r="G61">
        <v>12809</v>
      </c>
      <c r="H61">
        <v>12595</v>
      </c>
      <c r="I61">
        <v>102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2</v>
      </c>
      <c r="AB61">
        <v>100</v>
      </c>
      <c r="AC61">
        <v>16</v>
      </c>
      <c r="AD61">
        <v>2</v>
      </c>
      <c r="AE61">
        <v>14</v>
      </c>
      <c r="AF61">
        <v>0</v>
      </c>
      <c r="AG61">
        <v>0</v>
      </c>
      <c r="AH61">
        <v>13</v>
      </c>
      <c r="AI61">
        <v>13</v>
      </c>
      <c r="AJ61">
        <v>958</v>
      </c>
      <c r="AK61">
        <v>11611</v>
      </c>
      <c r="AL61">
        <v>19</v>
      </c>
      <c r="AM61">
        <v>3</v>
      </c>
      <c r="AN61">
        <v>14</v>
      </c>
      <c r="AO61">
        <v>12559</v>
      </c>
      <c r="AP61">
        <v>42</v>
      </c>
      <c r="AQ61">
        <v>10</v>
      </c>
      <c r="AR61">
        <v>0</v>
      </c>
      <c r="AS61">
        <v>12543</v>
      </c>
      <c r="AT61">
        <v>12344</v>
      </c>
      <c r="AU61">
        <v>0</v>
      </c>
      <c r="AV61">
        <v>10</v>
      </c>
      <c r="AW61">
        <v>42</v>
      </c>
      <c r="AX61">
        <v>12360</v>
      </c>
      <c r="AY61">
        <v>14</v>
      </c>
      <c r="AZ61">
        <v>3</v>
      </c>
      <c r="BA61">
        <v>19</v>
      </c>
      <c r="BB61">
        <v>11418</v>
      </c>
      <c r="BC61">
        <v>954</v>
      </c>
      <c r="BD61">
        <v>11</v>
      </c>
      <c r="BE61">
        <v>13</v>
      </c>
      <c r="BF61">
        <v>0</v>
      </c>
      <c r="BG61">
        <v>0</v>
      </c>
      <c r="BH61">
        <v>0</v>
      </c>
      <c r="BI61">
        <v>14</v>
      </c>
      <c r="BJ61">
        <v>2</v>
      </c>
      <c r="BK61">
        <v>16</v>
      </c>
      <c r="BL61">
        <v>99</v>
      </c>
      <c r="BM61">
        <v>2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101</v>
      </c>
      <c r="CE61">
        <v>12396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12396</v>
      </c>
      <c r="DI61">
        <v>12320</v>
      </c>
      <c r="DJ61">
        <v>76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38</v>
      </c>
    </row>
    <row r="62" spans="3:168" x14ac:dyDescent="0.2">
      <c r="D62" t="s">
        <v>408</v>
      </c>
      <c r="E62">
        <v>7062</v>
      </c>
      <c r="F62">
        <v>38</v>
      </c>
      <c r="G62">
        <v>7024</v>
      </c>
      <c r="H62">
        <v>6825</v>
      </c>
      <c r="I62">
        <v>3802</v>
      </c>
      <c r="J62">
        <v>2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2</v>
      </c>
      <c r="S62">
        <v>0</v>
      </c>
      <c r="T62">
        <v>0</v>
      </c>
      <c r="U62">
        <v>0</v>
      </c>
      <c r="V62">
        <v>0</v>
      </c>
      <c r="W62">
        <v>2</v>
      </c>
      <c r="X62">
        <v>0</v>
      </c>
      <c r="Y62">
        <v>6</v>
      </c>
      <c r="Z62">
        <v>8</v>
      </c>
      <c r="AA62">
        <v>19</v>
      </c>
      <c r="AB62">
        <v>3769</v>
      </c>
      <c r="AC62">
        <v>2</v>
      </c>
      <c r="AD62">
        <v>0</v>
      </c>
      <c r="AE62">
        <v>1</v>
      </c>
      <c r="AF62">
        <v>1</v>
      </c>
      <c r="AG62">
        <v>0</v>
      </c>
      <c r="AH62">
        <v>13</v>
      </c>
      <c r="AI62">
        <v>5</v>
      </c>
      <c r="AJ62">
        <v>723</v>
      </c>
      <c r="AK62">
        <v>6084</v>
      </c>
      <c r="AL62">
        <v>39</v>
      </c>
      <c r="AM62">
        <v>3</v>
      </c>
      <c r="AN62">
        <v>210</v>
      </c>
      <c r="AO62">
        <v>6573</v>
      </c>
      <c r="AP62">
        <v>72</v>
      </c>
      <c r="AQ62">
        <v>1</v>
      </c>
      <c r="AR62">
        <v>3</v>
      </c>
      <c r="AS62">
        <v>6749</v>
      </c>
      <c r="AT62">
        <v>6598</v>
      </c>
      <c r="AU62">
        <v>2</v>
      </c>
      <c r="AV62">
        <v>1</v>
      </c>
      <c r="AW62">
        <v>72</v>
      </c>
      <c r="AX62">
        <v>6423</v>
      </c>
      <c r="AY62">
        <v>208</v>
      </c>
      <c r="AZ62">
        <v>3</v>
      </c>
      <c r="BA62">
        <v>39</v>
      </c>
      <c r="BB62">
        <v>5940</v>
      </c>
      <c r="BC62">
        <v>716</v>
      </c>
      <c r="BD62">
        <v>4</v>
      </c>
      <c r="BE62">
        <v>13</v>
      </c>
      <c r="BF62">
        <v>0</v>
      </c>
      <c r="BG62">
        <v>0</v>
      </c>
      <c r="BH62">
        <v>1</v>
      </c>
      <c r="BI62">
        <v>1</v>
      </c>
      <c r="BJ62">
        <v>0</v>
      </c>
      <c r="BK62">
        <v>2</v>
      </c>
      <c r="BL62">
        <v>3739</v>
      </c>
      <c r="BM62">
        <v>19</v>
      </c>
      <c r="BN62">
        <v>7</v>
      </c>
      <c r="BO62">
        <v>6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3771</v>
      </c>
      <c r="CE62">
        <v>6673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6673</v>
      </c>
      <c r="DI62">
        <v>2957</v>
      </c>
      <c r="DJ62">
        <v>3716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21</v>
      </c>
    </row>
    <row r="63" spans="3:168" x14ac:dyDescent="0.2">
      <c r="D63" t="s">
        <v>409</v>
      </c>
      <c r="E63">
        <v>11606</v>
      </c>
      <c r="F63">
        <v>56</v>
      </c>
      <c r="G63">
        <v>11550</v>
      </c>
      <c r="H63">
        <v>11316</v>
      </c>
      <c r="I63">
        <v>122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122</v>
      </c>
      <c r="AB63">
        <v>0</v>
      </c>
      <c r="AC63">
        <v>3</v>
      </c>
      <c r="AD63">
        <v>0</v>
      </c>
      <c r="AE63">
        <v>3</v>
      </c>
      <c r="AF63">
        <v>0</v>
      </c>
      <c r="AG63">
        <v>0</v>
      </c>
      <c r="AH63">
        <v>8</v>
      </c>
      <c r="AI63">
        <v>1</v>
      </c>
      <c r="AJ63">
        <v>598</v>
      </c>
      <c r="AK63">
        <v>10709</v>
      </c>
      <c r="AL63">
        <v>54</v>
      </c>
      <c r="AM63">
        <v>5</v>
      </c>
      <c r="AN63">
        <v>132</v>
      </c>
      <c r="AO63">
        <v>11125</v>
      </c>
      <c r="AP63">
        <v>98</v>
      </c>
      <c r="AQ63">
        <v>2</v>
      </c>
      <c r="AR63">
        <v>0</v>
      </c>
      <c r="AS63">
        <v>11216</v>
      </c>
      <c r="AT63">
        <v>11099</v>
      </c>
      <c r="AU63">
        <v>0</v>
      </c>
      <c r="AV63">
        <v>0</v>
      </c>
      <c r="AW63">
        <v>31</v>
      </c>
      <c r="AX63">
        <v>11124</v>
      </c>
      <c r="AY63">
        <v>1</v>
      </c>
      <c r="AZ63">
        <v>0</v>
      </c>
      <c r="BA63">
        <v>5</v>
      </c>
      <c r="BB63">
        <v>10532</v>
      </c>
      <c r="BC63">
        <v>589</v>
      </c>
      <c r="BD63">
        <v>1</v>
      </c>
      <c r="BE63">
        <v>8</v>
      </c>
      <c r="BF63">
        <v>0</v>
      </c>
      <c r="BG63">
        <v>0</v>
      </c>
      <c r="BH63">
        <v>0</v>
      </c>
      <c r="BI63">
        <v>3</v>
      </c>
      <c r="BJ63">
        <v>0</v>
      </c>
      <c r="BK63">
        <v>3</v>
      </c>
      <c r="BL63">
        <v>0</v>
      </c>
      <c r="BM63">
        <v>120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120</v>
      </c>
      <c r="CE63">
        <v>11130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11130</v>
      </c>
      <c r="DI63">
        <v>11028</v>
      </c>
      <c r="DJ63">
        <v>102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10893</v>
      </c>
    </row>
    <row r="64" spans="3:168" x14ac:dyDescent="0.2">
      <c r="D64" t="s">
        <v>410</v>
      </c>
      <c r="E64">
        <v>10298</v>
      </c>
      <c r="F64">
        <v>160</v>
      </c>
      <c r="G64">
        <v>10138</v>
      </c>
      <c r="H64">
        <v>9776</v>
      </c>
      <c r="I64">
        <v>8831</v>
      </c>
      <c r="J64">
        <v>7750</v>
      </c>
      <c r="K64">
        <v>4576</v>
      </c>
      <c r="L64">
        <v>6888</v>
      </c>
      <c r="M64">
        <v>1743</v>
      </c>
      <c r="N64">
        <v>207</v>
      </c>
      <c r="O64">
        <v>268</v>
      </c>
      <c r="P64">
        <v>4670</v>
      </c>
      <c r="Q64">
        <v>2874</v>
      </c>
      <c r="R64">
        <v>4435</v>
      </c>
      <c r="S64">
        <v>217</v>
      </c>
      <c r="T64">
        <v>224</v>
      </c>
      <c r="U64">
        <v>1665</v>
      </c>
      <c r="V64">
        <v>290</v>
      </c>
      <c r="W64">
        <v>480</v>
      </c>
      <c r="X64">
        <v>5315</v>
      </c>
      <c r="Y64">
        <v>253</v>
      </c>
      <c r="Z64">
        <v>7667</v>
      </c>
      <c r="AA64">
        <v>75</v>
      </c>
      <c r="AB64">
        <v>836</v>
      </c>
      <c r="AC64">
        <v>7140</v>
      </c>
      <c r="AD64">
        <v>964</v>
      </c>
      <c r="AE64">
        <v>1296</v>
      </c>
      <c r="AF64">
        <v>2730</v>
      </c>
      <c r="AG64">
        <v>2150</v>
      </c>
      <c r="AH64">
        <v>3439</v>
      </c>
      <c r="AI64">
        <v>4629</v>
      </c>
      <c r="AJ64">
        <v>393</v>
      </c>
      <c r="AK64">
        <v>1315</v>
      </c>
      <c r="AL64">
        <v>1943</v>
      </c>
      <c r="AM64">
        <v>365</v>
      </c>
      <c r="AN64">
        <v>636</v>
      </c>
      <c r="AO64">
        <v>6832</v>
      </c>
      <c r="AP64">
        <v>2246</v>
      </c>
      <c r="AQ64">
        <v>314</v>
      </c>
      <c r="AR64">
        <v>395</v>
      </c>
      <c r="AS64">
        <v>6821</v>
      </c>
      <c r="AT64">
        <v>5183</v>
      </c>
      <c r="AU64">
        <v>801</v>
      </c>
      <c r="AV64">
        <v>472</v>
      </c>
      <c r="AW64">
        <v>1890</v>
      </c>
      <c r="AX64">
        <v>5140</v>
      </c>
      <c r="AY64">
        <v>1105</v>
      </c>
      <c r="AZ64">
        <v>552</v>
      </c>
      <c r="BA64">
        <v>1549</v>
      </c>
      <c r="BB64">
        <v>568</v>
      </c>
      <c r="BC64">
        <v>286</v>
      </c>
      <c r="BD64">
        <v>4508</v>
      </c>
      <c r="BE64">
        <v>2984</v>
      </c>
      <c r="BF64">
        <v>0</v>
      </c>
      <c r="BG64">
        <v>2083</v>
      </c>
      <c r="BH64">
        <v>2621</v>
      </c>
      <c r="BI64">
        <v>1262</v>
      </c>
      <c r="BJ64">
        <v>943</v>
      </c>
      <c r="BK64">
        <v>6909</v>
      </c>
      <c r="BL64">
        <v>228</v>
      </c>
      <c r="BM64">
        <v>50</v>
      </c>
      <c r="BN64">
        <v>7640</v>
      </c>
      <c r="BO64">
        <v>232</v>
      </c>
      <c r="BP64">
        <v>4511</v>
      </c>
      <c r="BQ64">
        <v>651</v>
      </c>
      <c r="BR64">
        <v>443</v>
      </c>
      <c r="BS64">
        <v>1679</v>
      </c>
      <c r="BT64">
        <v>177</v>
      </c>
      <c r="BU64">
        <v>178</v>
      </c>
      <c r="BV64">
        <v>4217</v>
      </c>
      <c r="BW64">
        <v>2712</v>
      </c>
      <c r="BX64">
        <v>3920</v>
      </c>
      <c r="BY64">
        <v>662</v>
      </c>
      <c r="BZ64">
        <v>380</v>
      </c>
      <c r="CA64">
        <v>1556</v>
      </c>
      <c r="CB64">
        <v>6518</v>
      </c>
      <c r="CC64">
        <v>4334</v>
      </c>
      <c r="CD64">
        <v>8150</v>
      </c>
      <c r="CE64">
        <v>8346</v>
      </c>
      <c r="CF64">
        <v>7284</v>
      </c>
      <c r="CG64">
        <v>3431</v>
      </c>
      <c r="CH64">
        <v>542</v>
      </c>
      <c r="CI64">
        <v>296</v>
      </c>
      <c r="CJ64">
        <v>1279</v>
      </c>
      <c r="CK64">
        <v>5548</v>
      </c>
      <c r="CL64">
        <v>6190</v>
      </c>
      <c r="CM64">
        <v>1294</v>
      </c>
      <c r="CN64">
        <v>41</v>
      </c>
      <c r="CO64">
        <v>2</v>
      </c>
      <c r="CP64">
        <v>214</v>
      </c>
      <c r="CQ64">
        <v>1318</v>
      </c>
      <c r="CR64">
        <v>1575</v>
      </c>
      <c r="CS64">
        <v>4574</v>
      </c>
      <c r="CT64">
        <v>661</v>
      </c>
      <c r="CU64">
        <v>447</v>
      </c>
      <c r="CV64">
        <v>1297</v>
      </c>
      <c r="CW64">
        <v>42</v>
      </c>
      <c r="CX64">
        <v>2</v>
      </c>
      <c r="CY64">
        <v>216</v>
      </c>
      <c r="CZ64">
        <v>1320</v>
      </c>
      <c r="DA64">
        <v>121</v>
      </c>
      <c r="DB64">
        <v>14</v>
      </c>
      <c r="DC64">
        <v>119</v>
      </c>
      <c r="DD64">
        <v>1326</v>
      </c>
      <c r="DE64">
        <v>1580</v>
      </c>
      <c r="DF64">
        <v>1690</v>
      </c>
      <c r="DG64">
        <v>7372</v>
      </c>
      <c r="DH64">
        <v>8328</v>
      </c>
      <c r="DI64">
        <v>183</v>
      </c>
      <c r="DJ64">
        <v>8145</v>
      </c>
      <c r="DK64">
        <v>18</v>
      </c>
      <c r="DL64">
        <v>0</v>
      </c>
      <c r="DM64">
        <v>4545</v>
      </c>
      <c r="DN64">
        <v>657</v>
      </c>
      <c r="DO64">
        <v>444</v>
      </c>
      <c r="DP64">
        <v>23</v>
      </c>
      <c r="DQ64">
        <v>22</v>
      </c>
      <c r="DR64">
        <v>941</v>
      </c>
      <c r="DS64">
        <v>689</v>
      </c>
      <c r="DT64">
        <v>1287</v>
      </c>
      <c r="DU64">
        <v>42</v>
      </c>
      <c r="DV64">
        <v>2</v>
      </c>
      <c r="DW64">
        <v>215</v>
      </c>
      <c r="DX64">
        <v>1310</v>
      </c>
      <c r="DY64">
        <v>1569</v>
      </c>
      <c r="DZ64">
        <v>1675</v>
      </c>
      <c r="EA64">
        <v>7321</v>
      </c>
      <c r="EB64">
        <v>7783</v>
      </c>
    </row>
    <row r="65" spans="3:132" x14ac:dyDescent="0.2">
      <c r="D65" t="s">
        <v>411</v>
      </c>
      <c r="E65">
        <v>11451</v>
      </c>
      <c r="F65">
        <v>89</v>
      </c>
      <c r="G65">
        <v>11362</v>
      </c>
      <c r="H65">
        <v>10539</v>
      </c>
      <c r="I65">
        <v>9997</v>
      </c>
      <c r="J65">
        <v>9627</v>
      </c>
      <c r="K65">
        <v>6222</v>
      </c>
      <c r="L65">
        <v>8208</v>
      </c>
      <c r="M65">
        <v>2258</v>
      </c>
      <c r="N65">
        <v>163</v>
      </c>
      <c r="O65">
        <v>203</v>
      </c>
      <c r="P65">
        <v>5584</v>
      </c>
      <c r="Q65">
        <v>4944</v>
      </c>
      <c r="R65">
        <v>4490</v>
      </c>
      <c r="S65">
        <v>80</v>
      </c>
      <c r="T65">
        <v>113</v>
      </c>
      <c r="U65">
        <v>2382</v>
      </c>
      <c r="V65">
        <v>410</v>
      </c>
      <c r="W65">
        <v>637</v>
      </c>
      <c r="X65">
        <v>6198</v>
      </c>
      <c r="Y65">
        <v>28</v>
      </c>
      <c r="Z65">
        <v>9841</v>
      </c>
      <c r="AA65">
        <v>52</v>
      </c>
      <c r="AB65">
        <v>76</v>
      </c>
      <c r="AC65">
        <v>8592</v>
      </c>
      <c r="AD65">
        <v>1464</v>
      </c>
      <c r="AE65">
        <v>1232</v>
      </c>
      <c r="AF65">
        <v>2401</v>
      </c>
      <c r="AG65">
        <v>3495</v>
      </c>
      <c r="AH65">
        <v>5367</v>
      </c>
      <c r="AI65">
        <v>4637</v>
      </c>
      <c r="AJ65">
        <v>153</v>
      </c>
      <c r="AK65">
        <v>382</v>
      </c>
      <c r="AL65">
        <v>2336</v>
      </c>
      <c r="AM65">
        <v>459</v>
      </c>
      <c r="AN65">
        <v>773</v>
      </c>
      <c r="AO65">
        <v>6971</v>
      </c>
      <c r="AP65">
        <v>2562</v>
      </c>
      <c r="AQ65">
        <v>244</v>
      </c>
      <c r="AR65">
        <v>456</v>
      </c>
      <c r="AS65">
        <v>7277</v>
      </c>
      <c r="AT65">
        <v>7054</v>
      </c>
      <c r="AU65">
        <v>351</v>
      </c>
      <c r="AV65">
        <v>231</v>
      </c>
      <c r="AW65">
        <v>2539</v>
      </c>
      <c r="AX65">
        <v>6645</v>
      </c>
      <c r="AY65">
        <v>771</v>
      </c>
      <c r="AZ65">
        <v>455</v>
      </c>
      <c r="BA65">
        <v>2304</v>
      </c>
      <c r="BB65">
        <v>228</v>
      </c>
      <c r="BC65">
        <v>138</v>
      </c>
      <c r="BD65">
        <v>4604</v>
      </c>
      <c r="BE65">
        <v>5205</v>
      </c>
      <c r="BF65">
        <v>0</v>
      </c>
      <c r="BG65">
        <v>3470</v>
      </c>
      <c r="BH65">
        <v>2322</v>
      </c>
      <c r="BI65">
        <v>1215</v>
      </c>
      <c r="BJ65">
        <v>1458</v>
      </c>
      <c r="BK65">
        <v>8465</v>
      </c>
      <c r="BL65">
        <v>3</v>
      </c>
      <c r="BM65">
        <v>44</v>
      </c>
      <c r="BN65">
        <v>9812</v>
      </c>
      <c r="BO65">
        <v>24</v>
      </c>
      <c r="BP65">
        <v>5914</v>
      </c>
      <c r="BQ65">
        <v>687</v>
      </c>
      <c r="BR65">
        <v>486</v>
      </c>
      <c r="BS65">
        <v>2525</v>
      </c>
      <c r="BT65">
        <v>114</v>
      </c>
      <c r="BU65">
        <v>79</v>
      </c>
      <c r="BV65">
        <v>4482</v>
      </c>
      <c r="BW65">
        <v>4937</v>
      </c>
      <c r="BX65">
        <v>5730</v>
      </c>
      <c r="BY65">
        <v>430</v>
      </c>
      <c r="BZ65">
        <v>285</v>
      </c>
      <c r="CA65">
        <v>2505</v>
      </c>
      <c r="CB65">
        <v>8950</v>
      </c>
      <c r="CC65">
        <v>6217</v>
      </c>
      <c r="CD65">
        <v>9883</v>
      </c>
      <c r="CE65">
        <v>10175</v>
      </c>
      <c r="CF65">
        <v>9612</v>
      </c>
      <c r="CG65">
        <v>5227</v>
      </c>
      <c r="CH65">
        <v>372</v>
      </c>
      <c r="CI65">
        <v>232</v>
      </c>
      <c r="CJ65">
        <v>2190</v>
      </c>
      <c r="CK65">
        <v>8021</v>
      </c>
      <c r="CL65">
        <v>8439</v>
      </c>
      <c r="CM65">
        <v>2200</v>
      </c>
      <c r="CN65">
        <v>70</v>
      </c>
      <c r="CO65">
        <v>6</v>
      </c>
      <c r="CP65">
        <v>152</v>
      </c>
      <c r="CQ65">
        <v>2194</v>
      </c>
      <c r="CR65">
        <v>2422</v>
      </c>
      <c r="CS65">
        <v>6055</v>
      </c>
      <c r="CT65">
        <v>698</v>
      </c>
      <c r="CU65">
        <v>498</v>
      </c>
      <c r="CV65">
        <v>2210</v>
      </c>
      <c r="CW65">
        <v>70</v>
      </c>
      <c r="CX65">
        <v>6</v>
      </c>
      <c r="CY65">
        <v>155</v>
      </c>
      <c r="CZ65">
        <v>2205</v>
      </c>
      <c r="DA65">
        <v>189</v>
      </c>
      <c r="DB65">
        <v>10</v>
      </c>
      <c r="DC65">
        <v>112</v>
      </c>
      <c r="DD65">
        <v>2125</v>
      </c>
      <c r="DE65">
        <v>2436</v>
      </c>
      <c r="DF65">
        <v>2558</v>
      </c>
      <c r="DG65">
        <v>9809</v>
      </c>
      <c r="DH65">
        <v>10161</v>
      </c>
      <c r="DI65">
        <v>287</v>
      </c>
      <c r="DJ65">
        <v>9874</v>
      </c>
      <c r="DK65">
        <v>14</v>
      </c>
      <c r="DL65">
        <v>0</v>
      </c>
      <c r="DM65">
        <v>6043</v>
      </c>
      <c r="DN65">
        <v>695</v>
      </c>
      <c r="DO65">
        <v>496</v>
      </c>
      <c r="DP65">
        <v>24</v>
      </c>
      <c r="DQ65">
        <v>14</v>
      </c>
      <c r="DR65">
        <v>1105</v>
      </c>
      <c r="DS65">
        <v>1400</v>
      </c>
      <c r="DT65">
        <v>2205</v>
      </c>
      <c r="DU65">
        <v>70</v>
      </c>
      <c r="DV65">
        <v>6</v>
      </c>
      <c r="DW65">
        <v>154</v>
      </c>
      <c r="DX65">
        <v>2195</v>
      </c>
      <c r="DY65">
        <v>2425</v>
      </c>
      <c r="DZ65">
        <v>2543</v>
      </c>
      <c r="EA65">
        <v>9777</v>
      </c>
      <c r="EB65">
        <v>10106</v>
      </c>
    </row>
    <row r="66" spans="3:132" x14ac:dyDescent="0.2">
      <c r="D66" t="s">
        <v>445</v>
      </c>
      <c r="E66">
        <v>10667</v>
      </c>
      <c r="F66">
        <v>72</v>
      </c>
      <c r="G66">
        <v>10595</v>
      </c>
      <c r="H66">
        <v>10250</v>
      </c>
      <c r="I66">
        <v>5024</v>
      </c>
      <c r="J66">
        <v>2350</v>
      </c>
      <c r="K66">
        <v>1408</v>
      </c>
      <c r="L66">
        <v>1952</v>
      </c>
      <c r="M66">
        <v>503</v>
      </c>
      <c r="N66">
        <v>48.8</v>
      </c>
      <c r="O66">
        <v>61.9</v>
      </c>
      <c r="P66">
        <v>1338</v>
      </c>
      <c r="Q66">
        <v>1007</v>
      </c>
      <c r="R66">
        <v>1171</v>
      </c>
      <c r="S66">
        <v>94.4</v>
      </c>
      <c r="T66">
        <v>77.599999999999994</v>
      </c>
      <c r="U66">
        <v>515</v>
      </c>
      <c r="V66">
        <v>92.2</v>
      </c>
      <c r="W66">
        <v>189</v>
      </c>
      <c r="X66">
        <v>1554</v>
      </c>
      <c r="Y66">
        <v>48</v>
      </c>
      <c r="Z66">
        <v>2944</v>
      </c>
      <c r="AA66">
        <v>592</v>
      </c>
      <c r="AB66">
        <v>1440</v>
      </c>
      <c r="AC66">
        <v>2926</v>
      </c>
      <c r="AD66">
        <v>331</v>
      </c>
      <c r="AE66">
        <v>361</v>
      </c>
      <c r="AF66">
        <v>951</v>
      </c>
      <c r="AG66">
        <v>1284</v>
      </c>
      <c r="AH66">
        <v>1672</v>
      </c>
      <c r="AI66">
        <v>1764</v>
      </c>
      <c r="AJ66">
        <v>1911</v>
      </c>
      <c r="AK66">
        <v>4902</v>
      </c>
      <c r="AL66">
        <v>672</v>
      </c>
      <c r="AM66">
        <v>181</v>
      </c>
      <c r="AN66">
        <v>1198</v>
      </c>
      <c r="AO66">
        <v>8198</v>
      </c>
      <c r="AP66">
        <v>858</v>
      </c>
      <c r="AQ66">
        <v>119</v>
      </c>
      <c r="AR66">
        <v>271</v>
      </c>
      <c r="AS66">
        <v>9002</v>
      </c>
      <c r="AT66">
        <v>8629</v>
      </c>
      <c r="AU66">
        <v>293</v>
      </c>
      <c r="AV66">
        <v>134</v>
      </c>
      <c r="AW66">
        <v>788</v>
      </c>
      <c r="AX66">
        <v>7806</v>
      </c>
      <c r="AY66">
        <v>1236</v>
      </c>
      <c r="AZ66">
        <v>202</v>
      </c>
      <c r="BA66">
        <v>600</v>
      </c>
      <c r="BB66">
        <v>4640</v>
      </c>
      <c r="BC66">
        <v>1878</v>
      </c>
      <c r="BD66">
        <v>1742</v>
      </c>
      <c r="BE66">
        <v>1584</v>
      </c>
      <c r="BF66">
        <v>0</v>
      </c>
      <c r="BG66">
        <v>1270</v>
      </c>
      <c r="BH66">
        <v>925</v>
      </c>
      <c r="BI66">
        <v>354</v>
      </c>
      <c r="BJ66">
        <v>327</v>
      </c>
      <c r="BK66">
        <v>2875</v>
      </c>
      <c r="BL66">
        <v>1323</v>
      </c>
      <c r="BM66">
        <v>585</v>
      </c>
      <c r="BN66">
        <v>2934</v>
      </c>
      <c r="BO66">
        <v>44</v>
      </c>
      <c r="BP66">
        <v>1434</v>
      </c>
      <c r="BQ66">
        <v>213</v>
      </c>
      <c r="BR66">
        <v>121</v>
      </c>
      <c r="BS66">
        <v>536</v>
      </c>
      <c r="BT66">
        <v>72.900000000000006</v>
      </c>
      <c r="BU66">
        <v>91</v>
      </c>
      <c r="BV66">
        <v>1150</v>
      </c>
      <c r="BW66">
        <v>990</v>
      </c>
      <c r="BX66">
        <v>1267</v>
      </c>
      <c r="BY66">
        <v>142</v>
      </c>
      <c r="BZ66">
        <v>86.2</v>
      </c>
      <c r="CA66">
        <v>511</v>
      </c>
      <c r="CB66">
        <v>2006</v>
      </c>
      <c r="CC66">
        <v>1387</v>
      </c>
      <c r="CD66">
        <v>4886</v>
      </c>
      <c r="CE66">
        <v>9844</v>
      </c>
      <c r="CF66">
        <v>2303</v>
      </c>
      <c r="CG66">
        <v>1128</v>
      </c>
      <c r="CH66">
        <v>118</v>
      </c>
      <c r="CI66">
        <v>68.099999999999994</v>
      </c>
      <c r="CJ66">
        <v>436</v>
      </c>
      <c r="CK66">
        <v>1751</v>
      </c>
      <c r="CL66">
        <v>1970</v>
      </c>
      <c r="CM66">
        <v>439</v>
      </c>
      <c r="CN66">
        <v>14.1</v>
      </c>
      <c r="CO66">
        <v>1</v>
      </c>
      <c r="CP66">
        <v>47.6</v>
      </c>
      <c r="CQ66">
        <v>441</v>
      </c>
      <c r="CR66">
        <v>504</v>
      </c>
      <c r="CS66">
        <v>1517</v>
      </c>
      <c r="CT66">
        <v>262</v>
      </c>
      <c r="CU66">
        <v>128</v>
      </c>
      <c r="CV66">
        <v>441</v>
      </c>
      <c r="CW66">
        <v>14.2</v>
      </c>
      <c r="CX66">
        <v>1</v>
      </c>
      <c r="CY66">
        <v>48.9</v>
      </c>
      <c r="CZ66">
        <v>444</v>
      </c>
      <c r="DA66">
        <v>40</v>
      </c>
      <c r="DB66">
        <v>3</v>
      </c>
      <c r="DC66">
        <v>29.2</v>
      </c>
      <c r="DD66">
        <v>435</v>
      </c>
      <c r="DE66">
        <v>508</v>
      </c>
      <c r="DF66">
        <v>545</v>
      </c>
      <c r="DG66">
        <v>2452</v>
      </c>
      <c r="DH66">
        <v>9835</v>
      </c>
      <c r="DI66">
        <v>4995</v>
      </c>
      <c r="DJ66">
        <v>4840</v>
      </c>
      <c r="DK66">
        <v>7.5</v>
      </c>
      <c r="DL66">
        <v>1.1200000000000001</v>
      </c>
      <c r="DM66">
        <v>1512</v>
      </c>
      <c r="DN66">
        <v>260</v>
      </c>
      <c r="DO66">
        <v>128</v>
      </c>
      <c r="DP66">
        <v>9.75</v>
      </c>
      <c r="DQ66">
        <v>8.5</v>
      </c>
      <c r="DR66">
        <v>259</v>
      </c>
      <c r="DS66">
        <v>264</v>
      </c>
      <c r="DT66">
        <v>439</v>
      </c>
      <c r="DU66">
        <v>14.2</v>
      </c>
      <c r="DV66">
        <v>1</v>
      </c>
      <c r="DW66">
        <v>48.4</v>
      </c>
      <c r="DX66">
        <v>441</v>
      </c>
      <c r="DY66">
        <v>505</v>
      </c>
      <c r="DZ66">
        <v>541</v>
      </c>
      <c r="EA66">
        <v>2440</v>
      </c>
      <c r="EB66">
        <v>5834</v>
      </c>
    </row>
    <row r="67" spans="3:132" x14ac:dyDescent="0.2">
      <c r="D67" t="s">
        <v>446</v>
      </c>
      <c r="E67">
        <v>1730</v>
      </c>
      <c r="F67">
        <v>42.1</v>
      </c>
      <c r="G67">
        <v>1729</v>
      </c>
      <c r="H67">
        <v>1695</v>
      </c>
      <c r="I67">
        <v>3611</v>
      </c>
      <c r="J67">
        <v>3958</v>
      </c>
      <c r="K67">
        <v>2507</v>
      </c>
      <c r="L67">
        <v>3475</v>
      </c>
      <c r="M67">
        <v>934</v>
      </c>
      <c r="N67">
        <v>85</v>
      </c>
      <c r="O67">
        <v>109</v>
      </c>
      <c r="P67">
        <v>2356</v>
      </c>
      <c r="Q67">
        <v>1876</v>
      </c>
      <c r="R67">
        <v>2036</v>
      </c>
      <c r="S67">
        <v>117</v>
      </c>
      <c r="T67">
        <v>89</v>
      </c>
      <c r="U67">
        <v>951</v>
      </c>
      <c r="V67">
        <v>163</v>
      </c>
      <c r="W67">
        <v>252</v>
      </c>
      <c r="X67">
        <v>2613</v>
      </c>
      <c r="Y67">
        <v>85.5</v>
      </c>
      <c r="Z67">
        <v>3884</v>
      </c>
      <c r="AA67">
        <v>992</v>
      </c>
      <c r="AB67">
        <v>2260</v>
      </c>
      <c r="AC67">
        <v>3610</v>
      </c>
      <c r="AD67">
        <v>565</v>
      </c>
      <c r="AE67">
        <v>563</v>
      </c>
      <c r="AF67">
        <v>1198</v>
      </c>
      <c r="AG67">
        <v>1497</v>
      </c>
      <c r="AH67">
        <v>2021</v>
      </c>
      <c r="AI67">
        <v>2137</v>
      </c>
      <c r="AJ67">
        <v>2080</v>
      </c>
      <c r="AK67">
        <v>4258</v>
      </c>
      <c r="AL67">
        <v>922</v>
      </c>
      <c r="AM67">
        <v>174</v>
      </c>
      <c r="AN67">
        <v>1224</v>
      </c>
      <c r="AO67">
        <v>2303</v>
      </c>
      <c r="AP67">
        <v>992</v>
      </c>
      <c r="AQ67">
        <v>116</v>
      </c>
      <c r="AR67">
        <v>231</v>
      </c>
      <c r="AS67">
        <v>2111</v>
      </c>
      <c r="AT67">
        <v>2374</v>
      </c>
      <c r="AU67">
        <v>285</v>
      </c>
      <c r="AV67">
        <v>159</v>
      </c>
      <c r="AW67">
        <v>932</v>
      </c>
      <c r="AX67">
        <v>2528</v>
      </c>
      <c r="AY67">
        <v>1218</v>
      </c>
      <c r="AZ67">
        <v>211</v>
      </c>
      <c r="BA67">
        <v>853</v>
      </c>
      <c r="BB67">
        <v>4328</v>
      </c>
      <c r="BC67">
        <v>2074</v>
      </c>
      <c r="BD67">
        <v>2107</v>
      </c>
      <c r="BE67">
        <v>1923</v>
      </c>
      <c r="BF67">
        <v>0</v>
      </c>
      <c r="BG67">
        <v>1484</v>
      </c>
      <c r="BH67">
        <v>1160</v>
      </c>
      <c r="BI67">
        <v>552</v>
      </c>
      <c r="BJ67">
        <v>560</v>
      </c>
      <c r="BK67">
        <v>3541</v>
      </c>
      <c r="BL67">
        <v>2264</v>
      </c>
      <c r="BM67">
        <v>990</v>
      </c>
      <c r="BN67">
        <v>3872</v>
      </c>
      <c r="BO67">
        <v>78.5</v>
      </c>
      <c r="BP67">
        <v>2374</v>
      </c>
      <c r="BQ67">
        <v>295</v>
      </c>
      <c r="BR67">
        <v>213</v>
      </c>
      <c r="BS67">
        <v>993</v>
      </c>
      <c r="BT67">
        <v>79.900000000000006</v>
      </c>
      <c r="BU67">
        <v>114</v>
      </c>
      <c r="BV67">
        <v>1982</v>
      </c>
      <c r="BW67">
        <v>1850</v>
      </c>
      <c r="BX67">
        <v>2254</v>
      </c>
      <c r="BY67">
        <v>257</v>
      </c>
      <c r="BZ67">
        <v>154</v>
      </c>
      <c r="CA67">
        <v>972</v>
      </c>
      <c r="CB67">
        <v>3599</v>
      </c>
      <c r="CC67">
        <v>2459</v>
      </c>
      <c r="CD67">
        <v>3484</v>
      </c>
      <c r="CE67">
        <v>1771</v>
      </c>
      <c r="CF67">
        <v>3860</v>
      </c>
      <c r="CG67">
        <v>2036</v>
      </c>
      <c r="CH67">
        <v>214</v>
      </c>
      <c r="CI67">
        <v>122</v>
      </c>
      <c r="CJ67">
        <v>838</v>
      </c>
      <c r="CK67">
        <v>3179</v>
      </c>
      <c r="CL67">
        <v>3363</v>
      </c>
      <c r="CM67">
        <v>843</v>
      </c>
      <c r="CN67">
        <v>26.7</v>
      </c>
      <c r="CO67">
        <v>2.14</v>
      </c>
      <c r="CP67">
        <v>85.2</v>
      </c>
      <c r="CQ67">
        <v>845</v>
      </c>
      <c r="CR67">
        <v>950</v>
      </c>
      <c r="CS67">
        <v>2401</v>
      </c>
      <c r="CT67">
        <v>308</v>
      </c>
      <c r="CU67">
        <v>214</v>
      </c>
      <c r="CV67">
        <v>846</v>
      </c>
      <c r="CW67">
        <v>26.8</v>
      </c>
      <c r="CX67">
        <v>2.14</v>
      </c>
      <c r="CY67">
        <v>86</v>
      </c>
      <c r="CZ67">
        <v>848</v>
      </c>
      <c r="DA67">
        <v>73.3</v>
      </c>
      <c r="DB67">
        <v>5.66</v>
      </c>
      <c r="DC67">
        <v>53.3</v>
      </c>
      <c r="DD67">
        <v>824</v>
      </c>
      <c r="DE67">
        <v>954</v>
      </c>
      <c r="DF67">
        <v>1002</v>
      </c>
      <c r="DG67">
        <v>3883</v>
      </c>
      <c r="DH67">
        <v>1772</v>
      </c>
      <c r="DI67">
        <v>4484</v>
      </c>
      <c r="DJ67">
        <v>3484</v>
      </c>
      <c r="DK67">
        <v>7.09</v>
      </c>
      <c r="DL67">
        <v>2.8</v>
      </c>
      <c r="DM67">
        <v>2392</v>
      </c>
      <c r="DN67">
        <v>307</v>
      </c>
      <c r="DO67">
        <v>213</v>
      </c>
      <c r="DP67">
        <v>10.9</v>
      </c>
      <c r="DQ67">
        <v>9.43</v>
      </c>
      <c r="DR67">
        <v>474</v>
      </c>
      <c r="DS67">
        <v>518</v>
      </c>
      <c r="DT67">
        <v>843</v>
      </c>
      <c r="DU67">
        <v>26.8</v>
      </c>
      <c r="DV67">
        <v>2.14</v>
      </c>
      <c r="DW67">
        <v>85.7</v>
      </c>
      <c r="DX67">
        <v>843</v>
      </c>
      <c r="DY67">
        <v>949</v>
      </c>
      <c r="DZ67">
        <v>995</v>
      </c>
      <c r="EA67">
        <v>3866</v>
      </c>
      <c r="EB67">
        <v>4891</v>
      </c>
    </row>
    <row r="69" spans="3:132" x14ac:dyDescent="0.2">
      <c r="C69" t="s">
        <v>909</v>
      </c>
      <c r="D69" t="s">
        <v>0</v>
      </c>
      <c r="E69" t="s">
        <v>1</v>
      </c>
      <c r="F69" t="s">
        <v>345</v>
      </c>
      <c r="G69" t="s">
        <v>346</v>
      </c>
      <c r="H69" t="s">
        <v>347</v>
      </c>
      <c r="I69" t="s">
        <v>348</v>
      </c>
      <c r="J69" t="s">
        <v>349</v>
      </c>
      <c r="K69" t="s">
        <v>350</v>
      </c>
      <c r="L69" t="s">
        <v>351</v>
      </c>
      <c r="M69" t="s">
        <v>352</v>
      </c>
      <c r="N69" t="s">
        <v>353</v>
      </c>
      <c r="O69" t="s">
        <v>354</v>
      </c>
      <c r="P69" t="s">
        <v>355</v>
      </c>
      <c r="Q69" t="s">
        <v>356</v>
      </c>
      <c r="R69" t="s">
        <v>357</v>
      </c>
      <c r="S69" t="s">
        <v>358</v>
      </c>
      <c r="T69" t="s">
        <v>359</v>
      </c>
      <c r="U69" t="s">
        <v>360</v>
      </c>
      <c r="V69" t="s">
        <v>361</v>
      </c>
      <c r="W69" t="s">
        <v>362</v>
      </c>
      <c r="X69" t="s">
        <v>363</v>
      </c>
      <c r="Y69" t="s">
        <v>364</v>
      </c>
      <c r="Z69" t="s">
        <v>365</v>
      </c>
      <c r="AA69" t="s">
        <v>366</v>
      </c>
      <c r="AB69" t="s">
        <v>367</v>
      </c>
      <c r="AC69" t="s">
        <v>368</v>
      </c>
      <c r="AD69" t="s">
        <v>369</v>
      </c>
      <c r="AE69" t="s">
        <v>370</v>
      </c>
      <c r="AF69" t="s">
        <v>371</v>
      </c>
      <c r="AG69" t="s">
        <v>372</v>
      </c>
      <c r="AH69" t="s">
        <v>373</v>
      </c>
      <c r="AI69" t="s">
        <v>374</v>
      </c>
      <c r="AJ69" t="s">
        <v>375</v>
      </c>
      <c r="AK69" t="s">
        <v>376</v>
      </c>
      <c r="AL69" t="s">
        <v>377</v>
      </c>
      <c r="AM69" t="s">
        <v>378</v>
      </c>
      <c r="AN69" t="s">
        <v>379</v>
      </c>
      <c r="AO69" t="s">
        <v>380</v>
      </c>
      <c r="AP69" t="s">
        <v>381</v>
      </c>
      <c r="AQ69" t="s">
        <v>382</v>
      </c>
      <c r="AR69" t="s">
        <v>383</v>
      </c>
      <c r="AS69" t="s">
        <v>384</v>
      </c>
      <c r="AT69" t="s">
        <v>555</v>
      </c>
      <c r="AU69" t="s">
        <v>556</v>
      </c>
      <c r="AV69" t="s">
        <v>557</v>
      </c>
      <c r="AW69" t="s">
        <v>558</v>
      </c>
      <c r="AX69" t="s">
        <v>559</v>
      </c>
      <c r="AY69" t="s">
        <v>560</v>
      </c>
      <c r="AZ69" t="s">
        <v>561</v>
      </c>
      <c r="BA69" t="s">
        <v>562</v>
      </c>
      <c r="BB69" t="s">
        <v>563</v>
      </c>
      <c r="BC69" t="s">
        <v>564</v>
      </c>
      <c r="BD69" t="s">
        <v>565</v>
      </c>
      <c r="BE69" t="s">
        <v>566</v>
      </c>
      <c r="BF69" t="s">
        <v>567</v>
      </c>
      <c r="BG69" t="s">
        <v>568</v>
      </c>
      <c r="BH69" t="s">
        <v>569</v>
      </c>
      <c r="BI69" t="s">
        <v>570</v>
      </c>
      <c r="BJ69" t="s">
        <v>571</v>
      </c>
      <c r="BK69" t="s">
        <v>572</v>
      </c>
      <c r="BL69" t="s">
        <v>573</v>
      </c>
      <c r="BM69" t="s">
        <v>574</v>
      </c>
      <c r="BN69" t="s">
        <v>575</v>
      </c>
      <c r="BO69" t="s">
        <v>576</v>
      </c>
      <c r="BP69" t="s">
        <v>577</v>
      </c>
      <c r="BQ69" t="s">
        <v>578</v>
      </c>
      <c r="BR69" t="s">
        <v>579</v>
      </c>
      <c r="BS69" t="s">
        <v>580</v>
      </c>
      <c r="BT69" t="s">
        <v>581</v>
      </c>
      <c r="BU69" t="s">
        <v>582</v>
      </c>
      <c r="BV69" t="s">
        <v>583</v>
      </c>
      <c r="BW69" t="s">
        <v>584</v>
      </c>
      <c r="BX69" t="s">
        <v>585</v>
      </c>
      <c r="BY69" t="s">
        <v>586</v>
      </c>
      <c r="BZ69" t="s">
        <v>587</v>
      </c>
      <c r="CA69" t="s">
        <v>588</v>
      </c>
      <c r="CB69" t="s">
        <v>589</v>
      </c>
      <c r="CC69" t="s">
        <v>590</v>
      </c>
      <c r="CD69" t="s">
        <v>592</v>
      </c>
      <c r="CE69" t="s">
        <v>593</v>
      </c>
      <c r="CF69" t="s">
        <v>591</v>
      </c>
      <c r="CG69" t="s">
        <v>602</v>
      </c>
      <c r="CH69" t="s">
        <v>603</v>
      </c>
      <c r="CI69" t="s">
        <v>604</v>
      </c>
      <c r="CJ69" t="s">
        <v>605</v>
      </c>
      <c r="CK69" t="s">
        <v>606</v>
      </c>
      <c r="CL69" t="s">
        <v>607</v>
      </c>
      <c r="CM69" t="s">
        <v>610</v>
      </c>
      <c r="CN69" t="s">
        <v>611</v>
      </c>
      <c r="CO69" t="s">
        <v>612</v>
      </c>
      <c r="CP69" t="s">
        <v>613</v>
      </c>
      <c r="CQ69" t="s">
        <v>614</v>
      </c>
      <c r="CR69" t="s">
        <v>615</v>
      </c>
      <c r="CS69" t="s">
        <v>747</v>
      </c>
      <c r="CT69" t="s">
        <v>748</v>
      </c>
      <c r="CU69" t="s">
        <v>749</v>
      </c>
      <c r="CV69" t="s">
        <v>750</v>
      </c>
      <c r="CW69" t="s">
        <v>751</v>
      </c>
      <c r="CX69" t="s">
        <v>752</v>
      </c>
      <c r="CY69" t="s">
        <v>753</v>
      </c>
      <c r="CZ69" t="s">
        <v>754</v>
      </c>
      <c r="DA69" t="s">
        <v>755</v>
      </c>
      <c r="DB69" t="s">
        <v>756</v>
      </c>
      <c r="DC69" t="s">
        <v>757</v>
      </c>
      <c r="DD69" t="s">
        <v>758</v>
      </c>
      <c r="DE69" t="s">
        <v>759</v>
      </c>
      <c r="DF69" t="s">
        <v>760</v>
      </c>
      <c r="DG69" t="s">
        <v>761</v>
      </c>
      <c r="DH69" t="s">
        <v>762</v>
      </c>
      <c r="DI69" t="s">
        <v>763</v>
      </c>
      <c r="DJ69" t="s">
        <v>764</v>
      </c>
      <c r="DK69" t="s">
        <v>765</v>
      </c>
      <c r="DL69" t="s">
        <v>766</v>
      </c>
      <c r="DM69" t="s">
        <v>820</v>
      </c>
      <c r="DN69" t="s">
        <v>821</v>
      </c>
      <c r="DO69" t="s">
        <v>822</v>
      </c>
      <c r="DP69" t="s">
        <v>823</v>
      </c>
      <c r="DQ69" t="s">
        <v>824</v>
      </c>
      <c r="DR69" t="s">
        <v>825</v>
      </c>
      <c r="DS69" t="s">
        <v>826</v>
      </c>
      <c r="DT69" t="s">
        <v>827</v>
      </c>
      <c r="DU69" t="s">
        <v>828</v>
      </c>
      <c r="DV69" t="s">
        <v>829</v>
      </c>
      <c r="DW69" t="s">
        <v>830</v>
      </c>
      <c r="DX69" t="s">
        <v>831</v>
      </c>
      <c r="DY69" t="s">
        <v>832</v>
      </c>
      <c r="DZ69" t="s">
        <v>833</v>
      </c>
      <c r="EA69" t="s">
        <v>834</v>
      </c>
      <c r="EB69" t="s">
        <v>835</v>
      </c>
    </row>
    <row r="70" spans="3:132" x14ac:dyDescent="0.2">
      <c r="D70" t="s">
        <v>412</v>
      </c>
      <c r="E70">
        <v>10504</v>
      </c>
      <c r="F70">
        <v>934</v>
      </c>
      <c r="G70">
        <v>9570</v>
      </c>
      <c r="H70">
        <v>8597</v>
      </c>
      <c r="I70">
        <v>7263</v>
      </c>
      <c r="J70">
        <v>1185</v>
      </c>
      <c r="K70">
        <v>9</v>
      </c>
      <c r="L70">
        <v>48</v>
      </c>
      <c r="M70">
        <v>23</v>
      </c>
      <c r="N70">
        <v>4</v>
      </c>
      <c r="O70">
        <v>3</v>
      </c>
      <c r="P70">
        <v>18</v>
      </c>
      <c r="Q70">
        <v>60</v>
      </c>
      <c r="R70">
        <v>111</v>
      </c>
      <c r="S70">
        <v>528</v>
      </c>
      <c r="T70">
        <v>486</v>
      </c>
      <c r="U70">
        <v>269</v>
      </c>
      <c r="V70">
        <v>127</v>
      </c>
      <c r="W70">
        <v>165</v>
      </c>
      <c r="X70">
        <v>624</v>
      </c>
      <c r="Y70">
        <v>255</v>
      </c>
      <c r="Z70">
        <v>5491</v>
      </c>
      <c r="AA70">
        <v>597</v>
      </c>
      <c r="AB70">
        <v>920</v>
      </c>
      <c r="AC70">
        <v>336</v>
      </c>
      <c r="AD70">
        <v>34</v>
      </c>
      <c r="AE70">
        <v>87</v>
      </c>
      <c r="AF70">
        <v>134</v>
      </c>
      <c r="AG70">
        <v>81</v>
      </c>
      <c r="AH70">
        <v>373</v>
      </c>
      <c r="AI70">
        <v>513</v>
      </c>
      <c r="AJ70">
        <v>3038</v>
      </c>
      <c r="AK70">
        <v>4673</v>
      </c>
      <c r="AL70">
        <v>1160</v>
      </c>
      <c r="AM70">
        <v>397</v>
      </c>
      <c r="AN70">
        <v>959</v>
      </c>
      <c r="AO70">
        <v>6081</v>
      </c>
      <c r="AP70">
        <v>1809</v>
      </c>
      <c r="AQ70">
        <v>240</v>
      </c>
      <c r="AR70">
        <v>485</v>
      </c>
      <c r="AS70">
        <v>6063</v>
      </c>
      <c r="AT70">
        <v>4636</v>
      </c>
      <c r="AU70">
        <v>229</v>
      </c>
      <c r="AV70">
        <v>135</v>
      </c>
      <c r="AW70">
        <v>1512</v>
      </c>
      <c r="AX70">
        <v>4338</v>
      </c>
      <c r="AY70">
        <v>933</v>
      </c>
      <c r="AZ70">
        <v>372</v>
      </c>
      <c r="BA70">
        <v>869</v>
      </c>
      <c r="BB70">
        <v>2946</v>
      </c>
      <c r="BC70">
        <v>2798</v>
      </c>
      <c r="BD70">
        <v>465</v>
      </c>
      <c r="BE70">
        <v>303</v>
      </c>
      <c r="BF70">
        <v>0</v>
      </c>
      <c r="BG70">
        <v>72</v>
      </c>
      <c r="BH70">
        <v>113</v>
      </c>
      <c r="BI70">
        <v>75</v>
      </c>
      <c r="BJ70">
        <v>31</v>
      </c>
      <c r="BK70">
        <v>291</v>
      </c>
      <c r="BL70">
        <v>148</v>
      </c>
      <c r="BM70">
        <v>571</v>
      </c>
      <c r="BN70">
        <v>5372</v>
      </c>
      <c r="BO70">
        <v>150</v>
      </c>
      <c r="BP70">
        <v>619</v>
      </c>
      <c r="BQ70">
        <v>155</v>
      </c>
      <c r="BR70">
        <v>124</v>
      </c>
      <c r="BS70">
        <v>256</v>
      </c>
      <c r="BT70">
        <v>477</v>
      </c>
      <c r="BU70">
        <v>519</v>
      </c>
      <c r="BV70">
        <v>101</v>
      </c>
      <c r="BW70">
        <v>57</v>
      </c>
      <c r="BX70">
        <v>15</v>
      </c>
      <c r="BY70">
        <v>3</v>
      </c>
      <c r="BZ70">
        <v>3</v>
      </c>
      <c r="CA70">
        <v>22</v>
      </c>
      <c r="CB70">
        <v>43</v>
      </c>
      <c r="CC70">
        <v>8</v>
      </c>
      <c r="CD70">
        <v>6241</v>
      </c>
      <c r="CE70">
        <v>6512</v>
      </c>
      <c r="CF70">
        <v>1154</v>
      </c>
      <c r="CG70">
        <v>16</v>
      </c>
      <c r="CH70">
        <v>0</v>
      </c>
      <c r="CI70">
        <v>0</v>
      </c>
      <c r="CJ70">
        <v>12</v>
      </c>
      <c r="CK70">
        <v>28</v>
      </c>
      <c r="CL70">
        <v>875</v>
      </c>
      <c r="CM70">
        <v>18</v>
      </c>
      <c r="CN70">
        <v>6</v>
      </c>
      <c r="CO70">
        <v>0</v>
      </c>
      <c r="CP70">
        <v>0</v>
      </c>
      <c r="CQ70">
        <v>12</v>
      </c>
      <c r="CR70">
        <v>18</v>
      </c>
      <c r="CS70">
        <v>643</v>
      </c>
      <c r="CT70">
        <v>162</v>
      </c>
      <c r="CU70">
        <v>124</v>
      </c>
      <c r="CV70">
        <v>18</v>
      </c>
      <c r="CW70">
        <v>6</v>
      </c>
      <c r="CX70">
        <v>0</v>
      </c>
      <c r="CY70">
        <v>0</v>
      </c>
      <c r="CZ70">
        <v>12</v>
      </c>
      <c r="DA70">
        <v>6</v>
      </c>
      <c r="DB70">
        <v>0</v>
      </c>
      <c r="DC70">
        <v>2</v>
      </c>
      <c r="DD70">
        <v>10</v>
      </c>
      <c r="DE70">
        <v>18</v>
      </c>
      <c r="DF70">
        <v>263</v>
      </c>
      <c r="DG70">
        <v>1192</v>
      </c>
      <c r="DH70">
        <v>6510</v>
      </c>
      <c r="DI70">
        <v>287</v>
      </c>
      <c r="DJ70">
        <v>6223</v>
      </c>
      <c r="DK70">
        <v>2</v>
      </c>
      <c r="DL70">
        <v>0</v>
      </c>
      <c r="DM70">
        <v>641</v>
      </c>
      <c r="DN70">
        <v>143</v>
      </c>
      <c r="DO70">
        <v>109</v>
      </c>
      <c r="DT70">
        <v>18</v>
      </c>
      <c r="DU70">
        <v>6</v>
      </c>
      <c r="DV70">
        <v>0</v>
      </c>
      <c r="DW70">
        <v>0</v>
      </c>
      <c r="DX70">
        <v>12</v>
      </c>
      <c r="DY70">
        <v>18</v>
      </c>
      <c r="DZ70">
        <v>263</v>
      </c>
      <c r="EA70">
        <v>1156</v>
      </c>
      <c r="EB70">
        <v>6053</v>
      </c>
    </row>
    <row r="71" spans="3:132" x14ac:dyDescent="0.2">
      <c r="D71" t="s">
        <v>413</v>
      </c>
      <c r="E71">
        <v>16238</v>
      </c>
      <c r="F71">
        <v>1565</v>
      </c>
      <c r="G71">
        <v>14673</v>
      </c>
      <c r="H71">
        <v>13080</v>
      </c>
      <c r="I71">
        <v>10899</v>
      </c>
      <c r="J71">
        <v>22</v>
      </c>
      <c r="K71">
        <v>1</v>
      </c>
      <c r="L71">
        <v>1</v>
      </c>
      <c r="M71">
        <v>1</v>
      </c>
      <c r="N71">
        <v>0</v>
      </c>
      <c r="O71">
        <v>0</v>
      </c>
      <c r="P71">
        <v>0</v>
      </c>
      <c r="Q71">
        <v>0</v>
      </c>
      <c r="R71">
        <v>13</v>
      </c>
      <c r="S71">
        <v>9</v>
      </c>
      <c r="T71">
        <v>0</v>
      </c>
      <c r="U71">
        <v>2</v>
      </c>
      <c r="V71">
        <v>11</v>
      </c>
      <c r="W71">
        <v>8</v>
      </c>
      <c r="X71">
        <v>1</v>
      </c>
      <c r="Y71">
        <v>203</v>
      </c>
      <c r="Z71">
        <v>487</v>
      </c>
      <c r="AA71">
        <v>557</v>
      </c>
      <c r="AB71">
        <v>9652</v>
      </c>
      <c r="AC71">
        <v>457</v>
      </c>
      <c r="AD71">
        <v>59</v>
      </c>
      <c r="AE71">
        <v>129</v>
      </c>
      <c r="AF71">
        <v>142</v>
      </c>
      <c r="AG71">
        <v>127</v>
      </c>
      <c r="AH71">
        <v>838</v>
      </c>
      <c r="AI71">
        <v>445</v>
      </c>
      <c r="AJ71">
        <v>3022</v>
      </c>
      <c r="AK71">
        <v>8775</v>
      </c>
      <c r="AL71">
        <v>2132</v>
      </c>
      <c r="AM71">
        <v>307</v>
      </c>
      <c r="AN71">
        <v>911</v>
      </c>
      <c r="AO71">
        <v>9730</v>
      </c>
      <c r="AP71">
        <v>2736</v>
      </c>
      <c r="AQ71">
        <v>419</v>
      </c>
      <c r="AR71">
        <v>736</v>
      </c>
      <c r="AS71">
        <v>9189</v>
      </c>
      <c r="AT71">
        <v>6830</v>
      </c>
      <c r="AU71">
        <v>313</v>
      </c>
      <c r="AV71">
        <v>224</v>
      </c>
      <c r="AW71">
        <v>2199</v>
      </c>
      <c r="AX71">
        <v>6844</v>
      </c>
      <c r="AY71">
        <v>878</v>
      </c>
      <c r="AZ71">
        <v>265</v>
      </c>
      <c r="BA71">
        <v>1579</v>
      </c>
      <c r="BB71">
        <v>5754</v>
      </c>
      <c r="BC71">
        <v>2694</v>
      </c>
      <c r="BD71">
        <v>383</v>
      </c>
      <c r="BE71">
        <v>735</v>
      </c>
      <c r="BF71">
        <v>5</v>
      </c>
      <c r="BG71">
        <v>115</v>
      </c>
      <c r="BH71">
        <v>125</v>
      </c>
      <c r="BI71">
        <v>104</v>
      </c>
      <c r="BJ71">
        <v>55</v>
      </c>
      <c r="BK71">
        <v>399</v>
      </c>
      <c r="BL71">
        <v>8023</v>
      </c>
      <c r="BM71">
        <v>553</v>
      </c>
      <c r="BN71">
        <v>459</v>
      </c>
      <c r="BO71">
        <v>147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9182</v>
      </c>
      <c r="CE71">
        <v>9566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9564</v>
      </c>
      <c r="DI71">
        <v>392</v>
      </c>
      <c r="DJ71">
        <v>9172</v>
      </c>
      <c r="DK71">
        <v>2</v>
      </c>
      <c r="DL71">
        <v>0</v>
      </c>
      <c r="DM71">
        <v>0</v>
      </c>
      <c r="DN71">
        <v>0</v>
      </c>
      <c r="DO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834</v>
      </c>
    </row>
    <row r="72" spans="3:132" x14ac:dyDescent="0.2">
      <c r="D72" t="s">
        <v>414</v>
      </c>
      <c r="E72">
        <v>11452</v>
      </c>
      <c r="F72">
        <v>298</v>
      </c>
      <c r="G72">
        <v>11154</v>
      </c>
      <c r="H72">
        <v>10791</v>
      </c>
      <c r="I72">
        <v>8487</v>
      </c>
      <c r="J72">
        <v>1535</v>
      </c>
      <c r="K72">
        <v>367</v>
      </c>
      <c r="L72">
        <v>496</v>
      </c>
      <c r="M72">
        <v>55</v>
      </c>
      <c r="N72">
        <v>22</v>
      </c>
      <c r="O72">
        <v>54</v>
      </c>
      <c r="P72">
        <v>365</v>
      </c>
      <c r="Q72">
        <v>306</v>
      </c>
      <c r="R72">
        <v>346</v>
      </c>
      <c r="S72">
        <v>464</v>
      </c>
      <c r="T72">
        <v>419</v>
      </c>
      <c r="U72">
        <v>214</v>
      </c>
      <c r="V72">
        <v>68</v>
      </c>
      <c r="W72">
        <v>276</v>
      </c>
      <c r="X72">
        <v>977</v>
      </c>
      <c r="Y72">
        <v>1069</v>
      </c>
      <c r="Z72">
        <v>4606</v>
      </c>
      <c r="AA72">
        <v>1454</v>
      </c>
      <c r="AB72">
        <v>1358</v>
      </c>
      <c r="AC72">
        <v>2755</v>
      </c>
      <c r="AD72">
        <v>106</v>
      </c>
      <c r="AE72">
        <v>273</v>
      </c>
      <c r="AF72">
        <v>1374</v>
      </c>
      <c r="AG72">
        <v>1002</v>
      </c>
      <c r="AH72">
        <v>2273</v>
      </c>
      <c r="AI72">
        <v>1646</v>
      </c>
      <c r="AJ72">
        <v>2989</v>
      </c>
      <c r="AK72">
        <v>3883</v>
      </c>
      <c r="AL72">
        <v>786</v>
      </c>
      <c r="AM72">
        <v>263</v>
      </c>
      <c r="AN72">
        <v>1816</v>
      </c>
      <c r="AO72">
        <v>7926</v>
      </c>
      <c r="AP72">
        <v>1214</v>
      </c>
      <c r="AQ72">
        <v>233</v>
      </c>
      <c r="AR72">
        <v>1121</v>
      </c>
      <c r="AS72">
        <v>8223</v>
      </c>
      <c r="AT72">
        <v>7543</v>
      </c>
      <c r="AU72">
        <v>471</v>
      </c>
      <c r="AV72">
        <v>153</v>
      </c>
      <c r="AW72">
        <v>1094</v>
      </c>
      <c r="AX72">
        <v>6548</v>
      </c>
      <c r="AY72">
        <v>1801</v>
      </c>
      <c r="AZ72">
        <v>259</v>
      </c>
      <c r="BA72">
        <v>653</v>
      </c>
      <c r="BB72">
        <v>2726</v>
      </c>
      <c r="BC72">
        <v>2829</v>
      </c>
      <c r="BD72">
        <v>1591</v>
      </c>
      <c r="BE72">
        <v>2115</v>
      </c>
      <c r="BF72">
        <v>2</v>
      </c>
      <c r="BG72">
        <v>993</v>
      </c>
      <c r="BH72">
        <v>1287</v>
      </c>
      <c r="BI72">
        <v>253</v>
      </c>
      <c r="BJ72">
        <v>103</v>
      </c>
      <c r="BK72">
        <v>2636</v>
      </c>
      <c r="BL72">
        <v>1033</v>
      </c>
      <c r="BM72">
        <v>1449</v>
      </c>
      <c r="BN72">
        <v>4586</v>
      </c>
      <c r="BO72">
        <v>1042</v>
      </c>
      <c r="BP72">
        <v>316</v>
      </c>
      <c r="BQ72">
        <v>110</v>
      </c>
      <c r="BR72">
        <v>29</v>
      </c>
      <c r="BS72">
        <v>68</v>
      </c>
      <c r="BT72">
        <v>127</v>
      </c>
      <c r="BU72">
        <v>151</v>
      </c>
      <c r="BV72">
        <v>135</v>
      </c>
      <c r="BW72">
        <v>110</v>
      </c>
      <c r="BX72">
        <v>125</v>
      </c>
      <c r="BY72">
        <v>20</v>
      </c>
      <c r="BZ72">
        <v>11</v>
      </c>
      <c r="CA72">
        <v>16</v>
      </c>
      <c r="CB72">
        <v>172</v>
      </c>
      <c r="CC72">
        <v>129</v>
      </c>
      <c r="CD72">
        <v>8110</v>
      </c>
      <c r="CE72">
        <v>9261</v>
      </c>
      <c r="CF72">
        <v>523</v>
      </c>
      <c r="CG72">
        <v>118</v>
      </c>
      <c r="CH72">
        <v>5</v>
      </c>
      <c r="CI72">
        <v>2</v>
      </c>
      <c r="CJ72">
        <v>12</v>
      </c>
      <c r="CK72">
        <v>137</v>
      </c>
      <c r="CL72">
        <v>384</v>
      </c>
      <c r="CM72">
        <v>11</v>
      </c>
      <c r="CN72">
        <v>6</v>
      </c>
      <c r="CO72">
        <v>1</v>
      </c>
      <c r="CP72">
        <v>2</v>
      </c>
      <c r="CQ72">
        <v>12</v>
      </c>
      <c r="CR72">
        <v>21</v>
      </c>
      <c r="CS72">
        <v>399</v>
      </c>
      <c r="CT72">
        <v>156</v>
      </c>
      <c r="CU72">
        <v>37</v>
      </c>
      <c r="CV72">
        <v>18</v>
      </c>
      <c r="CW72">
        <v>6</v>
      </c>
      <c r="CX72">
        <v>1</v>
      </c>
      <c r="CY72">
        <v>2</v>
      </c>
      <c r="CZ72">
        <v>12</v>
      </c>
      <c r="DA72">
        <v>3</v>
      </c>
      <c r="DB72">
        <v>0</v>
      </c>
      <c r="DC72">
        <v>0</v>
      </c>
      <c r="DD72">
        <v>18</v>
      </c>
      <c r="DE72">
        <v>21</v>
      </c>
      <c r="DF72">
        <v>73</v>
      </c>
      <c r="DG72">
        <v>665</v>
      </c>
      <c r="DH72">
        <v>9259</v>
      </c>
      <c r="DI72">
        <v>1205</v>
      </c>
      <c r="DJ72">
        <v>8054</v>
      </c>
      <c r="DK72">
        <v>2</v>
      </c>
      <c r="DL72">
        <v>0</v>
      </c>
      <c r="DM72">
        <v>399</v>
      </c>
      <c r="DN72">
        <v>153</v>
      </c>
      <c r="DO72">
        <v>35</v>
      </c>
      <c r="DT72">
        <v>17</v>
      </c>
      <c r="DU72">
        <v>6</v>
      </c>
      <c r="DV72">
        <v>1</v>
      </c>
      <c r="DW72">
        <v>2</v>
      </c>
      <c r="DX72">
        <v>11</v>
      </c>
      <c r="DY72">
        <v>20</v>
      </c>
      <c r="DZ72">
        <v>72</v>
      </c>
      <c r="EA72">
        <v>659</v>
      </c>
      <c r="EB72">
        <v>6659</v>
      </c>
    </row>
    <row r="73" spans="3:132" x14ac:dyDescent="0.2">
      <c r="D73" t="s">
        <v>415</v>
      </c>
      <c r="E73">
        <v>5052</v>
      </c>
      <c r="F73">
        <v>184</v>
      </c>
      <c r="G73">
        <v>4868</v>
      </c>
      <c r="H73">
        <v>4678</v>
      </c>
      <c r="I73">
        <v>265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3</v>
      </c>
      <c r="Z73">
        <v>13</v>
      </c>
      <c r="AA73">
        <v>18</v>
      </c>
      <c r="AB73">
        <v>231</v>
      </c>
      <c r="AC73">
        <v>20</v>
      </c>
      <c r="AD73">
        <v>0</v>
      </c>
      <c r="AE73">
        <v>16</v>
      </c>
      <c r="AF73">
        <v>0</v>
      </c>
      <c r="AG73">
        <v>4</v>
      </c>
      <c r="AH73">
        <v>15</v>
      </c>
      <c r="AI73">
        <v>13</v>
      </c>
      <c r="AJ73">
        <v>168</v>
      </c>
      <c r="AK73">
        <v>4482</v>
      </c>
      <c r="AL73">
        <v>20</v>
      </c>
      <c r="AM73">
        <v>0</v>
      </c>
      <c r="AN73">
        <v>1</v>
      </c>
      <c r="AO73">
        <v>4657</v>
      </c>
      <c r="AP73">
        <v>27</v>
      </c>
      <c r="AQ73">
        <v>0</v>
      </c>
      <c r="AR73">
        <v>0</v>
      </c>
      <c r="AS73">
        <v>4651</v>
      </c>
      <c r="AT73">
        <v>3893</v>
      </c>
      <c r="AU73">
        <v>0</v>
      </c>
      <c r="AV73">
        <v>0</v>
      </c>
      <c r="AW73">
        <v>27</v>
      </c>
      <c r="AX73">
        <v>3899</v>
      </c>
      <c r="AY73">
        <v>1</v>
      </c>
      <c r="AZ73">
        <v>0</v>
      </c>
      <c r="BA73">
        <v>20</v>
      </c>
      <c r="BB73">
        <v>3760</v>
      </c>
      <c r="BC73">
        <v>137</v>
      </c>
      <c r="BD73">
        <v>13</v>
      </c>
      <c r="BE73">
        <v>10</v>
      </c>
      <c r="BF73">
        <v>4</v>
      </c>
      <c r="BG73">
        <v>0</v>
      </c>
      <c r="BH73">
        <v>0</v>
      </c>
      <c r="BI73">
        <v>16</v>
      </c>
      <c r="BJ73">
        <v>0</v>
      </c>
      <c r="BK73">
        <v>16</v>
      </c>
      <c r="BL73">
        <v>231</v>
      </c>
      <c r="BM73">
        <v>18</v>
      </c>
      <c r="BN73">
        <v>10</v>
      </c>
      <c r="BO73">
        <v>3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262</v>
      </c>
      <c r="CE73">
        <v>3920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3920</v>
      </c>
      <c r="DI73">
        <v>3696</v>
      </c>
      <c r="DJ73">
        <v>224</v>
      </c>
      <c r="DK73">
        <v>0</v>
      </c>
      <c r="DL73">
        <v>0</v>
      </c>
      <c r="DM73">
        <v>0</v>
      </c>
      <c r="DN73">
        <v>0</v>
      </c>
      <c r="DO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113</v>
      </c>
    </row>
    <row r="74" spans="3:132" x14ac:dyDescent="0.2">
      <c r="D74" t="s">
        <v>416</v>
      </c>
      <c r="E74">
        <v>7059</v>
      </c>
      <c r="F74">
        <v>135</v>
      </c>
      <c r="G74">
        <v>6924</v>
      </c>
      <c r="H74">
        <v>6655</v>
      </c>
      <c r="I74">
        <v>5496</v>
      </c>
      <c r="J74">
        <v>2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1</v>
      </c>
      <c r="S74">
        <v>1</v>
      </c>
      <c r="T74">
        <v>0</v>
      </c>
      <c r="U74">
        <v>0</v>
      </c>
      <c r="V74">
        <v>0</v>
      </c>
      <c r="W74">
        <v>2</v>
      </c>
      <c r="X74">
        <v>0</v>
      </c>
      <c r="Y74">
        <v>24</v>
      </c>
      <c r="Z74">
        <v>50</v>
      </c>
      <c r="AA74">
        <v>131</v>
      </c>
      <c r="AB74">
        <v>5291</v>
      </c>
      <c r="AC74">
        <v>29</v>
      </c>
      <c r="AD74">
        <v>1</v>
      </c>
      <c r="AE74">
        <v>28</v>
      </c>
      <c r="AF74">
        <v>0</v>
      </c>
      <c r="AG74">
        <v>0</v>
      </c>
      <c r="AH74">
        <v>14</v>
      </c>
      <c r="AI74">
        <v>38</v>
      </c>
      <c r="AJ74">
        <v>1214</v>
      </c>
      <c r="AK74">
        <v>5389</v>
      </c>
      <c r="AL74">
        <v>96</v>
      </c>
      <c r="AM74">
        <v>31</v>
      </c>
      <c r="AN74">
        <v>149</v>
      </c>
      <c r="AO74">
        <v>6379</v>
      </c>
      <c r="AP74">
        <v>219</v>
      </c>
      <c r="AQ74">
        <v>0</v>
      </c>
      <c r="AR74">
        <v>0</v>
      </c>
      <c r="AS74">
        <v>6436</v>
      </c>
      <c r="AT74">
        <v>5461</v>
      </c>
      <c r="AU74">
        <v>0</v>
      </c>
      <c r="AV74">
        <v>0</v>
      </c>
      <c r="AW74">
        <v>217</v>
      </c>
      <c r="AX74">
        <v>5410</v>
      </c>
      <c r="AY74">
        <v>143</v>
      </c>
      <c r="AZ74">
        <v>30</v>
      </c>
      <c r="BA74">
        <v>95</v>
      </c>
      <c r="BB74">
        <v>4475</v>
      </c>
      <c r="BC74">
        <v>1156</v>
      </c>
      <c r="BD74">
        <v>33</v>
      </c>
      <c r="BE74">
        <v>14</v>
      </c>
      <c r="BF74">
        <v>4</v>
      </c>
      <c r="BG74">
        <v>0</v>
      </c>
      <c r="BH74">
        <v>0</v>
      </c>
      <c r="BI74">
        <v>28</v>
      </c>
      <c r="BJ74">
        <v>1</v>
      </c>
      <c r="BK74">
        <v>29</v>
      </c>
      <c r="BL74">
        <v>5024</v>
      </c>
      <c r="BM74">
        <v>130</v>
      </c>
      <c r="BN74">
        <v>47</v>
      </c>
      <c r="BO74">
        <v>16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5217</v>
      </c>
      <c r="CE74">
        <v>5678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5678</v>
      </c>
      <c r="DI74">
        <v>479</v>
      </c>
      <c r="DJ74">
        <v>5199</v>
      </c>
      <c r="DK74">
        <v>0</v>
      </c>
      <c r="DL74">
        <v>0</v>
      </c>
      <c r="DM74">
        <v>0</v>
      </c>
      <c r="DN74">
        <v>0</v>
      </c>
      <c r="DO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140</v>
      </c>
    </row>
    <row r="75" spans="3:132" x14ac:dyDescent="0.2">
      <c r="D75" t="s">
        <v>417</v>
      </c>
      <c r="E75">
        <v>7467</v>
      </c>
      <c r="F75">
        <v>199</v>
      </c>
      <c r="G75">
        <v>7268</v>
      </c>
      <c r="H75">
        <v>6978</v>
      </c>
      <c r="I75">
        <v>219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8</v>
      </c>
      <c r="AA75">
        <v>210</v>
      </c>
      <c r="AB75">
        <v>1</v>
      </c>
      <c r="AC75">
        <v>17</v>
      </c>
      <c r="AD75">
        <v>0</v>
      </c>
      <c r="AE75">
        <v>17</v>
      </c>
      <c r="AF75">
        <v>0</v>
      </c>
      <c r="AG75">
        <v>0</v>
      </c>
      <c r="AH75">
        <v>19</v>
      </c>
      <c r="AI75">
        <v>8</v>
      </c>
      <c r="AJ75">
        <v>247</v>
      </c>
      <c r="AK75">
        <v>6704</v>
      </c>
      <c r="AL75">
        <v>19</v>
      </c>
      <c r="AM75">
        <v>0</v>
      </c>
      <c r="AN75">
        <v>1</v>
      </c>
      <c r="AO75">
        <v>6958</v>
      </c>
      <c r="AP75">
        <v>41</v>
      </c>
      <c r="AQ75">
        <v>0</v>
      </c>
      <c r="AR75">
        <v>0</v>
      </c>
      <c r="AS75">
        <v>6937</v>
      </c>
      <c r="AT75">
        <v>5956</v>
      </c>
      <c r="AU75">
        <v>0</v>
      </c>
      <c r="AV75">
        <v>0</v>
      </c>
      <c r="AW75">
        <v>41</v>
      </c>
      <c r="AX75">
        <v>5978</v>
      </c>
      <c r="AY75">
        <v>0</v>
      </c>
      <c r="AZ75">
        <v>0</v>
      </c>
      <c r="BA75">
        <v>19</v>
      </c>
      <c r="BB75">
        <v>5765</v>
      </c>
      <c r="BC75">
        <v>205</v>
      </c>
      <c r="BD75">
        <v>8</v>
      </c>
      <c r="BE75">
        <v>19</v>
      </c>
      <c r="BF75">
        <v>2</v>
      </c>
      <c r="BG75">
        <v>0</v>
      </c>
      <c r="BH75">
        <v>0</v>
      </c>
      <c r="BI75">
        <v>17</v>
      </c>
      <c r="BJ75">
        <v>0</v>
      </c>
      <c r="BK75">
        <v>17</v>
      </c>
      <c r="BL75">
        <v>1</v>
      </c>
      <c r="BM75">
        <v>210</v>
      </c>
      <c r="BN75">
        <v>8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219</v>
      </c>
      <c r="CE75">
        <v>5997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5997</v>
      </c>
      <c r="DI75">
        <v>5812</v>
      </c>
      <c r="DJ75">
        <v>185</v>
      </c>
      <c r="DK75">
        <v>0</v>
      </c>
      <c r="DL75">
        <v>0</v>
      </c>
      <c r="DM75">
        <v>0</v>
      </c>
      <c r="DN75">
        <v>0</v>
      </c>
      <c r="DO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5484</v>
      </c>
    </row>
    <row r="76" spans="3:132" x14ac:dyDescent="0.2">
      <c r="D76" t="s">
        <v>418</v>
      </c>
      <c r="E76">
        <v>13121</v>
      </c>
      <c r="F76">
        <v>183</v>
      </c>
      <c r="G76">
        <v>12938</v>
      </c>
      <c r="H76">
        <v>12485</v>
      </c>
      <c r="I76">
        <v>11852</v>
      </c>
      <c r="J76">
        <v>10981</v>
      </c>
      <c r="K76">
        <v>6958</v>
      </c>
      <c r="L76">
        <v>9657</v>
      </c>
      <c r="M76">
        <v>3000</v>
      </c>
      <c r="N76">
        <v>272</v>
      </c>
      <c r="O76">
        <v>310</v>
      </c>
      <c r="P76">
        <v>6075</v>
      </c>
      <c r="Q76">
        <v>6363</v>
      </c>
      <c r="R76">
        <v>4095</v>
      </c>
      <c r="S76">
        <v>174</v>
      </c>
      <c r="T76">
        <v>349</v>
      </c>
      <c r="U76">
        <v>3202</v>
      </c>
      <c r="V76">
        <v>581</v>
      </c>
      <c r="W76">
        <v>604</v>
      </c>
      <c r="X76">
        <v>6594</v>
      </c>
      <c r="Y76">
        <v>30</v>
      </c>
      <c r="Z76">
        <v>11161</v>
      </c>
      <c r="AA76">
        <v>30</v>
      </c>
      <c r="AB76">
        <v>631</v>
      </c>
      <c r="AC76">
        <v>9446</v>
      </c>
      <c r="AD76">
        <v>1389</v>
      </c>
      <c r="AE76">
        <v>1973</v>
      </c>
      <c r="AF76">
        <v>3081</v>
      </c>
      <c r="AG76">
        <v>3003</v>
      </c>
      <c r="AH76">
        <v>6941</v>
      </c>
      <c r="AI76">
        <v>4204</v>
      </c>
      <c r="AJ76">
        <v>262</v>
      </c>
      <c r="AK76">
        <v>1078</v>
      </c>
      <c r="AL76">
        <v>2798</v>
      </c>
      <c r="AM76">
        <v>649</v>
      </c>
      <c r="AN76">
        <v>892</v>
      </c>
      <c r="AO76">
        <v>8146</v>
      </c>
      <c r="AP76">
        <v>3797</v>
      </c>
      <c r="AQ76">
        <v>413</v>
      </c>
      <c r="AR76">
        <v>580</v>
      </c>
      <c r="AS76">
        <v>7695</v>
      </c>
      <c r="AT76">
        <v>7081</v>
      </c>
      <c r="AU76">
        <v>365</v>
      </c>
      <c r="AV76">
        <v>368</v>
      </c>
      <c r="AW76">
        <v>3612</v>
      </c>
      <c r="AX76">
        <v>7277</v>
      </c>
      <c r="AY76">
        <v>882</v>
      </c>
      <c r="AZ76">
        <v>630</v>
      </c>
      <c r="BA76">
        <v>2637</v>
      </c>
      <c r="BB76">
        <v>586</v>
      </c>
      <c r="BC76">
        <v>243</v>
      </c>
      <c r="BD76">
        <v>4114</v>
      </c>
      <c r="BE76">
        <v>6483</v>
      </c>
      <c r="BF76">
        <v>15</v>
      </c>
      <c r="BG76">
        <v>2951</v>
      </c>
      <c r="BH76">
        <v>2885</v>
      </c>
      <c r="BI76">
        <v>1884</v>
      </c>
      <c r="BJ76">
        <v>1356</v>
      </c>
      <c r="BK76">
        <v>9076</v>
      </c>
      <c r="BL76">
        <v>155</v>
      </c>
      <c r="BM76">
        <v>16</v>
      </c>
      <c r="BN76">
        <v>11103</v>
      </c>
      <c r="BO76">
        <v>15</v>
      </c>
      <c r="BP76">
        <v>6237</v>
      </c>
      <c r="BQ76">
        <v>580</v>
      </c>
      <c r="BR76">
        <v>548</v>
      </c>
      <c r="BS76">
        <v>3057</v>
      </c>
      <c r="BT76">
        <v>259</v>
      </c>
      <c r="BU76">
        <v>121</v>
      </c>
      <c r="BV76">
        <v>3946</v>
      </c>
      <c r="BW76">
        <v>6096</v>
      </c>
      <c r="BX76">
        <v>5844</v>
      </c>
      <c r="BY76">
        <v>290</v>
      </c>
      <c r="BZ76">
        <v>262</v>
      </c>
      <c r="CA76">
        <v>2902</v>
      </c>
      <c r="CB76">
        <v>9298</v>
      </c>
      <c r="CC76">
        <v>6693</v>
      </c>
      <c r="CD76">
        <v>11289</v>
      </c>
      <c r="CE76">
        <v>11426</v>
      </c>
      <c r="CF76">
        <v>10422</v>
      </c>
      <c r="CG76">
        <v>6418</v>
      </c>
      <c r="CH76">
        <v>114</v>
      </c>
      <c r="CI76">
        <v>68</v>
      </c>
      <c r="CJ76">
        <v>2035</v>
      </c>
      <c r="CK76">
        <v>8635</v>
      </c>
      <c r="CL76">
        <v>9294</v>
      </c>
      <c r="CM76">
        <v>2655</v>
      </c>
      <c r="CN76">
        <v>726</v>
      </c>
      <c r="CO76">
        <v>15</v>
      </c>
      <c r="CP76">
        <v>68</v>
      </c>
      <c r="CQ76">
        <v>2035</v>
      </c>
      <c r="CR76">
        <v>2844</v>
      </c>
      <c r="CS76">
        <v>6256</v>
      </c>
      <c r="CT76">
        <v>581</v>
      </c>
      <c r="CU76">
        <v>552</v>
      </c>
      <c r="CV76">
        <v>2767</v>
      </c>
      <c r="CW76">
        <v>726</v>
      </c>
      <c r="CX76">
        <v>15</v>
      </c>
      <c r="CY76">
        <v>68</v>
      </c>
      <c r="CZ76">
        <v>2036</v>
      </c>
      <c r="DA76">
        <v>448</v>
      </c>
      <c r="DB76">
        <v>17</v>
      </c>
      <c r="DC76">
        <v>99</v>
      </c>
      <c r="DD76">
        <v>2281</v>
      </c>
      <c r="DE76">
        <v>2845</v>
      </c>
      <c r="DF76">
        <v>3071</v>
      </c>
      <c r="DG76">
        <v>10460</v>
      </c>
      <c r="DH76">
        <v>11425</v>
      </c>
      <c r="DI76">
        <v>136</v>
      </c>
      <c r="DJ76">
        <v>11289</v>
      </c>
      <c r="DK76">
        <v>1</v>
      </c>
      <c r="DL76">
        <v>0</v>
      </c>
      <c r="DM76">
        <v>6253</v>
      </c>
      <c r="DN76">
        <v>574</v>
      </c>
      <c r="DO76">
        <v>535</v>
      </c>
      <c r="DT76">
        <v>2766</v>
      </c>
      <c r="DU76">
        <v>726</v>
      </c>
      <c r="DV76">
        <v>15</v>
      </c>
      <c r="DW76">
        <v>67</v>
      </c>
      <c r="DX76">
        <v>2035</v>
      </c>
      <c r="DY76">
        <v>2843</v>
      </c>
      <c r="DZ76">
        <v>3068</v>
      </c>
      <c r="EA76">
        <v>10430</v>
      </c>
      <c r="EB76">
        <v>11201</v>
      </c>
    </row>
    <row r="77" spans="3:132" x14ac:dyDescent="0.2">
      <c r="D77" t="s">
        <v>419</v>
      </c>
      <c r="E77">
        <v>12333</v>
      </c>
      <c r="F77">
        <v>157</v>
      </c>
      <c r="G77">
        <v>12176</v>
      </c>
      <c r="H77">
        <v>11503</v>
      </c>
      <c r="I77">
        <v>11106</v>
      </c>
      <c r="J77">
        <v>10763</v>
      </c>
      <c r="K77">
        <v>7365</v>
      </c>
      <c r="L77">
        <v>10028</v>
      </c>
      <c r="M77">
        <v>3145</v>
      </c>
      <c r="N77">
        <v>290</v>
      </c>
      <c r="O77">
        <v>278</v>
      </c>
      <c r="P77">
        <v>6315</v>
      </c>
      <c r="Q77">
        <v>7813</v>
      </c>
      <c r="R77">
        <v>2856</v>
      </c>
      <c r="S77">
        <v>29</v>
      </c>
      <c r="T77">
        <v>65</v>
      </c>
      <c r="U77">
        <v>3351</v>
      </c>
      <c r="V77">
        <v>397</v>
      </c>
      <c r="W77">
        <v>404</v>
      </c>
      <c r="X77">
        <v>6611</v>
      </c>
      <c r="Y77">
        <v>16</v>
      </c>
      <c r="Z77">
        <v>10843</v>
      </c>
      <c r="AA77">
        <v>21</v>
      </c>
      <c r="AB77">
        <v>226</v>
      </c>
      <c r="AC77">
        <v>9986</v>
      </c>
      <c r="AD77">
        <v>1450</v>
      </c>
      <c r="AE77">
        <v>2183</v>
      </c>
      <c r="AF77">
        <v>3092</v>
      </c>
      <c r="AG77">
        <v>3261</v>
      </c>
      <c r="AH77">
        <v>8217</v>
      </c>
      <c r="AI77">
        <v>2943</v>
      </c>
      <c r="AJ77">
        <v>56</v>
      </c>
      <c r="AK77">
        <v>287</v>
      </c>
      <c r="AL77">
        <v>2895</v>
      </c>
      <c r="AM77">
        <v>468</v>
      </c>
      <c r="AN77">
        <v>586</v>
      </c>
      <c r="AO77">
        <v>7554</v>
      </c>
      <c r="AP77">
        <v>3611</v>
      </c>
      <c r="AQ77">
        <v>444</v>
      </c>
      <c r="AR77">
        <v>541</v>
      </c>
      <c r="AS77">
        <v>6907</v>
      </c>
      <c r="AT77">
        <v>6676</v>
      </c>
      <c r="AU77">
        <v>308</v>
      </c>
      <c r="AV77">
        <v>401</v>
      </c>
      <c r="AW77">
        <v>3529</v>
      </c>
      <c r="AX77">
        <v>7087</v>
      </c>
      <c r="AY77">
        <v>571</v>
      </c>
      <c r="AZ77">
        <v>460</v>
      </c>
      <c r="BA77">
        <v>2796</v>
      </c>
      <c r="BB77">
        <v>80</v>
      </c>
      <c r="BC77">
        <v>46</v>
      </c>
      <c r="BD77">
        <v>2897</v>
      </c>
      <c r="BE77">
        <v>7891</v>
      </c>
      <c r="BF77">
        <v>7</v>
      </c>
      <c r="BG77">
        <v>3236</v>
      </c>
      <c r="BH77">
        <v>2934</v>
      </c>
      <c r="BI77">
        <v>2118</v>
      </c>
      <c r="BJ77">
        <v>1433</v>
      </c>
      <c r="BK77">
        <v>9721</v>
      </c>
      <c r="BL77">
        <v>4</v>
      </c>
      <c r="BM77">
        <v>10</v>
      </c>
      <c r="BN77">
        <v>10813</v>
      </c>
      <c r="BO77">
        <v>14</v>
      </c>
      <c r="BP77">
        <v>6338</v>
      </c>
      <c r="BQ77">
        <v>388</v>
      </c>
      <c r="BR77">
        <v>382</v>
      </c>
      <c r="BS77">
        <v>3267</v>
      </c>
      <c r="BT77">
        <v>54</v>
      </c>
      <c r="BU77">
        <v>21</v>
      </c>
      <c r="BV77">
        <v>2769</v>
      </c>
      <c r="BW77">
        <v>7531</v>
      </c>
      <c r="BX77">
        <v>6070</v>
      </c>
      <c r="BY77">
        <v>258</v>
      </c>
      <c r="BZ77">
        <v>280</v>
      </c>
      <c r="CA77">
        <v>3073</v>
      </c>
      <c r="CB77">
        <v>9681</v>
      </c>
      <c r="CC77">
        <v>7082</v>
      </c>
      <c r="CD77">
        <v>10841</v>
      </c>
      <c r="CE77">
        <v>10914</v>
      </c>
      <c r="CF77">
        <v>10375</v>
      </c>
      <c r="CG77">
        <v>6777</v>
      </c>
      <c r="CH77">
        <v>95</v>
      </c>
      <c r="CI77">
        <v>89</v>
      </c>
      <c r="CJ77">
        <v>2384</v>
      </c>
      <c r="CK77">
        <v>9345</v>
      </c>
      <c r="CL77">
        <v>9605</v>
      </c>
      <c r="CM77">
        <v>2948</v>
      </c>
      <c r="CN77">
        <v>690</v>
      </c>
      <c r="CO77">
        <v>15</v>
      </c>
      <c r="CP77">
        <v>89</v>
      </c>
      <c r="CQ77">
        <v>2384</v>
      </c>
      <c r="CR77">
        <v>3178</v>
      </c>
      <c r="CS77">
        <v>6346</v>
      </c>
      <c r="CT77">
        <v>389</v>
      </c>
      <c r="CU77">
        <v>389</v>
      </c>
      <c r="CV77">
        <v>3084</v>
      </c>
      <c r="CW77">
        <v>690</v>
      </c>
      <c r="CX77">
        <v>15</v>
      </c>
      <c r="CY77">
        <v>92</v>
      </c>
      <c r="CZ77">
        <v>2385</v>
      </c>
      <c r="DA77">
        <v>457</v>
      </c>
      <c r="DB77">
        <v>13</v>
      </c>
      <c r="DC77">
        <v>80</v>
      </c>
      <c r="DD77">
        <v>2632</v>
      </c>
      <c r="DE77">
        <v>3182</v>
      </c>
      <c r="DF77">
        <v>3279</v>
      </c>
      <c r="DG77">
        <v>10403</v>
      </c>
      <c r="DH77">
        <v>10897</v>
      </c>
      <c r="DI77">
        <v>31</v>
      </c>
      <c r="DJ77">
        <v>10866</v>
      </c>
      <c r="DK77">
        <v>17</v>
      </c>
      <c r="DL77">
        <v>0</v>
      </c>
      <c r="DM77">
        <v>6345</v>
      </c>
      <c r="DN77">
        <v>374</v>
      </c>
      <c r="DO77">
        <v>346</v>
      </c>
      <c r="DT77">
        <v>3064</v>
      </c>
      <c r="DU77">
        <v>688</v>
      </c>
      <c r="DV77">
        <v>15</v>
      </c>
      <c r="DW77">
        <v>86</v>
      </c>
      <c r="DX77">
        <v>2369</v>
      </c>
      <c r="DY77">
        <v>3158</v>
      </c>
      <c r="DZ77">
        <v>3255</v>
      </c>
      <c r="EA77">
        <v>10320</v>
      </c>
      <c r="EB77">
        <v>10772</v>
      </c>
    </row>
    <row r="78" spans="3:132" x14ac:dyDescent="0.2">
      <c r="D78" t="s">
        <v>445</v>
      </c>
      <c r="E78">
        <v>10403</v>
      </c>
      <c r="F78">
        <v>457</v>
      </c>
      <c r="G78">
        <v>9946</v>
      </c>
      <c r="H78">
        <v>9346</v>
      </c>
      <c r="I78">
        <v>6948</v>
      </c>
      <c r="J78">
        <v>3061</v>
      </c>
      <c r="K78">
        <v>1838</v>
      </c>
      <c r="L78">
        <v>2529</v>
      </c>
      <c r="M78">
        <v>778</v>
      </c>
      <c r="N78">
        <v>73.5</v>
      </c>
      <c r="O78">
        <v>80.599999999999994</v>
      </c>
      <c r="P78">
        <v>1597</v>
      </c>
      <c r="Q78">
        <v>1818</v>
      </c>
      <c r="R78">
        <v>928</v>
      </c>
      <c r="S78">
        <v>151</v>
      </c>
      <c r="T78">
        <v>165</v>
      </c>
      <c r="U78">
        <v>880</v>
      </c>
      <c r="V78">
        <v>148</v>
      </c>
      <c r="W78">
        <v>182</v>
      </c>
      <c r="X78">
        <v>1851</v>
      </c>
      <c r="Y78">
        <v>200</v>
      </c>
      <c r="Z78">
        <v>4082</v>
      </c>
      <c r="AA78">
        <v>377</v>
      </c>
      <c r="AB78">
        <v>2289</v>
      </c>
      <c r="AC78">
        <v>2881</v>
      </c>
      <c r="AD78">
        <v>380</v>
      </c>
      <c r="AE78">
        <v>588</v>
      </c>
      <c r="AF78">
        <v>978</v>
      </c>
      <c r="AG78">
        <v>935</v>
      </c>
      <c r="AH78">
        <v>2336</v>
      </c>
      <c r="AI78">
        <v>1226</v>
      </c>
      <c r="AJ78">
        <v>1374</v>
      </c>
      <c r="AK78">
        <v>4409</v>
      </c>
      <c r="AL78">
        <v>1238</v>
      </c>
      <c r="AM78">
        <v>264</v>
      </c>
      <c r="AN78">
        <v>664</v>
      </c>
      <c r="AO78">
        <v>7179</v>
      </c>
      <c r="AP78">
        <v>1682</v>
      </c>
      <c r="AQ78">
        <v>219</v>
      </c>
      <c r="AR78">
        <v>433</v>
      </c>
      <c r="AS78">
        <v>7013</v>
      </c>
      <c r="AT78">
        <v>6010</v>
      </c>
      <c r="AU78">
        <v>211</v>
      </c>
      <c r="AV78">
        <v>160</v>
      </c>
      <c r="AW78">
        <v>1529</v>
      </c>
      <c r="AX78">
        <v>5923</v>
      </c>
      <c r="AY78">
        <v>651</v>
      </c>
      <c r="AZ78">
        <v>252</v>
      </c>
      <c r="BA78">
        <v>1084</v>
      </c>
      <c r="BB78">
        <v>3262</v>
      </c>
      <c r="BC78">
        <v>1264</v>
      </c>
      <c r="BD78">
        <v>1188</v>
      </c>
      <c r="BE78">
        <v>2196</v>
      </c>
      <c r="BF78">
        <v>4.88</v>
      </c>
      <c r="BG78">
        <v>921</v>
      </c>
      <c r="BH78">
        <v>918</v>
      </c>
      <c r="BI78">
        <v>562</v>
      </c>
      <c r="BJ78">
        <v>372</v>
      </c>
      <c r="BK78">
        <v>2773</v>
      </c>
      <c r="BL78">
        <v>1827</v>
      </c>
      <c r="BM78">
        <v>370</v>
      </c>
      <c r="BN78">
        <v>4050</v>
      </c>
      <c r="BO78">
        <v>173</v>
      </c>
      <c r="BP78">
        <v>1689</v>
      </c>
      <c r="BQ78">
        <v>154</v>
      </c>
      <c r="BR78">
        <v>135</v>
      </c>
      <c r="BS78">
        <v>831</v>
      </c>
      <c r="BT78">
        <v>115</v>
      </c>
      <c r="BU78">
        <v>102</v>
      </c>
      <c r="BV78">
        <v>869</v>
      </c>
      <c r="BW78">
        <v>1724</v>
      </c>
      <c r="BX78">
        <v>1507</v>
      </c>
      <c r="BY78">
        <v>71.400000000000006</v>
      </c>
      <c r="BZ78">
        <v>69.5</v>
      </c>
      <c r="CA78">
        <v>752</v>
      </c>
      <c r="CB78">
        <v>2399</v>
      </c>
      <c r="CC78">
        <v>1739</v>
      </c>
      <c r="CD78">
        <v>6420</v>
      </c>
      <c r="CE78">
        <v>7909</v>
      </c>
      <c r="CF78">
        <v>2809</v>
      </c>
      <c r="CG78">
        <v>1666</v>
      </c>
      <c r="CH78">
        <v>26.8</v>
      </c>
      <c r="CI78">
        <v>19.899999999999999</v>
      </c>
      <c r="CJ78">
        <v>555</v>
      </c>
      <c r="CK78">
        <v>2268</v>
      </c>
      <c r="CL78">
        <v>2520</v>
      </c>
      <c r="CM78">
        <v>704</v>
      </c>
      <c r="CN78">
        <v>178</v>
      </c>
      <c r="CO78">
        <v>3.88</v>
      </c>
      <c r="CP78">
        <v>19.899999999999999</v>
      </c>
      <c r="CQ78">
        <v>555</v>
      </c>
      <c r="CR78">
        <v>758</v>
      </c>
      <c r="CS78">
        <v>1706</v>
      </c>
      <c r="CT78">
        <v>161</v>
      </c>
      <c r="CU78">
        <v>138</v>
      </c>
      <c r="CV78">
        <v>736</v>
      </c>
      <c r="CW78">
        <v>178</v>
      </c>
      <c r="CX78">
        <v>3.88</v>
      </c>
      <c r="CY78">
        <v>20.2</v>
      </c>
      <c r="CZ78">
        <v>556</v>
      </c>
      <c r="DA78">
        <v>114</v>
      </c>
      <c r="DB78">
        <v>3.75</v>
      </c>
      <c r="DC78">
        <v>22.6</v>
      </c>
      <c r="DD78">
        <v>618</v>
      </c>
      <c r="DE78">
        <v>758</v>
      </c>
      <c r="DF78">
        <v>836</v>
      </c>
      <c r="DG78">
        <v>2840</v>
      </c>
      <c r="DH78">
        <v>7906</v>
      </c>
      <c r="DI78">
        <v>1505</v>
      </c>
      <c r="DJ78">
        <v>6402</v>
      </c>
      <c r="DK78">
        <v>3</v>
      </c>
      <c r="DL78">
        <v>0</v>
      </c>
      <c r="DM78">
        <v>1705</v>
      </c>
      <c r="DN78">
        <v>156</v>
      </c>
      <c r="DO78">
        <v>128</v>
      </c>
      <c r="DT78">
        <v>733</v>
      </c>
      <c r="DU78">
        <v>178</v>
      </c>
      <c r="DV78">
        <v>3.88</v>
      </c>
      <c r="DW78">
        <v>19.399999999999999</v>
      </c>
      <c r="DX78">
        <v>553</v>
      </c>
      <c r="DY78">
        <v>755</v>
      </c>
      <c r="DZ78">
        <v>832</v>
      </c>
      <c r="EA78">
        <v>2821</v>
      </c>
      <c r="EB78">
        <v>5157</v>
      </c>
    </row>
    <row r="79" spans="3:132" x14ac:dyDescent="0.2">
      <c r="D79" t="s">
        <v>446</v>
      </c>
      <c r="E79">
        <v>3678</v>
      </c>
      <c r="F79">
        <v>520</v>
      </c>
      <c r="G79">
        <v>3380</v>
      </c>
      <c r="H79">
        <v>3064</v>
      </c>
      <c r="I79">
        <v>4652</v>
      </c>
      <c r="J79">
        <v>4858</v>
      </c>
      <c r="K79">
        <v>3290</v>
      </c>
      <c r="L79">
        <v>4518</v>
      </c>
      <c r="M79">
        <v>1417</v>
      </c>
      <c r="N79">
        <v>128</v>
      </c>
      <c r="O79">
        <v>133</v>
      </c>
      <c r="P79">
        <v>2842</v>
      </c>
      <c r="Q79">
        <v>3278</v>
      </c>
      <c r="R79">
        <v>1611</v>
      </c>
      <c r="S79">
        <v>222</v>
      </c>
      <c r="T79">
        <v>214</v>
      </c>
      <c r="U79">
        <v>1484</v>
      </c>
      <c r="V79">
        <v>221</v>
      </c>
      <c r="W79">
        <v>228</v>
      </c>
      <c r="X79">
        <v>2955</v>
      </c>
      <c r="Y79">
        <v>365</v>
      </c>
      <c r="Z79">
        <v>4787</v>
      </c>
      <c r="AA79">
        <v>494</v>
      </c>
      <c r="AB79">
        <v>3432</v>
      </c>
      <c r="AC79">
        <v>4317</v>
      </c>
      <c r="AD79">
        <v>643</v>
      </c>
      <c r="AE79">
        <v>925</v>
      </c>
      <c r="AF79">
        <v>1380</v>
      </c>
      <c r="AG79">
        <v>1398</v>
      </c>
      <c r="AH79">
        <v>3339</v>
      </c>
      <c r="AI79">
        <v>1580</v>
      </c>
      <c r="AJ79">
        <v>1405</v>
      </c>
      <c r="AK79">
        <v>2770</v>
      </c>
      <c r="AL79">
        <v>1223</v>
      </c>
      <c r="AM79">
        <v>240</v>
      </c>
      <c r="AN79">
        <v>618</v>
      </c>
      <c r="AO79">
        <v>1530</v>
      </c>
      <c r="AP79">
        <v>1564</v>
      </c>
      <c r="AQ79">
        <v>197</v>
      </c>
      <c r="AR79">
        <v>408</v>
      </c>
      <c r="AS79">
        <v>1389</v>
      </c>
      <c r="AT79">
        <v>1270</v>
      </c>
      <c r="AU79">
        <v>187</v>
      </c>
      <c r="AV79">
        <v>162</v>
      </c>
      <c r="AW79">
        <v>1472</v>
      </c>
      <c r="AX79">
        <v>1271</v>
      </c>
      <c r="AY79">
        <v>612</v>
      </c>
      <c r="AZ79">
        <v>232</v>
      </c>
      <c r="BA79">
        <v>1138</v>
      </c>
      <c r="BB79">
        <v>2134</v>
      </c>
      <c r="BC79">
        <v>1297</v>
      </c>
      <c r="BD79">
        <v>1555</v>
      </c>
      <c r="BE79">
        <v>3181</v>
      </c>
      <c r="BF79">
        <v>4.6100000000000003</v>
      </c>
      <c r="BG79">
        <v>1384</v>
      </c>
      <c r="BH79">
        <v>1302</v>
      </c>
      <c r="BI79">
        <v>894</v>
      </c>
      <c r="BJ79">
        <v>632</v>
      </c>
      <c r="BK79">
        <v>4184</v>
      </c>
      <c r="BL79">
        <v>3025</v>
      </c>
      <c r="BM79">
        <v>493</v>
      </c>
      <c r="BN79">
        <v>4767</v>
      </c>
      <c r="BO79">
        <v>357</v>
      </c>
      <c r="BP79">
        <v>2847</v>
      </c>
      <c r="BQ79">
        <v>218</v>
      </c>
      <c r="BR79">
        <v>212</v>
      </c>
      <c r="BS79">
        <v>1442</v>
      </c>
      <c r="BT79">
        <v>173</v>
      </c>
      <c r="BU79">
        <v>179</v>
      </c>
      <c r="BV79">
        <v>1569</v>
      </c>
      <c r="BW79">
        <v>3165</v>
      </c>
      <c r="BX79">
        <v>2748</v>
      </c>
      <c r="BY79">
        <v>126</v>
      </c>
      <c r="BZ79">
        <v>125</v>
      </c>
      <c r="CA79">
        <v>1381</v>
      </c>
      <c r="CB79">
        <v>4378</v>
      </c>
      <c r="CC79">
        <v>3180</v>
      </c>
      <c r="CD79">
        <v>4336</v>
      </c>
      <c r="CE79">
        <v>2738</v>
      </c>
      <c r="CF79">
        <v>4702</v>
      </c>
      <c r="CG79">
        <v>3045</v>
      </c>
      <c r="CH79">
        <v>48.3</v>
      </c>
      <c r="CI79">
        <v>36.6</v>
      </c>
      <c r="CJ79">
        <v>1025</v>
      </c>
      <c r="CK79">
        <v>4153</v>
      </c>
      <c r="CL79">
        <v>4289</v>
      </c>
      <c r="CM79">
        <v>1297</v>
      </c>
      <c r="CN79">
        <v>327</v>
      </c>
      <c r="CO79">
        <v>6.88</v>
      </c>
      <c r="CP79">
        <v>36.6</v>
      </c>
      <c r="CQ79">
        <v>1025</v>
      </c>
      <c r="CR79">
        <v>1394</v>
      </c>
      <c r="CS79">
        <v>2846</v>
      </c>
      <c r="CT79">
        <v>218</v>
      </c>
      <c r="CU79">
        <v>214</v>
      </c>
      <c r="CV79">
        <v>1354</v>
      </c>
      <c r="CW79">
        <v>327</v>
      </c>
      <c r="CX79">
        <v>6.88</v>
      </c>
      <c r="CY79">
        <v>37.4</v>
      </c>
      <c r="CZ79">
        <v>1026</v>
      </c>
      <c r="DA79">
        <v>209</v>
      </c>
      <c r="DB79">
        <v>7.03</v>
      </c>
      <c r="DC79">
        <v>41.6</v>
      </c>
      <c r="DD79">
        <v>1139</v>
      </c>
      <c r="DE79">
        <v>1395</v>
      </c>
      <c r="DF79">
        <v>1448</v>
      </c>
      <c r="DG79">
        <v>4705</v>
      </c>
      <c r="DH79">
        <v>2735</v>
      </c>
      <c r="DI79">
        <v>2113</v>
      </c>
      <c r="DJ79">
        <v>4351</v>
      </c>
      <c r="DK79">
        <v>5.73</v>
      </c>
      <c r="DL79">
        <v>0</v>
      </c>
      <c r="DM79">
        <v>2846</v>
      </c>
      <c r="DN79">
        <v>214</v>
      </c>
      <c r="DO79">
        <v>203</v>
      </c>
      <c r="DT79">
        <v>1349</v>
      </c>
      <c r="DU79">
        <v>327</v>
      </c>
      <c r="DV79">
        <v>6.88</v>
      </c>
      <c r="DW79">
        <v>35.6</v>
      </c>
      <c r="DX79">
        <v>1021</v>
      </c>
      <c r="DY79">
        <v>1389</v>
      </c>
      <c r="DZ79">
        <v>1441</v>
      </c>
      <c r="EA79">
        <v>4681</v>
      </c>
      <c r="EB79">
        <v>4481</v>
      </c>
    </row>
    <row r="81" spans="3:132" x14ac:dyDescent="0.2">
      <c r="C81" t="s">
        <v>910</v>
      </c>
      <c r="D81" t="s">
        <v>0</v>
      </c>
      <c r="E81" t="s">
        <v>1</v>
      </c>
      <c r="F81" t="s">
        <v>345</v>
      </c>
      <c r="G81" t="s">
        <v>346</v>
      </c>
      <c r="H81" t="s">
        <v>347</v>
      </c>
      <c r="I81" t="s">
        <v>348</v>
      </c>
      <c r="J81" t="s">
        <v>349</v>
      </c>
      <c r="K81" t="s">
        <v>350</v>
      </c>
      <c r="L81" t="s">
        <v>351</v>
      </c>
      <c r="M81" t="s">
        <v>352</v>
      </c>
      <c r="N81" t="s">
        <v>353</v>
      </c>
      <c r="O81" t="s">
        <v>354</v>
      </c>
      <c r="P81" t="s">
        <v>355</v>
      </c>
      <c r="Q81" t="s">
        <v>356</v>
      </c>
      <c r="R81" t="s">
        <v>357</v>
      </c>
      <c r="S81" t="s">
        <v>358</v>
      </c>
      <c r="T81" t="s">
        <v>359</v>
      </c>
      <c r="U81" t="s">
        <v>360</v>
      </c>
      <c r="V81" t="s">
        <v>361</v>
      </c>
      <c r="W81" t="s">
        <v>362</v>
      </c>
      <c r="X81" t="s">
        <v>363</v>
      </c>
      <c r="Y81" t="s">
        <v>364</v>
      </c>
      <c r="Z81" t="s">
        <v>365</v>
      </c>
      <c r="AA81" t="s">
        <v>366</v>
      </c>
      <c r="AB81" t="s">
        <v>367</v>
      </c>
      <c r="AC81" t="s">
        <v>368</v>
      </c>
      <c r="AD81" t="s">
        <v>369</v>
      </c>
      <c r="AE81" t="s">
        <v>370</v>
      </c>
      <c r="AF81" t="s">
        <v>371</v>
      </c>
      <c r="AG81" t="s">
        <v>372</v>
      </c>
      <c r="AH81" t="s">
        <v>373</v>
      </c>
      <c r="AI81" t="s">
        <v>374</v>
      </c>
      <c r="AJ81" t="s">
        <v>375</v>
      </c>
      <c r="AK81" t="s">
        <v>376</v>
      </c>
      <c r="AL81" t="s">
        <v>377</v>
      </c>
      <c r="AM81" t="s">
        <v>378</v>
      </c>
      <c r="AN81" t="s">
        <v>379</v>
      </c>
      <c r="AO81" t="s">
        <v>380</v>
      </c>
      <c r="AP81" t="s">
        <v>381</v>
      </c>
      <c r="AQ81" t="s">
        <v>382</v>
      </c>
      <c r="AR81" t="s">
        <v>383</v>
      </c>
      <c r="AS81" t="s">
        <v>384</v>
      </c>
      <c r="AT81" t="s">
        <v>555</v>
      </c>
      <c r="AU81" t="s">
        <v>556</v>
      </c>
      <c r="AV81" t="s">
        <v>557</v>
      </c>
      <c r="AW81" t="s">
        <v>558</v>
      </c>
      <c r="AX81" t="s">
        <v>559</v>
      </c>
      <c r="AY81" t="s">
        <v>560</v>
      </c>
      <c r="AZ81" t="s">
        <v>561</v>
      </c>
      <c r="BA81" t="s">
        <v>562</v>
      </c>
      <c r="BB81" t="s">
        <v>563</v>
      </c>
      <c r="BC81" t="s">
        <v>564</v>
      </c>
      <c r="BD81" t="s">
        <v>565</v>
      </c>
      <c r="BE81" t="s">
        <v>566</v>
      </c>
      <c r="BF81" t="s">
        <v>567</v>
      </c>
      <c r="BG81" t="s">
        <v>568</v>
      </c>
      <c r="BH81" t="s">
        <v>569</v>
      </c>
      <c r="BI81" t="s">
        <v>570</v>
      </c>
      <c r="BJ81" t="s">
        <v>571</v>
      </c>
      <c r="BK81" t="s">
        <v>572</v>
      </c>
      <c r="BL81" t="s">
        <v>573</v>
      </c>
      <c r="BM81" t="s">
        <v>574</v>
      </c>
      <c r="BN81" t="s">
        <v>575</v>
      </c>
      <c r="BO81" t="s">
        <v>576</v>
      </c>
      <c r="BP81" t="s">
        <v>577</v>
      </c>
      <c r="BQ81" t="s">
        <v>578</v>
      </c>
      <c r="BR81" t="s">
        <v>579</v>
      </c>
      <c r="BS81" t="s">
        <v>580</v>
      </c>
      <c r="BT81" t="s">
        <v>581</v>
      </c>
      <c r="BU81" t="s">
        <v>582</v>
      </c>
      <c r="BV81" t="s">
        <v>583</v>
      </c>
      <c r="BW81" t="s">
        <v>584</v>
      </c>
      <c r="BX81" t="s">
        <v>585</v>
      </c>
      <c r="BY81" t="s">
        <v>586</v>
      </c>
      <c r="BZ81" t="s">
        <v>587</v>
      </c>
      <c r="CA81" t="s">
        <v>588</v>
      </c>
      <c r="CB81" t="s">
        <v>589</v>
      </c>
      <c r="CC81" t="s">
        <v>590</v>
      </c>
      <c r="CD81" t="s">
        <v>592</v>
      </c>
      <c r="CE81" t="s">
        <v>593</v>
      </c>
      <c r="CF81" t="s">
        <v>591</v>
      </c>
      <c r="CG81" t="s">
        <v>602</v>
      </c>
      <c r="CH81" t="s">
        <v>603</v>
      </c>
      <c r="CI81" t="s">
        <v>604</v>
      </c>
      <c r="CJ81" t="s">
        <v>605</v>
      </c>
      <c r="CK81" t="s">
        <v>606</v>
      </c>
      <c r="CL81" t="s">
        <v>607</v>
      </c>
      <c r="CM81" t="s">
        <v>610</v>
      </c>
      <c r="CN81" t="s">
        <v>611</v>
      </c>
      <c r="CO81" t="s">
        <v>612</v>
      </c>
      <c r="CP81" t="s">
        <v>613</v>
      </c>
      <c r="CQ81" t="s">
        <v>614</v>
      </c>
      <c r="CR81" t="s">
        <v>615</v>
      </c>
      <c r="CS81" t="s">
        <v>747</v>
      </c>
      <c r="CT81" t="s">
        <v>748</v>
      </c>
      <c r="CU81" t="s">
        <v>749</v>
      </c>
      <c r="CV81" t="s">
        <v>750</v>
      </c>
      <c r="CW81" t="s">
        <v>751</v>
      </c>
      <c r="CX81" t="s">
        <v>752</v>
      </c>
      <c r="CY81" t="s">
        <v>753</v>
      </c>
      <c r="CZ81" t="s">
        <v>754</v>
      </c>
      <c r="DA81" t="s">
        <v>755</v>
      </c>
      <c r="DB81" t="s">
        <v>756</v>
      </c>
      <c r="DC81" t="s">
        <v>757</v>
      </c>
      <c r="DD81" t="s">
        <v>758</v>
      </c>
      <c r="DE81" t="s">
        <v>759</v>
      </c>
      <c r="DF81" t="s">
        <v>760</v>
      </c>
      <c r="DG81" t="s">
        <v>761</v>
      </c>
      <c r="DH81" t="s">
        <v>762</v>
      </c>
      <c r="DI81" t="s">
        <v>763</v>
      </c>
      <c r="DJ81" t="s">
        <v>764</v>
      </c>
      <c r="DK81" t="s">
        <v>765</v>
      </c>
      <c r="DL81" t="s">
        <v>766</v>
      </c>
      <c r="DM81" t="s">
        <v>820</v>
      </c>
      <c r="DN81" t="s">
        <v>821</v>
      </c>
      <c r="DO81" t="s">
        <v>822</v>
      </c>
      <c r="DP81" t="s">
        <v>823</v>
      </c>
      <c r="DQ81" t="s">
        <v>824</v>
      </c>
      <c r="DR81" t="s">
        <v>825</v>
      </c>
      <c r="DS81" t="s">
        <v>826</v>
      </c>
      <c r="DT81" t="s">
        <v>827</v>
      </c>
      <c r="DU81" t="s">
        <v>828</v>
      </c>
      <c r="DV81" t="s">
        <v>829</v>
      </c>
      <c r="DW81" t="s">
        <v>830</v>
      </c>
      <c r="DX81" t="s">
        <v>831</v>
      </c>
      <c r="DY81" t="s">
        <v>832</v>
      </c>
      <c r="DZ81" t="s">
        <v>833</v>
      </c>
      <c r="EA81" t="s">
        <v>834</v>
      </c>
      <c r="EB81" t="s">
        <v>835</v>
      </c>
    </row>
    <row r="82" spans="3:132" x14ac:dyDescent="0.2">
      <c r="D82" t="s">
        <v>420</v>
      </c>
      <c r="E82">
        <v>6501</v>
      </c>
      <c r="F82">
        <v>194</v>
      </c>
      <c r="G82">
        <v>6307</v>
      </c>
      <c r="H82">
        <v>5547</v>
      </c>
      <c r="I82">
        <v>5204</v>
      </c>
      <c r="J82">
        <v>435</v>
      </c>
      <c r="K82">
        <v>4</v>
      </c>
      <c r="L82">
        <v>13</v>
      </c>
      <c r="M82">
        <v>2</v>
      </c>
      <c r="N82">
        <v>1</v>
      </c>
      <c r="O82">
        <v>3</v>
      </c>
      <c r="P82">
        <v>7</v>
      </c>
      <c r="Q82">
        <v>18</v>
      </c>
      <c r="R82">
        <v>20</v>
      </c>
      <c r="S82">
        <v>172</v>
      </c>
      <c r="T82">
        <v>225</v>
      </c>
      <c r="U82">
        <v>112</v>
      </c>
      <c r="V82">
        <v>9</v>
      </c>
      <c r="W82">
        <v>20</v>
      </c>
      <c r="X82">
        <v>294</v>
      </c>
      <c r="Y82">
        <v>55</v>
      </c>
      <c r="Z82">
        <v>4717</v>
      </c>
      <c r="AA82">
        <v>403</v>
      </c>
      <c r="AB82">
        <v>29</v>
      </c>
      <c r="AC82">
        <v>142</v>
      </c>
      <c r="AD82">
        <v>36</v>
      </c>
      <c r="AE82">
        <v>26</v>
      </c>
      <c r="AF82">
        <v>30</v>
      </c>
      <c r="AG82">
        <v>50</v>
      </c>
      <c r="AH82">
        <v>229</v>
      </c>
      <c r="AI82">
        <v>148</v>
      </c>
      <c r="AJ82">
        <v>1343</v>
      </c>
      <c r="AK82">
        <v>3827</v>
      </c>
      <c r="AL82">
        <v>879</v>
      </c>
      <c r="AM82">
        <v>320</v>
      </c>
      <c r="AN82">
        <v>807</v>
      </c>
      <c r="AO82">
        <v>3541</v>
      </c>
      <c r="AP82">
        <v>1094</v>
      </c>
      <c r="AQ82">
        <v>166</v>
      </c>
      <c r="AR82">
        <v>301</v>
      </c>
      <c r="AS82">
        <v>3986</v>
      </c>
      <c r="AT82">
        <v>3877</v>
      </c>
      <c r="AU82">
        <v>277</v>
      </c>
      <c r="AV82">
        <v>147</v>
      </c>
      <c r="AW82">
        <v>1057</v>
      </c>
      <c r="AX82">
        <v>3428</v>
      </c>
      <c r="AY82">
        <v>787</v>
      </c>
      <c r="AZ82">
        <v>298</v>
      </c>
      <c r="BA82">
        <v>845</v>
      </c>
      <c r="BB82">
        <v>3701</v>
      </c>
      <c r="BC82">
        <v>1292</v>
      </c>
      <c r="BD82">
        <v>144</v>
      </c>
      <c r="BE82">
        <v>221</v>
      </c>
      <c r="BF82">
        <v>0</v>
      </c>
      <c r="BG82">
        <v>47</v>
      </c>
      <c r="BH82">
        <v>29</v>
      </c>
      <c r="BI82">
        <v>25</v>
      </c>
      <c r="BJ82">
        <v>35</v>
      </c>
      <c r="BK82">
        <v>136</v>
      </c>
      <c r="BL82">
        <v>17</v>
      </c>
      <c r="BM82">
        <v>401</v>
      </c>
      <c r="BN82">
        <v>4631</v>
      </c>
      <c r="BO82">
        <v>11</v>
      </c>
      <c r="BP82">
        <v>290</v>
      </c>
      <c r="BQ82">
        <v>20</v>
      </c>
      <c r="BR82">
        <v>6</v>
      </c>
      <c r="BS82">
        <v>108</v>
      </c>
      <c r="BT82">
        <v>223</v>
      </c>
      <c r="BU82">
        <v>165</v>
      </c>
      <c r="BV82">
        <v>19</v>
      </c>
      <c r="BW82">
        <v>17</v>
      </c>
      <c r="BX82">
        <v>6</v>
      </c>
      <c r="BY82">
        <v>2</v>
      </c>
      <c r="BZ82">
        <v>1</v>
      </c>
      <c r="CA82">
        <v>2</v>
      </c>
      <c r="CB82">
        <v>11</v>
      </c>
      <c r="CC82">
        <v>3</v>
      </c>
      <c r="CD82">
        <v>5060</v>
      </c>
      <c r="CE82">
        <v>5358</v>
      </c>
      <c r="CF82">
        <v>424</v>
      </c>
      <c r="CG82">
        <v>5</v>
      </c>
      <c r="CH82">
        <v>1</v>
      </c>
      <c r="CI82">
        <v>1</v>
      </c>
      <c r="CJ82">
        <v>2</v>
      </c>
      <c r="CK82">
        <v>9</v>
      </c>
      <c r="CL82">
        <v>398</v>
      </c>
      <c r="CM82">
        <v>2</v>
      </c>
      <c r="CN82">
        <v>0</v>
      </c>
      <c r="CO82">
        <v>0</v>
      </c>
      <c r="CP82">
        <v>1</v>
      </c>
      <c r="CQ82">
        <v>2</v>
      </c>
      <c r="CR82">
        <v>3</v>
      </c>
      <c r="CS82">
        <v>324</v>
      </c>
      <c r="CT82">
        <v>24</v>
      </c>
      <c r="CU82">
        <v>6</v>
      </c>
      <c r="CV82">
        <v>2</v>
      </c>
      <c r="CW82">
        <v>0</v>
      </c>
      <c r="CX82">
        <v>0</v>
      </c>
      <c r="CY82">
        <v>1</v>
      </c>
      <c r="CZ82">
        <v>2</v>
      </c>
      <c r="DA82">
        <v>1</v>
      </c>
      <c r="DB82">
        <v>0</v>
      </c>
      <c r="DC82">
        <v>0</v>
      </c>
      <c r="DD82">
        <v>2</v>
      </c>
      <c r="DE82">
        <v>3</v>
      </c>
      <c r="DF82">
        <v>113</v>
      </c>
      <c r="DG82">
        <v>467</v>
      </c>
      <c r="DH82">
        <v>5347</v>
      </c>
      <c r="DI82">
        <v>294</v>
      </c>
      <c r="DJ82">
        <v>5053</v>
      </c>
      <c r="DK82">
        <v>0</v>
      </c>
      <c r="DL82">
        <v>11</v>
      </c>
      <c r="DM82">
        <v>322</v>
      </c>
      <c r="DN82">
        <v>24</v>
      </c>
      <c r="DO82">
        <v>6</v>
      </c>
      <c r="DP82">
        <v>65</v>
      </c>
      <c r="DQ82">
        <v>37</v>
      </c>
      <c r="DR82">
        <v>6</v>
      </c>
      <c r="DS82">
        <v>6</v>
      </c>
      <c r="DT82">
        <v>2</v>
      </c>
      <c r="DU82">
        <v>0</v>
      </c>
      <c r="DV82">
        <v>0</v>
      </c>
      <c r="DW82">
        <v>1</v>
      </c>
      <c r="DX82">
        <v>2</v>
      </c>
      <c r="DY82">
        <v>3</v>
      </c>
      <c r="DZ82">
        <v>114</v>
      </c>
      <c r="EA82">
        <v>466</v>
      </c>
      <c r="EB82">
        <v>5302</v>
      </c>
    </row>
    <row r="83" spans="3:132" x14ac:dyDescent="0.2">
      <c r="D83" t="s">
        <v>421</v>
      </c>
      <c r="E83">
        <v>7041</v>
      </c>
      <c r="F83">
        <v>253</v>
      </c>
      <c r="G83">
        <v>6788</v>
      </c>
      <c r="H83">
        <v>5907</v>
      </c>
      <c r="I83">
        <v>5588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124</v>
      </c>
      <c r="Z83">
        <v>23</v>
      </c>
      <c r="AA83">
        <v>34</v>
      </c>
      <c r="AB83">
        <v>5407</v>
      </c>
      <c r="AC83">
        <v>135</v>
      </c>
      <c r="AD83">
        <v>27</v>
      </c>
      <c r="AE83">
        <v>29</v>
      </c>
      <c r="AF83">
        <v>32</v>
      </c>
      <c r="AG83">
        <v>47</v>
      </c>
      <c r="AH83">
        <v>254</v>
      </c>
      <c r="AI83">
        <v>172</v>
      </c>
      <c r="AJ83">
        <v>1551</v>
      </c>
      <c r="AK83">
        <v>3930</v>
      </c>
      <c r="AL83">
        <v>929</v>
      </c>
      <c r="AM83">
        <v>377</v>
      </c>
      <c r="AN83">
        <v>973</v>
      </c>
      <c r="AO83">
        <v>3628</v>
      </c>
      <c r="AP83">
        <v>1204</v>
      </c>
      <c r="AQ83">
        <v>165</v>
      </c>
      <c r="AR83">
        <v>336</v>
      </c>
      <c r="AS83">
        <v>4202</v>
      </c>
      <c r="AT83">
        <v>4087</v>
      </c>
      <c r="AU83">
        <v>305</v>
      </c>
      <c r="AV83">
        <v>145</v>
      </c>
      <c r="AW83">
        <v>1174</v>
      </c>
      <c r="AX83">
        <v>3505</v>
      </c>
      <c r="AY83">
        <v>948</v>
      </c>
      <c r="AZ83">
        <v>355</v>
      </c>
      <c r="BA83">
        <v>903</v>
      </c>
      <c r="BB83">
        <v>3800</v>
      </c>
      <c r="BC83">
        <v>1501</v>
      </c>
      <c r="BD83">
        <v>165</v>
      </c>
      <c r="BE83">
        <v>245</v>
      </c>
      <c r="BF83">
        <v>0</v>
      </c>
      <c r="BG83">
        <v>44</v>
      </c>
      <c r="BH83">
        <v>31</v>
      </c>
      <c r="BI83">
        <v>28</v>
      </c>
      <c r="BJ83">
        <v>27</v>
      </c>
      <c r="BK83">
        <v>130</v>
      </c>
      <c r="BL83">
        <v>5265</v>
      </c>
      <c r="BM83">
        <v>34</v>
      </c>
      <c r="BN83">
        <v>23</v>
      </c>
      <c r="BO83">
        <v>115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5437</v>
      </c>
      <c r="CE83">
        <v>5711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5708</v>
      </c>
      <c r="DI83">
        <v>282</v>
      </c>
      <c r="DJ83">
        <v>5426</v>
      </c>
      <c r="DK83">
        <v>3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39</v>
      </c>
    </row>
    <row r="84" spans="3:132" x14ac:dyDescent="0.2">
      <c r="D84" t="s">
        <v>422</v>
      </c>
      <c r="E84">
        <v>7396</v>
      </c>
      <c r="F84">
        <v>176</v>
      </c>
      <c r="G84">
        <v>7220</v>
      </c>
      <c r="H84">
        <v>6637</v>
      </c>
      <c r="I84">
        <v>3723</v>
      </c>
      <c r="J84">
        <v>63</v>
      </c>
      <c r="K84">
        <v>4</v>
      </c>
      <c r="L84">
        <v>8</v>
      </c>
      <c r="M84">
        <v>2</v>
      </c>
      <c r="N84">
        <v>0</v>
      </c>
      <c r="O84">
        <v>1</v>
      </c>
      <c r="P84">
        <v>5</v>
      </c>
      <c r="Q84">
        <v>4</v>
      </c>
      <c r="R84">
        <v>16</v>
      </c>
      <c r="S84">
        <v>33</v>
      </c>
      <c r="T84">
        <v>10</v>
      </c>
      <c r="U84">
        <v>7</v>
      </c>
      <c r="V84">
        <v>8</v>
      </c>
      <c r="W84">
        <v>19</v>
      </c>
      <c r="X84">
        <v>29</v>
      </c>
      <c r="Y84">
        <v>21</v>
      </c>
      <c r="Z84">
        <v>2542</v>
      </c>
      <c r="AA84">
        <v>1094</v>
      </c>
      <c r="AB84">
        <v>66</v>
      </c>
      <c r="AC84">
        <v>358</v>
      </c>
      <c r="AD84">
        <v>17</v>
      </c>
      <c r="AE84">
        <v>27</v>
      </c>
      <c r="AF84">
        <v>91</v>
      </c>
      <c r="AG84">
        <v>223</v>
      </c>
      <c r="AH84">
        <v>500</v>
      </c>
      <c r="AI84">
        <v>547</v>
      </c>
      <c r="AJ84">
        <v>3213</v>
      </c>
      <c r="AK84">
        <v>2377</v>
      </c>
      <c r="AL84">
        <v>187</v>
      </c>
      <c r="AM84">
        <v>197</v>
      </c>
      <c r="AN84">
        <v>3188</v>
      </c>
      <c r="AO84">
        <v>3065</v>
      </c>
      <c r="AP84">
        <v>345</v>
      </c>
      <c r="AQ84">
        <v>74</v>
      </c>
      <c r="AR84">
        <v>580</v>
      </c>
      <c r="AS84">
        <v>5638</v>
      </c>
      <c r="AT84">
        <v>5489</v>
      </c>
      <c r="AU84">
        <v>503</v>
      </c>
      <c r="AV84">
        <v>67</v>
      </c>
      <c r="AW84">
        <v>331</v>
      </c>
      <c r="AX84">
        <v>2856</v>
      </c>
      <c r="AY84">
        <v>3171</v>
      </c>
      <c r="AZ84">
        <v>194</v>
      </c>
      <c r="BA84">
        <v>169</v>
      </c>
      <c r="BB84">
        <v>2161</v>
      </c>
      <c r="BC84">
        <v>3189</v>
      </c>
      <c r="BD84">
        <v>543</v>
      </c>
      <c r="BE84">
        <v>497</v>
      </c>
      <c r="BF84">
        <v>0</v>
      </c>
      <c r="BG84">
        <v>223</v>
      </c>
      <c r="BH84">
        <v>91</v>
      </c>
      <c r="BI84">
        <v>26</v>
      </c>
      <c r="BJ84">
        <v>17</v>
      </c>
      <c r="BK84">
        <v>357</v>
      </c>
      <c r="BL84">
        <v>32</v>
      </c>
      <c r="BM84">
        <v>1090</v>
      </c>
      <c r="BN84">
        <v>2531</v>
      </c>
      <c r="BO84">
        <v>8</v>
      </c>
      <c r="BP84">
        <v>29</v>
      </c>
      <c r="BQ84">
        <v>19</v>
      </c>
      <c r="BR84">
        <v>8</v>
      </c>
      <c r="BS84">
        <v>7</v>
      </c>
      <c r="BT84">
        <v>10</v>
      </c>
      <c r="BU84">
        <v>33</v>
      </c>
      <c r="BV84">
        <v>16</v>
      </c>
      <c r="BW84">
        <v>4</v>
      </c>
      <c r="BX84">
        <v>5</v>
      </c>
      <c r="BY84">
        <v>1</v>
      </c>
      <c r="BZ84">
        <v>0</v>
      </c>
      <c r="CA84">
        <v>2</v>
      </c>
      <c r="CB84">
        <v>8</v>
      </c>
      <c r="CC84">
        <v>4</v>
      </c>
      <c r="CD84">
        <v>3661</v>
      </c>
      <c r="CE84">
        <v>6390</v>
      </c>
      <c r="CF84">
        <v>63</v>
      </c>
      <c r="CG84">
        <v>4</v>
      </c>
      <c r="CH84">
        <v>1</v>
      </c>
      <c r="CI84">
        <v>0</v>
      </c>
      <c r="CJ84">
        <v>2</v>
      </c>
      <c r="CK84">
        <v>7</v>
      </c>
      <c r="CL84">
        <v>36</v>
      </c>
      <c r="CM84">
        <v>2</v>
      </c>
      <c r="CN84">
        <v>0</v>
      </c>
      <c r="CO84">
        <v>0</v>
      </c>
      <c r="CP84">
        <v>0</v>
      </c>
      <c r="CQ84">
        <v>2</v>
      </c>
      <c r="CR84">
        <v>2</v>
      </c>
      <c r="CS84">
        <v>44</v>
      </c>
      <c r="CT84">
        <v>29</v>
      </c>
      <c r="CU84">
        <v>9</v>
      </c>
      <c r="CV84">
        <v>2</v>
      </c>
      <c r="CW84">
        <v>0</v>
      </c>
      <c r="CX84">
        <v>0</v>
      </c>
      <c r="CY84">
        <v>0</v>
      </c>
      <c r="CZ84">
        <v>2</v>
      </c>
      <c r="DA84">
        <v>0</v>
      </c>
      <c r="DB84">
        <v>1</v>
      </c>
      <c r="DC84">
        <v>0</v>
      </c>
      <c r="DD84">
        <v>1</v>
      </c>
      <c r="DE84">
        <v>2</v>
      </c>
      <c r="DF84">
        <v>8</v>
      </c>
      <c r="DG84">
        <v>90</v>
      </c>
      <c r="DH84">
        <v>6378</v>
      </c>
      <c r="DI84">
        <v>2753</v>
      </c>
      <c r="DJ84">
        <v>3625</v>
      </c>
      <c r="DK84">
        <v>4</v>
      </c>
      <c r="DL84">
        <v>8</v>
      </c>
      <c r="DM84">
        <v>43</v>
      </c>
      <c r="DN84">
        <v>28</v>
      </c>
      <c r="DO84">
        <v>9</v>
      </c>
      <c r="DP84">
        <v>1</v>
      </c>
      <c r="DQ84">
        <v>3</v>
      </c>
      <c r="DR84">
        <v>3</v>
      </c>
      <c r="DS84">
        <v>1</v>
      </c>
      <c r="DT84">
        <v>2</v>
      </c>
      <c r="DU84">
        <v>0</v>
      </c>
      <c r="DV84">
        <v>0</v>
      </c>
      <c r="DW84">
        <v>0</v>
      </c>
      <c r="DX84">
        <v>2</v>
      </c>
      <c r="DY84">
        <v>2</v>
      </c>
      <c r="DZ84">
        <v>8</v>
      </c>
      <c r="EA84">
        <v>88</v>
      </c>
      <c r="EB84">
        <v>6193</v>
      </c>
    </row>
    <row r="85" spans="3:132" x14ac:dyDescent="0.2">
      <c r="D85" t="s">
        <v>423</v>
      </c>
      <c r="E85">
        <v>5703</v>
      </c>
      <c r="F85">
        <v>168</v>
      </c>
      <c r="G85">
        <v>5535</v>
      </c>
      <c r="H85">
        <v>5084</v>
      </c>
      <c r="I85">
        <v>33</v>
      </c>
      <c r="J85">
        <v>1</v>
      </c>
      <c r="K85">
        <v>0</v>
      </c>
      <c r="L85">
        <v>1</v>
      </c>
      <c r="M85">
        <v>0</v>
      </c>
      <c r="N85">
        <v>0</v>
      </c>
      <c r="O85">
        <v>0</v>
      </c>
      <c r="P85">
        <v>1</v>
      </c>
      <c r="Q85">
        <v>0</v>
      </c>
      <c r="R85">
        <v>1</v>
      </c>
      <c r="S85">
        <v>0</v>
      </c>
      <c r="T85">
        <v>0</v>
      </c>
      <c r="U85">
        <v>0</v>
      </c>
      <c r="V85">
        <v>0</v>
      </c>
      <c r="W85">
        <v>0</v>
      </c>
      <c r="X85">
        <v>1</v>
      </c>
      <c r="Y85">
        <v>2</v>
      </c>
      <c r="Z85">
        <v>2</v>
      </c>
      <c r="AA85">
        <v>2</v>
      </c>
      <c r="AB85">
        <v>27</v>
      </c>
      <c r="AC85">
        <v>3</v>
      </c>
      <c r="AD85">
        <v>0</v>
      </c>
      <c r="AE85">
        <v>1</v>
      </c>
      <c r="AF85">
        <v>2</v>
      </c>
      <c r="AG85">
        <v>0</v>
      </c>
      <c r="AH85">
        <v>24</v>
      </c>
      <c r="AI85">
        <v>3</v>
      </c>
      <c r="AJ85">
        <v>1</v>
      </c>
      <c r="AK85">
        <v>5056</v>
      </c>
      <c r="AL85">
        <v>1</v>
      </c>
      <c r="AM85">
        <v>2</v>
      </c>
      <c r="AN85">
        <v>1</v>
      </c>
      <c r="AO85">
        <v>5080</v>
      </c>
      <c r="AP85">
        <v>2</v>
      </c>
      <c r="AQ85">
        <v>1</v>
      </c>
      <c r="AR85">
        <v>3</v>
      </c>
      <c r="AS85">
        <v>5078</v>
      </c>
      <c r="AT85">
        <v>4898</v>
      </c>
      <c r="AU85">
        <v>2</v>
      </c>
      <c r="AV85">
        <v>1</v>
      </c>
      <c r="AW85">
        <v>2</v>
      </c>
      <c r="AX85">
        <v>4899</v>
      </c>
      <c r="AY85">
        <v>1</v>
      </c>
      <c r="AZ85">
        <v>2</v>
      </c>
      <c r="BA85">
        <v>1</v>
      </c>
      <c r="BB85">
        <v>4875</v>
      </c>
      <c r="BC85">
        <v>1</v>
      </c>
      <c r="BD85">
        <v>3</v>
      </c>
      <c r="BE85">
        <v>24</v>
      </c>
      <c r="BF85">
        <v>0</v>
      </c>
      <c r="BG85">
        <v>0</v>
      </c>
      <c r="BH85">
        <v>2</v>
      </c>
      <c r="BI85">
        <v>1</v>
      </c>
      <c r="BJ85">
        <v>0</v>
      </c>
      <c r="BK85">
        <v>3</v>
      </c>
      <c r="BL85">
        <v>26</v>
      </c>
      <c r="BM85">
        <v>2</v>
      </c>
      <c r="BN85">
        <v>2</v>
      </c>
      <c r="BO85">
        <v>2</v>
      </c>
      <c r="BP85">
        <v>1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1</v>
      </c>
      <c r="BW85">
        <v>0</v>
      </c>
      <c r="BX85">
        <v>1</v>
      </c>
      <c r="BY85">
        <v>0</v>
      </c>
      <c r="BZ85">
        <v>0</v>
      </c>
      <c r="CA85">
        <v>0</v>
      </c>
      <c r="CB85">
        <v>1</v>
      </c>
      <c r="CC85">
        <v>0</v>
      </c>
      <c r="CD85">
        <v>32</v>
      </c>
      <c r="CE85">
        <v>4903</v>
      </c>
      <c r="CF85">
        <v>1</v>
      </c>
      <c r="CG85">
        <v>1</v>
      </c>
      <c r="CH85">
        <v>0</v>
      </c>
      <c r="CI85">
        <v>0</v>
      </c>
      <c r="CJ85">
        <v>0</v>
      </c>
      <c r="CK85">
        <v>1</v>
      </c>
      <c r="CL85">
        <v>1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1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1</v>
      </c>
      <c r="DH85">
        <v>4903</v>
      </c>
      <c r="DI85">
        <v>4874</v>
      </c>
      <c r="DJ85">
        <v>29</v>
      </c>
      <c r="DK85">
        <v>0</v>
      </c>
      <c r="DL85">
        <v>0</v>
      </c>
      <c r="DM85">
        <v>1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1</v>
      </c>
      <c r="EB85">
        <v>10</v>
      </c>
    </row>
    <row r="86" spans="3:132" x14ac:dyDescent="0.2">
      <c r="D86" t="s">
        <v>424</v>
      </c>
      <c r="E86">
        <v>5857</v>
      </c>
      <c r="F86">
        <v>130</v>
      </c>
      <c r="G86">
        <v>5727</v>
      </c>
      <c r="H86">
        <v>5412</v>
      </c>
      <c r="I86">
        <v>3266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25</v>
      </c>
      <c r="Z86">
        <v>10</v>
      </c>
      <c r="AA86">
        <v>14</v>
      </c>
      <c r="AB86">
        <v>3217</v>
      </c>
      <c r="AC86">
        <v>12</v>
      </c>
      <c r="AD86">
        <v>1</v>
      </c>
      <c r="AE86">
        <v>5</v>
      </c>
      <c r="AF86">
        <v>4</v>
      </c>
      <c r="AG86">
        <v>2</v>
      </c>
      <c r="AH86">
        <v>26</v>
      </c>
      <c r="AI86">
        <v>7</v>
      </c>
      <c r="AJ86">
        <v>36</v>
      </c>
      <c r="AK86">
        <v>5343</v>
      </c>
      <c r="AL86">
        <v>110</v>
      </c>
      <c r="AM86">
        <v>10</v>
      </c>
      <c r="AN86">
        <v>10</v>
      </c>
      <c r="AO86">
        <v>5282</v>
      </c>
      <c r="AP86">
        <v>127</v>
      </c>
      <c r="AQ86">
        <v>3</v>
      </c>
      <c r="AR86">
        <v>5</v>
      </c>
      <c r="AS86">
        <v>5277</v>
      </c>
      <c r="AT86">
        <v>5083</v>
      </c>
      <c r="AU86">
        <v>5</v>
      </c>
      <c r="AV86">
        <v>3</v>
      </c>
      <c r="AW86">
        <v>127</v>
      </c>
      <c r="AX86">
        <v>5088</v>
      </c>
      <c r="AY86">
        <v>10</v>
      </c>
      <c r="AZ86">
        <v>10</v>
      </c>
      <c r="BA86">
        <v>110</v>
      </c>
      <c r="BB86">
        <v>5149</v>
      </c>
      <c r="BC86">
        <v>36</v>
      </c>
      <c r="BD86">
        <v>7</v>
      </c>
      <c r="BE86">
        <v>26</v>
      </c>
      <c r="BF86">
        <v>0</v>
      </c>
      <c r="BG86">
        <v>2</v>
      </c>
      <c r="BH86">
        <v>4</v>
      </c>
      <c r="BI86">
        <v>5</v>
      </c>
      <c r="BJ86">
        <v>1</v>
      </c>
      <c r="BK86">
        <v>12</v>
      </c>
      <c r="BL86">
        <v>3139</v>
      </c>
      <c r="BM86">
        <v>14</v>
      </c>
      <c r="BN86">
        <v>10</v>
      </c>
      <c r="BO86">
        <v>24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3187</v>
      </c>
      <c r="CE86">
        <v>5218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5218</v>
      </c>
      <c r="DI86">
        <v>2067</v>
      </c>
      <c r="DJ86">
        <v>3151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14</v>
      </c>
    </row>
    <row r="87" spans="3:132" x14ac:dyDescent="0.2">
      <c r="D87" t="s">
        <v>425</v>
      </c>
      <c r="E87">
        <v>5813</v>
      </c>
      <c r="F87">
        <v>171</v>
      </c>
      <c r="G87">
        <v>5642</v>
      </c>
      <c r="H87">
        <v>5228</v>
      </c>
      <c r="I87">
        <v>14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2</v>
      </c>
      <c r="AA87">
        <v>12</v>
      </c>
      <c r="AB87">
        <v>0</v>
      </c>
      <c r="AC87">
        <v>4</v>
      </c>
      <c r="AD87">
        <v>0</v>
      </c>
      <c r="AE87">
        <v>3</v>
      </c>
      <c r="AF87">
        <v>1</v>
      </c>
      <c r="AG87">
        <v>0</v>
      </c>
      <c r="AH87">
        <v>37</v>
      </c>
      <c r="AI87">
        <v>2</v>
      </c>
      <c r="AJ87">
        <v>5</v>
      </c>
      <c r="AK87">
        <v>5184</v>
      </c>
      <c r="AL87">
        <v>3</v>
      </c>
      <c r="AM87">
        <v>1</v>
      </c>
      <c r="AN87">
        <v>2</v>
      </c>
      <c r="AO87">
        <v>5222</v>
      </c>
      <c r="AP87">
        <v>1</v>
      </c>
      <c r="AQ87">
        <v>3</v>
      </c>
      <c r="AR87">
        <v>1</v>
      </c>
      <c r="AS87">
        <v>5223</v>
      </c>
      <c r="AT87">
        <v>5059</v>
      </c>
      <c r="AU87">
        <v>1</v>
      </c>
      <c r="AV87">
        <v>2</v>
      </c>
      <c r="AW87">
        <v>1</v>
      </c>
      <c r="AX87">
        <v>5059</v>
      </c>
      <c r="AY87">
        <v>1</v>
      </c>
      <c r="AZ87">
        <v>0</v>
      </c>
      <c r="BA87">
        <v>3</v>
      </c>
      <c r="BB87">
        <v>5022</v>
      </c>
      <c r="BC87">
        <v>4</v>
      </c>
      <c r="BD87">
        <v>1</v>
      </c>
      <c r="BE87">
        <v>36</v>
      </c>
      <c r="BF87">
        <v>0</v>
      </c>
      <c r="BG87">
        <v>0</v>
      </c>
      <c r="BH87">
        <v>1</v>
      </c>
      <c r="BI87">
        <v>3</v>
      </c>
      <c r="BJ87">
        <v>0</v>
      </c>
      <c r="BK87">
        <v>4</v>
      </c>
      <c r="BL87">
        <v>0</v>
      </c>
      <c r="BM87">
        <v>11</v>
      </c>
      <c r="BN87">
        <v>2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13</v>
      </c>
      <c r="CE87">
        <v>5063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5063</v>
      </c>
      <c r="DI87">
        <v>5052</v>
      </c>
      <c r="DJ87">
        <v>11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4719</v>
      </c>
    </row>
    <row r="88" spans="3:132" x14ac:dyDescent="0.2">
      <c r="D88" t="s">
        <v>426</v>
      </c>
      <c r="E88">
        <v>7458</v>
      </c>
      <c r="F88">
        <v>158</v>
      </c>
      <c r="G88">
        <v>7300</v>
      </c>
      <c r="H88">
        <v>6940</v>
      </c>
      <c r="I88">
        <v>6566</v>
      </c>
      <c r="J88">
        <v>5778</v>
      </c>
      <c r="K88">
        <v>3572</v>
      </c>
      <c r="L88">
        <v>5265</v>
      </c>
      <c r="M88">
        <v>1343</v>
      </c>
      <c r="N88">
        <v>59</v>
      </c>
      <c r="O88">
        <v>59</v>
      </c>
      <c r="P88">
        <v>3804</v>
      </c>
      <c r="Q88">
        <v>4923</v>
      </c>
      <c r="R88">
        <v>566</v>
      </c>
      <c r="S88">
        <v>31</v>
      </c>
      <c r="T88">
        <v>258</v>
      </c>
      <c r="U88">
        <v>1517</v>
      </c>
      <c r="V88">
        <v>7</v>
      </c>
      <c r="W88">
        <v>8</v>
      </c>
      <c r="X88">
        <v>4246</v>
      </c>
      <c r="Y88">
        <v>35</v>
      </c>
      <c r="Z88">
        <v>6040</v>
      </c>
      <c r="AA88">
        <v>11</v>
      </c>
      <c r="AB88">
        <v>480</v>
      </c>
      <c r="AC88">
        <v>5619</v>
      </c>
      <c r="AD88">
        <v>1267</v>
      </c>
      <c r="AE88">
        <v>370</v>
      </c>
      <c r="AF88">
        <v>592</v>
      </c>
      <c r="AG88">
        <v>3390</v>
      </c>
      <c r="AH88">
        <v>5829</v>
      </c>
      <c r="AI88">
        <v>144</v>
      </c>
      <c r="AJ88">
        <v>16</v>
      </c>
      <c r="AK88">
        <v>951</v>
      </c>
      <c r="AL88">
        <v>1469</v>
      </c>
      <c r="AM88">
        <v>44</v>
      </c>
      <c r="AN88">
        <v>37</v>
      </c>
      <c r="AO88">
        <v>5390</v>
      </c>
      <c r="AP88">
        <v>1433</v>
      </c>
      <c r="AQ88">
        <v>161</v>
      </c>
      <c r="AR88">
        <v>370</v>
      </c>
      <c r="AS88">
        <v>4976</v>
      </c>
      <c r="AT88">
        <v>4604</v>
      </c>
      <c r="AU88">
        <v>186</v>
      </c>
      <c r="AV88">
        <v>141</v>
      </c>
      <c r="AW88">
        <v>1372</v>
      </c>
      <c r="AX88">
        <v>4831</v>
      </c>
      <c r="AY88">
        <v>36</v>
      </c>
      <c r="AZ88">
        <v>41</v>
      </c>
      <c r="BA88">
        <v>1395</v>
      </c>
      <c r="BB88">
        <v>566</v>
      </c>
      <c r="BC88">
        <v>15</v>
      </c>
      <c r="BD88">
        <v>138</v>
      </c>
      <c r="BE88">
        <v>5584</v>
      </c>
      <c r="BF88">
        <v>1</v>
      </c>
      <c r="BG88">
        <v>3245</v>
      </c>
      <c r="BH88">
        <v>449</v>
      </c>
      <c r="BI88">
        <v>311</v>
      </c>
      <c r="BJ88">
        <v>1214</v>
      </c>
      <c r="BK88">
        <v>5219</v>
      </c>
      <c r="BL88">
        <v>234</v>
      </c>
      <c r="BM88">
        <v>3</v>
      </c>
      <c r="BN88">
        <v>6011</v>
      </c>
      <c r="BO88">
        <v>1</v>
      </c>
      <c r="BP88">
        <v>4232</v>
      </c>
      <c r="BQ88">
        <v>8</v>
      </c>
      <c r="BR88">
        <v>7</v>
      </c>
      <c r="BS88">
        <v>1511</v>
      </c>
      <c r="BT88">
        <v>258</v>
      </c>
      <c r="BU88">
        <v>31</v>
      </c>
      <c r="BV88">
        <v>564</v>
      </c>
      <c r="BW88">
        <v>4905</v>
      </c>
      <c r="BX88">
        <v>3570</v>
      </c>
      <c r="BY88">
        <v>50</v>
      </c>
      <c r="BZ88">
        <v>46</v>
      </c>
      <c r="CA88">
        <v>1262</v>
      </c>
      <c r="CB88">
        <v>4928</v>
      </c>
      <c r="CC88">
        <v>3559</v>
      </c>
      <c r="CD88">
        <v>6249</v>
      </c>
      <c r="CE88">
        <v>6303</v>
      </c>
      <c r="CF88">
        <v>5758</v>
      </c>
      <c r="CG88">
        <v>3730</v>
      </c>
      <c r="CH88">
        <v>57</v>
      </c>
      <c r="CI88">
        <v>57</v>
      </c>
      <c r="CJ88">
        <v>1318</v>
      </c>
      <c r="CK88">
        <v>5162</v>
      </c>
      <c r="CL88">
        <v>5743</v>
      </c>
      <c r="CM88">
        <v>1340</v>
      </c>
      <c r="CN88">
        <v>0</v>
      </c>
      <c r="CO88">
        <v>0</v>
      </c>
      <c r="CP88">
        <v>57</v>
      </c>
      <c r="CQ88">
        <v>1318</v>
      </c>
      <c r="CR88">
        <v>1375</v>
      </c>
      <c r="CS88">
        <v>4248</v>
      </c>
      <c r="CT88">
        <v>8</v>
      </c>
      <c r="CU88">
        <v>7</v>
      </c>
      <c r="CV88">
        <v>1340</v>
      </c>
      <c r="CW88">
        <v>0</v>
      </c>
      <c r="CX88">
        <v>0</v>
      </c>
      <c r="CY88">
        <v>57</v>
      </c>
      <c r="CZ88">
        <v>1318</v>
      </c>
      <c r="DA88">
        <v>253</v>
      </c>
      <c r="DB88">
        <v>0</v>
      </c>
      <c r="DC88">
        <v>9</v>
      </c>
      <c r="DD88">
        <v>1113</v>
      </c>
      <c r="DE88">
        <v>1375</v>
      </c>
      <c r="DF88">
        <v>1513</v>
      </c>
      <c r="DG88">
        <v>5776</v>
      </c>
      <c r="DH88">
        <v>6288</v>
      </c>
      <c r="DI88">
        <v>39</v>
      </c>
      <c r="DJ88">
        <v>6249</v>
      </c>
      <c r="DK88">
        <v>6</v>
      </c>
      <c r="DL88">
        <v>9</v>
      </c>
      <c r="DM88">
        <v>4247</v>
      </c>
      <c r="DN88">
        <v>8</v>
      </c>
      <c r="DO88">
        <v>7</v>
      </c>
      <c r="DP88">
        <v>49</v>
      </c>
      <c r="DQ88">
        <v>13</v>
      </c>
      <c r="DR88">
        <v>220</v>
      </c>
      <c r="DS88">
        <v>1230</v>
      </c>
      <c r="DT88">
        <v>1339</v>
      </c>
      <c r="DU88">
        <v>0</v>
      </c>
      <c r="DV88">
        <v>0</v>
      </c>
      <c r="DW88">
        <v>57</v>
      </c>
      <c r="DX88">
        <v>1317</v>
      </c>
      <c r="DY88">
        <v>1374</v>
      </c>
      <c r="DZ88">
        <v>1512</v>
      </c>
      <c r="EA88">
        <v>5774</v>
      </c>
      <c r="EB88">
        <v>6041</v>
      </c>
    </row>
    <row r="89" spans="3:132" x14ac:dyDescent="0.2">
      <c r="D89" t="s">
        <v>427</v>
      </c>
      <c r="E89">
        <v>10409</v>
      </c>
      <c r="F89">
        <v>160</v>
      </c>
      <c r="G89">
        <v>10249</v>
      </c>
      <c r="H89">
        <v>9460</v>
      </c>
      <c r="I89">
        <v>9040</v>
      </c>
      <c r="J89">
        <v>8533</v>
      </c>
      <c r="K89">
        <v>6293</v>
      </c>
      <c r="L89">
        <v>7809</v>
      </c>
      <c r="M89">
        <v>969</v>
      </c>
      <c r="N89">
        <v>23</v>
      </c>
      <c r="O89">
        <v>51</v>
      </c>
      <c r="P89">
        <v>6766</v>
      </c>
      <c r="Q89">
        <v>7750</v>
      </c>
      <c r="R89">
        <v>541</v>
      </c>
      <c r="S89">
        <v>22</v>
      </c>
      <c r="T89">
        <v>220</v>
      </c>
      <c r="U89">
        <v>1048</v>
      </c>
      <c r="V89">
        <v>6</v>
      </c>
      <c r="W89">
        <v>18</v>
      </c>
      <c r="X89">
        <v>7461</v>
      </c>
      <c r="Y89">
        <v>24</v>
      </c>
      <c r="Z89">
        <v>8881</v>
      </c>
      <c r="AA89">
        <v>20</v>
      </c>
      <c r="AB89">
        <v>115</v>
      </c>
      <c r="AC89">
        <v>8312</v>
      </c>
      <c r="AD89">
        <v>1035</v>
      </c>
      <c r="AE89">
        <v>201</v>
      </c>
      <c r="AF89">
        <v>623</v>
      </c>
      <c r="AG89">
        <v>6453</v>
      </c>
      <c r="AH89">
        <v>8711</v>
      </c>
      <c r="AI89">
        <v>117</v>
      </c>
      <c r="AJ89">
        <v>10</v>
      </c>
      <c r="AK89">
        <v>622</v>
      </c>
      <c r="AL89">
        <v>940</v>
      </c>
      <c r="AM89">
        <v>21</v>
      </c>
      <c r="AN89">
        <v>54</v>
      </c>
      <c r="AO89">
        <v>8445</v>
      </c>
      <c r="AP89">
        <v>963</v>
      </c>
      <c r="AQ89">
        <v>83</v>
      </c>
      <c r="AR89">
        <v>468</v>
      </c>
      <c r="AS89">
        <v>7946</v>
      </c>
      <c r="AT89">
        <v>7774</v>
      </c>
      <c r="AU89">
        <v>164</v>
      </c>
      <c r="AV89">
        <v>51</v>
      </c>
      <c r="AW89">
        <v>951</v>
      </c>
      <c r="AX89">
        <v>7969</v>
      </c>
      <c r="AY89">
        <v>52</v>
      </c>
      <c r="AZ89">
        <v>20</v>
      </c>
      <c r="BA89">
        <v>899</v>
      </c>
      <c r="BB89">
        <v>313</v>
      </c>
      <c r="BC89">
        <v>7</v>
      </c>
      <c r="BD89">
        <v>113</v>
      </c>
      <c r="BE89">
        <v>8507</v>
      </c>
      <c r="BF89">
        <v>2</v>
      </c>
      <c r="BG89">
        <v>6409</v>
      </c>
      <c r="BH89">
        <v>526</v>
      </c>
      <c r="BI89">
        <v>176</v>
      </c>
      <c r="BJ89">
        <v>1022</v>
      </c>
      <c r="BK89">
        <v>8133</v>
      </c>
      <c r="BL89">
        <v>1</v>
      </c>
      <c r="BM89">
        <v>11</v>
      </c>
      <c r="BN89">
        <v>8851</v>
      </c>
      <c r="BO89">
        <v>5</v>
      </c>
      <c r="BP89">
        <v>7446</v>
      </c>
      <c r="BQ89">
        <v>17</v>
      </c>
      <c r="BR89">
        <v>6</v>
      </c>
      <c r="BS89">
        <v>1040</v>
      </c>
      <c r="BT89">
        <v>218</v>
      </c>
      <c r="BU89">
        <v>22</v>
      </c>
      <c r="BV89">
        <v>538</v>
      </c>
      <c r="BW89">
        <v>7731</v>
      </c>
      <c r="BX89">
        <v>6755</v>
      </c>
      <c r="BY89">
        <v>49</v>
      </c>
      <c r="BZ89">
        <v>20</v>
      </c>
      <c r="CA89">
        <v>964</v>
      </c>
      <c r="CB89">
        <v>7788</v>
      </c>
      <c r="CC89">
        <v>6280</v>
      </c>
      <c r="CD89">
        <v>8868</v>
      </c>
      <c r="CE89">
        <v>8940</v>
      </c>
      <c r="CF89">
        <v>8509</v>
      </c>
      <c r="CG89">
        <v>6836</v>
      </c>
      <c r="CH89">
        <v>53</v>
      </c>
      <c r="CI89">
        <v>23</v>
      </c>
      <c r="CJ89">
        <v>985</v>
      </c>
      <c r="CK89">
        <v>7897</v>
      </c>
      <c r="CL89">
        <v>8486</v>
      </c>
      <c r="CM89">
        <v>991</v>
      </c>
      <c r="CN89">
        <v>0</v>
      </c>
      <c r="CO89">
        <v>0</v>
      </c>
      <c r="CP89">
        <v>23</v>
      </c>
      <c r="CQ89">
        <v>985</v>
      </c>
      <c r="CR89">
        <v>1008</v>
      </c>
      <c r="CS89">
        <v>7474</v>
      </c>
      <c r="CT89">
        <v>18</v>
      </c>
      <c r="CU89">
        <v>8</v>
      </c>
      <c r="CV89">
        <v>991</v>
      </c>
      <c r="CW89">
        <v>0</v>
      </c>
      <c r="CX89">
        <v>0</v>
      </c>
      <c r="CY89">
        <v>23</v>
      </c>
      <c r="CZ89">
        <v>985</v>
      </c>
      <c r="DA89">
        <v>305</v>
      </c>
      <c r="DB89">
        <v>0</v>
      </c>
      <c r="DC89">
        <v>1</v>
      </c>
      <c r="DD89">
        <v>702</v>
      </c>
      <c r="DE89">
        <v>1008</v>
      </c>
      <c r="DF89">
        <v>1043</v>
      </c>
      <c r="DG89">
        <v>8543</v>
      </c>
      <c r="DH89">
        <v>8927</v>
      </c>
      <c r="DI89">
        <v>58</v>
      </c>
      <c r="DJ89">
        <v>8869</v>
      </c>
      <c r="DK89">
        <v>4</v>
      </c>
      <c r="DL89">
        <v>9</v>
      </c>
      <c r="DM89">
        <v>7468</v>
      </c>
      <c r="DN89">
        <v>18</v>
      </c>
      <c r="DO89">
        <v>6</v>
      </c>
      <c r="DP89">
        <v>13</v>
      </c>
      <c r="DQ89">
        <v>1</v>
      </c>
      <c r="DR89">
        <v>98</v>
      </c>
      <c r="DS89">
        <v>922</v>
      </c>
      <c r="DT89">
        <v>984</v>
      </c>
      <c r="DU89">
        <v>0</v>
      </c>
      <c r="DV89">
        <v>0</v>
      </c>
      <c r="DW89">
        <v>21</v>
      </c>
      <c r="DX89">
        <v>979</v>
      </c>
      <c r="DY89">
        <v>1000</v>
      </c>
      <c r="DZ89">
        <v>1034</v>
      </c>
      <c r="EA89">
        <v>8526</v>
      </c>
      <c r="EB89">
        <v>8903</v>
      </c>
    </row>
    <row r="90" spans="3:132" x14ac:dyDescent="0.2">
      <c r="D90" t="s">
        <v>445</v>
      </c>
      <c r="E90">
        <v>7022</v>
      </c>
      <c r="F90">
        <v>176</v>
      </c>
      <c r="G90">
        <v>6846</v>
      </c>
      <c r="H90">
        <v>6277</v>
      </c>
      <c r="I90">
        <v>4179</v>
      </c>
      <c r="J90">
        <v>1851</v>
      </c>
      <c r="K90">
        <v>1234</v>
      </c>
      <c r="L90">
        <v>1637</v>
      </c>
      <c r="M90">
        <v>290</v>
      </c>
      <c r="N90">
        <v>10.4</v>
      </c>
      <c r="O90">
        <v>14.2</v>
      </c>
      <c r="P90">
        <v>1323</v>
      </c>
      <c r="Q90">
        <v>1587</v>
      </c>
      <c r="R90">
        <v>143</v>
      </c>
      <c r="S90">
        <v>32.200000000000003</v>
      </c>
      <c r="T90">
        <v>89.1</v>
      </c>
      <c r="U90">
        <v>336</v>
      </c>
      <c r="V90">
        <v>3.75</v>
      </c>
      <c r="W90">
        <v>8.1199999999999992</v>
      </c>
      <c r="X90">
        <v>1504</v>
      </c>
      <c r="Y90">
        <v>35.799999999999997</v>
      </c>
      <c r="Z90">
        <v>2777</v>
      </c>
      <c r="AA90">
        <v>199</v>
      </c>
      <c r="AB90">
        <v>1168</v>
      </c>
      <c r="AC90">
        <v>1823</v>
      </c>
      <c r="AD90">
        <v>298</v>
      </c>
      <c r="AE90">
        <v>82.8</v>
      </c>
      <c r="AF90">
        <v>172</v>
      </c>
      <c r="AG90">
        <v>1271</v>
      </c>
      <c r="AH90">
        <v>1951</v>
      </c>
      <c r="AI90">
        <v>142</v>
      </c>
      <c r="AJ90">
        <v>772</v>
      </c>
      <c r="AK90">
        <v>3411</v>
      </c>
      <c r="AL90">
        <v>565</v>
      </c>
      <c r="AM90">
        <v>122</v>
      </c>
      <c r="AN90">
        <v>634</v>
      </c>
      <c r="AO90">
        <v>4957</v>
      </c>
      <c r="AP90">
        <v>646</v>
      </c>
      <c r="AQ90">
        <v>82</v>
      </c>
      <c r="AR90">
        <v>258</v>
      </c>
      <c r="AS90">
        <v>5291</v>
      </c>
      <c r="AT90">
        <v>5109</v>
      </c>
      <c r="AU90">
        <v>180</v>
      </c>
      <c r="AV90">
        <v>69.599999999999994</v>
      </c>
      <c r="AW90">
        <v>627</v>
      </c>
      <c r="AX90">
        <v>4704</v>
      </c>
      <c r="AY90">
        <v>626</v>
      </c>
      <c r="AZ90">
        <v>115</v>
      </c>
      <c r="BA90">
        <v>541</v>
      </c>
      <c r="BB90">
        <v>3198</v>
      </c>
      <c r="BC90">
        <v>756</v>
      </c>
      <c r="BD90">
        <v>139</v>
      </c>
      <c r="BE90">
        <v>1892</v>
      </c>
      <c r="BF90">
        <v>0.38</v>
      </c>
      <c r="BG90">
        <v>1246</v>
      </c>
      <c r="BH90">
        <v>142</v>
      </c>
      <c r="BI90">
        <v>71.900000000000006</v>
      </c>
      <c r="BJ90">
        <v>290</v>
      </c>
      <c r="BK90">
        <v>1749</v>
      </c>
      <c r="BL90">
        <v>1089</v>
      </c>
      <c r="BM90">
        <v>196</v>
      </c>
      <c r="BN90">
        <v>2758</v>
      </c>
      <c r="BO90">
        <v>20.8</v>
      </c>
      <c r="BP90">
        <v>1500</v>
      </c>
      <c r="BQ90">
        <v>8</v>
      </c>
      <c r="BR90">
        <v>3.38</v>
      </c>
      <c r="BS90">
        <v>333</v>
      </c>
      <c r="BT90">
        <v>88.6</v>
      </c>
      <c r="BU90">
        <v>31.4</v>
      </c>
      <c r="BV90">
        <v>142</v>
      </c>
      <c r="BW90">
        <v>1582</v>
      </c>
      <c r="BX90">
        <v>1292</v>
      </c>
      <c r="BY90">
        <v>12.8</v>
      </c>
      <c r="BZ90">
        <v>8.3800000000000008</v>
      </c>
      <c r="CA90">
        <v>279</v>
      </c>
      <c r="CB90">
        <v>1592</v>
      </c>
      <c r="CC90">
        <v>1231</v>
      </c>
      <c r="CD90">
        <v>4063</v>
      </c>
      <c r="CE90">
        <v>5986</v>
      </c>
      <c r="CF90">
        <v>1844</v>
      </c>
      <c r="CG90">
        <v>1322</v>
      </c>
      <c r="CH90">
        <v>14</v>
      </c>
      <c r="CI90">
        <v>10.1</v>
      </c>
      <c r="CJ90">
        <v>288</v>
      </c>
      <c r="CK90">
        <v>1634</v>
      </c>
      <c r="CL90">
        <v>1833</v>
      </c>
      <c r="CM90">
        <v>292</v>
      </c>
      <c r="CN90">
        <v>0</v>
      </c>
      <c r="CO90">
        <v>0</v>
      </c>
      <c r="CP90">
        <v>10.1</v>
      </c>
      <c r="CQ90">
        <v>288</v>
      </c>
      <c r="CR90">
        <v>298</v>
      </c>
      <c r="CS90">
        <v>1511</v>
      </c>
      <c r="CT90">
        <v>9.8800000000000008</v>
      </c>
      <c r="CU90">
        <v>3.75</v>
      </c>
      <c r="CV90">
        <v>292</v>
      </c>
      <c r="CW90">
        <v>0</v>
      </c>
      <c r="CX90">
        <v>0</v>
      </c>
      <c r="CY90">
        <v>10.1</v>
      </c>
      <c r="CZ90">
        <v>288</v>
      </c>
      <c r="DA90">
        <v>69.900000000000006</v>
      </c>
      <c r="DB90">
        <v>0.12</v>
      </c>
      <c r="DC90">
        <v>1.25</v>
      </c>
      <c r="DD90">
        <v>227</v>
      </c>
      <c r="DE90">
        <v>298</v>
      </c>
      <c r="DF90">
        <v>335</v>
      </c>
      <c r="DG90">
        <v>1860</v>
      </c>
      <c r="DH90">
        <v>5979</v>
      </c>
      <c r="DI90">
        <v>1927</v>
      </c>
      <c r="DJ90">
        <v>4052</v>
      </c>
      <c r="DK90">
        <v>2.12</v>
      </c>
      <c r="DL90">
        <v>4.62</v>
      </c>
      <c r="DM90">
        <v>1510</v>
      </c>
      <c r="DN90">
        <v>9.75</v>
      </c>
      <c r="DO90">
        <v>3.5</v>
      </c>
      <c r="DP90">
        <v>16</v>
      </c>
      <c r="DQ90">
        <v>6.75</v>
      </c>
      <c r="DR90">
        <v>40.9</v>
      </c>
      <c r="DS90">
        <v>270</v>
      </c>
      <c r="DT90">
        <v>291</v>
      </c>
      <c r="DU90">
        <v>0</v>
      </c>
      <c r="DV90">
        <v>0</v>
      </c>
      <c r="DW90">
        <v>9.8800000000000008</v>
      </c>
      <c r="DX90">
        <v>288</v>
      </c>
      <c r="DY90">
        <v>297</v>
      </c>
      <c r="DZ90">
        <v>334</v>
      </c>
      <c r="EA90">
        <v>1857</v>
      </c>
      <c r="EB90">
        <v>3903</v>
      </c>
    </row>
    <row r="91" spans="3:132" x14ac:dyDescent="0.2">
      <c r="D91" t="s">
        <v>446</v>
      </c>
      <c r="E91">
        <v>1541</v>
      </c>
      <c r="F91">
        <v>35.9</v>
      </c>
      <c r="G91">
        <v>1542</v>
      </c>
      <c r="H91">
        <v>1446</v>
      </c>
      <c r="I91">
        <v>3115</v>
      </c>
      <c r="J91">
        <v>3359</v>
      </c>
      <c r="K91">
        <v>2396</v>
      </c>
      <c r="L91">
        <v>3100</v>
      </c>
      <c r="M91">
        <v>544</v>
      </c>
      <c r="N91">
        <v>21.2</v>
      </c>
      <c r="O91">
        <v>25.3</v>
      </c>
      <c r="P91">
        <v>2570</v>
      </c>
      <c r="Q91">
        <v>3027</v>
      </c>
      <c r="R91">
        <v>254</v>
      </c>
      <c r="S91">
        <v>58.3</v>
      </c>
      <c r="T91">
        <v>121</v>
      </c>
      <c r="U91">
        <v>599</v>
      </c>
      <c r="V91">
        <v>4.0999999999999996</v>
      </c>
      <c r="W91">
        <v>9.42</v>
      </c>
      <c r="X91">
        <v>2821</v>
      </c>
      <c r="Y91">
        <v>39.700000000000003</v>
      </c>
      <c r="Z91">
        <v>3430</v>
      </c>
      <c r="AA91">
        <v>386</v>
      </c>
      <c r="AB91">
        <v>2033</v>
      </c>
      <c r="AC91">
        <v>3257</v>
      </c>
      <c r="AD91">
        <v>530</v>
      </c>
      <c r="AE91">
        <v>134</v>
      </c>
      <c r="AF91">
        <v>271</v>
      </c>
      <c r="AG91">
        <v>2399</v>
      </c>
      <c r="AH91">
        <v>3376</v>
      </c>
      <c r="AI91">
        <v>178</v>
      </c>
      <c r="AJ91">
        <v>1181</v>
      </c>
      <c r="AK91">
        <v>1887</v>
      </c>
      <c r="AL91">
        <v>557</v>
      </c>
      <c r="AM91">
        <v>155</v>
      </c>
      <c r="AN91">
        <v>1105</v>
      </c>
      <c r="AO91">
        <v>1686</v>
      </c>
      <c r="AP91">
        <v>588</v>
      </c>
      <c r="AQ91">
        <v>74.900000000000006</v>
      </c>
      <c r="AR91">
        <v>228</v>
      </c>
      <c r="AS91">
        <v>1208</v>
      </c>
      <c r="AT91">
        <v>1202</v>
      </c>
      <c r="AU91">
        <v>179</v>
      </c>
      <c r="AV91">
        <v>66.400000000000006</v>
      </c>
      <c r="AW91">
        <v>569</v>
      </c>
      <c r="AX91">
        <v>1580</v>
      </c>
      <c r="AY91">
        <v>1098</v>
      </c>
      <c r="AZ91">
        <v>146</v>
      </c>
      <c r="BA91">
        <v>533</v>
      </c>
      <c r="BB91">
        <v>1960</v>
      </c>
      <c r="BC91">
        <v>1167</v>
      </c>
      <c r="BD91">
        <v>177</v>
      </c>
      <c r="BE91">
        <v>3279</v>
      </c>
      <c r="BF91">
        <v>0.74</v>
      </c>
      <c r="BG91">
        <v>2367</v>
      </c>
      <c r="BH91">
        <v>216</v>
      </c>
      <c r="BI91">
        <v>112</v>
      </c>
      <c r="BJ91">
        <v>514</v>
      </c>
      <c r="BK91">
        <v>3141</v>
      </c>
      <c r="BL91">
        <v>2005</v>
      </c>
      <c r="BM91">
        <v>386</v>
      </c>
      <c r="BN91">
        <v>3412</v>
      </c>
      <c r="BO91">
        <v>38.9</v>
      </c>
      <c r="BP91">
        <v>2814</v>
      </c>
      <c r="BQ91">
        <v>9.27</v>
      </c>
      <c r="BR91">
        <v>3.66</v>
      </c>
      <c r="BS91">
        <v>596</v>
      </c>
      <c r="BT91">
        <v>120</v>
      </c>
      <c r="BU91">
        <v>55.9</v>
      </c>
      <c r="BV91">
        <v>252</v>
      </c>
      <c r="BW91">
        <v>3019</v>
      </c>
      <c r="BX91">
        <v>2536</v>
      </c>
      <c r="BY91">
        <v>22.7</v>
      </c>
      <c r="BZ91">
        <v>16.7</v>
      </c>
      <c r="CA91">
        <v>521</v>
      </c>
      <c r="CB91">
        <v>3039</v>
      </c>
      <c r="CC91">
        <v>2390</v>
      </c>
      <c r="CD91">
        <v>3031</v>
      </c>
      <c r="CE91">
        <v>1313</v>
      </c>
      <c r="CF91">
        <v>3349</v>
      </c>
      <c r="CG91">
        <v>2582</v>
      </c>
      <c r="CH91">
        <v>25.3</v>
      </c>
      <c r="CI91">
        <v>20.6</v>
      </c>
      <c r="CJ91">
        <v>540</v>
      </c>
      <c r="CK91">
        <v>3108</v>
      </c>
      <c r="CL91">
        <v>3344</v>
      </c>
      <c r="CM91">
        <v>547</v>
      </c>
      <c r="CN91">
        <v>0</v>
      </c>
      <c r="CO91">
        <v>0</v>
      </c>
      <c r="CP91">
        <v>20.6</v>
      </c>
      <c r="CQ91">
        <v>540</v>
      </c>
      <c r="CR91">
        <v>560</v>
      </c>
      <c r="CS91">
        <v>2822</v>
      </c>
      <c r="CT91">
        <v>12.1</v>
      </c>
      <c r="CU91">
        <v>4.0999999999999996</v>
      </c>
      <c r="CV91">
        <v>547</v>
      </c>
      <c r="CW91">
        <v>0</v>
      </c>
      <c r="CX91">
        <v>0</v>
      </c>
      <c r="CY91">
        <v>20.6</v>
      </c>
      <c r="CZ91">
        <v>540</v>
      </c>
      <c r="DA91">
        <v>130</v>
      </c>
      <c r="DB91">
        <v>0.35</v>
      </c>
      <c r="DC91">
        <v>3.15</v>
      </c>
      <c r="DD91">
        <v>434</v>
      </c>
      <c r="DE91">
        <v>560</v>
      </c>
      <c r="DF91">
        <v>597</v>
      </c>
      <c r="DG91">
        <v>3357</v>
      </c>
      <c r="DH91">
        <v>1309</v>
      </c>
      <c r="DI91">
        <v>2124</v>
      </c>
      <c r="DJ91">
        <v>3034</v>
      </c>
      <c r="DK91">
        <v>2.42</v>
      </c>
      <c r="DL91">
        <v>5.01</v>
      </c>
      <c r="DM91">
        <v>2820</v>
      </c>
      <c r="DN91">
        <v>11.9</v>
      </c>
      <c r="DO91">
        <v>3.85</v>
      </c>
      <c r="DP91">
        <v>26</v>
      </c>
      <c r="DQ91">
        <v>13</v>
      </c>
      <c r="DR91">
        <v>79.900000000000006</v>
      </c>
      <c r="DS91">
        <v>504</v>
      </c>
      <c r="DT91">
        <v>546</v>
      </c>
      <c r="DU91">
        <v>0</v>
      </c>
      <c r="DV91">
        <v>0</v>
      </c>
      <c r="DW91">
        <v>20.399999999999999</v>
      </c>
      <c r="DX91">
        <v>539</v>
      </c>
      <c r="DY91">
        <v>558</v>
      </c>
      <c r="DZ91">
        <v>595</v>
      </c>
      <c r="EA91">
        <v>3352</v>
      </c>
      <c r="EB91">
        <v>3436</v>
      </c>
    </row>
  </sheetData>
  <sortState xmlns:xlrd2="http://schemas.microsoft.com/office/spreadsheetml/2017/richdata2" ref="A3:AZ32">
    <sortCondition ref="A3:A32"/>
  </sortState>
  <mergeCells count="1">
    <mergeCell ref="V1:W1"/>
  </mergeCells>
  <conditionalFormatting sqref="D23:EB23 D48:EB48">
    <cfRule type="duplicateValues" dxfId="12" priority="12"/>
  </conditionalFormatting>
  <conditionalFormatting sqref="D28:EB28 D53:EB53">
    <cfRule type="duplicateValues" dxfId="11" priority="11"/>
  </conditionalFormatting>
  <conditionalFormatting sqref="D24:EB24 D60:EB60">
    <cfRule type="duplicateValues" dxfId="10" priority="10"/>
  </conditionalFormatting>
  <conditionalFormatting sqref="D29:EB29 D65:EB65">
    <cfRule type="duplicateValues" dxfId="9" priority="9"/>
  </conditionalFormatting>
  <conditionalFormatting sqref="D25:EB25 D72:EB72">
    <cfRule type="duplicateValues" dxfId="8" priority="8"/>
  </conditionalFormatting>
  <conditionalFormatting sqref="D30:EB30 D77:EB77">
    <cfRule type="duplicateValues" dxfId="7" priority="7"/>
  </conditionalFormatting>
  <conditionalFormatting sqref="D26:EB26 D84:EB84">
    <cfRule type="duplicateValues" dxfId="6" priority="6"/>
  </conditionalFormatting>
  <conditionalFormatting sqref="D31:EB31 D89:EB89">
    <cfRule type="duplicateValues" dxfId="5" priority="5"/>
  </conditionalFormatting>
  <conditionalFormatting sqref="FI38:FI41 FP38:FP41">
    <cfRule type="duplicateValues" dxfId="4" priority="4"/>
  </conditionalFormatting>
  <conditionalFormatting sqref="FQ38:FQ41 FJ38:FJ41">
    <cfRule type="duplicateValues" dxfId="3" priority="3"/>
  </conditionalFormatting>
  <conditionalFormatting sqref="FK38:FK41 FR38:FR41">
    <cfRule type="duplicateValues" dxfId="2" priority="2"/>
  </conditionalFormatting>
  <conditionalFormatting sqref="FL38:FL41 FS38:FS41">
    <cfRule type="duplicateValues" dxfId="1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11B08-41EF-3A4A-A704-CA5085B65363}">
  <dimension ref="A1:AC9"/>
  <sheetViews>
    <sheetView workbookViewId="0">
      <selection activeCell="O2" sqref="O2:P2"/>
    </sheetView>
  </sheetViews>
  <sheetFormatPr baseColWidth="10" defaultRowHeight="16" x14ac:dyDescent="0.2"/>
  <cols>
    <col min="12" max="12" width="15" customWidth="1"/>
    <col min="13" max="13" width="19.1640625" customWidth="1"/>
  </cols>
  <sheetData>
    <row r="1" spans="1:29" ht="43" x14ac:dyDescent="0.2">
      <c r="B1" t="s">
        <v>856</v>
      </c>
      <c r="C1" t="s">
        <v>855</v>
      </c>
      <c r="D1" s="8" t="s">
        <v>20</v>
      </c>
      <c r="E1" t="s">
        <v>21</v>
      </c>
      <c r="F1" t="s">
        <v>22</v>
      </c>
      <c r="G1" t="s">
        <v>860</v>
      </c>
      <c r="H1" t="s">
        <v>861</v>
      </c>
      <c r="I1" t="s">
        <v>862</v>
      </c>
      <c r="J1" t="s">
        <v>863</v>
      </c>
      <c r="K1" s="9" t="s">
        <v>864</v>
      </c>
      <c r="L1" t="s">
        <v>866</v>
      </c>
      <c r="M1" t="s">
        <v>858</v>
      </c>
      <c r="N1" s="5" t="s">
        <v>24</v>
      </c>
      <c r="P1" t="s">
        <v>857</v>
      </c>
      <c r="Q1" t="s">
        <v>855</v>
      </c>
      <c r="R1" s="8" t="s">
        <v>20</v>
      </c>
      <c r="S1" t="s">
        <v>21</v>
      </c>
      <c r="T1" t="s">
        <v>22</v>
      </c>
      <c r="U1" s="8" t="s">
        <v>25</v>
      </c>
      <c r="V1" s="8" t="s">
        <v>26</v>
      </c>
      <c r="W1" s="3" t="s">
        <v>859</v>
      </c>
      <c r="X1" s="3" t="s">
        <v>865</v>
      </c>
      <c r="Y1" s="3" t="s">
        <v>23</v>
      </c>
      <c r="Z1" s="4" t="s">
        <v>27</v>
      </c>
      <c r="AA1" s="5" t="s">
        <v>24</v>
      </c>
      <c r="AC1" s="7" t="s">
        <v>28</v>
      </c>
    </row>
    <row r="2" spans="1:29" x14ac:dyDescent="0.2">
      <c r="C2" t="s">
        <v>4</v>
      </c>
      <c r="D2" t="s">
        <v>5</v>
      </c>
      <c r="E2" t="s">
        <v>6</v>
      </c>
      <c r="F2" t="s">
        <v>7</v>
      </c>
      <c r="G2">
        <v>827.90599999999995</v>
      </c>
      <c r="H2">
        <v>1796.192</v>
      </c>
      <c r="I2">
        <f>G2/0.5</f>
        <v>1655.8119999999999</v>
      </c>
      <c r="J2">
        <f>H2/0.5</f>
        <v>3592.384</v>
      </c>
      <c r="K2" s="2">
        <f>I2*2</f>
        <v>3311.6239999999998</v>
      </c>
      <c r="L2" s="3">
        <f t="shared" ref="L2:L9" si="0">I2+J2</f>
        <v>5248.1959999999999</v>
      </c>
      <c r="M2" s="4">
        <f t="shared" ref="M2:M9" si="1">K2/L2</f>
        <v>0.63100234823546986</v>
      </c>
      <c r="N2" s="5">
        <f t="shared" ref="N2:N9" si="2">M2*100</f>
        <v>63.100234823546984</v>
      </c>
      <c r="O2" s="6"/>
      <c r="Q2" t="s">
        <v>4</v>
      </c>
      <c r="R2" t="s">
        <v>5</v>
      </c>
      <c r="S2" t="s">
        <v>6</v>
      </c>
      <c r="T2" t="s">
        <v>7</v>
      </c>
      <c r="U2">
        <v>2949.0880000000002</v>
      </c>
      <c r="V2">
        <v>0.58299999999999996</v>
      </c>
      <c r="W2" s="3">
        <f t="shared" ref="W2:W9" si="3">U2*2</f>
        <v>5898.1760000000004</v>
      </c>
      <c r="X2" s="3">
        <f t="shared" ref="X2:X9" si="4">V2*2</f>
        <v>1.1659999999999999</v>
      </c>
      <c r="Y2" s="3">
        <f t="shared" ref="Y2:Y9" si="5">W2+X2</f>
        <v>5899.3420000000006</v>
      </c>
      <c r="Z2" s="4">
        <f t="shared" ref="Z2:Z9" si="6">W2/Y2</f>
        <v>0.99980235083844937</v>
      </c>
      <c r="AA2" s="5">
        <f t="shared" ref="AA2:AA9" si="7">Z2*100</f>
        <v>99.980235083844931</v>
      </c>
      <c r="AC2" s="7">
        <f t="shared" ref="AC2:AC9" si="8">N2/AA2</f>
        <v>0.63112708997563549</v>
      </c>
    </row>
    <row r="3" spans="1:29" x14ac:dyDescent="0.2">
      <c r="C3" t="s">
        <v>4</v>
      </c>
      <c r="D3" t="s">
        <v>10</v>
      </c>
      <c r="E3" t="s">
        <v>11</v>
      </c>
      <c r="F3" t="s">
        <v>7</v>
      </c>
      <c r="G3">
        <v>667.17</v>
      </c>
      <c r="H3">
        <v>1565.9259999999999</v>
      </c>
      <c r="I3">
        <f t="shared" ref="I3:I9" si="9">G3/0.5</f>
        <v>1334.34</v>
      </c>
      <c r="J3">
        <f t="shared" ref="J3:J9" si="10">H3/0.5</f>
        <v>3131.8519999999999</v>
      </c>
      <c r="K3" s="2">
        <f t="shared" ref="K3:K9" si="11">I3*2</f>
        <v>2668.68</v>
      </c>
      <c r="L3" s="3">
        <f t="shared" si="0"/>
        <v>4466.192</v>
      </c>
      <c r="M3" s="4">
        <f t="shared" si="1"/>
        <v>0.59752917026406382</v>
      </c>
      <c r="N3" s="5">
        <f t="shared" si="2"/>
        <v>59.752917026406379</v>
      </c>
      <c r="Q3" t="s">
        <v>4</v>
      </c>
      <c r="R3" t="s">
        <v>10</v>
      </c>
      <c r="S3" t="s">
        <v>11</v>
      </c>
      <c r="T3" t="s">
        <v>7</v>
      </c>
      <c r="U3">
        <v>2909.721</v>
      </c>
      <c r="V3">
        <v>1.05</v>
      </c>
      <c r="W3" s="3">
        <f t="shared" si="3"/>
        <v>5819.442</v>
      </c>
      <c r="X3" s="3">
        <f t="shared" si="4"/>
        <v>2.1</v>
      </c>
      <c r="Y3" s="3">
        <f t="shared" si="5"/>
        <v>5821.5420000000004</v>
      </c>
      <c r="Z3" s="4">
        <f t="shared" si="6"/>
        <v>0.99963927083236703</v>
      </c>
      <c r="AA3" s="5">
        <f t="shared" si="7"/>
        <v>99.963927083236698</v>
      </c>
      <c r="AC3" s="7">
        <f t="shared" si="8"/>
        <v>0.59774479424614924</v>
      </c>
    </row>
    <row r="4" spans="1:29" x14ac:dyDescent="0.2">
      <c r="C4" t="s">
        <v>4</v>
      </c>
      <c r="D4" t="s">
        <v>13</v>
      </c>
      <c r="E4" t="s">
        <v>14</v>
      </c>
      <c r="F4" t="s">
        <v>7</v>
      </c>
      <c r="G4">
        <v>724.35199999999998</v>
      </c>
      <c r="H4">
        <v>1595.962</v>
      </c>
      <c r="I4">
        <f t="shared" si="9"/>
        <v>1448.704</v>
      </c>
      <c r="J4">
        <f t="shared" si="10"/>
        <v>3191.924</v>
      </c>
      <c r="K4" s="2">
        <f t="shared" si="11"/>
        <v>2897.4079999999999</v>
      </c>
      <c r="L4" s="3">
        <f t="shared" si="0"/>
        <v>4640.6279999999997</v>
      </c>
      <c r="M4" s="4">
        <f t="shared" si="1"/>
        <v>0.62435687583663246</v>
      </c>
      <c r="N4" s="5">
        <f t="shared" si="2"/>
        <v>62.435687583663245</v>
      </c>
      <c r="Q4" t="s">
        <v>4</v>
      </c>
      <c r="R4" t="s">
        <v>13</v>
      </c>
      <c r="S4" t="s">
        <v>14</v>
      </c>
      <c r="T4" t="s">
        <v>7</v>
      </c>
      <c r="U4">
        <v>2493.6880000000001</v>
      </c>
      <c r="V4">
        <v>0.58199999999999996</v>
      </c>
      <c r="W4" s="3">
        <f t="shared" si="3"/>
        <v>4987.3760000000002</v>
      </c>
      <c r="X4" s="3">
        <f t="shared" si="4"/>
        <v>1.1639999999999999</v>
      </c>
      <c r="Y4" s="3">
        <f t="shared" si="5"/>
        <v>4988.54</v>
      </c>
      <c r="Z4" s="4">
        <f t="shared" si="6"/>
        <v>0.99976666519663071</v>
      </c>
      <c r="AA4" s="5">
        <f t="shared" si="7"/>
        <v>99.97666651966307</v>
      </c>
      <c r="AC4" s="7">
        <f t="shared" si="8"/>
        <v>0.62450259402661323</v>
      </c>
    </row>
    <row r="5" spans="1:29" x14ac:dyDescent="0.2">
      <c r="C5" t="s">
        <v>4</v>
      </c>
      <c r="D5" t="s">
        <v>16</v>
      </c>
      <c r="E5" t="s">
        <v>17</v>
      </c>
      <c r="F5" t="s">
        <v>7</v>
      </c>
      <c r="G5">
        <v>938.84799999999996</v>
      </c>
      <c r="H5">
        <v>1769.596</v>
      </c>
      <c r="I5">
        <f t="shared" si="9"/>
        <v>1877.6959999999999</v>
      </c>
      <c r="J5">
        <f t="shared" si="10"/>
        <v>3539.192</v>
      </c>
      <c r="K5" s="2">
        <f t="shared" si="11"/>
        <v>3755.3919999999998</v>
      </c>
      <c r="L5" s="3">
        <f t="shared" si="0"/>
        <v>5416.8879999999999</v>
      </c>
      <c r="M5" s="4">
        <f t="shared" si="1"/>
        <v>0.69327481018621762</v>
      </c>
      <c r="N5" s="5">
        <f t="shared" si="2"/>
        <v>69.327481018621768</v>
      </c>
      <c r="Q5" t="s">
        <v>4</v>
      </c>
      <c r="R5" t="s">
        <v>16</v>
      </c>
      <c r="S5" t="s">
        <v>17</v>
      </c>
      <c r="T5" t="s">
        <v>7</v>
      </c>
      <c r="U5">
        <v>3592.76</v>
      </c>
      <c r="V5">
        <v>1.1539999999999999</v>
      </c>
      <c r="W5" s="3">
        <f t="shared" si="3"/>
        <v>7185.52</v>
      </c>
      <c r="X5" s="3">
        <f t="shared" si="4"/>
        <v>2.3079999999999998</v>
      </c>
      <c r="Y5" s="3">
        <f t="shared" si="5"/>
        <v>7187.8280000000004</v>
      </c>
      <c r="Z5" s="4">
        <f t="shared" si="6"/>
        <v>0.99967890160977702</v>
      </c>
      <c r="AA5" s="5">
        <f t="shared" si="7"/>
        <v>99.967890160977703</v>
      </c>
      <c r="AC5" s="7">
        <f t="shared" si="8"/>
        <v>0.69349749111423808</v>
      </c>
    </row>
    <row r="6" spans="1:29" x14ac:dyDescent="0.2">
      <c r="A6" t="s">
        <v>37</v>
      </c>
      <c r="C6" t="s">
        <v>4</v>
      </c>
      <c r="D6" t="s">
        <v>8</v>
      </c>
      <c r="E6" t="s">
        <v>6</v>
      </c>
      <c r="F6" t="s">
        <v>9</v>
      </c>
      <c r="G6">
        <v>31.048999999999999</v>
      </c>
      <c r="H6">
        <v>4081.41</v>
      </c>
      <c r="I6">
        <f t="shared" si="9"/>
        <v>62.097999999999999</v>
      </c>
      <c r="J6">
        <f t="shared" si="10"/>
        <v>8162.82</v>
      </c>
      <c r="K6" s="2">
        <f t="shared" si="11"/>
        <v>124.196</v>
      </c>
      <c r="L6" s="3">
        <f t="shared" si="0"/>
        <v>8224.9179999999997</v>
      </c>
      <c r="M6" s="4">
        <f t="shared" si="1"/>
        <v>1.5099968169895433E-2</v>
      </c>
      <c r="N6" s="5">
        <f t="shared" si="2"/>
        <v>1.5099968169895432</v>
      </c>
      <c r="Q6" t="s">
        <v>4</v>
      </c>
      <c r="R6" t="s">
        <v>8</v>
      </c>
      <c r="T6" t="s">
        <v>9</v>
      </c>
      <c r="U6">
        <v>3440.0859999999998</v>
      </c>
      <c r="V6">
        <v>2.355</v>
      </c>
      <c r="W6" s="3">
        <f t="shared" si="3"/>
        <v>6880.1719999999996</v>
      </c>
      <c r="X6" s="3">
        <f t="shared" si="4"/>
        <v>4.71</v>
      </c>
      <c r="Y6" s="3">
        <f t="shared" si="5"/>
        <v>6884.8819999999996</v>
      </c>
      <c r="Z6" s="4">
        <f t="shared" si="6"/>
        <v>0.99931589241471386</v>
      </c>
      <c r="AA6" s="5">
        <f t="shared" si="7"/>
        <v>99.931589241471386</v>
      </c>
      <c r="AC6" s="7">
        <f t="shared" si="8"/>
        <v>1.5110305244329067E-2</v>
      </c>
    </row>
    <row r="7" spans="1:29" x14ac:dyDescent="0.2">
      <c r="C7" t="s">
        <v>4</v>
      </c>
      <c r="D7" t="s">
        <v>12</v>
      </c>
      <c r="E7" t="s">
        <v>11</v>
      </c>
      <c r="F7" t="s">
        <v>9</v>
      </c>
      <c r="G7">
        <v>11.022</v>
      </c>
      <c r="H7">
        <v>2873.252</v>
      </c>
      <c r="I7">
        <f t="shared" si="9"/>
        <v>22.044</v>
      </c>
      <c r="J7">
        <f t="shared" si="10"/>
        <v>5746.5039999999999</v>
      </c>
      <c r="K7" s="2">
        <f t="shared" si="11"/>
        <v>44.088000000000001</v>
      </c>
      <c r="L7" s="3">
        <f t="shared" si="0"/>
        <v>5768.5479999999998</v>
      </c>
      <c r="M7" s="4">
        <f t="shared" si="1"/>
        <v>7.6428245028038258E-3</v>
      </c>
      <c r="N7" s="5">
        <f t="shared" si="2"/>
        <v>0.76428245028038255</v>
      </c>
      <c r="Q7" t="s">
        <v>4</v>
      </c>
      <c r="R7" t="s">
        <v>12</v>
      </c>
      <c r="T7" t="s">
        <v>9</v>
      </c>
      <c r="U7">
        <v>2301.8209999999999</v>
      </c>
      <c r="V7">
        <v>0.17199999999999999</v>
      </c>
      <c r="W7" s="3">
        <f t="shared" si="3"/>
        <v>4603.6419999999998</v>
      </c>
      <c r="X7" s="3">
        <f t="shared" si="4"/>
        <v>0.34399999999999997</v>
      </c>
      <c r="Y7" s="3">
        <f t="shared" si="5"/>
        <v>4603.9859999999999</v>
      </c>
      <c r="Z7" s="4">
        <f t="shared" si="6"/>
        <v>0.99992528213595788</v>
      </c>
      <c r="AA7" s="5">
        <f t="shared" si="7"/>
        <v>99.99252821359579</v>
      </c>
      <c r="AC7" s="7">
        <f t="shared" si="8"/>
        <v>7.6433956009971608E-3</v>
      </c>
    </row>
    <row r="8" spans="1:29" x14ac:dyDescent="0.2">
      <c r="C8" t="s">
        <v>4</v>
      </c>
      <c r="D8" t="s">
        <v>15</v>
      </c>
      <c r="E8" t="s">
        <v>14</v>
      </c>
      <c r="F8" t="s">
        <v>9</v>
      </c>
      <c r="G8">
        <v>17.436</v>
      </c>
      <c r="H8">
        <v>2944.4169999999999</v>
      </c>
      <c r="I8">
        <f t="shared" si="9"/>
        <v>34.872</v>
      </c>
      <c r="J8">
        <f t="shared" si="10"/>
        <v>5888.8339999999998</v>
      </c>
      <c r="K8" s="2">
        <f t="shared" si="11"/>
        <v>69.744</v>
      </c>
      <c r="L8" s="3">
        <f t="shared" si="0"/>
        <v>5923.7060000000001</v>
      </c>
      <c r="M8" s="4">
        <f t="shared" si="1"/>
        <v>1.1773710579154334E-2</v>
      </c>
      <c r="N8" s="5">
        <f t="shared" si="2"/>
        <v>1.1773710579154333</v>
      </c>
      <c r="Q8" t="s">
        <v>4</v>
      </c>
      <c r="R8" t="s">
        <v>15</v>
      </c>
      <c r="T8" t="s">
        <v>9</v>
      </c>
      <c r="U8">
        <v>2724.1840000000002</v>
      </c>
      <c r="V8">
        <v>1.7689999999999999</v>
      </c>
      <c r="W8" s="3">
        <f t="shared" si="3"/>
        <v>5448.3680000000004</v>
      </c>
      <c r="X8" s="3">
        <f t="shared" si="4"/>
        <v>3.5379999999999998</v>
      </c>
      <c r="Y8" s="3">
        <f t="shared" si="5"/>
        <v>5451.9059999999999</v>
      </c>
      <c r="Z8" s="4">
        <f t="shared" si="6"/>
        <v>0.99935105264103974</v>
      </c>
      <c r="AA8" s="5">
        <f t="shared" si="7"/>
        <v>99.935105264103967</v>
      </c>
      <c r="AC8" s="7">
        <f t="shared" si="8"/>
        <v>1.1781356059053828E-2</v>
      </c>
    </row>
    <row r="9" spans="1:29" x14ac:dyDescent="0.2">
      <c r="C9" t="s">
        <v>4</v>
      </c>
      <c r="D9" t="s">
        <v>18</v>
      </c>
      <c r="E9" t="s">
        <v>17</v>
      </c>
      <c r="F9" t="s">
        <v>9</v>
      </c>
      <c r="G9">
        <v>6.2220000000000004</v>
      </c>
      <c r="H9">
        <v>2992.0160000000001</v>
      </c>
      <c r="I9">
        <f t="shared" si="9"/>
        <v>12.444000000000001</v>
      </c>
      <c r="J9">
        <f t="shared" si="10"/>
        <v>5984.0320000000002</v>
      </c>
      <c r="K9" s="2">
        <f t="shared" si="11"/>
        <v>24.888000000000002</v>
      </c>
      <c r="L9" s="3">
        <f t="shared" si="0"/>
        <v>5996.4760000000006</v>
      </c>
      <c r="M9" s="4">
        <f t="shared" si="1"/>
        <v>4.1504376904034973E-3</v>
      </c>
      <c r="N9" s="5">
        <f t="shared" si="2"/>
        <v>0.41504376904034973</v>
      </c>
      <c r="Q9" t="s">
        <v>4</v>
      </c>
      <c r="R9" t="s">
        <v>18</v>
      </c>
      <c r="T9" t="s">
        <v>9</v>
      </c>
      <c r="U9">
        <v>3573.067</v>
      </c>
      <c r="V9">
        <v>0.36699999999999999</v>
      </c>
      <c r="W9" s="3">
        <f t="shared" si="3"/>
        <v>7146.134</v>
      </c>
      <c r="X9" s="3">
        <f t="shared" si="4"/>
        <v>0.73399999999999999</v>
      </c>
      <c r="Y9" s="3">
        <f t="shared" si="5"/>
        <v>7146.8680000000004</v>
      </c>
      <c r="Z9" s="4">
        <f t="shared" si="6"/>
        <v>0.9998972976694126</v>
      </c>
      <c r="AA9" s="5">
        <f t="shared" si="7"/>
        <v>99.989729766941267</v>
      </c>
      <c r="AC9" s="7">
        <f t="shared" si="8"/>
        <v>4.150863993809613E-3</v>
      </c>
    </row>
  </sheetData>
  <sortState xmlns:xlrd2="http://schemas.microsoft.com/office/spreadsheetml/2017/richdata2" ref="A2:AC9">
    <sortCondition descending="1" ref="F2:F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Panel 1</vt:lpstr>
      <vt:lpstr>Panel 2</vt:lpstr>
      <vt:lpstr>Panel 3</vt:lpstr>
      <vt:lpstr>Panel 4</vt:lpstr>
      <vt:lpstr>Panel 5</vt:lpstr>
      <vt:lpstr>TDSR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Duggleby</dc:creator>
  <cp:lastModifiedBy>Richard Duggleby</cp:lastModifiedBy>
  <dcterms:created xsi:type="dcterms:W3CDTF">2019-03-08T14:16:17Z</dcterms:created>
  <dcterms:modified xsi:type="dcterms:W3CDTF">2022-01-25T11:25:23Z</dcterms:modified>
</cp:coreProperties>
</file>