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machcas/Dropbox/Shared Folders/Ecaomic_WMS/manuscript/co-authors/"/>
    </mc:Choice>
  </mc:AlternateContent>
  <xr:revisionPtr revIDLastSave="0" documentId="13_ncr:1_{3029D73A-402A-6A44-B83A-83787B565CB2}" xr6:coauthVersionLast="47" xr6:coauthVersionMax="47" xr10:uidLastSave="{00000000-0000-0000-0000-000000000000}"/>
  <bookViews>
    <workbookView xWindow="1660" yWindow="1960" windowWidth="31020" windowHeight="10620" tabRatio="500" xr2:uid="{00000000-000D-0000-FFFF-FFFF00000000}"/>
  </bookViews>
  <sheets>
    <sheet name="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C6" i="1" l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5" i="1"/>
  <c r="AD31" i="1"/>
  <c r="AD32" i="1"/>
  <c r="AD5" i="1"/>
  <c r="AB6" i="1"/>
  <c r="AD6" i="1" s="1"/>
  <c r="AB7" i="1"/>
  <c r="AB8" i="1"/>
  <c r="AB9" i="1"/>
  <c r="AB10" i="1"/>
  <c r="AB11" i="1"/>
  <c r="AB12" i="1"/>
  <c r="AB13" i="1"/>
  <c r="AB14" i="1"/>
  <c r="AD14" i="1" s="1"/>
  <c r="AB15" i="1"/>
  <c r="AD15" i="1" s="1"/>
  <c r="AB16" i="1"/>
  <c r="AD16" i="1" s="1"/>
  <c r="AB17" i="1"/>
  <c r="AD17" i="1" s="1"/>
  <c r="AB18" i="1"/>
  <c r="AD18" i="1" s="1"/>
  <c r="AB19" i="1"/>
  <c r="AD19" i="1" s="1"/>
  <c r="AB20" i="1"/>
  <c r="AD20" i="1" s="1"/>
  <c r="AB21" i="1"/>
  <c r="AD21" i="1" s="1"/>
  <c r="AB22" i="1"/>
  <c r="AD22" i="1" s="1"/>
  <c r="AB23" i="1"/>
  <c r="AB24" i="1"/>
  <c r="AB25" i="1"/>
  <c r="AB26" i="1"/>
  <c r="AB27" i="1"/>
  <c r="AB28" i="1"/>
  <c r="AB29" i="1"/>
  <c r="AB30" i="1"/>
  <c r="AB31" i="1"/>
  <c r="AB32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AD26" i="1" s="1"/>
  <c r="N27" i="1"/>
  <c r="AD27" i="1" s="1"/>
  <c r="N28" i="1"/>
  <c r="AD28" i="1" s="1"/>
  <c r="N29" i="1"/>
  <c r="AD29" i="1" s="1"/>
  <c r="N30" i="1"/>
  <c r="N31" i="1"/>
  <c r="N32" i="1"/>
  <c r="N5" i="1"/>
  <c r="AB5" i="1"/>
  <c r="AD13" i="1" l="1"/>
  <c r="AD12" i="1"/>
  <c r="AD11" i="1"/>
  <c r="AD30" i="1"/>
  <c r="AD25" i="1"/>
  <c r="AD9" i="1"/>
  <c r="AD10" i="1"/>
  <c r="AD24" i="1"/>
  <c r="AD8" i="1"/>
  <c r="AD23" i="1"/>
  <c r="AD7" i="1"/>
</calcChain>
</file>

<file path=xl/sharedStrings.xml><?xml version="1.0" encoding="utf-8"?>
<sst xmlns="http://schemas.openxmlformats.org/spreadsheetml/2006/main" count="59" uniqueCount="46">
  <si>
    <t>Metabolite</t>
  </si>
  <si>
    <t>Free carnitine</t>
  </si>
  <si>
    <t>C2-Acetyl carnitine</t>
  </si>
  <si>
    <t>C3-Propionyl carnitine</t>
  </si>
  <si>
    <t>C4-Butyril carnitine</t>
  </si>
  <si>
    <t>Ci4- Isobutyril carnitine</t>
  </si>
  <si>
    <t>C4:OH-3-oH butryryl carnitine</t>
  </si>
  <si>
    <t>C3DC-Malonyl carnitine</t>
  </si>
  <si>
    <t>C4DC-Methylmalonyl carnitine</t>
  </si>
  <si>
    <t>C5- Isovaleryl carnitine</t>
  </si>
  <si>
    <t>C5:1-Tiglyl3 Me crotonyl carnitine</t>
  </si>
  <si>
    <t>C5:OH-3-OH_2_Me_butyryl3-OH-isovaleryl carnitine</t>
  </si>
  <si>
    <t>C5DC-Glutaryl carnitine</t>
  </si>
  <si>
    <t>C6-Hexanoyl carnitine</t>
  </si>
  <si>
    <t>C8-Octanoyl carnitine</t>
  </si>
  <si>
    <t>C8:1-Octenoylcarnitine</t>
  </si>
  <si>
    <t>C10-Decacnoyl carnitine</t>
  </si>
  <si>
    <t>C10:1-Decenoyl carnitine</t>
  </si>
  <si>
    <t>C12-Dodecanoyl carnitine</t>
  </si>
  <si>
    <t>C14-Tetradecanoyl carnitine</t>
  </si>
  <si>
    <t>C14:1-Tetradecenoyl carnitine</t>
  </si>
  <si>
    <t>C14:2-Tetradecadienoy carnitine</t>
  </si>
  <si>
    <t>C14:OH-3-OH-tetradecanoyl carnitine</t>
  </si>
  <si>
    <t>C16-Palmitoyl carnitine</t>
  </si>
  <si>
    <t>C16:1-Palmiteoyl carnitine</t>
  </si>
  <si>
    <t>C16:OH-Hydroxypalmitoylcarnitin carnitine</t>
  </si>
  <si>
    <t>C18-Stearoyl carnitine</t>
  </si>
  <si>
    <t>C18:1-Oleoyl carnitine</t>
  </si>
  <si>
    <t>C18:1:OH-3-OH-oleoyl_Carnitin carnitine</t>
  </si>
  <si>
    <t>average</t>
  </si>
  <si>
    <t>sd</t>
  </si>
  <si>
    <t>CV(%)</t>
  </si>
  <si>
    <t>T0 (Baseline)</t>
  </si>
  <si>
    <t>T1 (After effort)</t>
  </si>
  <si>
    <t>ECA202</t>
  </si>
  <si>
    <t>ECA205</t>
  </si>
  <si>
    <t>ECA206</t>
  </si>
  <si>
    <t>ECA212</t>
  </si>
  <si>
    <t>ECA213</t>
  </si>
  <si>
    <t>ECA215</t>
  </si>
  <si>
    <t>ECA217</t>
  </si>
  <si>
    <t>ECA220</t>
  </si>
  <si>
    <t>ECA222</t>
  </si>
  <si>
    <t>ECA224</t>
  </si>
  <si>
    <t>ECA226</t>
  </si>
  <si>
    <r>
      <rPr>
        <b/>
        <sz val="12"/>
        <color theme="1"/>
        <rFont val="Times New Roman"/>
        <family val="1"/>
      </rPr>
      <t>Table S10</t>
    </r>
    <r>
      <rPr>
        <sz val="12"/>
        <color theme="1"/>
        <rFont val="Times New Roman"/>
        <family val="1"/>
      </rPr>
      <t xml:space="preserve">. Free carnitine and various acylcarnitine values (micromol/L ± standard deviation) pre- and post-exercise measured in serum from 11 horses under study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</si>
</sst>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129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3" fillId="2" borderId="0" xfId="0" applyFont="1" applyFill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0"/>
  <sheetViews>
    <sheetView tabSelected="1" zoomScale="79" zoomScaleNormal="79" workbookViewId="0">
      <selection activeCell="A18" sqref="A18"/>
    </sheetView>
  </sheetViews>
  <sheetFormatPr baseColWidth="10" defaultColWidth="10.83203125" defaultRowHeight="16" x14ac:dyDescent="0.2"/>
  <cols>
    <col min="1" max="1" width="39.33203125" style="8" customWidth="1"/>
    <col min="2" max="2" width="3.6640625" style="15" customWidth="1"/>
    <col min="3" max="13" width="15.6640625" style="8" customWidth="1"/>
    <col min="14" max="15" width="13" style="8" customWidth="1"/>
    <col min="16" max="26" width="15.6640625" style="8" customWidth="1"/>
    <col min="27" max="27" width="3.6640625" style="8" customWidth="1"/>
    <col min="28" max="30" width="10.83203125" style="8"/>
    <col min="31" max="16384" width="10.83203125" style="9"/>
  </cols>
  <sheetData>
    <row r="1" spans="1:30" s="6" customFormat="1" ht="15" customHeight="1" x14ac:dyDescent="0.2">
      <c r="A1" s="3" t="s">
        <v>45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ht="15" customHeight="1" x14ac:dyDescent="0.2">
      <c r="A2" s="3"/>
      <c r="B2" s="4"/>
      <c r="C2" s="7"/>
      <c r="D2" s="7"/>
    </row>
    <row r="3" spans="1:30" ht="15.75" customHeight="1" x14ac:dyDescent="0.2">
      <c r="A3" s="10"/>
      <c r="B3" s="4"/>
      <c r="C3" s="17" t="s">
        <v>32</v>
      </c>
      <c r="D3" s="18"/>
      <c r="E3" s="18"/>
      <c r="F3" s="18"/>
      <c r="G3" s="18"/>
      <c r="H3" s="18"/>
      <c r="I3" s="18"/>
      <c r="J3" s="18"/>
      <c r="K3" s="18"/>
      <c r="L3" s="18"/>
      <c r="M3" s="18"/>
      <c r="P3" s="17" t="s">
        <v>33</v>
      </c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30" ht="15.75" customHeight="1" x14ac:dyDescent="0.2">
      <c r="A4" s="11" t="s">
        <v>0</v>
      </c>
      <c r="B4" s="12"/>
      <c r="C4" s="13" t="s">
        <v>34</v>
      </c>
      <c r="D4" s="13" t="s">
        <v>35</v>
      </c>
      <c r="E4" s="13" t="s">
        <v>36</v>
      </c>
      <c r="F4" s="13" t="s">
        <v>37</v>
      </c>
      <c r="G4" s="13" t="s">
        <v>38</v>
      </c>
      <c r="H4" s="13" t="s">
        <v>39</v>
      </c>
      <c r="I4" s="13" t="s">
        <v>40</v>
      </c>
      <c r="J4" s="13" t="s">
        <v>41</v>
      </c>
      <c r="K4" s="13" t="s">
        <v>42</v>
      </c>
      <c r="L4" s="13" t="s">
        <v>43</v>
      </c>
      <c r="M4" s="13" t="s">
        <v>44</v>
      </c>
      <c r="N4" s="14" t="s">
        <v>29</v>
      </c>
      <c r="O4" s="14" t="s">
        <v>30</v>
      </c>
      <c r="P4" s="13" t="s">
        <v>34</v>
      </c>
      <c r="Q4" s="13" t="s">
        <v>35</v>
      </c>
      <c r="R4" s="13" t="s">
        <v>36</v>
      </c>
      <c r="S4" s="13" t="s">
        <v>37</v>
      </c>
      <c r="T4" s="13" t="s">
        <v>38</v>
      </c>
      <c r="U4" s="13" t="s">
        <v>39</v>
      </c>
      <c r="V4" s="13" t="s">
        <v>40</v>
      </c>
      <c r="W4" s="13" t="s">
        <v>41</v>
      </c>
      <c r="X4" s="13" t="s">
        <v>42</v>
      </c>
      <c r="Y4" s="13" t="s">
        <v>43</v>
      </c>
      <c r="Z4" s="13" t="s">
        <v>44</v>
      </c>
      <c r="AB4" s="14" t="s">
        <v>29</v>
      </c>
      <c r="AC4" s="14" t="s">
        <v>30</v>
      </c>
      <c r="AD4" s="14" t="s">
        <v>31</v>
      </c>
    </row>
    <row r="5" spans="1:30" ht="15.75" customHeight="1" x14ac:dyDescent="0.2">
      <c r="A5" s="2" t="s">
        <v>1</v>
      </c>
      <c r="B5" s="5"/>
      <c r="C5" s="8">
        <v>41.37034628</v>
      </c>
      <c r="D5" s="8">
        <v>33.753429140000001</v>
      </c>
      <c r="E5" s="8">
        <v>26.259979529999999</v>
      </c>
      <c r="F5" s="8">
        <v>33.535831539999997</v>
      </c>
      <c r="G5" s="8">
        <v>31.399091590000001</v>
      </c>
      <c r="H5" s="8">
        <v>38.857184459999999</v>
      </c>
      <c r="I5" s="8">
        <v>32.09771405</v>
      </c>
      <c r="J5" s="8">
        <v>31.065118340000001</v>
      </c>
      <c r="K5" s="8">
        <v>21.511638120000001</v>
      </c>
      <c r="L5" s="8">
        <v>23.63016155</v>
      </c>
      <c r="M5" s="8">
        <v>14.6370504</v>
      </c>
      <c r="N5" s="8">
        <f>AVERAGE(C5:M5)</f>
        <v>29.828867727272733</v>
      </c>
      <c r="O5" s="8">
        <f>STDEV(C5:M5)</f>
        <v>7.7725807726613674</v>
      </c>
      <c r="P5" s="8">
        <v>32.228329909999999</v>
      </c>
      <c r="Q5" s="8">
        <v>31.869353740000001</v>
      </c>
      <c r="R5" s="8">
        <v>24.028918340000001</v>
      </c>
      <c r="S5" s="8">
        <v>14.527247729999999</v>
      </c>
      <c r="T5" s="8">
        <v>22.40519445</v>
      </c>
      <c r="U5" s="8">
        <v>40.213376609999997</v>
      </c>
      <c r="V5" s="8">
        <v>32.084878310000001</v>
      </c>
      <c r="W5" s="8">
        <v>31.785176539999998</v>
      </c>
      <c r="X5" s="8">
        <v>23.611440819999999</v>
      </c>
      <c r="Y5" s="8">
        <v>24.737018920000001</v>
      </c>
      <c r="Z5" s="8">
        <v>28.595114670000001</v>
      </c>
      <c r="AB5" s="8">
        <f>AVERAGE(P5:Z5)</f>
        <v>27.826004549090911</v>
      </c>
      <c r="AC5" s="8">
        <f>STDEV(P5:Z5)</f>
        <v>6.8669139004916246</v>
      </c>
      <c r="AD5" s="8">
        <f>((AB5-N5)/Z5)*100</f>
        <v>-7.0042145355796972</v>
      </c>
    </row>
    <row r="6" spans="1:30" ht="15.75" customHeight="1" x14ac:dyDescent="0.2">
      <c r="A6" s="1" t="s">
        <v>2</v>
      </c>
      <c r="B6" s="5"/>
      <c r="C6" s="8">
        <v>9.7618346260000006</v>
      </c>
      <c r="D6" s="8">
        <v>6.1424197830000002</v>
      </c>
      <c r="E6" s="8">
        <v>6.1874090380000002</v>
      </c>
      <c r="F6" s="8">
        <v>4.6890886839999997</v>
      </c>
      <c r="G6" s="8">
        <v>6.1849094879999997</v>
      </c>
      <c r="H6" s="8">
        <v>8.3092610540000003</v>
      </c>
      <c r="I6" s="8">
        <v>5.6414574350000004</v>
      </c>
      <c r="J6" s="8">
        <v>7.1636747730000003</v>
      </c>
      <c r="K6" s="8">
        <v>5.2430380410000001</v>
      </c>
      <c r="L6" s="8">
        <v>4.1854639139999996</v>
      </c>
      <c r="M6" s="8">
        <v>3.2163272690000002</v>
      </c>
      <c r="N6" s="8">
        <f t="shared" ref="N6:N32" si="0">AVERAGE(C6:M6)</f>
        <v>6.0658985550000013</v>
      </c>
      <c r="O6" s="8">
        <f t="shared" ref="O6:O32" si="1">STDEV(C6:M6)</f>
        <v>1.8531449303664957</v>
      </c>
      <c r="P6" s="8">
        <v>39.111346159999997</v>
      </c>
      <c r="Q6" s="8">
        <v>43.605047499999998</v>
      </c>
      <c r="R6" s="8">
        <v>37.705942049999997</v>
      </c>
      <c r="S6" s="8">
        <v>19.59371303</v>
      </c>
      <c r="T6" s="8">
        <v>36.21206754</v>
      </c>
      <c r="U6" s="8">
        <v>46.431701359999998</v>
      </c>
      <c r="V6" s="8">
        <v>66.96163344</v>
      </c>
      <c r="W6" s="8">
        <v>48.223624710000003</v>
      </c>
      <c r="X6" s="8">
        <v>51.058482179999999</v>
      </c>
      <c r="Y6" s="8">
        <v>51.959827420000003</v>
      </c>
      <c r="Z6" s="8">
        <v>25.511444780000001</v>
      </c>
      <c r="AB6" s="8">
        <f t="shared" ref="AB6:AB32" si="2">AVERAGE(P6:Z6)</f>
        <v>42.397711833636365</v>
      </c>
      <c r="AC6" s="8">
        <f t="shared" ref="AC6:AC32" si="3">STDEV(P6:Z6)</f>
        <v>13.0297532928676</v>
      </c>
      <c r="AD6" s="8">
        <f t="shared" ref="AD6:AD32" si="4">((AB6-N6)/Z6)*100</f>
        <v>142.41378170443375</v>
      </c>
    </row>
    <row r="7" spans="1:30" ht="15.75" customHeight="1" x14ac:dyDescent="0.2">
      <c r="A7" s="1" t="s">
        <v>3</v>
      </c>
      <c r="B7" s="5"/>
      <c r="C7" s="8">
        <v>0.93610835000000003</v>
      </c>
      <c r="D7" s="8">
        <v>1.0513502800000001</v>
      </c>
      <c r="E7" s="8">
        <v>0.90242069499999999</v>
      </c>
      <c r="F7" s="8">
        <v>0.49256167499999998</v>
      </c>
      <c r="G7" s="8">
        <v>0.63309514200000006</v>
      </c>
      <c r="H7" s="8">
        <v>0.56750625399999999</v>
      </c>
      <c r="I7" s="8">
        <v>0.45582572199999999</v>
      </c>
      <c r="J7" s="8">
        <v>0.62678768900000004</v>
      </c>
      <c r="K7" s="8">
        <v>0.343080204</v>
      </c>
      <c r="L7" s="8">
        <v>0.53985356600000001</v>
      </c>
      <c r="M7" s="8">
        <v>0.348483663</v>
      </c>
      <c r="N7" s="8">
        <f t="shared" si="0"/>
        <v>0.62700665818181811</v>
      </c>
      <c r="O7" s="8">
        <f t="shared" si="1"/>
        <v>0.23837050797878431</v>
      </c>
      <c r="P7" s="8">
        <v>2.1959001069999999</v>
      </c>
      <c r="Q7" s="8">
        <v>3.6282734099999998</v>
      </c>
      <c r="R7" s="8">
        <v>1.7703364589999999</v>
      </c>
      <c r="S7" s="8">
        <v>0.89152330800000001</v>
      </c>
      <c r="T7" s="8">
        <v>1.044638376</v>
      </c>
      <c r="U7" s="8">
        <v>1.7700543639999999</v>
      </c>
      <c r="V7" s="8">
        <v>2.2946694949999999</v>
      </c>
      <c r="W7" s="8">
        <v>2.947321445</v>
      </c>
      <c r="X7" s="8">
        <v>1.529355419</v>
      </c>
      <c r="Y7" s="8">
        <v>1.7634192070000001</v>
      </c>
      <c r="Z7" s="8">
        <v>1.8833493889999999</v>
      </c>
      <c r="AB7" s="8">
        <f t="shared" si="2"/>
        <v>1.9744400890000002</v>
      </c>
      <c r="AC7" s="8">
        <f t="shared" si="3"/>
        <v>0.78770893651840701</v>
      </c>
      <c r="AD7" s="8">
        <f t="shared" si="4"/>
        <v>71.544527992951288</v>
      </c>
    </row>
    <row r="8" spans="1:30" ht="15.75" customHeight="1" x14ac:dyDescent="0.2">
      <c r="A8" s="1" t="s">
        <v>4</v>
      </c>
      <c r="B8" s="5"/>
      <c r="C8" s="8">
        <v>8.8720088000000003E-2</v>
      </c>
      <c r="D8" s="8">
        <v>9.2974477999999999E-2</v>
      </c>
      <c r="E8" s="8">
        <v>0.103897957</v>
      </c>
      <c r="F8" s="8">
        <v>5.3219218999999998E-2</v>
      </c>
      <c r="G8" s="8">
        <v>0.106581359</v>
      </c>
      <c r="H8" s="8">
        <v>9.8135630000000001E-2</v>
      </c>
      <c r="I8" s="8">
        <v>6.4922123999999998E-2</v>
      </c>
      <c r="J8" s="8">
        <v>9.9593296999999997E-2</v>
      </c>
      <c r="K8" s="8">
        <v>6.1227218999999999E-2</v>
      </c>
      <c r="L8" s="8">
        <v>5.5224593000000002E-2</v>
      </c>
      <c r="M8" s="8">
        <v>7.0767168000000005E-2</v>
      </c>
      <c r="N8" s="8">
        <f t="shared" si="0"/>
        <v>8.1387557454545456E-2</v>
      </c>
      <c r="O8" s="8">
        <f t="shared" si="1"/>
        <v>2.0517586993291745E-2</v>
      </c>
      <c r="P8" s="8">
        <v>0.43147440199999998</v>
      </c>
      <c r="Q8" s="8">
        <v>0.72778798600000005</v>
      </c>
      <c r="R8" s="8">
        <v>1.187314588</v>
      </c>
      <c r="S8" s="8">
        <v>0.165226913</v>
      </c>
      <c r="T8" s="8">
        <v>0.356654949</v>
      </c>
      <c r="U8" s="8">
        <v>0.55734899299999996</v>
      </c>
      <c r="V8" s="8">
        <v>0.82011318099999997</v>
      </c>
      <c r="W8" s="8">
        <v>0.80963069300000001</v>
      </c>
      <c r="X8" s="8">
        <v>0.63597499599999996</v>
      </c>
      <c r="Y8" s="8">
        <v>0.61614765000000005</v>
      </c>
      <c r="Z8" s="8">
        <v>0.77162128500000005</v>
      </c>
      <c r="AB8" s="8">
        <f t="shared" si="2"/>
        <v>0.6435723305454546</v>
      </c>
      <c r="AC8" s="8">
        <f t="shared" si="3"/>
        <v>0.27244306848738242</v>
      </c>
      <c r="AD8" s="8">
        <f t="shared" si="4"/>
        <v>72.857603078031858</v>
      </c>
    </row>
    <row r="9" spans="1:30" ht="15.75" customHeight="1" x14ac:dyDescent="0.2">
      <c r="A9" s="1" t="s">
        <v>5</v>
      </c>
      <c r="B9" s="5"/>
      <c r="C9" s="8">
        <v>0.94314213099999999</v>
      </c>
      <c r="D9" s="8">
        <v>0.49007416599999998</v>
      </c>
      <c r="E9" s="8">
        <v>0.39345476899999998</v>
      </c>
      <c r="F9" s="8">
        <v>0.38883061299999999</v>
      </c>
      <c r="G9" s="8">
        <v>0.33149599600000001</v>
      </c>
      <c r="H9" s="8">
        <v>0.45046219999999998</v>
      </c>
      <c r="I9" s="8">
        <v>0.228685318</v>
      </c>
      <c r="J9" s="8">
        <v>0.42125253499999998</v>
      </c>
      <c r="K9" s="8">
        <v>0.20569969299999999</v>
      </c>
      <c r="L9" s="8">
        <v>0.21421257199999999</v>
      </c>
      <c r="M9" s="8">
        <v>0.23858658299999999</v>
      </c>
      <c r="N9" s="8">
        <f t="shared" si="0"/>
        <v>0.39144514327272728</v>
      </c>
      <c r="O9" s="8">
        <f t="shared" si="1"/>
        <v>0.20924692958059729</v>
      </c>
      <c r="P9" s="8">
        <v>1.629233194</v>
      </c>
      <c r="Q9" s="8">
        <v>0.872128652</v>
      </c>
      <c r="R9" s="8">
        <v>0.75656749000000001</v>
      </c>
      <c r="S9" s="8">
        <v>0.35766847699999998</v>
      </c>
      <c r="T9" s="8">
        <v>0.91159748100000004</v>
      </c>
      <c r="U9" s="8">
        <v>0.94866040600000001</v>
      </c>
      <c r="V9" s="8">
        <v>1.076933567</v>
      </c>
      <c r="W9" s="8">
        <v>0.76223999600000003</v>
      </c>
      <c r="X9" s="8">
        <v>1.169137061</v>
      </c>
      <c r="Y9" s="8">
        <v>0.78310367999999997</v>
      </c>
      <c r="Z9" s="8">
        <v>0.94088913699999999</v>
      </c>
      <c r="AB9" s="8">
        <f t="shared" si="2"/>
        <v>0.92801446736363635</v>
      </c>
      <c r="AC9" s="8">
        <f t="shared" si="3"/>
        <v>0.31291826186813476</v>
      </c>
      <c r="AD9" s="8">
        <f t="shared" si="4"/>
        <v>57.027900842999003</v>
      </c>
    </row>
    <row r="10" spans="1:30" ht="15.75" customHeight="1" x14ac:dyDescent="0.2">
      <c r="A10" s="1" t="s">
        <v>6</v>
      </c>
      <c r="B10" s="5"/>
      <c r="C10" s="8">
        <v>8.0414832000000006E-2</v>
      </c>
      <c r="D10" s="8">
        <v>8.9830511000000002E-2</v>
      </c>
      <c r="E10" s="8">
        <v>8.3817009999999997E-2</v>
      </c>
      <c r="F10" s="8">
        <v>6.879238E-2</v>
      </c>
      <c r="G10" s="8">
        <v>4.9888740000000001E-2</v>
      </c>
      <c r="H10" s="8">
        <v>0.108969884</v>
      </c>
      <c r="I10" s="8">
        <v>9.0741437999999994E-2</v>
      </c>
      <c r="J10" s="8">
        <v>6.1710753E-2</v>
      </c>
      <c r="K10" s="8">
        <v>8.2171488000000001E-2</v>
      </c>
      <c r="L10" s="8">
        <v>6.4496499999999998E-2</v>
      </c>
      <c r="M10" s="8">
        <v>6.3327913E-2</v>
      </c>
      <c r="N10" s="8">
        <f t="shared" si="0"/>
        <v>7.674194990909089E-2</v>
      </c>
      <c r="O10" s="8">
        <f t="shared" si="1"/>
        <v>1.6849561152700358E-2</v>
      </c>
      <c r="P10" s="8">
        <v>0.26094007400000002</v>
      </c>
      <c r="Q10" s="8">
        <v>0.20453787500000001</v>
      </c>
      <c r="R10" s="8">
        <v>0.19827235600000001</v>
      </c>
      <c r="S10" s="8">
        <v>0.146347533</v>
      </c>
      <c r="T10" s="8">
        <v>0.27296725599999999</v>
      </c>
      <c r="U10" s="8">
        <v>0.34590555000000001</v>
      </c>
      <c r="V10" s="8">
        <v>0.680830194</v>
      </c>
      <c r="W10" s="8">
        <v>0.31305522000000002</v>
      </c>
      <c r="X10" s="8">
        <v>0.42996616100000001</v>
      </c>
      <c r="Y10" s="8">
        <v>0.397989553</v>
      </c>
      <c r="Z10" s="8">
        <v>0.18617941399999999</v>
      </c>
      <c r="AB10" s="8">
        <f t="shared" si="2"/>
        <v>0.31245374418181815</v>
      </c>
      <c r="AC10" s="8">
        <f t="shared" si="3"/>
        <v>0.15178230516496638</v>
      </c>
      <c r="AD10" s="8">
        <f t="shared" si="4"/>
        <v>126.60464935867037</v>
      </c>
    </row>
    <row r="11" spans="1:30" ht="15.75" customHeight="1" x14ac:dyDescent="0.2">
      <c r="A11" s="1" t="s">
        <v>7</v>
      </c>
      <c r="B11" s="5"/>
      <c r="C11" s="8">
        <v>3.5282098999999997E-2</v>
      </c>
      <c r="D11" s="8">
        <v>2.9794911E-2</v>
      </c>
      <c r="E11" s="8">
        <v>1.3304988E-2</v>
      </c>
      <c r="F11" s="8">
        <v>6.7670856000000001E-2</v>
      </c>
      <c r="G11" s="8">
        <v>1.7966209E-2</v>
      </c>
      <c r="H11" s="8">
        <v>3.3311906000000002E-2</v>
      </c>
      <c r="I11" s="8">
        <v>1.4900797E-2</v>
      </c>
      <c r="J11" s="8">
        <v>1.1559768999999999E-2</v>
      </c>
      <c r="K11" s="8">
        <v>2.6645879000000001E-2</v>
      </c>
      <c r="L11" s="8">
        <v>6.2224000000000003E-3</v>
      </c>
      <c r="M11" s="8">
        <v>2.0074819000000001E-2</v>
      </c>
      <c r="N11" s="8">
        <f t="shared" si="0"/>
        <v>2.5157693909090915E-2</v>
      </c>
      <c r="O11" s="8">
        <f t="shared" si="1"/>
        <v>1.6931552624660503E-2</v>
      </c>
      <c r="P11" s="8">
        <v>4.6290014999999997E-2</v>
      </c>
      <c r="Q11" s="8">
        <v>5.4997320000000002E-3</v>
      </c>
      <c r="R11" s="8">
        <v>6.1790011999999998E-2</v>
      </c>
      <c r="S11" s="8">
        <v>9.7189379999999999E-3</v>
      </c>
      <c r="T11" s="8">
        <v>4.4077915000000002E-2</v>
      </c>
      <c r="U11" s="8">
        <v>4.8269799000000002E-2</v>
      </c>
      <c r="V11" s="8">
        <v>2.9549137E-2</v>
      </c>
      <c r="W11" s="8">
        <v>2.3206900999999999E-2</v>
      </c>
      <c r="X11" s="8">
        <v>5.0984714E-2</v>
      </c>
      <c r="Y11" s="8">
        <v>1.117544E-2</v>
      </c>
      <c r="Z11" s="8">
        <v>5.6645623999999999E-2</v>
      </c>
      <c r="AB11" s="8">
        <f t="shared" si="2"/>
        <v>3.5200747909090904E-2</v>
      </c>
      <c r="AC11" s="8">
        <f t="shared" si="3"/>
        <v>2.0181830366812523E-2</v>
      </c>
      <c r="AD11" s="8">
        <f t="shared" si="4"/>
        <v>17.729620208614861</v>
      </c>
    </row>
    <row r="12" spans="1:30" ht="15.75" customHeight="1" x14ac:dyDescent="0.2">
      <c r="A12" s="1" t="s">
        <v>8</v>
      </c>
      <c r="B12" s="5"/>
      <c r="C12" s="8">
        <v>4.3015703000000002E-2</v>
      </c>
      <c r="D12" s="8">
        <v>1.4314225999999999E-2</v>
      </c>
      <c r="E12" s="8">
        <v>1.6054618E-2</v>
      </c>
      <c r="F12" s="8">
        <v>1.4138918E-2</v>
      </c>
      <c r="G12" s="8">
        <v>2.9503056999999999E-2</v>
      </c>
      <c r="H12" s="8">
        <v>1.0548039E-2</v>
      </c>
      <c r="I12" s="8">
        <v>4.9866058999999997E-2</v>
      </c>
      <c r="J12" s="8">
        <v>0</v>
      </c>
      <c r="K12" s="8">
        <v>2.2159051999999999E-2</v>
      </c>
      <c r="L12" s="8">
        <v>2.0468091000000001E-2</v>
      </c>
      <c r="M12" s="8">
        <v>0</v>
      </c>
      <c r="N12" s="8">
        <f t="shared" si="0"/>
        <v>2.0006160272727273E-2</v>
      </c>
      <c r="O12" s="8">
        <f t="shared" si="1"/>
        <v>1.5774911310262915E-2</v>
      </c>
      <c r="P12" s="8">
        <v>4.6474425E-2</v>
      </c>
      <c r="Q12" s="8">
        <v>1.6886371000000001E-2</v>
      </c>
      <c r="R12" s="8">
        <v>3.2945668999999997E-2</v>
      </c>
      <c r="S12" s="8">
        <v>4.5261506E-2</v>
      </c>
      <c r="T12" s="8">
        <v>4.9198840000000001E-2</v>
      </c>
      <c r="U12" s="8">
        <v>4.2182777999999997E-2</v>
      </c>
      <c r="V12" s="8">
        <v>0</v>
      </c>
      <c r="W12" s="8">
        <v>4.2703034000000001E-2</v>
      </c>
      <c r="X12" s="8">
        <v>7.6158629999999996E-3</v>
      </c>
      <c r="Y12" s="8">
        <v>1.7617269000000001E-2</v>
      </c>
      <c r="Z12" s="8">
        <v>2.9645065000000002E-2</v>
      </c>
      <c r="AB12" s="8">
        <f t="shared" si="2"/>
        <v>3.0048256363636363E-2</v>
      </c>
      <c r="AC12" s="8">
        <f t="shared" si="3"/>
        <v>1.7081654092880802E-2</v>
      </c>
      <c r="AD12" s="8">
        <f t="shared" si="4"/>
        <v>33.874427635456655</v>
      </c>
    </row>
    <row r="13" spans="1:30" ht="15.75" customHeight="1" x14ac:dyDescent="0.2">
      <c r="A13" s="1" t="s">
        <v>9</v>
      </c>
      <c r="B13" s="5"/>
      <c r="C13" s="8">
        <v>0.68537617399999995</v>
      </c>
      <c r="D13" s="8">
        <v>0.31915075700000001</v>
      </c>
      <c r="E13" s="8">
        <v>0.33687804599999999</v>
      </c>
      <c r="F13" s="8">
        <v>0.245039752</v>
      </c>
      <c r="G13" s="8">
        <v>0.248035221</v>
      </c>
      <c r="H13" s="8">
        <v>0.33686670099999999</v>
      </c>
      <c r="I13" s="8">
        <v>0.219638895</v>
      </c>
      <c r="J13" s="8">
        <v>0.34776890900000001</v>
      </c>
      <c r="K13" s="8">
        <v>0.191023582</v>
      </c>
      <c r="L13" s="8">
        <v>0.19461493499999999</v>
      </c>
      <c r="M13" s="8">
        <v>0.171680258</v>
      </c>
      <c r="N13" s="8">
        <f t="shared" si="0"/>
        <v>0.29964302090909095</v>
      </c>
      <c r="O13" s="8">
        <f t="shared" si="1"/>
        <v>0.14335545329630503</v>
      </c>
      <c r="P13" s="8">
        <v>0.971810014</v>
      </c>
      <c r="Q13" s="8">
        <v>0.74256809400000001</v>
      </c>
      <c r="R13" s="8">
        <v>0.76436364499999998</v>
      </c>
      <c r="S13" s="8">
        <v>0.30213371700000002</v>
      </c>
      <c r="T13" s="8">
        <v>0.59472910199999995</v>
      </c>
      <c r="U13" s="8">
        <v>0.78822144400000005</v>
      </c>
      <c r="V13" s="8">
        <v>0.81955624800000004</v>
      </c>
      <c r="W13" s="8">
        <v>0.92703984399999995</v>
      </c>
      <c r="X13" s="8">
        <v>0.96018078299999998</v>
      </c>
      <c r="Y13" s="8">
        <v>0.70798430999999995</v>
      </c>
      <c r="Z13" s="8">
        <v>0.68552581099999998</v>
      </c>
      <c r="AB13" s="8">
        <f t="shared" si="2"/>
        <v>0.75128300109090906</v>
      </c>
      <c r="AC13" s="8">
        <f t="shared" si="3"/>
        <v>0.19023055475291933</v>
      </c>
      <c r="AD13" s="8">
        <f t="shared" si="4"/>
        <v>65.882272109199718</v>
      </c>
    </row>
    <row r="14" spans="1:30" ht="15.75" customHeight="1" x14ac:dyDescent="0.2">
      <c r="A14" s="1" t="s">
        <v>10</v>
      </c>
      <c r="B14" s="5"/>
      <c r="C14" s="8">
        <v>2.9097419999999999E-3</v>
      </c>
      <c r="D14" s="8">
        <v>0</v>
      </c>
      <c r="E14" s="8">
        <v>0</v>
      </c>
      <c r="F14" s="8">
        <v>1.6989170000000001E-3</v>
      </c>
      <c r="G14" s="8">
        <v>0</v>
      </c>
      <c r="H14" s="8">
        <v>4.8180180000000003E-3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f t="shared" si="0"/>
        <v>8.5697063636363646E-4</v>
      </c>
      <c r="O14" s="8">
        <f t="shared" si="1"/>
        <v>1.6275082039821655E-3</v>
      </c>
      <c r="P14" s="8">
        <v>1.0046151E-2</v>
      </c>
      <c r="Q14" s="8">
        <v>1.2532247999999999E-2</v>
      </c>
      <c r="R14" s="8">
        <v>1.2923482E-2</v>
      </c>
      <c r="S14" s="8">
        <v>0</v>
      </c>
      <c r="T14" s="8">
        <v>8.5517869999999999E-3</v>
      </c>
      <c r="U14" s="8">
        <v>1.2945903999999999E-2</v>
      </c>
      <c r="V14" s="8">
        <v>1.6462602E-2</v>
      </c>
      <c r="W14" s="8">
        <v>1.3387346E-2</v>
      </c>
      <c r="X14" s="8">
        <v>1.1609237E-2</v>
      </c>
      <c r="Y14" s="8">
        <v>1.68226E-2</v>
      </c>
      <c r="Z14" s="8">
        <v>1.0905354000000001E-2</v>
      </c>
      <c r="AB14" s="8">
        <f t="shared" si="2"/>
        <v>1.147151918181818E-2</v>
      </c>
      <c r="AC14" s="8">
        <f t="shared" si="3"/>
        <v>4.5289545181837745E-3</v>
      </c>
      <c r="AD14" s="8">
        <f t="shared" si="4"/>
        <v>97.333369879185426</v>
      </c>
    </row>
    <row r="15" spans="1:30" ht="15.75" customHeight="1" x14ac:dyDescent="0.2">
      <c r="A15" s="1" t="s">
        <v>11</v>
      </c>
      <c r="B15" s="5"/>
      <c r="C15" s="8">
        <v>1.4842645999999999E-2</v>
      </c>
      <c r="D15" s="8">
        <v>0</v>
      </c>
      <c r="E15" s="8">
        <v>0</v>
      </c>
      <c r="F15" s="8">
        <v>4.4862234000000001E-2</v>
      </c>
      <c r="G15" s="8">
        <v>0</v>
      </c>
      <c r="H15" s="8">
        <v>2.4990253E-2</v>
      </c>
      <c r="I15" s="8">
        <v>2.8495187000000002E-2</v>
      </c>
      <c r="J15" s="8">
        <v>4.8562953999999998E-2</v>
      </c>
      <c r="K15" s="8">
        <v>4.4968277000000001E-2</v>
      </c>
      <c r="L15" s="8">
        <v>5.3515769999999997E-3</v>
      </c>
      <c r="M15" s="8">
        <v>0</v>
      </c>
      <c r="N15" s="8">
        <f t="shared" si="0"/>
        <v>1.9279375272727273E-2</v>
      </c>
      <c r="O15" s="8">
        <f t="shared" si="1"/>
        <v>1.9974786609347539E-2</v>
      </c>
      <c r="P15" s="8">
        <v>3.3289919000000001E-2</v>
      </c>
      <c r="Q15" s="8">
        <v>5.0275124999999997E-2</v>
      </c>
      <c r="R15" s="8">
        <v>0</v>
      </c>
      <c r="S15" s="8">
        <v>4.4677538000000003E-2</v>
      </c>
      <c r="T15" s="8">
        <v>1.9368786999999998E-2</v>
      </c>
      <c r="U15" s="8">
        <v>4.2297524000000003E-2</v>
      </c>
      <c r="V15" s="8">
        <v>2.7991917000000002E-2</v>
      </c>
      <c r="W15" s="8">
        <v>0</v>
      </c>
      <c r="X15" s="8">
        <v>3.3058424000000003E-2</v>
      </c>
      <c r="Y15" s="8">
        <v>3.3580947E-2</v>
      </c>
      <c r="Z15" s="8">
        <v>2.0100977999999999E-2</v>
      </c>
      <c r="AB15" s="8">
        <f t="shared" si="2"/>
        <v>2.7694650818181819E-2</v>
      </c>
      <c r="AC15" s="8">
        <f t="shared" si="3"/>
        <v>1.6635279854082183E-2</v>
      </c>
      <c r="AD15" s="8">
        <f t="shared" si="4"/>
        <v>41.865005500998741</v>
      </c>
    </row>
    <row r="16" spans="1:30" ht="15.75" customHeight="1" x14ac:dyDescent="0.2">
      <c r="A16" s="1" t="s">
        <v>12</v>
      </c>
      <c r="B16" s="5"/>
      <c r="C16" s="8">
        <v>7.5293787000000001E-2</v>
      </c>
      <c r="D16" s="8">
        <v>0</v>
      </c>
      <c r="E16" s="8">
        <v>0</v>
      </c>
      <c r="F16" s="8">
        <v>7.6672920000000006E-2</v>
      </c>
      <c r="G16" s="8">
        <v>0</v>
      </c>
      <c r="H16" s="8">
        <v>0.107442813</v>
      </c>
      <c r="I16" s="8">
        <v>7.1831197999999999E-2</v>
      </c>
      <c r="J16" s="8">
        <v>0</v>
      </c>
      <c r="K16" s="8">
        <v>8.9511456000000003E-2</v>
      </c>
      <c r="L16" s="8">
        <v>6.0122993E-2</v>
      </c>
      <c r="M16" s="8">
        <v>0</v>
      </c>
      <c r="N16" s="8">
        <f t="shared" si="0"/>
        <v>4.3715924272727275E-2</v>
      </c>
      <c r="O16" s="8">
        <f t="shared" si="1"/>
        <v>4.3424351176392782E-2</v>
      </c>
      <c r="P16" s="8">
        <v>0.11470226</v>
      </c>
      <c r="Q16" s="8">
        <v>6.4538127000000001E-2</v>
      </c>
      <c r="R16" s="8">
        <v>0.12965314</v>
      </c>
      <c r="S16" s="8">
        <v>0</v>
      </c>
      <c r="T16" s="8">
        <v>0</v>
      </c>
      <c r="U16" s="8">
        <v>0.12840070200000001</v>
      </c>
      <c r="V16" s="8">
        <v>0.17054651500000001</v>
      </c>
      <c r="W16" s="8">
        <v>0</v>
      </c>
      <c r="X16" s="8">
        <v>0</v>
      </c>
      <c r="Y16" s="8">
        <v>0.11807155</v>
      </c>
      <c r="Z16" s="8">
        <v>8.0414515000000006E-2</v>
      </c>
      <c r="AB16" s="8">
        <f t="shared" si="2"/>
        <v>7.3302437181818184E-2</v>
      </c>
      <c r="AC16" s="8">
        <f t="shared" si="3"/>
        <v>6.4036110069024862E-2</v>
      </c>
      <c r="AD16" s="8">
        <f t="shared" si="4"/>
        <v>36.792503081179945</v>
      </c>
    </row>
    <row r="17" spans="1:30" ht="15.75" customHeight="1" x14ac:dyDescent="0.2">
      <c r="A17" s="1" t="s">
        <v>13</v>
      </c>
      <c r="B17" s="5"/>
      <c r="C17" s="8">
        <v>7.4389269999999997E-3</v>
      </c>
      <c r="D17" s="8">
        <v>1.0308556E-2</v>
      </c>
      <c r="E17" s="8">
        <v>6.5932539999999998E-3</v>
      </c>
      <c r="F17" s="8">
        <v>0</v>
      </c>
      <c r="G17" s="8">
        <v>0</v>
      </c>
      <c r="H17" s="8">
        <v>7.6795810000000004E-3</v>
      </c>
      <c r="I17" s="8">
        <v>0</v>
      </c>
      <c r="J17" s="8">
        <v>5.9587989999999999E-3</v>
      </c>
      <c r="K17" s="8">
        <v>5.1741959999999998E-3</v>
      </c>
      <c r="L17" s="8">
        <v>6.18521E-3</v>
      </c>
      <c r="M17" s="8">
        <v>0</v>
      </c>
      <c r="N17" s="8">
        <f t="shared" si="0"/>
        <v>4.4853202727272723E-3</v>
      </c>
      <c r="O17" s="8">
        <f t="shared" si="1"/>
        <v>3.7853435700757501E-3</v>
      </c>
      <c r="P17" s="8">
        <v>3.3384612000000001E-2</v>
      </c>
      <c r="Q17" s="8">
        <v>6.7185370999999994E-2</v>
      </c>
      <c r="R17" s="8">
        <v>0.18079643200000001</v>
      </c>
      <c r="S17" s="8">
        <v>2.4679215000000001E-2</v>
      </c>
      <c r="T17" s="8">
        <v>8.1680459999999996E-2</v>
      </c>
      <c r="U17" s="8">
        <v>0.112561703</v>
      </c>
      <c r="V17" s="8">
        <v>0.10866534999999999</v>
      </c>
      <c r="W17" s="8">
        <v>9.4076049999999994E-2</v>
      </c>
      <c r="X17" s="8">
        <v>5.7987878999999999E-2</v>
      </c>
      <c r="Y17" s="8">
        <v>7.2706149999999997E-2</v>
      </c>
      <c r="Z17" s="8">
        <v>8.6409536999999995E-2</v>
      </c>
      <c r="AB17" s="8">
        <f t="shared" si="2"/>
        <v>8.3648432636363637E-2</v>
      </c>
      <c r="AC17" s="8">
        <f t="shared" si="3"/>
        <v>4.2512162035839143E-2</v>
      </c>
      <c r="AD17" s="8">
        <f t="shared" si="4"/>
        <v>91.613860127078766</v>
      </c>
    </row>
    <row r="18" spans="1:30" ht="15.75" customHeight="1" x14ac:dyDescent="0.2">
      <c r="A18" s="1" t="s">
        <v>14</v>
      </c>
      <c r="B18" s="5"/>
      <c r="C18" s="8">
        <v>5.3359740000000003E-3</v>
      </c>
      <c r="D18" s="8">
        <v>4.6382610000000003E-3</v>
      </c>
      <c r="E18" s="8">
        <v>4.3607689999999996E-3</v>
      </c>
      <c r="F18" s="8">
        <v>1.20045E-3</v>
      </c>
      <c r="G18" s="8">
        <v>2.2381969999999999E-3</v>
      </c>
      <c r="H18" s="8">
        <v>3.0567120000000001E-3</v>
      </c>
      <c r="I18" s="8">
        <v>1.550491E-3</v>
      </c>
      <c r="J18" s="8">
        <v>1.1855139999999999E-3</v>
      </c>
      <c r="K18" s="8">
        <v>4.5715670000000003E-3</v>
      </c>
      <c r="L18" s="8">
        <v>9.3374679999999998E-3</v>
      </c>
      <c r="M18" s="8">
        <v>1.591814E-3</v>
      </c>
      <c r="N18" s="8">
        <f t="shared" si="0"/>
        <v>3.5515651818181821E-3</v>
      </c>
      <c r="O18" s="8">
        <f t="shared" si="1"/>
        <v>2.4592191362922838E-3</v>
      </c>
      <c r="P18" s="8">
        <v>2.278956E-2</v>
      </c>
      <c r="Q18" s="8">
        <v>4.9666741E-2</v>
      </c>
      <c r="R18" s="8">
        <v>0.16336003099999999</v>
      </c>
      <c r="S18" s="8">
        <v>1.2604067E-2</v>
      </c>
      <c r="T18" s="8">
        <v>5.4824228000000003E-2</v>
      </c>
      <c r="U18" s="8">
        <v>8.8040656999999994E-2</v>
      </c>
      <c r="V18" s="8">
        <v>6.2842638000000006E-2</v>
      </c>
      <c r="W18" s="8">
        <v>6.4829790999999998E-2</v>
      </c>
      <c r="X18" s="8">
        <v>4.8186927999999997E-2</v>
      </c>
      <c r="Y18" s="8">
        <v>5.9867034999999999E-2</v>
      </c>
      <c r="Z18" s="8">
        <v>7.4679404000000005E-2</v>
      </c>
      <c r="AB18" s="8">
        <f t="shared" si="2"/>
        <v>6.3790098181818189E-2</v>
      </c>
      <c r="AC18" s="8">
        <f t="shared" si="3"/>
        <v>3.9322482192206618E-2</v>
      </c>
      <c r="AD18" s="8">
        <f t="shared" si="4"/>
        <v>80.662846479064029</v>
      </c>
    </row>
    <row r="19" spans="1:30" ht="15.75" customHeight="1" x14ac:dyDescent="0.2">
      <c r="A19" s="1" t="s">
        <v>15</v>
      </c>
      <c r="B19" s="5"/>
      <c r="C19" s="8">
        <v>1.5007196E-2</v>
      </c>
      <c r="D19" s="8">
        <v>6.7245889999999996E-3</v>
      </c>
      <c r="E19" s="8">
        <v>8.0740250000000003E-3</v>
      </c>
      <c r="F19" s="8">
        <v>8.9213069999999998E-3</v>
      </c>
      <c r="G19" s="8">
        <v>4.5764789999999996E-3</v>
      </c>
      <c r="H19" s="8">
        <v>5.2903050000000004E-3</v>
      </c>
      <c r="I19" s="8">
        <v>0</v>
      </c>
      <c r="J19" s="8">
        <v>2.82796E-3</v>
      </c>
      <c r="K19" s="8">
        <v>3.3947410000000002E-3</v>
      </c>
      <c r="L19" s="8">
        <v>6.1912039999999996E-3</v>
      </c>
      <c r="M19" s="8">
        <v>3.7443139999999999E-3</v>
      </c>
      <c r="N19" s="8">
        <f t="shared" si="0"/>
        <v>5.8865563636363643E-3</v>
      </c>
      <c r="O19" s="8">
        <f t="shared" si="1"/>
        <v>3.9351318757396741E-3</v>
      </c>
      <c r="P19" s="8">
        <v>3.1004851999999999E-2</v>
      </c>
      <c r="Q19" s="8">
        <v>3.5456008999999997E-2</v>
      </c>
      <c r="R19" s="8">
        <v>5.7832481999999998E-2</v>
      </c>
      <c r="S19" s="8">
        <v>1.6435861E-2</v>
      </c>
      <c r="T19" s="8">
        <v>3.9870864999999998E-2</v>
      </c>
      <c r="U19" s="8">
        <v>3.1101342000000001E-2</v>
      </c>
      <c r="V19" s="8">
        <v>3.1632966999999998E-2</v>
      </c>
      <c r="W19" s="8">
        <v>2.7383791000000001E-2</v>
      </c>
      <c r="X19" s="8">
        <v>1.9414461000000001E-2</v>
      </c>
      <c r="Y19" s="8">
        <v>2.3444412000000001E-2</v>
      </c>
      <c r="Z19" s="8">
        <v>2.8950223000000001E-2</v>
      </c>
      <c r="AB19" s="8">
        <f t="shared" si="2"/>
        <v>3.1138842272727275E-2</v>
      </c>
      <c r="AC19" s="8">
        <f t="shared" si="3"/>
        <v>1.1132985073186458E-2</v>
      </c>
      <c r="AD19" s="8">
        <f t="shared" si="4"/>
        <v>87.226567854385479</v>
      </c>
    </row>
    <row r="20" spans="1:30" ht="15.75" customHeight="1" x14ac:dyDescent="0.2">
      <c r="A20" s="1" t="s">
        <v>16</v>
      </c>
      <c r="B20" s="5"/>
      <c r="C20" s="8">
        <v>0</v>
      </c>
      <c r="D20" s="8">
        <v>7.2644679999999996E-3</v>
      </c>
      <c r="E20" s="8">
        <v>3.7045279999999999E-3</v>
      </c>
      <c r="F20" s="8">
        <v>0</v>
      </c>
      <c r="G20" s="8">
        <v>4.6019909999999997E-3</v>
      </c>
      <c r="H20" s="8">
        <v>4.6996299999999998E-3</v>
      </c>
      <c r="I20" s="8">
        <v>2.79773E-3</v>
      </c>
      <c r="J20" s="8">
        <v>4.1036379999999997E-3</v>
      </c>
      <c r="K20" s="8">
        <v>4.4964849999999997E-3</v>
      </c>
      <c r="L20" s="8">
        <v>7.4081449999999997E-3</v>
      </c>
      <c r="M20" s="8">
        <v>2.5349890000000001E-3</v>
      </c>
      <c r="N20" s="8">
        <f t="shared" si="0"/>
        <v>3.7828730909090906E-3</v>
      </c>
      <c r="O20" s="8">
        <f t="shared" si="1"/>
        <v>2.4195401670552797E-3</v>
      </c>
      <c r="P20" s="8">
        <v>5.1320590999999999E-2</v>
      </c>
      <c r="Q20" s="8">
        <v>0.103994156</v>
      </c>
      <c r="R20" s="8">
        <v>0.40993224499999997</v>
      </c>
      <c r="S20" s="8">
        <v>2.9669825E-2</v>
      </c>
      <c r="T20" s="8">
        <v>0.13941334399999999</v>
      </c>
      <c r="U20" s="8">
        <v>0.26345365799999998</v>
      </c>
      <c r="V20" s="8">
        <v>0.138882325</v>
      </c>
      <c r="W20" s="8">
        <v>0.164093771</v>
      </c>
      <c r="X20" s="8">
        <v>0.11418391999999999</v>
      </c>
      <c r="Y20" s="8">
        <v>0.189407037</v>
      </c>
      <c r="Z20" s="8">
        <v>0.22600508799999999</v>
      </c>
      <c r="AB20" s="8">
        <f t="shared" si="2"/>
        <v>0.16639599636363636</v>
      </c>
      <c r="AC20" s="8">
        <f t="shared" si="3"/>
        <v>0.10623544475151168</v>
      </c>
      <c r="AD20" s="8">
        <f t="shared" si="4"/>
        <v>71.951089558093173</v>
      </c>
    </row>
    <row r="21" spans="1:30" ht="15.75" customHeight="1" x14ac:dyDescent="0.2">
      <c r="A21" s="1" t="s">
        <v>17</v>
      </c>
      <c r="B21" s="5"/>
      <c r="C21" s="8">
        <v>4.843038E-3</v>
      </c>
      <c r="D21" s="8">
        <v>4.4256449999999998E-3</v>
      </c>
      <c r="E21" s="8">
        <v>3.0035510000000001E-3</v>
      </c>
      <c r="F21" s="8">
        <v>3.298362E-3</v>
      </c>
      <c r="G21" s="8">
        <v>3.0760060000000001E-3</v>
      </c>
      <c r="H21" s="8">
        <v>3.8838610000000002E-3</v>
      </c>
      <c r="I21" s="8">
        <v>0</v>
      </c>
      <c r="J21" s="8">
        <v>3.2609879999999998E-3</v>
      </c>
      <c r="K21" s="8">
        <v>3.9436929999999999E-3</v>
      </c>
      <c r="L21" s="8">
        <v>3.6280869999999999E-3</v>
      </c>
      <c r="M21" s="8">
        <v>3.8007739999999998E-3</v>
      </c>
      <c r="N21" s="8">
        <f t="shared" si="0"/>
        <v>3.378545909090909E-3</v>
      </c>
      <c r="O21" s="8">
        <f t="shared" si="1"/>
        <v>1.2539301751822113E-3</v>
      </c>
      <c r="P21" s="8">
        <v>1.3901584E-2</v>
      </c>
      <c r="Q21" s="8">
        <v>2.0975081999999999E-2</v>
      </c>
      <c r="R21" s="8">
        <v>7.2432227000000002E-2</v>
      </c>
      <c r="S21" s="8">
        <v>1.0303530999999999E-2</v>
      </c>
      <c r="T21" s="8">
        <v>2.9698558E-2</v>
      </c>
      <c r="U21" s="8">
        <v>2.7502333E-2</v>
      </c>
      <c r="V21" s="8">
        <v>3.3896985999999997E-2</v>
      </c>
      <c r="W21" s="8">
        <v>3.5879090000000002E-2</v>
      </c>
      <c r="X21" s="8">
        <v>3.6842801000000001E-2</v>
      </c>
      <c r="Y21" s="8">
        <v>2.3182423000000001E-2</v>
      </c>
      <c r="Z21" s="8">
        <v>2.2180325000000001E-2</v>
      </c>
      <c r="AB21" s="8">
        <f t="shared" si="2"/>
        <v>2.9708630909090906E-2</v>
      </c>
      <c r="AC21" s="8">
        <f t="shared" si="3"/>
        <v>1.6548864227074515E-2</v>
      </c>
      <c r="AD21" s="8">
        <f t="shared" si="4"/>
        <v>118.70919384634804</v>
      </c>
    </row>
    <row r="22" spans="1:30" ht="15.75" customHeight="1" x14ac:dyDescent="0.2">
      <c r="A22" s="1" t="s">
        <v>18</v>
      </c>
      <c r="B22" s="5"/>
      <c r="C22" s="8">
        <v>3.0085670000000002E-3</v>
      </c>
      <c r="D22" s="8">
        <v>6.948872E-3</v>
      </c>
      <c r="E22" s="8">
        <v>9.6941599999999996E-4</v>
      </c>
      <c r="F22" s="8">
        <v>0</v>
      </c>
      <c r="G22" s="8">
        <v>4.9847470000000003E-3</v>
      </c>
      <c r="H22" s="8">
        <v>9.7328540000000009E-3</v>
      </c>
      <c r="I22" s="8">
        <v>1.1601339999999999E-3</v>
      </c>
      <c r="J22" s="8">
        <v>2.6190390000000001E-3</v>
      </c>
      <c r="K22" s="8">
        <v>5.2347549999999998E-3</v>
      </c>
      <c r="L22" s="8">
        <v>3.9741530000000002E-3</v>
      </c>
      <c r="M22" s="8">
        <v>5.3877999999999999E-3</v>
      </c>
      <c r="N22" s="8">
        <f t="shared" si="0"/>
        <v>4.001848818181818E-3</v>
      </c>
      <c r="O22" s="8">
        <f t="shared" si="1"/>
        <v>2.8656883620824802E-3</v>
      </c>
      <c r="P22" s="8">
        <v>4.9993194999999997E-2</v>
      </c>
      <c r="Q22" s="8">
        <v>9.6939363000000001E-2</v>
      </c>
      <c r="R22" s="8">
        <v>0.21899339700000001</v>
      </c>
      <c r="S22" s="8">
        <v>5.1956368000000003E-2</v>
      </c>
      <c r="T22" s="8">
        <v>0.120112049</v>
      </c>
      <c r="U22" s="8">
        <v>0.21027127900000001</v>
      </c>
      <c r="V22" s="8">
        <v>9.1797255999999994E-2</v>
      </c>
      <c r="W22" s="8">
        <v>0.121852183</v>
      </c>
      <c r="X22" s="8">
        <v>8.5053492999999994E-2</v>
      </c>
      <c r="Y22" s="8">
        <v>0.15339689100000001</v>
      </c>
      <c r="Z22" s="8">
        <v>0.19058523499999999</v>
      </c>
      <c r="AB22" s="8">
        <f t="shared" si="2"/>
        <v>0.12645006445454546</v>
      </c>
      <c r="AC22" s="8">
        <f t="shared" si="3"/>
        <v>5.9725509945584038E-2</v>
      </c>
      <c r="AD22" s="8">
        <f t="shared" si="4"/>
        <v>64.248531968577552</v>
      </c>
    </row>
    <row r="23" spans="1:30" ht="15.75" customHeight="1" x14ac:dyDescent="0.2">
      <c r="A23" s="1" t="s">
        <v>19</v>
      </c>
      <c r="B23" s="5"/>
      <c r="C23" s="8">
        <v>6.6332179999999998E-3</v>
      </c>
      <c r="D23" s="8">
        <v>1.0029715999999999E-2</v>
      </c>
      <c r="E23" s="8">
        <v>5.785452E-3</v>
      </c>
      <c r="F23" s="8">
        <v>1.0668811E-2</v>
      </c>
      <c r="G23" s="8">
        <v>8.8363469999999996E-3</v>
      </c>
      <c r="H23" s="8">
        <v>1.2804973000000001E-2</v>
      </c>
      <c r="I23" s="8">
        <v>5.9970509999999998E-3</v>
      </c>
      <c r="J23" s="8">
        <v>7.8067850000000001E-3</v>
      </c>
      <c r="K23" s="8">
        <v>7.5063389999999999E-3</v>
      </c>
      <c r="L23" s="8">
        <v>6.0176659999999996E-3</v>
      </c>
      <c r="M23" s="8">
        <v>4.4843330000000001E-3</v>
      </c>
      <c r="N23" s="8">
        <f t="shared" si="0"/>
        <v>7.870062818181818E-3</v>
      </c>
      <c r="O23" s="8">
        <f t="shared" si="1"/>
        <v>2.4939634516994761E-3</v>
      </c>
      <c r="P23" s="8">
        <v>2.7141396000000002E-2</v>
      </c>
      <c r="Q23" s="8">
        <v>7.3565533000000002E-2</v>
      </c>
      <c r="R23" s="8">
        <v>0.108768214</v>
      </c>
      <c r="S23" s="8">
        <v>5.0407159E-2</v>
      </c>
      <c r="T23" s="8">
        <v>8.1388340000000003E-2</v>
      </c>
      <c r="U23" s="8">
        <v>0.137462689</v>
      </c>
      <c r="V23" s="8">
        <v>5.4387612000000002E-2</v>
      </c>
      <c r="W23" s="8">
        <v>7.3648958E-2</v>
      </c>
      <c r="X23" s="8">
        <v>5.5210414999999999E-2</v>
      </c>
      <c r="Y23" s="8">
        <v>9.5077055999999993E-2</v>
      </c>
      <c r="Z23" s="8">
        <v>0.116065867</v>
      </c>
      <c r="AB23" s="8">
        <f t="shared" si="2"/>
        <v>7.9374839909090902E-2</v>
      </c>
      <c r="AC23" s="8">
        <f t="shared" si="3"/>
        <v>3.2676119497651111E-2</v>
      </c>
      <c r="AD23" s="8">
        <f t="shared" si="4"/>
        <v>61.607067554933337</v>
      </c>
    </row>
    <row r="24" spans="1:30" ht="15.75" customHeight="1" x14ac:dyDescent="0.2">
      <c r="A24" s="1" t="s">
        <v>20</v>
      </c>
      <c r="B24" s="5"/>
      <c r="C24" s="8">
        <v>1.1267098999999999E-2</v>
      </c>
      <c r="D24" s="8">
        <v>2.2234460000000001E-2</v>
      </c>
      <c r="E24" s="8">
        <v>8.504256E-3</v>
      </c>
      <c r="F24" s="8">
        <v>7.4723389999999997E-3</v>
      </c>
      <c r="G24" s="8">
        <v>1.8633219999999999E-2</v>
      </c>
      <c r="H24" s="8">
        <v>1.6121792999999999E-2</v>
      </c>
      <c r="I24" s="8">
        <v>6.451371E-3</v>
      </c>
      <c r="J24" s="8">
        <v>1.1201467E-2</v>
      </c>
      <c r="K24" s="8">
        <v>1.5932589E-2</v>
      </c>
      <c r="L24" s="8">
        <v>1.7000814E-2</v>
      </c>
      <c r="M24" s="8">
        <v>1.4638392E-2</v>
      </c>
      <c r="N24" s="8">
        <f t="shared" si="0"/>
        <v>1.3587072727272727E-2</v>
      </c>
      <c r="O24" s="8">
        <f t="shared" si="1"/>
        <v>5.0014267008508329E-3</v>
      </c>
      <c r="P24" s="8">
        <v>0.133511141</v>
      </c>
      <c r="Q24" s="8">
        <v>0.273359407</v>
      </c>
      <c r="R24" s="8">
        <v>0.45265659899999999</v>
      </c>
      <c r="S24" s="8">
        <v>0.109997656</v>
      </c>
      <c r="T24" s="8">
        <v>0.32557140299999998</v>
      </c>
      <c r="U24" s="8">
        <v>0.49319318099999998</v>
      </c>
      <c r="V24" s="8">
        <v>0.207467859</v>
      </c>
      <c r="W24" s="8">
        <v>0.27820388200000001</v>
      </c>
      <c r="X24" s="8">
        <v>0.21024027100000001</v>
      </c>
      <c r="Y24" s="8">
        <v>0.318743532</v>
      </c>
      <c r="Z24" s="8">
        <v>0.48409248300000002</v>
      </c>
      <c r="AB24" s="8">
        <f t="shared" si="2"/>
        <v>0.29882158309090906</v>
      </c>
      <c r="AC24" s="8">
        <f t="shared" si="3"/>
        <v>0.13309051616588674</v>
      </c>
      <c r="AD24" s="8">
        <f t="shared" si="4"/>
        <v>58.921491322482758</v>
      </c>
    </row>
    <row r="25" spans="1:30" ht="15.75" customHeight="1" x14ac:dyDescent="0.2">
      <c r="A25" s="1" t="s">
        <v>21</v>
      </c>
      <c r="B25" s="5"/>
      <c r="C25" s="8">
        <v>0</v>
      </c>
      <c r="D25" s="8">
        <v>4.9986290000000001E-3</v>
      </c>
      <c r="E25" s="8">
        <v>0</v>
      </c>
      <c r="F25" s="8">
        <v>0</v>
      </c>
      <c r="G25" s="8">
        <v>4.1451020000000003E-3</v>
      </c>
      <c r="H25" s="8">
        <v>3.2796729999999999E-3</v>
      </c>
      <c r="I25" s="8">
        <v>0</v>
      </c>
      <c r="J25" s="8">
        <v>0</v>
      </c>
      <c r="K25" s="8">
        <v>7.4290390000000001E-3</v>
      </c>
      <c r="L25" s="8">
        <v>4.2232750000000003E-3</v>
      </c>
      <c r="M25" s="8">
        <v>0</v>
      </c>
      <c r="N25" s="8">
        <f t="shared" si="0"/>
        <v>2.1887016363636366E-3</v>
      </c>
      <c r="O25" s="8">
        <f t="shared" si="1"/>
        <v>2.7065942854977458E-3</v>
      </c>
      <c r="P25" s="8">
        <v>2.3130245000000001E-2</v>
      </c>
      <c r="Q25" s="8">
        <v>6.9407811999999999E-2</v>
      </c>
      <c r="R25" s="8">
        <v>0.11464487399999999</v>
      </c>
      <c r="S25" s="8">
        <v>3.0388068000000001E-2</v>
      </c>
      <c r="T25" s="8">
        <v>0.105521298</v>
      </c>
      <c r="U25" s="8">
        <v>0.104787011</v>
      </c>
      <c r="V25" s="8">
        <v>7.1173121000000006E-2</v>
      </c>
      <c r="W25" s="8">
        <v>0.11184266599999999</v>
      </c>
      <c r="X25" s="8">
        <v>9.6026135999999998E-2</v>
      </c>
      <c r="Y25" s="8">
        <v>7.9606570000000001E-2</v>
      </c>
      <c r="Z25" s="8">
        <v>9.6431940999999993E-2</v>
      </c>
      <c r="AB25" s="8">
        <f t="shared" si="2"/>
        <v>8.2087249272727272E-2</v>
      </c>
      <c r="AC25" s="8">
        <f t="shared" si="3"/>
        <v>3.1376191787586875E-2</v>
      </c>
      <c r="AD25" s="8">
        <f t="shared" si="4"/>
        <v>82.854857848774031</v>
      </c>
    </row>
    <row r="26" spans="1:30" ht="15.75" customHeight="1" x14ac:dyDescent="0.2">
      <c r="A26" s="1" t="s">
        <v>22</v>
      </c>
      <c r="B26" s="5"/>
      <c r="C26" s="8">
        <v>3.4709820000000001E-3</v>
      </c>
      <c r="D26" s="8">
        <v>6.5870920000000001E-3</v>
      </c>
      <c r="E26" s="8">
        <v>3.9561520000000001E-3</v>
      </c>
      <c r="F26" s="8">
        <v>4.8630210000000004E-3</v>
      </c>
      <c r="G26" s="8">
        <v>5.9628900000000002E-3</v>
      </c>
      <c r="H26" s="8">
        <v>6.6231370000000003E-3</v>
      </c>
      <c r="I26" s="8">
        <v>2.0599529999999998E-3</v>
      </c>
      <c r="J26" s="8">
        <v>3.1485720000000001E-3</v>
      </c>
      <c r="K26" s="8">
        <v>3.315508E-3</v>
      </c>
      <c r="L26" s="8">
        <v>3.923452E-3</v>
      </c>
      <c r="M26" s="8">
        <v>6.1503809999999999E-3</v>
      </c>
      <c r="N26" s="8">
        <f t="shared" si="0"/>
        <v>4.5510127272727274E-3</v>
      </c>
      <c r="O26" s="8">
        <f t="shared" si="1"/>
        <v>1.5716517389785239E-3</v>
      </c>
      <c r="P26" s="8">
        <v>6.1216760000000004E-3</v>
      </c>
      <c r="Q26" s="8">
        <v>7.9178679999999998E-3</v>
      </c>
      <c r="R26" s="8">
        <v>9.0912819999999991E-3</v>
      </c>
      <c r="S26" s="8">
        <v>8.8056090000000007E-3</v>
      </c>
      <c r="T26" s="8">
        <v>6.926883E-3</v>
      </c>
      <c r="U26" s="8">
        <v>9.6821370000000004E-3</v>
      </c>
      <c r="V26" s="8">
        <v>5.5776489999999996E-3</v>
      </c>
      <c r="W26" s="8">
        <v>6.1327530000000003E-3</v>
      </c>
      <c r="X26" s="8">
        <v>7.2938480000000003E-3</v>
      </c>
      <c r="Y26" s="8">
        <v>8.1503029999999994E-3</v>
      </c>
      <c r="Z26" s="8">
        <v>8.0841320000000008E-3</v>
      </c>
      <c r="AB26" s="8">
        <f t="shared" si="2"/>
        <v>7.6167400000000003E-3</v>
      </c>
      <c r="AC26" s="8">
        <f t="shared" si="3"/>
        <v>1.3275111681718538E-3</v>
      </c>
      <c r="AD26" s="8">
        <f t="shared" si="4"/>
        <v>37.922776034919679</v>
      </c>
    </row>
    <row r="27" spans="1:30" ht="15.75" customHeight="1" x14ac:dyDescent="0.2">
      <c r="A27" s="1" t="s">
        <v>23</v>
      </c>
      <c r="B27" s="5"/>
      <c r="C27" s="8">
        <v>2.5319411E-2</v>
      </c>
      <c r="D27" s="8">
        <v>2.8194204E-2</v>
      </c>
      <c r="E27" s="8">
        <v>1.6383835999999999E-2</v>
      </c>
      <c r="F27" s="8">
        <v>2.6012383E-2</v>
      </c>
      <c r="G27" s="8">
        <v>2.1256346999999998E-2</v>
      </c>
      <c r="H27" s="8">
        <v>3.2969138000000002E-2</v>
      </c>
      <c r="I27" s="8">
        <v>1.5664931E-2</v>
      </c>
      <c r="J27" s="8">
        <v>2.2121354999999999E-2</v>
      </c>
      <c r="K27" s="8">
        <v>2.5046286000000001E-2</v>
      </c>
      <c r="L27" s="8">
        <v>1.9244285E-2</v>
      </c>
      <c r="M27" s="8">
        <v>2.0411009000000001E-2</v>
      </c>
      <c r="N27" s="8">
        <f t="shared" si="0"/>
        <v>2.2965744090909089E-2</v>
      </c>
      <c r="O27" s="8">
        <f t="shared" si="1"/>
        <v>5.1690370507966026E-3</v>
      </c>
      <c r="P27" s="8">
        <v>3.7873022999999999E-2</v>
      </c>
      <c r="Q27" s="8">
        <v>0.124969249</v>
      </c>
      <c r="R27" s="8">
        <v>0.16829406099999999</v>
      </c>
      <c r="S27" s="8">
        <v>9.1257068999999996E-2</v>
      </c>
      <c r="T27" s="8">
        <v>0.122241342</v>
      </c>
      <c r="U27" s="8">
        <v>0.19775378099999999</v>
      </c>
      <c r="V27" s="8">
        <v>7.5623271000000006E-2</v>
      </c>
      <c r="W27" s="8">
        <v>0.11374287399999999</v>
      </c>
      <c r="X27" s="8">
        <v>8.2576600999999999E-2</v>
      </c>
      <c r="Y27" s="8">
        <v>0.127511926</v>
      </c>
      <c r="Z27" s="8">
        <v>0.14960616099999999</v>
      </c>
      <c r="AB27" s="8">
        <f t="shared" si="2"/>
        <v>0.11740448709090906</v>
      </c>
      <c r="AC27" s="8">
        <f t="shared" si="3"/>
        <v>4.499609650583937E-2</v>
      </c>
      <c r="AD27" s="8">
        <f t="shared" si="4"/>
        <v>63.1249023227058</v>
      </c>
    </row>
    <row r="28" spans="1:30" ht="15.75" customHeight="1" x14ac:dyDescent="0.2">
      <c r="A28" s="1" t="s">
        <v>24</v>
      </c>
      <c r="B28" s="5"/>
      <c r="C28" s="8">
        <v>0</v>
      </c>
      <c r="D28" s="8">
        <v>4.8568300000000003E-3</v>
      </c>
      <c r="E28" s="8">
        <v>0</v>
      </c>
      <c r="F28" s="8">
        <v>0</v>
      </c>
      <c r="G28" s="8">
        <v>6.5209200000000004E-3</v>
      </c>
      <c r="H28" s="8">
        <v>6.0850119999999999E-3</v>
      </c>
      <c r="I28" s="8">
        <v>0</v>
      </c>
      <c r="J28" s="8">
        <v>0</v>
      </c>
      <c r="K28" s="8">
        <v>7.8968360000000008E-3</v>
      </c>
      <c r="L28" s="8">
        <v>6.9693699999999999E-3</v>
      </c>
      <c r="M28" s="8">
        <v>2.5049669999999999E-3</v>
      </c>
      <c r="N28" s="8">
        <f t="shared" si="0"/>
        <v>3.1667213636363632E-3</v>
      </c>
      <c r="O28" s="8">
        <f t="shared" si="1"/>
        <v>3.3171704338232095E-3</v>
      </c>
      <c r="P28" s="8">
        <v>2.7879977E-2</v>
      </c>
      <c r="Q28" s="8">
        <v>5.7665397E-2</v>
      </c>
      <c r="R28" s="8">
        <v>0.105815145</v>
      </c>
      <c r="S28" s="8">
        <v>2.7429326E-2</v>
      </c>
      <c r="T28" s="8">
        <v>8.3823120000000001E-2</v>
      </c>
      <c r="U28" s="8">
        <v>0.15669708800000001</v>
      </c>
      <c r="V28" s="8">
        <v>6.1753927E-2</v>
      </c>
      <c r="W28" s="8">
        <v>8.8487644000000004E-2</v>
      </c>
      <c r="X28" s="8">
        <v>5.7835298E-2</v>
      </c>
      <c r="Y28" s="8">
        <v>8.8592689000000002E-2</v>
      </c>
      <c r="Z28" s="8">
        <v>0.12597563000000001</v>
      </c>
      <c r="AB28" s="8">
        <f t="shared" si="2"/>
        <v>8.0177749181818192E-2</v>
      </c>
      <c r="AC28" s="8">
        <f t="shared" si="3"/>
        <v>3.9529693813749753E-2</v>
      </c>
      <c r="AD28" s="8">
        <f t="shared" si="4"/>
        <v>61.131686992303045</v>
      </c>
    </row>
    <row r="29" spans="1:30" ht="15.75" customHeight="1" x14ac:dyDescent="0.2">
      <c r="A29" s="1" t="s">
        <v>25</v>
      </c>
      <c r="B29" s="5"/>
      <c r="C29" s="8">
        <v>0</v>
      </c>
      <c r="D29" s="8">
        <v>1.760974E-3</v>
      </c>
      <c r="E29" s="8">
        <v>0</v>
      </c>
      <c r="F29" s="8">
        <v>4.2783659999999996E-3</v>
      </c>
      <c r="G29" s="8">
        <v>4.5254539999999999E-3</v>
      </c>
      <c r="H29" s="8">
        <v>3.3299330000000002E-3</v>
      </c>
      <c r="I29" s="8">
        <v>2.432521E-3</v>
      </c>
      <c r="J29" s="8">
        <v>1.6838999999999999E-3</v>
      </c>
      <c r="K29" s="8">
        <v>3.254921E-3</v>
      </c>
      <c r="L29" s="8">
        <v>3.9502499999999998E-3</v>
      </c>
      <c r="M29" s="8">
        <v>3.9662869999999998E-3</v>
      </c>
      <c r="N29" s="8">
        <f t="shared" si="0"/>
        <v>2.6529641818181814E-3</v>
      </c>
      <c r="O29" s="8">
        <f t="shared" si="1"/>
        <v>1.6197629539434354E-3</v>
      </c>
      <c r="P29" s="8">
        <v>6.3478190000000002E-3</v>
      </c>
      <c r="Q29" s="8">
        <v>1.4167065E-2</v>
      </c>
      <c r="R29" s="8">
        <v>1.7079776000000001E-2</v>
      </c>
      <c r="S29" s="8">
        <v>1.2266602E-2</v>
      </c>
      <c r="T29" s="8">
        <v>7.3192550000000002E-3</v>
      </c>
      <c r="U29" s="8">
        <v>2.0342979000000001E-2</v>
      </c>
      <c r="V29" s="8">
        <v>8.2462569999999999E-3</v>
      </c>
      <c r="W29" s="8">
        <v>9.6709210000000007E-3</v>
      </c>
      <c r="X29" s="8">
        <v>6.6952779999999998E-3</v>
      </c>
      <c r="Y29" s="8">
        <v>1.526311E-2</v>
      </c>
      <c r="Z29" s="8">
        <v>1.3156005E-2</v>
      </c>
      <c r="AB29" s="8">
        <f t="shared" si="2"/>
        <v>1.1868642454545454E-2</v>
      </c>
      <c r="AC29" s="8">
        <f t="shared" si="3"/>
        <v>4.6204209389676234E-3</v>
      </c>
      <c r="AD29" s="8">
        <f t="shared" si="4"/>
        <v>70.049215341034554</v>
      </c>
    </row>
    <row r="30" spans="1:30" ht="15.75" customHeight="1" x14ac:dyDescent="0.2">
      <c r="A30" s="1" t="s">
        <v>26</v>
      </c>
      <c r="B30" s="5"/>
      <c r="C30" s="8">
        <v>2.8079771E-2</v>
      </c>
      <c r="D30" s="8">
        <v>3.1010744999999999E-2</v>
      </c>
      <c r="E30" s="8">
        <v>2.4758540999999998E-2</v>
      </c>
      <c r="F30" s="8">
        <v>3.6670461000000001E-2</v>
      </c>
      <c r="G30" s="8">
        <v>2.4823040000000001E-2</v>
      </c>
      <c r="H30" s="8">
        <v>2.6064769000000002E-2</v>
      </c>
      <c r="I30" s="8">
        <v>2.6856412999999999E-2</v>
      </c>
      <c r="J30" s="8">
        <v>2.5200383999999999E-2</v>
      </c>
      <c r="K30" s="8">
        <v>2.7767858999999999E-2</v>
      </c>
      <c r="L30" s="8">
        <v>2.7280882999999999E-2</v>
      </c>
      <c r="M30" s="8">
        <v>2.3840311999999999E-2</v>
      </c>
      <c r="N30" s="8">
        <f t="shared" si="0"/>
        <v>2.7486652545454539E-2</v>
      </c>
      <c r="O30" s="8">
        <f t="shared" si="1"/>
        <v>3.6429929367018648E-3</v>
      </c>
      <c r="P30" s="8">
        <v>3.2242211999999999E-2</v>
      </c>
      <c r="Q30" s="8">
        <v>7.7994398000000006E-2</v>
      </c>
      <c r="R30" s="8">
        <v>8.0336068999999996E-2</v>
      </c>
      <c r="S30" s="8">
        <v>5.1000194999999998E-2</v>
      </c>
      <c r="T30" s="8">
        <v>4.5986104999999999E-2</v>
      </c>
      <c r="U30" s="8">
        <v>7.1733870000000005E-2</v>
      </c>
      <c r="V30" s="8">
        <v>4.7471956000000003E-2</v>
      </c>
      <c r="W30" s="8">
        <v>5.759475E-2</v>
      </c>
      <c r="X30" s="8">
        <v>4.7368460000000001E-2</v>
      </c>
      <c r="Y30" s="8">
        <v>6.0092957000000002E-2</v>
      </c>
      <c r="Z30" s="8">
        <v>7.5093490999999998E-2</v>
      </c>
      <c r="AB30" s="8">
        <f t="shared" si="2"/>
        <v>5.8810405727272724E-2</v>
      </c>
      <c r="AC30" s="8">
        <f t="shared" si="3"/>
        <v>1.5676309684342984E-2</v>
      </c>
      <c r="AD30" s="8">
        <f t="shared" si="4"/>
        <v>41.713007032551175</v>
      </c>
    </row>
    <row r="31" spans="1:30" ht="15.75" customHeight="1" x14ac:dyDescent="0.2">
      <c r="A31" s="1" t="s">
        <v>27</v>
      </c>
      <c r="B31" s="5"/>
      <c r="C31" s="8">
        <v>1.0581190000000001E-2</v>
      </c>
      <c r="D31" s="8">
        <v>1.8065883000000001E-2</v>
      </c>
      <c r="E31" s="8">
        <v>5.8343860000000004E-3</v>
      </c>
      <c r="F31" s="8">
        <v>8.3628929999999997E-3</v>
      </c>
      <c r="G31" s="8">
        <v>1.6975697000000001E-2</v>
      </c>
      <c r="H31" s="8">
        <v>1.9164035999999999E-2</v>
      </c>
      <c r="I31" s="8">
        <v>7.692216E-3</v>
      </c>
      <c r="J31" s="8">
        <v>1.2858156000000001E-2</v>
      </c>
      <c r="K31" s="8">
        <v>1.8143108000000002E-2</v>
      </c>
      <c r="L31" s="8">
        <v>1.2685615000000001E-2</v>
      </c>
      <c r="M31" s="8">
        <v>8.5468539999999996E-3</v>
      </c>
      <c r="N31" s="8">
        <f t="shared" si="0"/>
        <v>1.2628184909090907E-2</v>
      </c>
      <c r="O31" s="8">
        <f t="shared" si="1"/>
        <v>4.8085027910299838E-3</v>
      </c>
      <c r="P31" s="8">
        <v>4.1280952000000003E-2</v>
      </c>
      <c r="Q31" s="8">
        <v>0.12987322000000001</v>
      </c>
      <c r="R31" s="8">
        <v>0.27448979200000001</v>
      </c>
      <c r="S31" s="8">
        <v>7.2091526000000003E-2</v>
      </c>
      <c r="T31" s="8">
        <v>0.21350134600000001</v>
      </c>
      <c r="U31" s="8">
        <v>0.328581711</v>
      </c>
      <c r="V31" s="8">
        <v>0.13964834200000001</v>
      </c>
      <c r="W31" s="8">
        <v>0.20102763700000001</v>
      </c>
      <c r="X31" s="8">
        <v>0.13074459599999999</v>
      </c>
      <c r="Y31" s="8">
        <v>0.183678234</v>
      </c>
      <c r="Z31" s="8">
        <v>0.26654607499999999</v>
      </c>
      <c r="AB31" s="8">
        <f t="shared" si="2"/>
        <v>0.18013303918181819</v>
      </c>
      <c r="AC31" s="8">
        <f t="shared" si="3"/>
        <v>8.8049510723151231E-2</v>
      </c>
      <c r="AD31" s="8">
        <f t="shared" si="4"/>
        <v>62.842739017157655</v>
      </c>
    </row>
    <row r="32" spans="1:30" ht="15.75" customHeight="1" x14ac:dyDescent="0.2">
      <c r="A32" s="16" t="s">
        <v>28</v>
      </c>
      <c r="B32" s="7"/>
      <c r="C32" s="7">
        <v>0</v>
      </c>
      <c r="D32" s="7">
        <v>3.344966E-3</v>
      </c>
      <c r="E32" s="7">
        <v>4.8027529999999999E-3</v>
      </c>
      <c r="F32" s="7">
        <v>2.4236610000000001E-3</v>
      </c>
      <c r="G32" s="7">
        <v>0</v>
      </c>
      <c r="H32" s="7">
        <v>0</v>
      </c>
      <c r="I32" s="7">
        <v>0</v>
      </c>
      <c r="J32" s="7">
        <v>2.4141179999999998E-3</v>
      </c>
      <c r="K32" s="7">
        <v>2.9936989999999998E-3</v>
      </c>
      <c r="L32" s="7">
        <v>2.416119E-3</v>
      </c>
      <c r="M32" s="7">
        <v>0</v>
      </c>
      <c r="N32" s="7">
        <f t="shared" si="0"/>
        <v>1.6723014545454546E-3</v>
      </c>
      <c r="O32" s="7">
        <f t="shared" si="1"/>
        <v>1.7318973209214433E-3</v>
      </c>
      <c r="P32" s="7">
        <v>3.5289919999999999E-3</v>
      </c>
      <c r="Q32" s="7">
        <v>1.4401044999999999E-2</v>
      </c>
      <c r="R32" s="7">
        <v>1.8561543999999999E-2</v>
      </c>
      <c r="S32" s="7">
        <v>1.1459921E-2</v>
      </c>
      <c r="T32" s="7">
        <v>1.1203836E-2</v>
      </c>
      <c r="U32" s="7">
        <v>2.2737667E-2</v>
      </c>
      <c r="V32" s="7">
        <v>1.2646533999999999E-2</v>
      </c>
      <c r="W32" s="7">
        <v>1.5551112000000001E-2</v>
      </c>
      <c r="X32" s="7">
        <v>1.0236278E-2</v>
      </c>
      <c r="Y32" s="7">
        <v>1.7544588E-2</v>
      </c>
      <c r="Z32" s="7">
        <v>1.9285776000000001E-2</v>
      </c>
      <c r="AA32" s="7"/>
      <c r="AB32" s="7">
        <f t="shared" si="2"/>
        <v>1.4287026636363637E-2</v>
      </c>
      <c r="AC32" s="7">
        <f t="shared" si="3"/>
        <v>5.2842086928995375E-3</v>
      </c>
      <c r="AD32" s="7">
        <f t="shared" si="4"/>
        <v>65.409476817620316</v>
      </c>
    </row>
    <row r="33" spans="1:2" x14ac:dyDescent="0.2">
      <c r="A33" s="4"/>
      <c r="B33" s="4"/>
    </row>
    <row r="34" spans="1:2" x14ac:dyDescent="0.2">
      <c r="A34" s="4"/>
      <c r="B34" s="4"/>
    </row>
    <row r="35" spans="1:2" x14ac:dyDescent="0.2">
      <c r="A35" s="4"/>
      <c r="B35" s="4"/>
    </row>
    <row r="36" spans="1:2" x14ac:dyDescent="0.2">
      <c r="A36" s="4"/>
      <c r="B36" s="4"/>
    </row>
    <row r="37" spans="1:2" x14ac:dyDescent="0.2">
      <c r="A37" s="4"/>
      <c r="B37" s="4"/>
    </row>
    <row r="38" spans="1:2" x14ac:dyDescent="0.2">
      <c r="A38" s="4"/>
      <c r="B38" s="4"/>
    </row>
    <row r="39" spans="1:2" x14ac:dyDescent="0.2">
      <c r="A39" s="4"/>
      <c r="B39" s="4"/>
    </row>
    <row r="40" spans="1:2" x14ac:dyDescent="0.2">
      <c r="A40" s="4"/>
      <c r="B40" s="4"/>
    </row>
    <row r="41" spans="1:2" x14ac:dyDescent="0.2">
      <c r="A41" s="4"/>
      <c r="B41" s="4"/>
    </row>
    <row r="42" spans="1:2" x14ac:dyDescent="0.2">
      <c r="A42" s="4"/>
      <c r="B42" s="4"/>
    </row>
    <row r="43" spans="1:2" x14ac:dyDescent="0.2">
      <c r="A43" s="4"/>
      <c r="B43" s="4"/>
    </row>
    <row r="44" spans="1:2" x14ac:dyDescent="0.2">
      <c r="A44" s="4"/>
      <c r="B44" s="4"/>
    </row>
    <row r="45" spans="1:2" x14ac:dyDescent="0.2">
      <c r="A45" s="4"/>
      <c r="B45" s="4"/>
    </row>
    <row r="46" spans="1:2" x14ac:dyDescent="0.2">
      <c r="A46" s="4"/>
      <c r="B46" s="4"/>
    </row>
    <row r="47" spans="1:2" x14ac:dyDescent="0.2">
      <c r="A47" s="4"/>
      <c r="B47" s="4"/>
    </row>
    <row r="48" spans="1:2" x14ac:dyDescent="0.2">
      <c r="A48" s="4"/>
      <c r="B48" s="4"/>
    </row>
    <row r="49" spans="1:2" x14ac:dyDescent="0.2">
      <c r="A49" s="4"/>
      <c r="B49" s="4"/>
    </row>
    <row r="50" spans="1:2" x14ac:dyDescent="0.2">
      <c r="A50" s="4"/>
      <c r="B50" s="4"/>
    </row>
    <row r="51" spans="1:2" x14ac:dyDescent="0.2">
      <c r="A51" s="4"/>
      <c r="B51" s="4"/>
    </row>
    <row r="52" spans="1:2" x14ac:dyDescent="0.2">
      <c r="A52" s="4"/>
      <c r="B52" s="4"/>
    </row>
    <row r="53" spans="1:2" x14ac:dyDescent="0.2">
      <c r="A53" s="4"/>
      <c r="B53" s="4"/>
    </row>
    <row r="54" spans="1:2" x14ac:dyDescent="0.2">
      <c r="A54" s="4"/>
      <c r="B54" s="4"/>
    </row>
    <row r="55" spans="1:2" x14ac:dyDescent="0.2">
      <c r="A55" s="4"/>
      <c r="B55" s="4"/>
    </row>
    <row r="56" spans="1:2" x14ac:dyDescent="0.2">
      <c r="A56" s="4"/>
      <c r="B56" s="4"/>
    </row>
    <row r="57" spans="1:2" x14ac:dyDescent="0.2">
      <c r="A57" s="4"/>
      <c r="B57" s="4"/>
    </row>
    <row r="58" spans="1:2" x14ac:dyDescent="0.2">
      <c r="A58" s="4"/>
      <c r="B58" s="4"/>
    </row>
    <row r="59" spans="1:2" x14ac:dyDescent="0.2">
      <c r="A59" s="4"/>
      <c r="B59" s="4"/>
    </row>
    <row r="60" spans="1:2" x14ac:dyDescent="0.2">
      <c r="A60" s="4"/>
      <c r="B60" s="4"/>
    </row>
  </sheetData>
  <mergeCells count="2">
    <mergeCell ref="C3:M3"/>
    <mergeCell ref="P3:Z3"/>
  </mergeCells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Microsoft Office User</cp:lastModifiedBy>
  <dcterms:created xsi:type="dcterms:W3CDTF">2018-01-15T13:48:06Z</dcterms:created>
  <dcterms:modified xsi:type="dcterms:W3CDTF">2022-01-24T08:42:54Z</dcterms:modified>
</cp:coreProperties>
</file>