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200" windowHeight="6855" tabRatio="670" firstSheet="5" activeTab="13"/>
  </bookViews>
  <sheets>
    <sheet name="raw data" sheetId="44" r:id="rId1"/>
    <sheet name="健常者（-）" sheetId="45" r:id="rId2"/>
    <sheet name="健常者（+）" sheetId="46" r:id="rId3"/>
    <sheet name="障害者（-）" sheetId="47" r:id="rId4"/>
    <sheet name="障害者（+）" sheetId="48" r:id="rId5"/>
    <sheet name="健常障害比較" sheetId="49" r:id="rId6"/>
    <sheet name="笑気有り無し比較" sheetId="51" r:id="rId7"/>
    <sheet name="4グループグラフ" sheetId="56" r:id="rId8"/>
    <sheet name="データ表" sheetId="50" r:id="rId9"/>
    <sheet name="（-）健障比較グラフ" sheetId="52" r:id="rId10"/>
    <sheet name="（+）健障比較グラフ" sheetId="53" r:id="rId11"/>
    <sheet name="健（+-）比較グラフ" sheetId="54" r:id="rId12"/>
    <sheet name="障（+-）比較グラフ" sheetId="55" r:id="rId13"/>
    <sheet name="Sheet1" sheetId="57" r:id="rId14"/>
  </sheets>
  <calcPr calcId="125725"/>
</workbook>
</file>

<file path=xl/calcChain.xml><?xml version="1.0" encoding="utf-8"?>
<calcChain xmlns="http://schemas.openxmlformats.org/spreadsheetml/2006/main">
  <c r="C38" i="48"/>
  <c r="D38"/>
  <c r="E38"/>
  <c r="G38"/>
  <c r="I38"/>
  <c r="B38"/>
  <c r="C37"/>
  <c r="D37"/>
  <c r="E37"/>
  <c r="G37"/>
  <c r="I37"/>
  <c r="B37"/>
  <c r="C36"/>
  <c r="D36"/>
  <c r="E36"/>
  <c r="G36"/>
  <c r="I36"/>
  <c r="B36"/>
  <c r="C63" i="47"/>
  <c r="D63"/>
  <c r="E63"/>
  <c r="G63"/>
  <c r="I63"/>
  <c r="B63"/>
  <c r="C62"/>
  <c r="D62"/>
  <c r="E62"/>
  <c r="G62"/>
  <c r="I62"/>
  <c r="B62"/>
  <c r="C61"/>
  <c r="D61"/>
  <c r="E61"/>
  <c r="G61"/>
  <c r="I61"/>
  <c r="B61"/>
  <c r="C38" i="46"/>
  <c r="D38"/>
  <c r="E38"/>
  <c r="G38"/>
  <c r="I38"/>
  <c r="B38"/>
  <c r="C37"/>
  <c r="D37"/>
  <c r="E37"/>
  <c r="G37"/>
  <c r="I37"/>
  <c r="B37"/>
  <c r="C36"/>
  <c r="D36"/>
  <c r="E36"/>
  <c r="G36"/>
  <c r="I36"/>
  <c r="B36"/>
  <c r="C63" i="45"/>
  <c r="D63"/>
  <c r="E63"/>
  <c r="G63"/>
  <c r="I63"/>
  <c r="B63"/>
  <c r="C62"/>
  <c r="D62"/>
  <c r="E62"/>
  <c r="G62"/>
  <c r="I62"/>
  <c r="B62"/>
  <c r="C61"/>
  <c r="D61"/>
  <c r="E61"/>
  <c r="G61"/>
  <c r="I61"/>
  <c r="B61"/>
</calcChain>
</file>

<file path=xl/sharedStrings.xml><?xml version="1.0" encoding="utf-8"?>
<sst xmlns="http://schemas.openxmlformats.org/spreadsheetml/2006/main" count="1515" uniqueCount="160">
  <si>
    <t>性別</t>
  </si>
  <si>
    <t>年齢</t>
  </si>
  <si>
    <t>身長</t>
  </si>
  <si>
    <t>体重</t>
  </si>
  <si>
    <t>BMI</t>
  </si>
  <si>
    <t>疾患</t>
  </si>
  <si>
    <t>Et SEV (%)</t>
  </si>
  <si>
    <t>笑気</t>
  </si>
  <si>
    <t>静脈 (sec)</t>
  </si>
  <si>
    <t>M</t>
  </si>
  <si>
    <t>自閉症</t>
  </si>
  <si>
    <t>-</t>
  </si>
  <si>
    <t>健常者</t>
  </si>
  <si>
    <t>ADHD</t>
  </si>
  <si>
    <t>+</t>
  </si>
  <si>
    <t>F</t>
  </si>
  <si>
    <t>自閉症疑い</t>
  </si>
  <si>
    <t>てんかん、MR</t>
  </si>
  <si>
    <t>広汎性発達障害、チック症</t>
  </si>
  <si>
    <t>発達障害</t>
  </si>
  <si>
    <t>広汎性発達障害</t>
  </si>
  <si>
    <t>ダウン症、ASD,VSD</t>
  </si>
  <si>
    <t>てんかん、精神発達遅滞</t>
  </si>
  <si>
    <t>てんかん</t>
  </si>
  <si>
    <t>てんかん、発達障害</t>
  </si>
  <si>
    <t>自閉症、精神発達遅滞</t>
  </si>
  <si>
    <t>癲癇</t>
  </si>
  <si>
    <t>精神発達遅滞</t>
  </si>
  <si>
    <t>ADHD、自閉症</t>
  </si>
  <si>
    <t>自閉症、てんかん</t>
  </si>
  <si>
    <t>水腎症</t>
  </si>
  <si>
    <t>点滴確保</t>
    <rPh sb="0" eb="2">
      <t>テンテキ</t>
    </rPh>
    <rPh sb="2" eb="4">
      <t>カクホ</t>
    </rPh>
    <phoneticPr fontId="1"/>
  </si>
  <si>
    <t>てんかん</t>
    <phoneticPr fontId="1"/>
  </si>
  <si>
    <t>自閉症</t>
    <phoneticPr fontId="1"/>
  </si>
  <si>
    <t>てんかん、発達障害</t>
    <phoneticPr fontId="1"/>
  </si>
  <si>
    <t>てんかん、精神発達遅滞</t>
    <phoneticPr fontId="1"/>
  </si>
  <si>
    <t>ダウン症</t>
    <phoneticPr fontId="1"/>
  </si>
  <si>
    <t>精神発達遅滞</t>
    <phoneticPr fontId="1"/>
  </si>
  <si>
    <t>ダウン症、精神発達遅滞</t>
    <phoneticPr fontId="1"/>
  </si>
  <si>
    <t>てんかん、精神発達遅滞</t>
    <phoneticPr fontId="1"/>
  </si>
  <si>
    <t>脳性まひ、精神発達遅滞、てんかん</t>
    <phoneticPr fontId="1"/>
  </si>
  <si>
    <t>脳性まひ、精神発達遅滞</t>
    <phoneticPr fontId="1"/>
  </si>
  <si>
    <t>自閉症、てんかん</t>
    <phoneticPr fontId="1"/>
  </si>
  <si>
    <t>自閉</t>
    <phoneticPr fontId="1"/>
  </si>
  <si>
    <t>精神発達遅滞</t>
    <phoneticPr fontId="1"/>
  </si>
  <si>
    <t>癲癇、精神発達遅滞</t>
    <phoneticPr fontId="1"/>
  </si>
  <si>
    <t>自閉症、精神発達遅滞</t>
    <phoneticPr fontId="1"/>
  </si>
  <si>
    <t>自閉症</t>
    <phoneticPr fontId="1"/>
  </si>
  <si>
    <t>脳性まひ、症候性癲癇</t>
    <phoneticPr fontId="1"/>
  </si>
  <si>
    <t>健常者</t>
    <rPh sb="0" eb="3">
      <t>ケンジョウシャ</t>
    </rPh>
    <phoneticPr fontId="1"/>
  </si>
  <si>
    <t>障害者</t>
    <rPh sb="0" eb="3">
      <t>ショウガイシャ</t>
    </rPh>
    <phoneticPr fontId="1"/>
  </si>
  <si>
    <t>平均</t>
    <rPh sb="0" eb="2">
      <t>ヘイキン</t>
    </rPh>
    <phoneticPr fontId="1"/>
  </si>
  <si>
    <t>分散</t>
    <rPh sb="0" eb="2">
      <t>ブンサン</t>
    </rPh>
    <phoneticPr fontId="1"/>
  </si>
  <si>
    <t>標準偏差</t>
    <rPh sb="0" eb="2">
      <t>ヒョウジュン</t>
    </rPh>
    <rPh sb="2" eb="4">
      <t>ヘンサ</t>
    </rPh>
    <phoneticPr fontId="1"/>
  </si>
  <si>
    <t>健常</t>
    <rPh sb="0" eb="2">
      <t>ケンジョウ</t>
    </rPh>
    <phoneticPr fontId="1"/>
  </si>
  <si>
    <t>-</t>
    <phoneticPr fontId="1"/>
  </si>
  <si>
    <t>+</t>
    <phoneticPr fontId="1"/>
  </si>
  <si>
    <t>障害</t>
    <rPh sb="0" eb="2">
      <t>ショウガイ</t>
    </rPh>
    <phoneticPr fontId="1"/>
  </si>
  <si>
    <t>笑気あり</t>
    <rPh sb="0" eb="2">
      <t>ショウキ</t>
    </rPh>
    <phoneticPr fontId="1"/>
  </si>
  <si>
    <t>笑気なし</t>
    <rPh sb="0" eb="2">
      <t>ショウキ</t>
    </rPh>
    <phoneticPr fontId="1"/>
  </si>
  <si>
    <t>55人</t>
    <rPh sb="2" eb="3">
      <t>ニン</t>
    </rPh>
    <phoneticPr fontId="1"/>
  </si>
  <si>
    <t>30人</t>
    <rPh sb="2" eb="3">
      <t>ニン</t>
    </rPh>
    <phoneticPr fontId="1"/>
  </si>
  <si>
    <t xml:space="preserve">Healthy children </t>
  </si>
  <si>
    <t xml:space="preserve">Non-Nitrous oxide  </t>
  </si>
  <si>
    <t>(n=55)</t>
  </si>
  <si>
    <t xml:space="preserve">Developmental disabilities </t>
  </si>
  <si>
    <t>Nitrous oxide</t>
  </si>
  <si>
    <t>(n=30)</t>
  </si>
  <si>
    <t xml:space="preserve"> (n=30)</t>
  </si>
  <si>
    <t>Age (yrs)</t>
  </si>
  <si>
    <r>
      <t xml:space="preserve">8.2 </t>
    </r>
    <r>
      <rPr>
        <sz val="9"/>
        <color theme="1"/>
        <rFont val="ＭＳ 明朝"/>
        <family val="1"/>
        <charset val="128"/>
      </rPr>
      <t>±</t>
    </r>
    <r>
      <rPr>
        <sz val="9"/>
        <color theme="1"/>
        <rFont val="Century"/>
        <family val="1"/>
      </rPr>
      <t xml:space="preserve"> 2.8</t>
    </r>
  </si>
  <si>
    <t>Gender (M/F)</t>
  </si>
  <si>
    <t>30/25</t>
  </si>
  <si>
    <t>42/13</t>
  </si>
  <si>
    <t>Height (cm)</t>
  </si>
  <si>
    <t>Weight (kg)</t>
  </si>
  <si>
    <r>
      <t xml:space="preserve">22.2 </t>
    </r>
    <r>
      <rPr>
        <sz val="9"/>
        <color theme="1"/>
        <rFont val="ＭＳ 明朝"/>
        <family val="1"/>
        <charset val="128"/>
      </rPr>
      <t>±</t>
    </r>
    <r>
      <rPr>
        <sz val="9"/>
        <color theme="1"/>
        <rFont val="Century"/>
        <family val="1"/>
      </rPr>
      <t xml:space="preserve"> 8.1</t>
    </r>
  </si>
  <si>
    <r>
      <t xml:space="preserve">23.1 </t>
    </r>
    <r>
      <rPr>
        <sz val="9"/>
        <color theme="1"/>
        <rFont val="ＭＳ 明朝"/>
        <family val="1"/>
        <charset val="128"/>
      </rPr>
      <t>±</t>
    </r>
    <r>
      <rPr>
        <sz val="9"/>
        <color theme="1"/>
        <rFont val="Century"/>
        <family val="1"/>
      </rPr>
      <t xml:space="preserve"> 7.3</t>
    </r>
  </si>
  <si>
    <r>
      <t>BMI (kg/m</t>
    </r>
    <r>
      <rPr>
        <vertAlign val="superscript"/>
        <sz val="9"/>
        <color theme="1"/>
        <rFont val="Century"/>
        <family val="1"/>
      </rPr>
      <t>2</t>
    </r>
    <r>
      <rPr>
        <sz val="9"/>
        <color theme="1"/>
        <rFont val="Century"/>
        <family val="1"/>
      </rPr>
      <t>)</t>
    </r>
  </si>
  <si>
    <r>
      <t xml:space="preserve">15.8 </t>
    </r>
    <r>
      <rPr>
        <sz val="9"/>
        <color theme="1"/>
        <rFont val="ＭＳ 明朝"/>
        <family val="1"/>
        <charset val="128"/>
      </rPr>
      <t>±</t>
    </r>
    <r>
      <rPr>
        <sz val="9"/>
        <color theme="1"/>
        <rFont val="Century"/>
        <family val="1"/>
      </rPr>
      <t xml:space="preserve"> 1.8</t>
    </r>
  </si>
  <si>
    <r>
      <t xml:space="preserve">16.3 </t>
    </r>
    <r>
      <rPr>
        <sz val="9"/>
        <color theme="1"/>
        <rFont val="ＭＳ 明朝"/>
        <family val="1"/>
        <charset val="128"/>
      </rPr>
      <t>±</t>
    </r>
    <r>
      <rPr>
        <sz val="9"/>
        <color theme="1"/>
        <rFont val="Century"/>
        <family val="1"/>
      </rPr>
      <t xml:space="preserve"> 2.4</t>
    </r>
  </si>
  <si>
    <t>Time for intravenous cannulation (s)</t>
  </si>
  <si>
    <t>11/19</t>
    <phoneticPr fontId="1"/>
  </si>
  <si>
    <t>9/21</t>
    <phoneticPr fontId="1"/>
  </si>
  <si>
    <r>
      <t xml:space="preserve">6.9 </t>
    </r>
    <r>
      <rPr>
        <sz val="9"/>
        <color theme="1"/>
        <rFont val="ＭＳ 明朝"/>
        <family val="1"/>
        <charset val="128"/>
      </rPr>
      <t>±</t>
    </r>
    <r>
      <rPr>
        <sz val="9"/>
        <color theme="1"/>
        <rFont val="Century"/>
        <family val="1"/>
      </rPr>
      <t xml:space="preserve"> 2.2</t>
    </r>
    <phoneticPr fontId="1"/>
  </si>
  <si>
    <r>
      <t xml:space="preserve">7.0 </t>
    </r>
    <r>
      <rPr>
        <sz val="9"/>
        <color theme="1"/>
        <rFont val="ＭＳ 明朝"/>
        <family val="1"/>
        <charset val="128"/>
      </rPr>
      <t>±</t>
    </r>
    <r>
      <rPr>
        <sz val="9"/>
        <color theme="1"/>
        <rFont val="Century"/>
        <family val="1"/>
      </rPr>
      <t xml:space="preserve"> 2.9</t>
    </r>
    <phoneticPr fontId="1"/>
  </si>
  <si>
    <r>
      <t xml:space="preserve">7.3 </t>
    </r>
    <r>
      <rPr>
        <sz val="9"/>
        <color theme="1"/>
        <rFont val="ＭＳ 明朝"/>
        <family val="1"/>
        <charset val="128"/>
      </rPr>
      <t>±</t>
    </r>
    <r>
      <rPr>
        <sz val="9"/>
        <color theme="1"/>
        <rFont val="Century"/>
        <family val="1"/>
      </rPr>
      <t xml:space="preserve"> 2.5</t>
    </r>
    <phoneticPr fontId="1"/>
  </si>
  <si>
    <r>
      <t xml:space="preserve">116.8 </t>
    </r>
    <r>
      <rPr>
        <sz val="9"/>
        <color theme="1"/>
        <rFont val="ＭＳ 明朝"/>
        <family val="1"/>
        <charset val="128"/>
      </rPr>
      <t>±</t>
    </r>
    <r>
      <rPr>
        <sz val="9"/>
        <color theme="1"/>
        <rFont val="Century"/>
        <family val="1"/>
      </rPr>
      <t xml:space="preserve"> 15.1</t>
    </r>
    <phoneticPr fontId="1"/>
  </si>
  <si>
    <r>
      <t xml:space="preserve">117.3 </t>
    </r>
    <r>
      <rPr>
        <sz val="9"/>
        <color theme="1"/>
        <rFont val="ＭＳ 明朝"/>
        <family val="1"/>
        <charset val="128"/>
      </rPr>
      <t>±</t>
    </r>
    <r>
      <rPr>
        <sz val="9"/>
        <color theme="1"/>
        <rFont val="Century"/>
        <family val="1"/>
      </rPr>
      <t xml:space="preserve"> 13.3</t>
    </r>
    <phoneticPr fontId="1"/>
  </si>
  <si>
    <r>
      <t xml:space="preserve">119.5 </t>
    </r>
    <r>
      <rPr>
        <sz val="9"/>
        <color theme="1"/>
        <rFont val="ＭＳ 明朝"/>
        <family val="1"/>
        <charset val="128"/>
      </rPr>
      <t>±</t>
    </r>
    <r>
      <rPr>
        <sz val="9"/>
        <color theme="1"/>
        <rFont val="Century"/>
        <family val="1"/>
      </rPr>
      <t xml:space="preserve"> 17.2</t>
    </r>
    <phoneticPr fontId="1"/>
  </si>
  <si>
    <r>
      <t xml:space="preserve">117.0 </t>
    </r>
    <r>
      <rPr>
        <sz val="9"/>
        <color theme="1"/>
        <rFont val="ＭＳ Ｐ明朝"/>
        <family val="1"/>
        <charset val="128"/>
      </rPr>
      <t>±</t>
    </r>
    <r>
      <rPr>
        <sz val="9"/>
        <color theme="1"/>
        <rFont val="Century"/>
        <family val="1"/>
      </rPr>
      <t>16.8</t>
    </r>
    <phoneticPr fontId="1"/>
  </si>
  <si>
    <r>
      <t xml:space="preserve">23.5 </t>
    </r>
    <r>
      <rPr>
        <sz val="9"/>
        <color theme="1"/>
        <rFont val="ＭＳ 明朝"/>
        <family val="1"/>
        <charset val="128"/>
      </rPr>
      <t>±</t>
    </r>
    <r>
      <rPr>
        <sz val="9"/>
        <color theme="1"/>
        <rFont val="Century"/>
        <family val="1"/>
      </rPr>
      <t xml:space="preserve"> 9.5</t>
    </r>
    <phoneticPr fontId="1"/>
  </si>
  <si>
    <r>
      <t xml:space="preserve">24.3 </t>
    </r>
    <r>
      <rPr>
        <sz val="9"/>
        <color theme="1"/>
        <rFont val="ＭＳ 明朝"/>
        <family val="1"/>
        <charset val="128"/>
      </rPr>
      <t>±</t>
    </r>
    <r>
      <rPr>
        <sz val="9"/>
        <color theme="1"/>
        <rFont val="Century"/>
        <family val="1"/>
      </rPr>
      <t xml:space="preserve"> 15.9</t>
    </r>
    <phoneticPr fontId="1"/>
  </si>
  <si>
    <r>
      <t xml:space="preserve">16.6 </t>
    </r>
    <r>
      <rPr>
        <sz val="9"/>
        <color theme="1"/>
        <rFont val="ＭＳ 明朝"/>
        <family val="1"/>
        <charset val="128"/>
      </rPr>
      <t>±</t>
    </r>
    <r>
      <rPr>
        <sz val="9"/>
        <color theme="1"/>
        <rFont val="Century"/>
        <family val="1"/>
      </rPr>
      <t xml:space="preserve"> 2.2</t>
    </r>
    <phoneticPr fontId="1"/>
  </si>
  <si>
    <r>
      <t xml:space="preserve">15.9 </t>
    </r>
    <r>
      <rPr>
        <sz val="9"/>
        <color theme="1"/>
        <rFont val="ＭＳ 明朝"/>
        <family val="1"/>
        <charset val="128"/>
      </rPr>
      <t>±</t>
    </r>
    <r>
      <rPr>
        <sz val="9"/>
        <color theme="1"/>
        <rFont val="Century"/>
        <family val="1"/>
      </rPr>
      <t xml:space="preserve"> 4.1</t>
    </r>
    <phoneticPr fontId="1"/>
  </si>
  <si>
    <r>
      <t xml:space="preserve">349.3 </t>
    </r>
    <r>
      <rPr>
        <sz val="9"/>
        <color theme="1"/>
        <rFont val="ＭＳ 明朝"/>
        <family val="1"/>
        <charset val="128"/>
      </rPr>
      <t>±</t>
    </r>
    <r>
      <rPr>
        <sz val="9"/>
        <color theme="1"/>
        <rFont val="Century"/>
        <family val="1"/>
      </rPr>
      <t xml:space="preserve"> 153.1</t>
    </r>
    <phoneticPr fontId="1"/>
  </si>
  <si>
    <r>
      <t xml:space="preserve">381.1 </t>
    </r>
    <r>
      <rPr>
        <sz val="9"/>
        <color theme="1"/>
        <rFont val="ＭＳ 明朝"/>
        <family val="1"/>
        <charset val="128"/>
      </rPr>
      <t>±</t>
    </r>
    <r>
      <rPr>
        <sz val="9"/>
        <color theme="1"/>
        <rFont val="Century"/>
        <family val="1"/>
      </rPr>
      <t xml:space="preserve"> 266.4</t>
    </r>
    <phoneticPr fontId="1"/>
  </si>
  <si>
    <r>
      <t xml:space="preserve">346.0 </t>
    </r>
    <r>
      <rPr>
        <sz val="9"/>
        <color theme="1"/>
        <rFont val="ＭＳ 明朝"/>
        <family val="1"/>
        <charset val="128"/>
      </rPr>
      <t>±</t>
    </r>
    <r>
      <rPr>
        <sz val="9"/>
        <color theme="1"/>
        <rFont val="Century"/>
        <family val="1"/>
      </rPr>
      <t xml:space="preserve"> 210.0</t>
    </r>
    <phoneticPr fontId="1"/>
  </si>
  <si>
    <r>
      <t xml:space="preserve">338.7 </t>
    </r>
    <r>
      <rPr>
        <sz val="9"/>
        <color theme="1"/>
        <rFont val="ＭＳ 明朝"/>
        <family val="1"/>
        <charset val="128"/>
      </rPr>
      <t>±</t>
    </r>
    <r>
      <rPr>
        <sz val="9"/>
        <color theme="1"/>
        <rFont val="Century"/>
        <family val="1"/>
      </rPr>
      <t xml:space="preserve"> 188.9</t>
    </r>
    <phoneticPr fontId="1"/>
  </si>
  <si>
    <t>Developmental disabilities</t>
  </si>
  <si>
    <t>No. of patients (n)</t>
  </si>
  <si>
    <t>Non-Nitrous oxide</t>
  </si>
  <si>
    <t>Attention-deficit hyperactivity disorder (ADHD)</t>
  </si>
  <si>
    <t>Autism</t>
  </si>
  <si>
    <r>
      <t>Developmental</t>
    </r>
    <r>
      <rPr>
        <sz val="12"/>
        <color rgb="FF222222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delays</t>
    </r>
    <r>
      <rPr>
        <sz val="12"/>
        <color rgb="FF222222"/>
        <rFont val="Times New Roman"/>
        <family val="1"/>
      </rPr>
      <t> </t>
    </r>
  </si>
  <si>
    <t>Mental retardation</t>
  </si>
  <si>
    <t>Cerebral palsy</t>
  </si>
  <si>
    <t xml:space="preserve">Seizure </t>
  </si>
  <si>
    <t>Other developmental delays</t>
  </si>
  <si>
    <t>Healthy children</t>
    <phoneticPr fontId="1"/>
  </si>
  <si>
    <t>Developmental disabilities</t>
    <phoneticPr fontId="1"/>
  </si>
  <si>
    <t>Time（ｓ）</t>
    <phoneticPr fontId="1"/>
  </si>
  <si>
    <t>標準偏差</t>
    <rPh sb="0" eb="4">
      <t>ヒョウジュンヘンサ</t>
    </rPh>
    <phoneticPr fontId="1"/>
  </si>
  <si>
    <t>Nitrous oxid</t>
    <phoneticPr fontId="1"/>
  </si>
  <si>
    <t>Healthy children</t>
    <phoneticPr fontId="1"/>
  </si>
  <si>
    <t>Non-Nitrous oxid</t>
    <phoneticPr fontId="1"/>
  </si>
  <si>
    <t>Developmental disabilities</t>
    <phoneticPr fontId="1"/>
  </si>
  <si>
    <t>Healthy children</t>
    <phoneticPr fontId="1"/>
  </si>
  <si>
    <t>Time for intravenous cannulation (s)</t>
    <phoneticPr fontId="1"/>
  </si>
  <si>
    <t>　end-tidal　sevoflurane（％）</t>
    <phoneticPr fontId="1"/>
  </si>
  <si>
    <r>
      <rPr>
        <b/>
        <sz val="11"/>
        <rFont val="ＭＳ Ｐゴシック"/>
        <family val="3"/>
        <charset val="128"/>
      </rPr>
      <t>健常者</t>
    </r>
    <r>
      <rPr>
        <sz val="11"/>
        <rFont val="ＭＳ Ｐゴシック"/>
        <family val="3"/>
        <charset val="128"/>
      </rPr>
      <t>の笑気ガスなし、ありの</t>
    </r>
    <r>
      <rPr>
        <sz val="11"/>
        <color indexed="13"/>
        <rFont val="ＭＳ Ｐゴシック"/>
        <family val="3"/>
        <charset val="128"/>
      </rPr>
      <t>時間検定</t>
    </r>
    <rPh sb="0" eb="3">
      <t>ケンジョウシャ</t>
    </rPh>
    <rPh sb="4" eb="6">
      <t>ショウキ</t>
    </rPh>
    <rPh sb="14" eb="16">
      <t>ジカン</t>
    </rPh>
    <rPh sb="16" eb="18">
      <t>ケンテイ</t>
    </rPh>
    <phoneticPr fontId="23"/>
  </si>
  <si>
    <r>
      <rPr>
        <sz val="11"/>
        <color indexed="10"/>
        <rFont val="ＭＳ Ｐゴシック"/>
        <family val="3"/>
        <charset val="128"/>
      </rPr>
      <t>非健常者</t>
    </r>
    <r>
      <rPr>
        <sz val="11"/>
        <color theme="1"/>
        <rFont val="ＭＳ Ｐゴシック"/>
        <family val="2"/>
        <scheme val="minor"/>
      </rPr>
      <t>の笑気ガスなし、ありの</t>
    </r>
    <r>
      <rPr>
        <sz val="11"/>
        <color indexed="13"/>
        <rFont val="ＭＳ Ｐゴシック"/>
        <family val="3"/>
        <charset val="128"/>
      </rPr>
      <t>時間検定</t>
    </r>
    <rPh sb="0" eb="1">
      <t>ヒ</t>
    </rPh>
    <rPh sb="1" eb="4">
      <t>ケンジョウシャ</t>
    </rPh>
    <rPh sb="5" eb="7">
      <t>ショウキ</t>
    </rPh>
    <rPh sb="15" eb="17">
      <t>ジカン</t>
    </rPh>
    <rPh sb="17" eb="19">
      <t>ケンテイ</t>
    </rPh>
    <phoneticPr fontId="23"/>
  </si>
  <si>
    <t>t-検定: 等分散を仮定した２標本による検定</t>
  </si>
  <si>
    <t>笑気ｶﾞｽあり</t>
    <rPh sb="0" eb="2">
      <t>ショウキ</t>
    </rPh>
    <phoneticPr fontId="23"/>
  </si>
  <si>
    <t>笑気ｶﾞｽ無</t>
    <rPh sb="0" eb="2">
      <t>ショウキ</t>
    </rPh>
    <rPh sb="5" eb="6">
      <t>ナシ</t>
    </rPh>
    <phoneticPr fontId="23"/>
  </si>
  <si>
    <t>平均</t>
  </si>
  <si>
    <t>分散</t>
  </si>
  <si>
    <t>観測数</t>
  </si>
  <si>
    <t>プールされた分散</t>
  </si>
  <si>
    <t>仮説平均との差異</t>
  </si>
  <si>
    <t>自由度</t>
  </si>
  <si>
    <t xml:space="preserve">t </t>
  </si>
  <si>
    <t>P(T&lt;=t) 片側</t>
  </si>
  <si>
    <t>t 境界値 片側</t>
  </si>
  <si>
    <t>P(T&lt;=t) 両側</t>
  </si>
  <si>
    <t>有意差なし</t>
    <rPh sb="0" eb="3">
      <t>ユウイサ</t>
    </rPh>
    <phoneticPr fontId="23"/>
  </si>
  <si>
    <t>t 境界値 両側</t>
  </si>
  <si>
    <r>
      <rPr>
        <b/>
        <sz val="11"/>
        <color indexed="8"/>
        <rFont val="ＭＳ Ｐゴシック"/>
        <family val="3"/>
        <charset val="128"/>
      </rPr>
      <t>健常者</t>
    </r>
    <r>
      <rPr>
        <sz val="11"/>
        <color theme="1"/>
        <rFont val="ＭＳ Ｐゴシック"/>
        <family val="2"/>
        <scheme val="minor"/>
      </rPr>
      <t>の笑気ガスなし、ありの</t>
    </r>
    <r>
      <rPr>
        <sz val="11"/>
        <color indexed="53"/>
        <rFont val="ＭＳ Ｐゴシック"/>
        <family val="3"/>
        <charset val="128"/>
      </rPr>
      <t>ｾﾎﾞﾌﾙﾗﾝ濃度</t>
    </r>
    <rPh sb="0" eb="3">
      <t>ケンジョウシャ</t>
    </rPh>
    <rPh sb="4" eb="6">
      <t>ショウキ</t>
    </rPh>
    <rPh sb="21" eb="23">
      <t>ノウド</t>
    </rPh>
    <phoneticPr fontId="23"/>
  </si>
  <si>
    <r>
      <rPr>
        <sz val="11"/>
        <color indexed="10"/>
        <rFont val="ＭＳ Ｐゴシック"/>
        <family val="3"/>
        <charset val="128"/>
      </rPr>
      <t>非健常者</t>
    </r>
    <r>
      <rPr>
        <sz val="11"/>
        <color theme="1"/>
        <rFont val="ＭＳ Ｐゴシック"/>
        <family val="2"/>
        <scheme val="minor"/>
      </rPr>
      <t>の笑気ガスなし、ありの</t>
    </r>
    <r>
      <rPr>
        <sz val="11"/>
        <color indexed="53"/>
        <rFont val="ＭＳ Ｐゴシック"/>
        <family val="3"/>
        <charset val="128"/>
      </rPr>
      <t>ｾﾎﾞﾌﾙﾗﾝ濃度</t>
    </r>
    <rPh sb="0" eb="1">
      <t>ヒ</t>
    </rPh>
    <rPh sb="1" eb="4">
      <t>ケンジョウシャ</t>
    </rPh>
    <rPh sb="5" eb="7">
      <t>ショウキ</t>
    </rPh>
    <rPh sb="22" eb="24">
      <t>ノウド</t>
    </rPh>
    <phoneticPr fontId="23"/>
  </si>
  <si>
    <t>有意</t>
    <rPh sb="0" eb="2">
      <t>ユウイ</t>
    </rPh>
    <phoneticPr fontId="23"/>
  </si>
  <si>
    <t>①点滴開始までの時間と、その時のｾﾎﾞﾌﾙﾗﾝ濃度の間には相関には有意性が見られない</t>
    <rPh sb="1" eb="3">
      <t>テンテキ</t>
    </rPh>
    <rPh sb="3" eb="5">
      <t>カイシ</t>
    </rPh>
    <rPh sb="8" eb="10">
      <t>ジカン</t>
    </rPh>
    <rPh sb="14" eb="15">
      <t>トキ</t>
    </rPh>
    <rPh sb="23" eb="25">
      <t>ノウド</t>
    </rPh>
    <rPh sb="26" eb="27">
      <t>アイダ</t>
    </rPh>
    <rPh sb="29" eb="31">
      <t>ソウカン</t>
    </rPh>
    <rPh sb="33" eb="36">
      <t>ユウイセイ</t>
    </rPh>
    <rPh sb="37" eb="38">
      <t>ミ</t>
    </rPh>
    <phoneticPr fontId="23"/>
  </si>
  <si>
    <t>　　　ｒ：相関係数　　ｔ：有意性　　ｐ：ｐ値</t>
    <rPh sb="5" eb="7">
      <t>ソウカン</t>
    </rPh>
    <rPh sb="7" eb="9">
      <t>ケイスウ</t>
    </rPh>
    <rPh sb="13" eb="16">
      <t>ユウイセイ</t>
    </rPh>
    <rPh sb="21" eb="22">
      <t>チ</t>
    </rPh>
    <phoneticPr fontId="23"/>
  </si>
  <si>
    <t>相関係数</t>
    <rPh sb="0" eb="2">
      <t>ソウカン</t>
    </rPh>
    <rPh sb="2" eb="4">
      <t>ケイスウ</t>
    </rPh>
    <phoneticPr fontId="23"/>
  </si>
  <si>
    <t>Et SEV (%)-静脈 (sec)</t>
  </si>
  <si>
    <t>健常者</t>
    <rPh sb="0" eb="3">
      <t>ケンジョウシャ</t>
    </rPh>
    <phoneticPr fontId="23"/>
  </si>
  <si>
    <t>r</t>
  </si>
  <si>
    <t>笑気ｶﾞｽなし</t>
    <rPh sb="0" eb="2">
      <t>ショウキ</t>
    </rPh>
    <phoneticPr fontId="23"/>
  </si>
  <si>
    <t>t</t>
  </si>
  <si>
    <t>p</t>
  </si>
  <si>
    <t>非健常者</t>
    <rPh sb="0" eb="1">
      <t>ヒ</t>
    </rPh>
    <rPh sb="1" eb="4">
      <t>ケンジョウシャ</t>
    </rPh>
    <phoneticPr fontId="23"/>
  </si>
  <si>
    <t>　　　　笑気ｶﾞｽあり</t>
    <rPh sb="4" eb="6">
      <t>ショウキ</t>
    </rPh>
    <phoneticPr fontId="23"/>
  </si>
  <si>
    <t>②笑気ガスありの場合</t>
    <rPh sb="1" eb="3">
      <t>ショウキ</t>
    </rPh>
    <rPh sb="8" eb="10">
      <t>バアイ</t>
    </rPh>
    <phoneticPr fontId="23"/>
  </si>
  <si>
    <t>健常者、非健常者ともに時間についての有意性が見られない</t>
    <rPh sb="0" eb="3">
      <t>ケンジョウシャ</t>
    </rPh>
    <rPh sb="4" eb="5">
      <t>ヒ</t>
    </rPh>
    <rPh sb="5" eb="8">
      <t>ケンジョウシャ</t>
    </rPh>
    <rPh sb="11" eb="13">
      <t>ジカン</t>
    </rPh>
    <rPh sb="18" eb="21">
      <t>ユウイセイ</t>
    </rPh>
    <rPh sb="22" eb="23">
      <t>ミ</t>
    </rPh>
    <phoneticPr fontId="23"/>
  </si>
  <si>
    <r>
      <t>健常者、非健常者ともに濃度についての</t>
    </r>
    <r>
      <rPr>
        <sz val="11"/>
        <color indexed="53"/>
        <rFont val="ＭＳ Ｐゴシック"/>
        <family val="3"/>
        <charset val="128"/>
      </rPr>
      <t>有意性が見られる</t>
    </r>
    <rPh sb="0" eb="3">
      <t>ケンジョウシャ</t>
    </rPh>
    <rPh sb="4" eb="5">
      <t>ヒ</t>
    </rPh>
    <rPh sb="5" eb="8">
      <t>ケンジョウシャ</t>
    </rPh>
    <rPh sb="11" eb="13">
      <t>ノウド</t>
    </rPh>
    <rPh sb="18" eb="21">
      <t>ユウイセイ</t>
    </rPh>
    <rPh sb="22" eb="23">
      <t>ミ</t>
    </rPh>
    <phoneticPr fontId="23"/>
  </si>
  <si>
    <t>t-検定: 等分散を仮定した２標本による検定（セボ濃度）</t>
    <rPh sb="25" eb="27">
      <t>ノウド</t>
    </rPh>
    <phoneticPr fontId="23"/>
  </si>
  <si>
    <t>t-検定: 等分散を仮定した２標本による検定（セボ濃度）</t>
    <phoneticPr fontId="23"/>
  </si>
  <si>
    <t>笑気ガスなし</t>
    <rPh sb="0" eb="2">
      <t>ショウキ</t>
    </rPh>
    <phoneticPr fontId="23"/>
  </si>
  <si>
    <t>障碍者</t>
    <rPh sb="0" eb="3">
      <t>ショウガイシャ</t>
    </rPh>
    <phoneticPr fontId="23"/>
  </si>
  <si>
    <t>笑気ガスあり</t>
    <rPh sb="0" eb="2">
      <t>ショウキ</t>
    </rPh>
    <phoneticPr fontId="23"/>
  </si>
  <si>
    <t>t-検定: 等分散を仮定した２標本による検定（時間）</t>
    <rPh sb="23" eb="25">
      <t>ジカン</t>
    </rPh>
    <phoneticPr fontId="23"/>
  </si>
</sst>
</file>

<file path=xl/styles.xml><?xml version="1.0" encoding="utf-8"?>
<styleSheet xmlns="http://schemas.openxmlformats.org/spreadsheetml/2006/main">
  <numFmts count="8">
    <numFmt numFmtId="176" formatCode="0.0_ "/>
    <numFmt numFmtId="177" formatCode="#,##0.0_);[Red]\(#,##0.0\)"/>
    <numFmt numFmtId="178" formatCode="#,##0.000_);[Red]\(#,##0.000\)"/>
    <numFmt numFmtId="179" formatCode="#,##0_);[Red]\(#,##0\)"/>
    <numFmt numFmtId="180" formatCode="0_ "/>
    <numFmt numFmtId="181" formatCode="0.000_ "/>
    <numFmt numFmtId="182" formatCode="0_);[Red]\(0\)"/>
    <numFmt numFmtId="183" formatCode="0.000_);[Red]\(0.000\)"/>
  </numFmts>
  <fonts count="30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9" tint="-0.249977111117893"/>
      <name val="ＭＳ Ｐゴシック"/>
      <family val="3"/>
      <charset val="128"/>
      <scheme val="minor"/>
    </font>
    <font>
      <b/>
      <sz val="11"/>
      <color theme="2" tint="-0.499984740745262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Century"/>
      <family val="1"/>
    </font>
    <font>
      <sz val="9"/>
      <color theme="1"/>
      <name val="ＭＳ 明朝"/>
      <family val="1"/>
      <charset val="128"/>
    </font>
    <font>
      <vertAlign val="superscript"/>
      <sz val="9"/>
      <color theme="1"/>
      <name val="Century"/>
      <family val="1"/>
    </font>
    <font>
      <sz val="9"/>
      <color theme="1"/>
      <name val="ＭＳ Ｐ明朝"/>
      <family val="1"/>
      <charset val="128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222222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3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53"/>
      <name val="ＭＳ Ｐゴシック"/>
      <family val="3"/>
      <charset val="128"/>
    </font>
    <font>
      <sz val="11"/>
      <color theme="9" tint="-0.249977111117893"/>
      <name val="ＭＳ Ｐゴシック"/>
      <family val="3"/>
      <charset val="128"/>
      <scheme val="minor"/>
    </font>
    <font>
      <sz val="11"/>
      <color theme="8" tint="-0.249977111117893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176" fontId="0" fillId="0" borderId="0" xfId="0" applyNumberFormat="1"/>
    <xf numFmtId="0" fontId="4" fillId="0" borderId="0" xfId="0" applyFont="1"/>
    <xf numFmtId="0" fontId="2" fillId="0" borderId="0" xfId="0" applyFont="1"/>
    <xf numFmtId="0" fontId="5" fillId="0" borderId="0" xfId="0" applyFont="1"/>
    <xf numFmtId="176" fontId="5" fillId="0" borderId="0" xfId="0" applyNumberFormat="1" applyFont="1"/>
    <xf numFmtId="0" fontId="6" fillId="0" borderId="0" xfId="0" applyFont="1"/>
    <xf numFmtId="176" fontId="6" fillId="0" borderId="0" xfId="0" applyNumberFormat="1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Border="1"/>
    <xf numFmtId="176" fontId="4" fillId="0" borderId="1" xfId="0" applyNumberFormat="1" applyFont="1" applyBorder="1"/>
    <xf numFmtId="0" fontId="4" fillId="0" borderId="5" xfId="0" applyFont="1" applyBorder="1"/>
    <xf numFmtId="176" fontId="4" fillId="0" borderId="6" xfId="0" applyNumberFormat="1" applyFont="1" applyBorder="1"/>
    <xf numFmtId="0" fontId="4" fillId="0" borderId="7" xfId="0" applyFont="1" applyBorder="1"/>
    <xf numFmtId="176" fontId="4" fillId="0" borderId="8" xfId="0" applyNumberFormat="1" applyFont="1" applyBorder="1"/>
    <xf numFmtId="0" fontId="4" fillId="0" borderId="8" xfId="0" applyFont="1" applyBorder="1"/>
    <xf numFmtId="176" fontId="4" fillId="0" borderId="9" xfId="0" applyNumberFormat="1" applyFont="1" applyBorder="1"/>
    <xf numFmtId="176" fontId="4" fillId="0" borderId="10" xfId="0" applyNumberFormat="1" applyFont="1" applyBorder="1"/>
    <xf numFmtId="0" fontId="4" fillId="0" borderId="10" xfId="0" applyFont="1" applyBorder="1"/>
    <xf numFmtId="176" fontId="4" fillId="0" borderId="11" xfId="0" applyNumberFormat="1" applyFont="1" applyBorder="1"/>
    <xf numFmtId="0" fontId="4" fillId="0" borderId="12" xfId="0" applyFont="1" applyBorder="1"/>
    <xf numFmtId="0" fontId="0" fillId="0" borderId="13" xfId="0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10" fillId="0" borderId="23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25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justify" vertical="top" wrapText="1"/>
    </xf>
    <xf numFmtId="0" fontId="11" fillId="0" borderId="25" xfId="0" applyFont="1" applyBorder="1" applyAlignment="1">
      <alignment horizontal="center" vertical="top" wrapText="1"/>
    </xf>
    <xf numFmtId="0" fontId="11" fillId="0" borderId="21" xfId="0" applyFont="1" applyBorder="1" applyAlignment="1">
      <alignment horizontal="justify" vertical="top" wrapText="1"/>
    </xf>
    <xf numFmtId="0" fontId="11" fillId="0" borderId="21" xfId="0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center" vertical="top" wrapText="1"/>
    </xf>
    <xf numFmtId="0" fontId="15" fillId="0" borderId="24" xfId="0" applyFont="1" applyBorder="1" applyAlignment="1">
      <alignment horizontal="center" vertical="top" wrapText="1"/>
    </xf>
    <xf numFmtId="0" fontId="15" fillId="0" borderId="25" xfId="0" applyFont="1" applyBorder="1" applyAlignment="1">
      <alignment horizontal="center" vertical="top" wrapText="1"/>
    </xf>
    <xf numFmtId="0" fontId="15" fillId="0" borderId="21" xfId="0" applyFont="1" applyBorder="1" applyAlignment="1">
      <alignment horizontal="left" vertical="top" wrapText="1"/>
    </xf>
    <xf numFmtId="0" fontId="16" fillId="0" borderId="21" xfId="0" applyFont="1" applyBorder="1" applyAlignment="1">
      <alignment horizontal="justify" vertical="top" wrapText="1"/>
    </xf>
    <xf numFmtId="0" fontId="15" fillId="0" borderId="21" xfId="0" applyFont="1" applyBorder="1" applyAlignment="1">
      <alignment horizontal="justify" vertical="top" wrapText="1"/>
    </xf>
    <xf numFmtId="0" fontId="0" fillId="0" borderId="1" xfId="0" applyBorder="1"/>
    <xf numFmtId="176" fontId="0" fillId="0" borderId="1" xfId="0" applyNumberFormat="1" applyBorder="1"/>
    <xf numFmtId="0" fontId="0" fillId="0" borderId="1" xfId="0" applyBorder="1" applyAlignment="1">
      <alignment horizontal="center"/>
    </xf>
    <xf numFmtId="0" fontId="10" fillId="0" borderId="0" xfId="0" applyFont="1"/>
    <xf numFmtId="176" fontId="4" fillId="0" borderId="0" xfId="0" applyNumberFormat="1" applyFont="1" applyBorder="1"/>
    <xf numFmtId="0" fontId="0" fillId="0" borderId="0" xfId="0" applyBorder="1"/>
    <xf numFmtId="176" fontId="18" fillId="0" borderId="1" xfId="0" applyNumberFormat="1" applyFont="1" applyBorder="1"/>
    <xf numFmtId="176" fontId="0" fillId="0" borderId="0" xfId="0" applyNumberFormat="1" applyBorder="1"/>
    <xf numFmtId="176" fontId="4" fillId="2" borderId="10" xfId="0" applyNumberFormat="1" applyFont="1" applyFill="1" applyBorder="1"/>
    <xf numFmtId="176" fontId="4" fillId="2" borderId="11" xfId="0" applyNumberFormat="1" applyFont="1" applyFill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9" xfId="0" applyFont="1" applyBorder="1" applyAlignment="1">
      <alignment horizontal="justify" vertical="top" wrapText="1"/>
    </xf>
    <xf numFmtId="0" fontId="9" fillId="0" borderId="20" xfId="0" applyFont="1" applyBorder="1" applyAlignment="1">
      <alignment horizontal="justify" vertical="top" wrapText="1"/>
    </xf>
    <xf numFmtId="0" fontId="9" fillId="0" borderId="21" xfId="0" applyFont="1" applyBorder="1" applyAlignment="1">
      <alignment horizontal="justify" vertical="top" wrapText="1"/>
    </xf>
    <xf numFmtId="0" fontId="15" fillId="0" borderId="19" xfId="0" applyFont="1" applyBorder="1" applyAlignment="1">
      <alignment horizontal="justify" vertical="top" wrapText="1"/>
    </xf>
    <xf numFmtId="0" fontId="15" fillId="0" borderId="20" xfId="0" applyFont="1" applyBorder="1" applyAlignment="1">
      <alignment horizontal="justify" vertical="top" wrapText="1"/>
    </xf>
    <xf numFmtId="0" fontId="15" fillId="0" borderId="21" xfId="0" applyFont="1" applyBorder="1" applyAlignment="1">
      <alignment horizontal="justify" vertical="top" wrapText="1"/>
    </xf>
    <xf numFmtId="0" fontId="15" fillId="0" borderId="26" xfId="0" applyFont="1" applyBorder="1" applyAlignment="1">
      <alignment horizontal="center" vertical="top" wrapText="1"/>
    </xf>
    <xf numFmtId="0" fontId="15" fillId="0" borderId="22" xfId="0" applyFont="1" applyBorder="1" applyAlignment="1">
      <alignment horizontal="center" vertical="top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77" fontId="0" fillId="0" borderId="0" xfId="0" applyNumberFormat="1"/>
    <xf numFmtId="177" fontId="19" fillId="0" borderId="0" xfId="0" applyNumberFormat="1" applyFont="1"/>
    <xf numFmtId="178" fontId="0" fillId="0" borderId="29" xfId="0" applyNumberFormat="1" applyFont="1" applyFill="1" applyBorder="1" applyAlignment="1">
      <alignment horizontal="center"/>
    </xf>
    <xf numFmtId="178" fontId="0" fillId="0" borderId="0" xfId="0" applyNumberFormat="1"/>
    <xf numFmtId="178" fontId="0" fillId="0" borderId="30" xfId="0" applyNumberFormat="1" applyFont="1" applyFill="1" applyBorder="1" applyAlignment="1">
      <alignment horizontal="center"/>
    </xf>
    <xf numFmtId="178" fontId="0" fillId="0" borderId="30" xfId="0" applyNumberFormat="1" applyFill="1" applyBorder="1" applyAlignment="1">
      <alignment horizontal="center"/>
    </xf>
    <xf numFmtId="178" fontId="0" fillId="0" borderId="30" xfId="0" applyNumberFormat="1" applyBorder="1"/>
    <xf numFmtId="178" fontId="0" fillId="0" borderId="0" xfId="0" applyNumberFormat="1" applyFill="1" applyBorder="1" applyAlignment="1"/>
    <xf numFmtId="177" fontId="0" fillId="0" borderId="0" xfId="0" applyNumberFormat="1" applyFill="1" applyBorder="1" applyAlignment="1"/>
    <xf numFmtId="179" fontId="0" fillId="0" borderId="0" xfId="0" applyNumberFormat="1" applyFill="1" applyBorder="1" applyAlignment="1"/>
    <xf numFmtId="179" fontId="0" fillId="0" borderId="0" xfId="0" applyNumberFormat="1"/>
    <xf numFmtId="178" fontId="0" fillId="0" borderId="31" xfId="0" applyNumberFormat="1" applyFill="1" applyBorder="1" applyAlignment="1"/>
    <xf numFmtId="178" fontId="27" fillId="0" borderId="0" xfId="0" applyNumberFormat="1" applyFont="1"/>
    <xf numFmtId="178" fontId="27" fillId="0" borderId="0" xfId="0" applyNumberFormat="1" applyFont="1" applyFill="1" applyBorder="1" applyAlignment="1"/>
    <xf numFmtId="0" fontId="25" fillId="0" borderId="0" xfId="0" applyFont="1" applyAlignment="1">
      <alignment horizontal="right"/>
    </xf>
    <xf numFmtId="0" fontId="0" fillId="4" borderId="0" xfId="0" applyFill="1"/>
    <xf numFmtId="0" fontId="28" fillId="0" borderId="0" xfId="0" applyFont="1"/>
    <xf numFmtId="0" fontId="29" fillId="0" borderId="0" xfId="0" applyFont="1"/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180" fontId="0" fillId="0" borderId="0" xfId="0" applyNumberFormat="1"/>
    <xf numFmtId="180" fontId="0" fillId="0" borderId="0" xfId="0" applyNumberFormat="1" applyFill="1" applyBorder="1" applyAlignment="1"/>
    <xf numFmtId="181" fontId="0" fillId="0" borderId="0" xfId="0" applyNumberFormat="1"/>
    <xf numFmtId="181" fontId="0" fillId="0" borderId="0" xfId="0" applyNumberFormat="1" applyFill="1" applyBorder="1" applyAlignment="1"/>
    <xf numFmtId="0" fontId="0" fillId="0" borderId="31" xfId="0" applyFill="1" applyBorder="1" applyAlignment="1"/>
    <xf numFmtId="181" fontId="0" fillId="0" borderId="31" xfId="0" applyNumberFormat="1" applyFill="1" applyBorder="1" applyAlignment="1"/>
    <xf numFmtId="0" fontId="0" fillId="0" borderId="32" xfId="0" applyFont="1" applyFill="1" applyBorder="1" applyAlignment="1">
      <alignment horizontal="center"/>
    </xf>
    <xf numFmtId="182" fontId="0" fillId="0" borderId="0" xfId="0" applyNumberFormat="1" applyFill="1" applyBorder="1" applyAlignment="1"/>
    <xf numFmtId="182" fontId="0" fillId="0" borderId="0" xfId="0" applyNumberFormat="1"/>
    <xf numFmtId="183" fontId="0" fillId="0" borderId="0" xfId="0" applyNumberFormat="1" applyFill="1" applyBorder="1" applyAlignment="1"/>
    <xf numFmtId="183" fontId="0" fillId="0" borderId="0" xfId="0" applyNumberFormat="1"/>
    <xf numFmtId="183" fontId="0" fillId="0" borderId="31" xfId="0" applyNumberFormat="1" applyFill="1" applyBorder="1" applyAlignme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title>
      <c:tx>
        <c:rich>
          <a:bodyPr/>
          <a:lstStyle/>
          <a:p>
            <a:pPr>
              <a:defRPr/>
            </a:pPr>
            <a:r>
              <a:rPr lang="en-US" altLang="ja-JP"/>
              <a:t>end-tidal sevoflurane</a:t>
            </a:r>
            <a:endParaRPr lang="ja-JP" altLang="en-US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'4グループグラフ'!$B$5</c:f>
              <c:strCache>
                <c:ptCount val="1"/>
                <c:pt idx="0">
                  <c:v>平均</c:v>
                </c:pt>
              </c:strCache>
            </c:strRef>
          </c:tx>
          <c:errBars>
            <c:errBarType val="both"/>
            <c:errValType val="cust"/>
            <c:plus>
              <c:numRef>
                <c:f>'4グループグラフ'!$C$6:$F$6</c:f>
                <c:numCache>
                  <c:formatCode>General</c:formatCode>
                  <c:ptCount val="4"/>
                  <c:pt idx="0">
                    <c:v>0.77436663032501263</c:v>
                  </c:pt>
                  <c:pt idx="1">
                    <c:v>1.0920527114471783</c:v>
                  </c:pt>
                  <c:pt idx="2">
                    <c:v>0.85085487774854751</c:v>
                  </c:pt>
                  <c:pt idx="3">
                    <c:v>1.2710768519788178</c:v>
                  </c:pt>
                </c:numCache>
              </c:numRef>
            </c:plus>
            <c:minus>
              <c:numRef>
                <c:f>'4グループグラフ'!$C$6:$F$6</c:f>
                <c:numCache>
                  <c:formatCode>General</c:formatCode>
                  <c:ptCount val="4"/>
                  <c:pt idx="0">
                    <c:v>0.77436663032501263</c:v>
                  </c:pt>
                  <c:pt idx="1">
                    <c:v>1.0920527114471783</c:v>
                  </c:pt>
                  <c:pt idx="2">
                    <c:v>0.85085487774854751</c:v>
                  </c:pt>
                  <c:pt idx="3">
                    <c:v>1.2710768519788178</c:v>
                  </c:pt>
                </c:numCache>
              </c:numRef>
            </c:minus>
          </c:errBars>
          <c:cat>
            <c:multiLvlStrRef>
              <c:f>'4グループグラフ'!$C$3:$F$4</c:f>
              <c:multiLvlStrCache>
                <c:ptCount val="4"/>
                <c:lvl>
                  <c:pt idx="0">
                    <c:v>Nitrous oxid</c:v>
                  </c:pt>
                  <c:pt idx="1">
                    <c:v>Non-Nitrous oxid</c:v>
                  </c:pt>
                  <c:pt idx="2">
                    <c:v>Nitrous oxid</c:v>
                  </c:pt>
                  <c:pt idx="3">
                    <c:v>Non-Nitrous oxid</c:v>
                  </c:pt>
                </c:lvl>
                <c:lvl>
                  <c:pt idx="0">
                    <c:v>Healthy children</c:v>
                  </c:pt>
                  <c:pt idx="2">
                    <c:v>Developmental disabilities</c:v>
                  </c:pt>
                </c:lvl>
              </c:multiLvlStrCache>
            </c:multiLvlStrRef>
          </c:cat>
          <c:val>
            <c:numRef>
              <c:f>'4グループグラフ'!$C$5:$F$5</c:f>
              <c:numCache>
                <c:formatCode>0.0_ </c:formatCode>
                <c:ptCount val="4"/>
                <c:pt idx="0">
                  <c:v>4.0966666666666667</c:v>
                </c:pt>
                <c:pt idx="1">
                  <c:v>5.1036363636363635</c:v>
                </c:pt>
                <c:pt idx="2">
                  <c:v>4.1866666666666683</c:v>
                </c:pt>
                <c:pt idx="3">
                  <c:v>4.9254545454545449</c:v>
                </c:pt>
              </c:numCache>
            </c:numRef>
          </c:val>
        </c:ser>
        <c:axId val="50046464"/>
        <c:axId val="50048000"/>
      </c:barChart>
      <c:catAx>
        <c:axId val="50046464"/>
        <c:scaling>
          <c:orientation val="minMax"/>
        </c:scaling>
        <c:axPos val="b"/>
        <c:tickLblPos val="nextTo"/>
        <c:crossAx val="50048000"/>
        <c:crosses val="autoZero"/>
        <c:auto val="1"/>
        <c:lblAlgn val="ctr"/>
        <c:lblOffset val="100"/>
      </c:catAx>
      <c:valAx>
        <c:axId val="50048000"/>
        <c:scaling>
          <c:orientation val="minMax"/>
        </c:scaling>
        <c:axPos val="l"/>
        <c:majorGridlines/>
        <c:numFmt formatCode="0.0_ " sourceLinked="1"/>
        <c:tickLblPos val="nextTo"/>
        <c:crossAx val="50046464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plotArea>
      <c:layout>
        <c:manualLayout>
          <c:layoutTarget val="inner"/>
          <c:xMode val="edge"/>
          <c:yMode val="edge"/>
          <c:x val="0.15233552055993008"/>
          <c:y val="0.16714129483814524"/>
          <c:w val="0.81710892388451462"/>
          <c:h val="0.74002697579469234"/>
        </c:manualLayout>
      </c:layout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'障（+-）比較グラフ'!$D$5:$E$5</c:f>
                <c:numCache>
                  <c:formatCode>General</c:formatCode>
                  <c:ptCount val="2"/>
                  <c:pt idx="0">
                    <c:v>188.85742356810229</c:v>
                  </c:pt>
                  <c:pt idx="1">
                    <c:v>266.37256509322322</c:v>
                  </c:pt>
                </c:numCache>
              </c:numRef>
            </c:plus>
            <c:minus>
              <c:numRef>
                <c:f>'障（+-）比較グラフ'!$D$5:$E$5</c:f>
                <c:numCache>
                  <c:formatCode>General</c:formatCode>
                  <c:ptCount val="2"/>
                  <c:pt idx="0">
                    <c:v>188.85742356810229</c:v>
                  </c:pt>
                  <c:pt idx="1">
                    <c:v>266.37256509322322</c:v>
                  </c:pt>
                </c:numCache>
              </c:numRef>
            </c:minus>
          </c:errBars>
          <c:cat>
            <c:strRef>
              <c:f>'障（+-）比較グラフ'!$D$3:$E$3</c:f>
              <c:strCache>
                <c:ptCount val="2"/>
                <c:pt idx="0">
                  <c:v>Nitrous oxid</c:v>
                </c:pt>
                <c:pt idx="1">
                  <c:v>Non-Nitrous oxid</c:v>
                </c:pt>
              </c:strCache>
            </c:strRef>
          </c:cat>
          <c:val>
            <c:numRef>
              <c:f>'障（+-）比較グラフ'!$D$4:$E$4</c:f>
              <c:numCache>
                <c:formatCode>0.0_ </c:formatCode>
                <c:ptCount val="2"/>
                <c:pt idx="0">
                  <c:v>338.66666666666669</c:v>
                </c:pt>
                <c:pt idx="1">
                  <c:v>381.09090909090907</c:v>
                </c:pt>
              </c:numCache>
            </c:numRef>
          </c:val>
        </c:ser>
        <c:axId val="50616576"/>
        <c:axId val="50647040"/>
      </c:barChart>
      <c:catAx>
        <c:axId val="50616576"/>
        <c:scaling>
          <c:orientation val="minMax"/>
        </c:scaling>
        <c:axPos val="b"/>
        <c:tickLblPos val="nextTo"/>
        <c:crossAx val="50647040"/>
        <c:crosses val="autoZero"/>
        <c:auto val="1"/>
        <c:lblAlgn val="ctr"/>
        <c:lblOffset val="100"/>
      </c:catAx>
      <c:valAx>
        <c:axId val="50647040"/>
        <c:scaling>
          <c:orientation val="minMax"/>
        </c:scaling>
        <c:axPos val="l"/>
        <c:majorGridlines/>
        <c:numFmt formatCode="0.0_ " sourceLinked="1"/>
        <c:tickLblPos val="nextTo"/>
        <c:crossAx val="50616576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title>
      <c:tx>
        <c:rich>
          <a:bodyPr/>
          <a:lstStyle/>
          <a:p>
            <a:pPr>
              <a:defRPr/>
            </a:pPr>
            <a:r>
              <a:rPr lang="en-US" altLang="ja-JP"/>
              <a:t>Time</a:t>
            </a:r>
            <a:r>
              <a:rPr lang="en-US" altLang="ja-JP" baseline="0"/>
              <a:t> for intravenous cannulation</a:t>
            </a:r>
            <a:endParaRPr lang="ja-JP" altLang="en-US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'4グループグラフ'!$B$22</c:f>
              <c:strCache>
                <c:ptCount val="1"/>
                <c:pt idx="0">
                  <c:v>平均</c:v>
                </c:pt>
              </c:strCache>
            </c:strRef>
          </c:tx>
          <c:errBars>
            <c:errBarType val="both"/>
            <c:errValType val="cust"/>
            <c:plus>
              <c:numRef>
                <c:f>'4グループグラフ'!$C$23:$F$23</c:f>
                <c:numCache>
                  <c:formatCode>General</c:formatCode>
                  <c:ptCount val="4"/>
                  <c:pt idx="0">
                    <c:v>210.03447992798871</c:v>
                  </c:pt>
                  <c:pt idx="1">
                    <c:v>153.09939334440304</c:v>
                  </c:pt>
                  <c:pt idx="2">
                    <c:v>188.85742356810229</c:v>
                  </c:pt>
                  <c:pt idx="3">
                    <c:v>266.37256509322322</c:v>
                  </c:pt>
                </c:numCache>
              </c:numRef>
            </c:plus>
            <c:minus>
              <c:numRef>
                <c:f>'4グループグラフ'!$C$23:$F$23</c:f>
                <c:numCache>
                  <c:formatCode>General</c:formatCode>
                  <c:ptCount val="4"/>
                  <c:pt idx="0">
                    <c:v>210.03447992798871</c:v>
                  </c:pt>
                  <c:pt idx="1">
                    <c:v>153.09939334440304</c:v>
                  </c:pt>
                  <c:pt idx="2">
                    <c:v>188.85742356810229</c:v>
                  </c:pt>
                  <c:pt idx="3">
                    <c:v>266.37256509322322</c:v>
                  </c:pt>
                </c:numCache>
              </c:numRef>
            </c:minus>
          </c:errBars>
          <c:cat>
            <c:multiLvlStrRef>
              <c:f>'4グループグラフ'!$C$20:$F$21</c:f>
              <c:multiLvlStrCache>
                <c:ptCount val="4"/>
                <c:lvl>
                  <c:pt idx="0">
                    <c:v>Nitrous oxid</c:v>
                  </c:pt>
                  <c:pt idx="1">
                    <c:v>Non-Nitrous oxid</c:v>
                  </c:pt>
                  <c:pt idx="2">
                    <c:v>Nitrous oxid</c:v>
                  </c:pt>
                  <c:pt idx="3">
                    <c:v>Non-Nitrous oxid</c:v>
                  </c:pt>
                </c:lvl>
                <c:lvl>
                  <c:pt idx="0">
                    <c:v>Healthy children</c:v>
                  </c:pt>
                  <c:pt idx="2">
                    <c:v>Developmental disabilities</c:v>
                  </c:pt>
                </c:lvl>
              </c:multiLvlStrCache>
            </c:multiLvlStrRef>
          </c:cat>
          <c:val>
            <c:numRef>
              <c:f>'4グループグラフ'!$C$22:$F$22</c:f>
              <c:numCache>
                <c:formatCode>0.0_ </c:formatCode>
                <c:ptCount val="4"/>
                <c:pt idx="0">
                  <c:v>346</c:v>
                </c:pt>
                <c:pt idx="1">
                  <c:v>349.27272727272702</c:v>
                </c:pt>
                <c:pt idx="2">
                  <c:v>338.66666666666669</c:v>
                </c:pt>
                <c:pt idx="3">
                  <c:v>381.09090909090907</c:v>
                </c:pt>
              </c:numCache>
            </c:numRef>
          </c:val>
        </c:ser>
        <c:axId val="49851776"/>
        <c:axId val="50140288"/>
      </c:barChart>
      <c:catAx>
        <c:axId val="49851776"/>
        <c:scaling>
          <c:orientation val="minMax"/>
        </c:scaling>
        <c:axPos val="b"/>
        <c:tickLblPos val="nextTo"/>
        <c:crossAx val="50140288"/>
        <c:crosses val="autoZero"/>
        <c:auto val="1"/>
        <c:lblAlgn val="ctr"/>
        <c:lblOffset val="100"/>
      </c:catAx>
      <c:valAx>
        <c:axId val="50140288"/>
        <c:scaling>
          <c:orientation val="minMax"/>
        </c:scaling>
        <c:axPos val="l"/>
        <c:majorGridlines/>
        <c:numFmt formatCode="0.0_ " sourceLinked="1"/>
        <c:tickLblPos val="nextTo"/>
        <c:crossAx val="49851776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title>
      <c:tx>
        <c:rich>
          <a:bodyPr/>
          <a:lstStyle/>
          <a:p>
            <a:pPr>
              <a:defRPr/>
            </a:pPr>
            <a:r>
              <a:rPr lang="en-US" altLang="ja-JP"/>
              <a:t>Non-Nitrous oxide</a:t>
            </a:r>
            <a:endParaRPr lang="ja-JP" altLang="en-US"/>
          </a:p>
        </c:rich>
      </c:tx>
    </c:title>
    <c:plotArea>
      <c:layout>
        <c:manualLayout>
          <c:layoutTarget val="inner"/>
          <c:xMode val="edge"/>
          <c:yMode val="edge"/>
          <c:x val="0.15750218722659678"/>
          <c:y val="0.19412945354149086"/>
          <c:w val="0.81194225721784774"/>
          <c:h val="0.69029198339826903"/>
        </c:manualLayout>
      </c:layout>
      <c:barChart>
        <c:barDir val="col"/>
        <c:grouping val="clustered"/>
        <c:ser>
          <c:idx val="0"/>
          <c:order val="0"/>
          <c:tx>
            <c:strRef>
              <c:f>'（-）健障比較グラフ'!$A$5</c:f>
              <c:strCache>
                <c:ptCount val="1"/>
                <c:pt idx="0">
                  <c:v>平均</c:v>
                </c:pt>
              </c:strCache>
            </c:strRef>
          </c:tx>
          <c:errBars>
            <c:errBarType val="both"/>
            <c:errValType val="cust"/>
            <c:plus>
              <c:numRef>
                <c:f>'（-）健障比較グラフ'!$B$6:$C$6</c:f>
                <c:numCache>
                  <c:formatCode>General</c:formatCode>
                  <c:ptCount val="2"/>
                  <c:pt idx="0">
                    <c:v>1.0920527114471783</c:v>
                  </c:pt>
                  <c:pt idx="1">
                    <c:v>1.2710768519788178</c:v>
                  </c:pt>
                </c:numCache>
              </c:numRef>
            </c:plus>
            <c:minus>
              <c:numRef>
                <c:f>'（-）健障比較グラフ'!$B$6:$C$6</c:f>
                <c:numCache>
                  <c:formatCode>General</c:formatCode>
                  <c:ptCount val="2"/>
                  <c:pt idx="0">
                    <c:v>1.0920527114471783</c:v>
                  </c:pt>
                  <c:pt idx="1">
                    <c:v>1.2710768519788178</c:v>
                  </c:pt>
                </c:numCache>
              </c:numRef>
            </c:minus>
          </c:errBars>
          <c:cat>
            <c:strRef>
              <c:f>'（-）健障比較グラフ'!$B$4:$C$4</c:f>
              <c:strCache>
                <c:ptCount val="2"/>
                <c:pt idx="0">
                  <c:v>Healthy children</c:v>
                </c:pt>
                <c:pt idx="1">
                  <c:v>Developmental disabilities</c:v>
                </c:pt>
              </c:strCache>
            </c:strRef>
          </c:cat>
          <c:val>
            <c:numRef>
              <c:f>'（-）健障比較グラフ'!$B$5:$C$5</c:f>
              <c:numCache>
                <c:formatCode>0.0_ </c:formatCode>
                <c:ptCount val="2"/>
                <c:pt idx="0">
                  <c:v>5.1036363636363635</c:v>
                </c:pt>
                <c:pt idx="1">
                  <c:v>4.9254545454545449</c:v>
                </c:pt>
              </c:numCache>
            </c:numRef>
          </c:val>
        </c:ser>
        <c:axId val="50062080"/>
        <c:axId val="50149248"/>
      </c:barChart>
      <c:catAx>
        <c:axId val="50062080"/>
        <c:scaling>
          <c:orientation val="minMax"/>
        </c:scaling>
        <c:axPos val="b"/>
        <c:tickLblPos val="nextTo"/>
        <c:crossAx val="50149248"/>
        <c:crosses val="autoZero"/>
        <c:auto val="1"/>
        <c:lblAlgn val="ctr"/>
        <c:lblOffset val="100"/>
      </c:catAx>
      <c:valAx>
        <c:axId val="50149248"/>
        <c:scaling>
          <c:orientation val="minMax"/>
        </c:scaling>
        <c:axPos val="l"/>
        <c:majorGridlines/>
        <c:numFmt formatCode="0.0_ " sourceLinked="1"/>
        <c:tickLblPos val="nextTo"/>
        <c:crossAx val="50062080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title>
      <c:tx>
        <c:rich>
          <a:bodyPr/>
          <a:lstStyle/>
          <a:p>
            <a:pPr>
              <a:defRPr/>
            </a:pPr>
            <a:r>
              <a:rPr lang="en-US" altLang="ja-JP"/>
              <a:t>Non-Nitrous oxide</a:t>
            </a:r>
            <a:endParaRPr lang="ja-JP" altLang="en-US"/>
          </a:p>
        </c:rich>
      </c:tx>
    </c:title>
    <c:plotArea>
      <c:layout>
        <c:manualLayout>
          <c:layoutTarget val="inner"/>
          <c:xMode val="edge"/>
          <c:yMode val="edge"/>
          <c:x val="0.15511329833770793"/>
          <c:y val="0.19480351414406533"/>
          <c:w val="0.81433114610673651"/>
          <c:h val="0.6892166083406237"/>
        </c:manualLayout>
      </c:layout>
      <c:barChart>
        <c:barDir val="col"/>
        <c:grouping val="clustered"/>
        <c:ser>
          <c:idx val="0"/>
          <c:order val="0"/>
          <c:tx>
            <c:strRef>
              <c:f>'（-）健障比較グラフ'!$A$22</c:f>
              <c:strCache>
                <c:ptCount val="1"/>
                <c:pt idx="0">
                  <c:v>平均</c:v>
                </c:pt>
              </c:strCache>
            </c:strRef>
          </c:tx>
          <c:errBars>
            <c:errBarType val="both"/>
            <c:errValType val="cust"/>
            <c:plus>
              <c:numRef>
                <c:f>'（-）健障比較グラフ'!$B$23:$C$23</c:f>
                <c:numCache>
                  <c:formatCode>General</c:formatCode>
                  <c:ptCount val="2"/>
                  <c:pt idx="0">
                    <c:v>153.09939334440304</c:v>
                  </c:pt>
                  <c:pt idx="1">
                    <c:v>266.37256509322322</c:v>
                  </c:pt>
                </c:numCache>
              </c:numRef>
            </c:plus>
            <c:minus>
              <c:numRef>
                <c:f>'（-）健障比較グラフ'!$B$23:$C$23</c:f>
                <c:numCache>
                  <c:formatCode>General</c:formatCode>
                  <c:ptCount val="2"/>
                  <c:pt idx="0">
                    <c:v>153.09939334440304</c:v>
                  </c:pt>
                  <c:pt idx="1">
                    <c:v>266.37256509322322</c:v>
                  </c:pt>
                </c:numCache>
              </c:numRef>
            </c:minus>
          </c:errBars>
          <c:cat>
            <c:strRef>
              <c:f>'（-）健障比較グラフ'!$B$21:$C$21</c:f>
              <c:strCache>
                <c:ptCount val="2"/>
                <c:pt idx="0">
                  <c:v>Healthy children</c:v>
                </c:pt>
                <c:pt idx="1">
                  <c:v>Developmental disabilities</c:v>
                </c:pt>
              </c:strCache>
            </c:strRef>
          </c:cat>
          <c:val>
            <c:numRef>
              <c:f>'（-）健障比較グラフ'!$B$22:$C$22</c:f>
              <c:numCache>
                <c:formatCode>0.0_ </c:formatCode>
                <c:ptCount val="2"/>
                <c:pt idx="0">
                  <c:v>349.27272727272725</c:v>
                </c:pt>
                <c:pt idx="1">
                  <c:v>381.09090909090907</c:v>
                </c:pt>
              </c:numCache>
            </c:numRef>
          </c:val>
        </c:ser>
        <c:axId val="50084480"/>
        <c:axId val="50086272"/>
      </c:barChart>
      <c:catAx>
        <c:axId val="50084480"/>
        <c:scaling>
          <c:orientation val="minMax"/>
        </c:scaling>
        <c:axPos val="b"/>
        <c:tickLblPos val="nextTo"/>
        <c:crossAx val="50086272"/>
        <c:crosses val="autoZero"/>
        <c:auto val="1"/>
        <c:lblAlgn val="ctr"/>
        <c:lblOffset val="100"/>
      </c:catAx>
      <c:valAx>
        <c:axId val="50086272"/>
        <c:scaling>
          <c:orientation val="minMax"/>
        </c:scaling>
        <c:axPos val="l"/>
        <c:majorGridlines/>
        <c:numFmt formatCode="0.0_ " sourceLinked="1"/>
        <c:tickLblPos val="nextTo"/>
        <c:crossAx val="50084480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title>
      <c:tx>
        <c:rich>
          <a:bodyPr/>
          <a:lstStyle/>
          <a:p>
            <a:pPr>
              <a:defRPr/>
            </a:pPr>
            <a:r>
              <a:rPr lang="en-US" altLang="ja-JP"/>
              <a:t>Nitrous oxid</a:t>
            </a:r>
            <a:endParaRPr lang="ja-JP" altLang="en-US"/>
          </a:p>
        </c:rich>
      </c:tx>
      <c:layout>
        <c:manualLayout>
          <c:xMode val="edge"/>
          <c:yMode val="edge"/>
          <c:x val="0.42646522309711288"/>
          <c:y val="3.2407407407407426E-2"/>
        </c:manualLayout>
      </c:layout>
    </c:title>
    <c:plotArea>
      <c:layout>
        <c:manualLayout>
          <c:layoutTarget val="inner"/>
          <c:xMode val="edge"/>
          <c:yMode val="edge"/>
          <c:x val="0.14916885389326345"/>
          <c:y val="0.19480351414406533"/>
          <c:w val="0.82027559055118171"/>
          <c:h val="0.6892166083406237"/>
        </c:manualLayout>
      </c:layout>
      <c:barChart>
        <c:barDir val="col"/>
        <c:grouping val="clustered"/>
        <c:ser>
          <c:idx val="0"/>
          <c:order val="0"/>
          <c:tx>
            <c:strRef>
              <c:f>'（+）健障比較グラフ'!$A$5</c:f>
              <c:strCache>
                <c:ptCount val="1"/>
                <c:pt idx="0">
                  <c:v>平均</c:v>
                </c:pt>
              </c:strCache>
            </c:strRef>
          </c:tx>
          <c:errBars>
            <c:errBarType val="both"/>
            <c:errValType val="cust"/>
            <c:plus>
              <c:numRef>
                <c:f>'（+）健障比較グラフ'!$B$6:$C$6</c:f>
                <c:numCache>
                  <c:formatCode>General</c:formatCode>
                  <c:ptCount val="2"/>
                  <c:pt idx="0">
                    <c:v>0.77436663032501263</c:v>
                  </c:pt>
                  <c:pt idx="1">
                    <c:v>0.85085487774854751</c:v>
                  </c:pt>
                </c:numCache>
              </c:numRef>
            </c:plus>
            <c:minus>
              <c:numRef>
                <c:f>'（+）健障比較グラフ'!$B$6:$C$6</c:f>
                <c:numCache>
                  <c:formatCode>General</c:formatCode>
                  <c:ptCount val="2"/>
                  <c:pt idx="0">
                    <c:v>0.77436663032501263</c:v>
                  </c:pt>
                  <c:pt idx="1">
                    <c:v>0.85085487774854751</c:v>
                  </c:pt>
                </c:numCache>
              </c:numRef>
            </c:minus>
          </c:errBars>
          <c:cat>
            <c:strRef>
              <c:f>'（+）健障比較グラフ'!$B$4:$C$4</c:f>
              <c:strCache>
                <c:ptCount val="2"/>
                <c:pt idx="0">
                  <c:v>Healthy children</c:v>
                </c:pt>
                <c:pt idx="1">
                  <c:v>Developmental disabilities</c:v>
                </c:pt>
              </c:strCache>
            </c:strRef>
          </c:cat>
          <c:val>
            <c:numRef>
              <c:f>'（+）健障比較グラフ'!$B$5:$C$5</c:f>
              <c:numCache>
                <c:formatCode>0.0_ </c:formatCode>
                <c:ptCount val="2"/>
                <c:pt idx="0">
                  <c:v>4.0966666666666667</c:v>
                </c:pt>
                <c:pt idx="1">
                  <c:v>4.1866666666666683</c:v>
                </c:pt>
              </c:numCache>
            </c:numRef>
          </c:val>
        </c:ser>
        <c:axId val="50097152"/>
        <c:axId val="50430720"/>
      </c:barChart>
      <c:catAx>
        <c:axId val="50097152"/>
        <c:scaling>
          <c:orientation val="minMax"/>
        </c:scaling>
        <c:axPos val="b"/>
        <c:tickLblPos val="nextTo"/>
        <c:crossAx val="50430720"/>
        <c:crosses val="autoZero"/>
        <c:auto val="1"/>
        <c:lblAlgn val="ctr"/>
        <c:lblOffset val="100"/>
      </c:catAx>
      <c:valAx>
        <c:axId val="50430720"/>
        <c:scaling>
          <c:orientation val="minMax"/>
        </c:scaling>
        <c:axPos val="l"/>
        <c:majorGridlines/>
        <c:numFmt formatCode="0.0_ " sourceLinked="1"/>
        <c:tickLblPos val="nextTo"/>
        <c:crossAx val="50097152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title>
      <c:tx>
        <c:rich>
          <a:bodyPr/>
          <a:lstStyle/>
          <a:p>
            <a:pPr>
              <a:defRPr/>
            </a:pPr>
            <a:r>
              <a:rPr lang="en-US" altLang="ja-JP"/>
              <a:t>Nitrous oxid</a:t>
            </a:r>
          </a:p>
        </c:rich>
      </c:tx>
      <c:layout>
        <c:manualLayout>
          <c:xMode val="edge"/>
          <c:yMode val="edge"/>
          <c:x val="0.45157633420822391"/>
          <c:y val="2.7777777777777811E-2"/>
        </c:manualLayout>
      </c:layout>
    </c:title>
    <c:plotArea>
      <c:layout>
        <c:manualLayout>
          <c:layoutTarget val="inner"/>
          <c:xMode val="edge"/>
          <c:yMode val="edge"/>
          <c:x val="0.13844663167104126"/>
          <c:y val="0.19480351414406533"/>
          <c:w val="0.83099781277340412"/>
          <c:h val="0.6892166083406237"/>
        </c:manualLayout>
      </c:layout>
      <c:barChart>
        <c:barDir val="col"/>
        <c:grouping val="clustered"/>
        <c:ser>
          <c:idx val="0"/>
          <c:order val="0"/>
          <c:tx>
            <c:strRef>
              <c:f>'（+）健障比較グラフ'!$A$22</c:f>
              <c:strCache>
                <c:ptCount val="1"/>
                <c:pt idx="0">
                  <c:v>平均</c:v>
                </c:pt>
              </c:strCache>
            </c:strRef>
          </c:tx>
          <c:errBars>
            <c:errBarType val="both"/>
            <c:errValType val="cust"/>
            <c:plus>
              <c:numRef>
                <c:f>'（+）健障比較グラフ'!$B$23:$C$23</c:f>
                <c:numCache>
                  <c:formatCode>General</c:formatCode>
                  <c:ptCount val="2"/>
                  <c:pt idx="0">
                    <c:v>210.03447992798871</c:v>
                  </c:pt>
                  <c:pt idx="1">
                    <c:v>188.85742356810229</c:v>
                  </c:pt>
                </c:numCache>
              </c:numRef>
            </c:plus>
            <c:minus>
              <c:numRef>
                <c:f>'（+）健障比較グラフ'!$B$23:$C$23</c:f>
                <c:numCache>
                  <c:formatCode>General</c:formatCode>
                  <c:ptCount val="2"/>
                  <c:pt idx="0">
                    <c:v>210.03447992798871</c:v>
                  </c:pt>
                  <c:pt idx="1">
                    <c:v>188.85742356810229</c:v>
                  </c:pt>
                </c:numCache>
              </c:numRef>
            </c:minus>
          </c:errBars>
          <c:cat>
            <c:strRef>
              <c:f>'（+）健障比較グラフ'!$B$21:$C$21</c:f>
              <c:strCache>
                <c:ptCount val="2"/>
                <c:pt idx="0">
                  <c:v>Healthy children</c:v>
                </c:pt>
                <c:pt idx="1">
                  <c:v>Developmental disabilities</c:v>
                </c:pt>
              </c:strCache>
            </c:strRef>
          </c:cat>
          <c:val>
            <c:numRef>
              <c:f>'（+）健障比較グラフ'!$B$22:$C$22</c:f>
              <c:numCache>
                <c:formatCode>0.0_ </c:formatCode>
                <c:ptCount val="2"/>
                <c:pt idx="0">
                  <c:v>346</c:v>
                </c:pt>
                <c:pt idx="1">
                  <c:v>338.66666666666669</c:v>
                </c:pt>
              </c:numCache>
            </c:numRef>
          </c:val>
        </c:ser>
        <c:axId val="50443392"/>
        <c:axId val="50448256"/>
      </c:barChart>
      <c:catAx>
        <c:axId val="50443392"/>
        <c:scaling>
          <c:orientation val="minMax"/>
        </c:scaling>
        <c:axPos val="b"/>
        <c:tickLblPos val="nextTo"/>
        <c:crossAx val="50448256"/>
        <c:crosses val="autoZero"/>
        <c:auto val="1"/>
        <c:lblAlgn val="ctr"/>
        <c:lblOffset val="100"/>
      </c:catAx>
      <c:valAx>
        <c:axId val="50448256"/>
        <c:scaling>
          <c:orientation val="minMax"/>
        </c:scaling>
        <c:axPos val="l"/>
        <c:majorGridlines/>
        <c:numFmt formatCode="0.0_ " sourceLinked="1"/>
        <c:tickLblPos val="nextTo"/>
        <c:crossAx val="50443392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title>
      <c:tx>
        <c:rich>
          <a:bodyPr/>
          <a:lstStyle/>
          <a:p>
            <a:pPr>
              <a:defRPr/>
            </a:pPr>
            <a:r>
              <a:rPr lang="en-US" altLang="ja-JP"/>
              <a:t>Healthy</a:t>
            </a:r>
            <a:r>
              <a:rPr lang="en-US" altLang="ja-JP" baseline="0"/>
              <a:t> children</a:t>
            </a:r>
            <a:endParaRPr lang="ja-JP" altLang="en-US"/>
          </a:p>
        </c:rich>
      </c:tx>
      <c:layout>
        <c:manualLayout>
          <c:xMode val="edge"/>
          <c:yMode val="edge"/>
          <c:x val="0.3493055555555557"/>
          <c:y val="2.7777777777777811E-2"/>
        </c:manualLayout>
      </c:layout>
    </c:title>
    <c:plotArea>
      <c:layout>
        <c:manualLayout>
          <c:layoutTarget val="inner"/>
          <c:xMode val="edge"/>
          <c:yMode val="edge"/>
          <c:x val="0.12416885389326336"/>
          <c:y val="0.19480351414406533"/>
          <c:w val="0.84527559055118173"/>
          <c:h val="0.6892166083406237"/>
        </c:manualLayout>
      </c:layout>
      <c:barChart>
        <c:barDir val="col"/>
        <c:grouping val="clustered"/>
        <c:ser>
          <c:idx val="0"/>
          <c:order val="0"/>
          <c:tx>
            <c:strRef>
              <c:f>'健（+-）比較グラフ'!$A$4</c:f>
              <c:strCache>
                <c:ptCount val="1"/>
                <c:pt idx="0">
                  <c:v>平均</c:v>
                </c:pt>
              </c:strCache>
            </c:strRef>
          </c:tx>
          <c:errBars>
            <c:errBarType val="both"/>
            <c:errValType val="cust"/>
            <c:plus>
              <c:numRef>
                <c:f>'健（+-）比較グラフ'!$B$5:$C$5</c:f>
                <c:numCache>
                  <c:formatCode>General</c:formatCode>
                  <c:ptCount val="2"/>
                  <c:pt idx="0">
                    <c:v>0.77436663032501263</c:v>
                  </c:pt>
                  <c:pt idx="1">
                    <c:v>1.0920527114471783</c:v>
                  </c:pt>
                </c:numCache>
              </c:numRef>
            </c:plus>
            <c:minus>
              <c:numRef>
                <c:f>'健（+-）比較グラフ'!$B$5:$C$5</c:f>
                <c:numCache>
                  <c:formatCode>General</c:formatCode>
                  <c:ptCount val="2"/>
                  <c:pt idx="0">
                    <c:v>0.77436663032501263</c:v>
                  </c:pt>
                  <c:pt idx="1">
                    <c:v>1.0920527114471783</c:v>
                  </c:pt>
                </c:numCache>
              </c:numRef>
            </c:minus>
          </c:errBars>
          <c:cat>
            <c:strRef>
              <c:f>'健（+-）比較グラフ'!$B$3:$C$3</c:f>
              <c:strCache>
                <c:ptCount val="2"/>
                <c:pt idx="0">
                  <c:v>Nitrous oxid</c:v>
                </c:pt>
                <c:pt idx="1">
                  <c:v>Non-Nitrous oxid</c:v>
                </c:pt>
              </c:strCache>
            </c:strRef>
          </c:cat>
          <c:val>
            <c:numRef>
              <c:f>'健（+-）比較グラフ'!$B$4:$C$4</c:f>
              <c:numCache>
                <c:formatCode>0.0_ </c:formatCode>
                <c:ptCount val="2"/>
                <c:pt idx="0">
                  <c:v>4.0966666666666667</c:v>
                </c:pt>
                <c:pt idx="1">
                  <c:v>5.1036363636363635</c:v>
                </c:pt>
              </c:numCache>
            </c:numRef>
          </c:val>
        </c:ser>
        <c:axId val="50231168"/>
        <c:axId val="50232704"/>
      </c:barChart>
      <c:catAx>
        <c:axId val="50231168"/>
        <c:scaling>
          <c:orientation val="minMax"/>
        </c:scaling>
        <c:axPos val="b"/>
        <c:tickLblPos val="nextTo"/>
        <c:crossAx val="50232704"/>
        <c:crosses val="autoZero"/>
        <c:auto val="1"/>
        <c:lblAlgn val="ctr"/>
        <c:lblOffset val="100"/>
      </c:catAx>
      <c:valAx>
        <c:axId val="50232704"/>
        <c:scaling>
          <c:orientation val="minMax"/>
        </c:scaling>
        <c:axPos val="l"/>
        <c:majorGridlines/>
        <c:numFmt formatCode="0.0_ " sourceLinked="1"/>
        <c:tickLblPos val="nextTo"/>
        <c:crossAx val="50231168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plotArea>
      <c:layout>
        <c:manualLayout>
          <c:layoutTarget val="inner"/>
          <c:xMode val="edge"/>
          <c:yMode val="edge"/>
          <c:x val="0.13011329833770779"/>
          <c:y val="0.18103018372703431"/>
          <c:w val="0.83933114610673654"/>
          <c:h val="0.70298993875765492"/>
        </c:manualLayout>
      </c:layout>
      <c:barChart>
        <c:barDir val="col"/>
        <c:grouping val="clustered"/>
        <c:ser>
          <c:idx val="0"/>
          <c:order val="0"/>
          <c:errBars>
            <c:errBarType val="both"/>
            <c:errValType val="cust"/>
            <c:plus>
              <c:numRef>
                <c:f>'健（+-）比較グラフ'!$D$5:$E$5</c:f>
                <c:numCache>
                  <c:formatCode>General</c:formatCode>
                  <c:ptCount val="2"/>
                  <c:pt idx="0">
                    <c:v>210.03447992798871</c:v>
                  </c:pt>
                  <c:pt idx="1">
                    <c:v>153.09939334440304</c:v>
                  </c:pt>
                </c:numCache>
              </c:numRef>
            </c:plus>
            <c:minus>
              <c:numRef>
                <c:f>'健（+-）比較グラフ'!$D$5:$E$5</c:f>
                <c:numCache>
                  <c:formatCode>General</c:formatCode>
                  <c:ptCount val="2"/>
                  <c:pt idx="0">
                    <c:v>210.03447992798871</c:v>
                  </c:pt>
                  <c:pt idx="1">
                    <c:v>153.09939334440304</c:v>
                  </c:pt>
                </c:numCache>
              </c:numRef>
            </c:minus>
          </c:errBars>
          <c:cat>
            <c:strRef>
              <c:f>'健（+-）比較グラフ'!$D$3:$E$3</c:f>
              <c:strCache>
                <c:ptCount val="2"/>
                <c:pt idx="0">
                  <c:v>Nitrous oxid</c:v>
                </c:pt>
                <c:pt idx="1">
                  <c:v>Non-Nitrous oxid</c:v>
                </c:pt>
              </c:strCache>
            </c:strRef>
          </c:cat>
          <c:val>
            <c:numRef>
              <c:f>'健（+-）比較グラフ'!$D$4:$E$4</c:f>
              <c:numCache>
                <c:formatCode>0.0_ </c:formatCode>
                <c:ptCount val="2"/>
                <c:pt idx="0">
                  <c:v>346</c:v>
                </c:pt>
                <c:pt idx="1">
                  <c:v>349.27272727272702</c:v>
                </c:pt>
              </c:numCache>
            </c:numRef>
          </c:val>
        </c:ser>
        <c:axId val="50515968"/>
        <c:axId val="50517504"/>
      </c:barChart>
      <c:catAx>
        <c:axId val="50515968"/>
        <c:scaling>
          <c:orientation val="minMax"/>
        </c:scaling>
        <c:axPos val="b"/>
        <c:tickLblPos val="nextTo"/>
        <c:crossAx val="50517504"/>
        <c:crosses val="autoZero"/>
        <c:auto val="1"/>
        <c:lblAlgn val="ctr"/>
        <c:lblOffset val="100"/>
      </c:catAx>
      <c:valAx>
        <c:axId val="50517504"/>
        <c:scaling>
          <c:orientation val="minMax"/>
        </c:scaling>
        <c:axPos val="l"/>
        <c:majorGridlines/>
        <c:numFmt formatCode="0.0_ " sourceLinked="1"/>
        <c:tickLblPos val="nextTo"/>
        <c:crossAx val="50515968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title>
      <c:tx>
        <c:rich>
          <a:bodyPr/>
          <a:lstStyle/>
          <a:p>
            <a:pPr>
              <a:defRPr/>
            </a:pPr>
            <a:r>
              <a:rPr lang="en-US" altLang="ja-JP"/>
              <a:t>Developmental disabilities</a:t>
            </a:r>
            <a:endParaRPr lang="ja-JP" altLang="en-US"/>
          </a:p>
        </c:rich>
      </c:tx>
      <c:layout>
        <c:manualLayout>
          <c:xMode val="edge"/>
          <c:yMode val="edge"/>
          <c:x val="0.25265966754155733"/>
          <c:y val="2.7777777777777801E-2"/>
        </c:manualLayout>
      </c:layout>
    </c:title>
    <c:plotArea>
      <c:layout>
        <c:manualLayout>
          <c:layoutTarget val="inner"/>
          <c:xMode val="edge"/>
          <c:yMode val="edge"/>
          <c:x val="0.14639107611548563"/>
          <c:y val="0.19480351414406533"/>
          <c:w val="0.8230533683289587"/>
          <c:h val="0.68921660834062382"/>
        </c:manualLayout>
      </c:layout>
      <c:barChart>
        <c:barDir val="col"/>
        <c:grouping val="clustered"/>
        <c:ser>
          <c:idx val="0"/>
          <c:order val="0"/>
          <c:tx>
            <c:strRef>
              <c:f>'障（+-）比較グラフ'!$A$4</c:f>
              <c:strCache>
                <c:ptCount val="1"/>
                <c:pt idx="0">
                  <c:v>平均</c:v>
                </c:pt>
              </c:strCache>
            </c:strRef>
          </c:tx>
          <c:errBars>
            <c:errBarType val="both"/>
            <c:errValType val="cust"/>
            <c:plus>
              <c:numRef>
                <c:f>'障（+-）比較グラフ'!$B$5:$C$5</c:f>
                <c:numCache>
                  <c:formatCode>General</c:formatCode>
                  <c:ptCount val="2"/>
                  <c:pt idx="0">
                    <c:v>0.85085487774854751</c:v>
                  </c:pt>
                  <c:pt idx="1">
                    <c:v>1.2710768519788178</c:v>
                  </c:pt>
                </c:numCache>
              </c:numRef>
            </c:plus>
            <c:minus>
              <c:numRef>
                <c:f>'障（+-）比較グラフ'!$B$5:$C$5</c:f>
                <c:numCache>
                  <c:formatCode>General</c:formatCode>
                  <c:ptCount val="2"/>
                  <c:pt idx="0">
                    <c:v>0.85085487774854751</c:v>
                  </c:pt>
                  <c:pt idx="1">
                    <c:v>1.2710768519788178</c:v>
                  </c:pt>
                </c:numCache>
              </c:numRef>
            </c:minus>
          </c:errBars>
          <c:cat>
            <c:strRef>
              <c:f>'障（+-）比較グラフ'!$B$3:$C$3</c:f>
              <c:strCache>
                <c:ptCount val="2"/>
                <c:pt idx="0">
                  <c:v>Nitrous oxid</c:v>
                </c:pt>
                <c:pt idx="1">
                  <c:v>Non-Nitrous oxid</c:v>
                </c:pt>
              </c:strCache>
            </c:strRef>
          </c:cat>
          <c:val>
            <c:numRef>
              <c:f>'障（+-）比較グラフ'!$B$4:$C$4</c:f>
              <c:numCache>
                <c:formatCode>0.0_ </c:formatCode>
                <c:ptCount val="2"/>
                <c:pt idx="0">
                  <c:v>4.1866666666666683</c:v>
                </c:pt>
                <c:pt idx="1">
                  <c:v>4.9254545454545404</c:v>
                </c:pt>
              </c:numCache>
            </c:numRef>
          </c:val>
        </c:ser>
        <c:axId val="50577792"/>
        <c:axId val="50579328"/>
      </c:barChart>
      <c:catAx>
        <c:axId val="50577792"/>
        <c:scaling>
          <c:orientation val="minMax"/>
        </c:scaling>
        <c:axPos val="b"/>
        <c:tickLblPos val="nextTo"/>
        <c:crossAx val="50579328"/>
        <c:crosses val="autoZero"/>
        <c:auto val="1"/>
        <c:lblAlgn val="ctr"/>
        <c:lblOffset val="100"/>
      </c:catAx>
      <c:valAx>
        <c:axId val="50579328"/>
        <c:scaling>
          <c:orientation val="minMax"/>
        </c:scaling>
        <c:axPos val="l"/>
        <c:majorGridlines/>
        <c:numFmt formatCode="0.0_ " sourceLinked="1"/>
        <c:tickLblPos val="nextTo"/>
        <c:crossAx val="50577792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1</xdr:row>
      <xdr:rowOff>0</xdr:rowOff>
    </xdr:from>
    <xdr:to>
      <xdr:col>13</xdr:col>
      <xdr:colOff>466725</xdr:colOff>
      <xdr:row>17</xdr:row>
      <xdr:rowOff>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</xdr:row>
      <xdr:rowOff>152400</xdr:rowOff>
    </xdr:from>
    <xdr:to>
      <xdr:col>7</xdr:col>
      <xdr:colOff>561974</xdr:colOff>
      <xdr:row>3</xdr:row>
      <xdr:rowOff>104775</xdr:rowOff>
    </xdr:to>
    <xdr:sp macro="" textlink="">
      <xdr:nvSpPr>
        <xdr:cNvPr id="3" name="テキスト ボックス 8"/>
        <xdr:cNvSpPr txBox="1"/>
      </xdr:nvSpPr>
      <xdr:spPr>
        <a:xfrm>
          <a:off x="6829425" y="323850"/>
          <a:ext cx="552449" cy="295275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100">
              <a:solidFill>
                <a:sysClr val="windowText" lastClr="000000"/>
              </a:solidFill>
              <a:latin typeface="Calibri"/>
              <a:ea typeface="ＭＳ Ｐゴシック"/>
            </a:rPr>
            <a:t>（％）</a:t>
          </a:r>
          <a:endParaRPr lang="en-US" altLang="ja-JP" sz="1100">
            <a:solidFill>
              <a:sysClr val="windowText" lastClr="000000"/>
            </a:solidFill>
            <a:latin typeface="Calibri"/>
            <a:ea typeface="ＭＳ Ｐゴシック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7</xdr:col>
      <xdr:colOff>9525</xdr:colOff>
      <xdr:row>18</xdr:row>
      <xdr:rowOff>0</xdr:rowOff>
    </xdr:from>
    <xdr:to>
      <xdr:col>13</xdr:col>
      <xdr:colOff>466725</xdr:colOff>
      <xdr:row>34</xdr:row>
      <xdr:rowOff>0</xdr:rowOff>
    </xdr:to>
    <xdr:graphicFrame macro="">
      <xdr:nvGraphicFramePr>
        <xdr:cNvPr id="5" name="グラフ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47625</xdr:colOff>
      <xdr:row>18</xdr:row>
      <xdr:rowOff>161925</xdr:rowOff>
    </xdr:from>
    <xdr:to>
      <xdr:col>7</xdr:col>
      <xdr:colOff>495300</xdr:colOff>
      <xdr:row>20</xdr:row>
      <xdr:rowOff>114300</xdr:rowOff>
    </xdr:to>
    <xdr:sp macro="" textlink="">
      <xdr:nvSpPr>
        <xdr:cNvPr id="6" name="テキスト ボックス 8"/>
        <xdr:cNvSpPr txBox="1"/>
      </xdr:nvSpPr>
      <xdr:spPr>
        <a:xfrm>
          <a:off x="6867525" y="3248025"/>
          <a:ext cx="447675" cy="295275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100">
              <a:solidFill>
                <a:sysClr val="windowText" lastClr="000000"/>
              </a:solidFill>
              <a:latin typeface="Calibri"/>
              <a:ea typeface="ＭＳ Ｐゴシック"/>
            </a:rPr>
            <a:t>（</a:t>
          </a:r>
          <a:r>
            <a:rPr lang="en-US" altLang="ja-JP" sz="1100">
              <a:solidFill>
                <a:sysClr val="windowText" lastClr="000000"/>
              </a:solidFill>
              <a:latin typeface="Calibri"/>
              <a:ea typeface="ＭＳ Ｐゴシック"/>
            </a:rPr>
            <a:t>s</a:t>
          </a:r>
          <a:r>
            <a:rPr lang="ja-JP" altLang="en-US" sz="1100">
              <a:solidFill>
                <a:sysClr val="windowText" lastClr="000000"/>
              </a:solidFill>
              <a:latin typeface="Calibri"/>
              <a:ea typeface="ＭＳ Ｐゴシック"/>
            </a:rPr>
            <a:t>）</a:t>
          </a:r>
          <a:endParaRPr lang="en-US" altLang="ja-JP" sz="1100">
            <a:solidFill>
              <a:sysClr val="windowText" lastClr="000000"/>
            </a:solidFill>
            <a:latin typeface="Calibri"/>
            <a:ea typeface="ＭＳ Ｐゴシック"/>
          </a:endParaRPr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76200</xdr:rowOff>
    </xdr:from>
    <xdr:to>
      <xdr:col>11</xdr:col>
      <xdr:colOff>457200</xdr:colOff>
      <xdr:row>17</xdr:row>
      <xdr:rowOff>76200</xdr:rowOff>
    </xdr:to>
    <xdr:graphicFrame macro="">
      <xdr:nvGraphicFramePr>
        <xdr:cNvPr id="8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1</xdr:row>
      <xdr:rowOff>133350</xdr:rowOff>
    </xdr:from>
    <xdr:to>
      <xdr:col>6</xdr:col>
      <xdr:colOff>457200</xdr:colOff>
      <xdr:row>5</xdr:row>
      <xdr:rowOff>66675</xdr:rowOff>
    </xdr:to>
    <xdr:sp macro="" textlink="">
      <xdr:nvSpPr>
        <xdr:cNvPr id="9" name="テキスト ボックス 8"/>
        <xdr:cNvSpPr txBox="1"/>
      </xdr:nvSpPr>
      <xdr:spPr>
        <a:xfrm>
          <a:off x="5200650" y="304800"/>
          <a:ext cx="11334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　</a:t>
          </a:r>
          <a:r>
            <a:rPr lang="en-US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end-tidal</a:t>
          </a:r>
          <a:endParaRPr kumimoji="1" lang="en-US" altLang="ja-JP" sz="1100"/>
        </a:p>
        <a:p>
          <a:r>
            <a:rPr lang="en-US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sevoflurane</a:t>
          </a:r>
          <a:r>
            <a:rPr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（％）</a:t>
          </a:r>
          <a:endParaRPr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19</xdr:row>
      <xdr:rowOff>9525</xdr:rowOff>
    </xdr:from>
    <xdr:to>
      <xdr:col>11</xdr:col>
      <xdr:colOff>457200</xdr:colOff>
      <xdr:row>35</xdr:row>
      <xdr:rowOff>9525</xdr:rowOff>
    </xdr:to>
    <xdr:graphicFrame macro="">
      <xdr:nvGraphicFramePr>
        <xdr:cNvPr id="11" name="グラフ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590551</xdr:colOff>
      <xdr:row>19</xdr:row>
      <xdr:rowOff>57149</xdr:rowOff>
    </xdr:from>
    <xdr:to>
      <xdr:col>6</xdr:col>
      <xdr:colOff>609601</xdr:colOff>
      <xdr:row>22</xdr:row>
      <xdr:rowOff>28574</xdr:rowOff>
    </xdr:to>
    <xdr:sp macro="" textlink="">
      <xdr:nvSpPr>
        <xdr:cNvPr id="12" name="テキスト ボックス 11"/>
        <xdr:cNvSpPr txBox="1"/>
      </xdr:nvSpPr>
      <xdr:spPr>
        <a:xfrm>
          <a:off x="5095876" y="3324224"/>
          <a:ext cx="1390650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Time for intravenous cannulation (s)</a:t>
          </a:r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676275</xdr:colOff>
      <xdr:row>0</xdr:row>
      <xdr:rowOff>161925</xdr:rowOff>
    </xdr:from>
    <xdr:to>
      <xdr:col>11</xdr:col>
      <xdr:colOff>447675</xdr:colOff>
      <xdr:row>16</xdr:row>
      <xdr:rowOff>152400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18</xdr:row>
      <xdr:rowOff>0</xdr:rowOff>
    </xdr:from>
    <xdr:to>
      <xdr:col>11</xdr:col>
      <xdr:colOff>457200</xdr:colOff>
      <xdr:row>34</xdr:row>
      <xdr:rowOff>0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590550</xdr:colOff>
      <xdr:row>18</xdr:row>
      <xdr:rowOff>19050</xdr:rowOff>
    </xdr:from>
    <xdr:to>
      <xdr:col>6</xdr:col>
      <xdr:colOff>609600</xdr:colOff>
      <xdr:row>20</xdr:row>
      <xdr:rowOff>161925</xdr:rowOff>
    </xdr:to>
    <xdr:sp macro="" textlink="">
      <xdr:nvSpPr>
        <xdr:cNvPr id="4" name="テキスト ボックス 3"/>
        <xdr:cNvSpPr txBox="1"/>
      </xdr:nvSpPr>
      <xdr:spPr>
        <a:xfrm>
          <a:off x="5181600" y="3114675"/>
          <a:ext cx="1390650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Time for intravenous cannulation (s)</a:t>
          </a:r>
          <a:endParaRPr kumimoji="1" lang="ja-JP" altLang="en-US" sz="1100"/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0.24792</cdr:x>
      <cdr:y>0.22569</cdr:y>
    </cdr:to>
    <cdr:sp macro="" textlink="">
      <cdr:nvSpPr>
        <cdr:cNvPr id="2" name="テキスト ボックス 8"/>
        <cdr:cNvSpPr txBox="1"/>
      </cdr:nvSpPr>
      <cdr:spPr>
        <a:xfrm xmlns:a="http://schemas.openxmlformats.org/drawingml/2006/main">
          <a:off x="0" y="0"/>
          <a:ext cx="1133475" cy="6191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kumimoji="1" lang="ja-JP" altLang="en-US" sz="1100"/>
            <a:t>　</a:t>
          </a:r>
          <a:r>
            <a:rPr lang="en-US" altLang="ja-JP" sz="1100">
              <a:solidFill>
                <a:sysClr val="windowText" lastClr="000000"/>
              </a:solidFill>
              <a:latin typeface="Calibri"/>
              <a:ea typeface="ＭＳ Ｐゴシック"/>
            </a:rPr>
            <a:t>end-tidal</a:t>
          </a:r>
          <a:endParaRPr kumimoji="1" lang="en-US" altLang="ja-JP" sz="1100"/>
        </a:p>
        <a:p xmlns:a="http://schemas.openxmlformats.org/drawingml/2006/main">
          <a:r>
            <a:rPr lang="en-US" altLang="ja-JP" sz="1100">
              <a:solidFill>
                <a:sysClr val="windowText" lastClr="000000"/>
              </a:solidFill>
              <a:latin typeface="Calibri"/>
              <a:ea typeface="ＭＳ Ｐゴシック"/>
            </a:rPr>
            <a:t>sevoflurane</a:t>
          </a:r>
          <a:r>
            <a:rPr lang="ja-JP" altLang="en-US" sz="1100">
              <a:solidFill>
                <a:sysClr val="windowText" lastClr="000000"/>
              </a:solidFill>
              <a:latin typeface="Calibri"/>
              <a:ea typeface="ＭＳ Ｐゴシック"/>
            </a:rPr>
            <a:t>（％）</a:t>
          </a:r>
          <a:endParaRPr lang="en-US" altLang="ja-JP" sz="1100">
            <a:solidFill>
              <a:sysClr val="windowText" lastClr="000000"/>
            </a:solidFill>
            <a:latin typeface="Calibri"/>
            <a:ea typeface="ＭＳ Ｐゴシック"/>
          </a:endParaRPr>
        </a:p>
        <a:p xmlns:a="http://schemas.openxmlformats.org/drawingml/2006/main">
          <a:endParaRPr kumimoji="1" lang="ja-JP" altLang="en-U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</xdr:row>
      <xdr:rowOff>0</xdr:rowOff>
    </xdr:from>
    <xdr:to>
      <xdr:col>12</xdr:col>
      <xdr:colOff>466725</xdr:colOff>
      <xdr:row>17</xdr:row>
      <xdr:rowOff>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657225</xdr:colOff>
      <xdr:row>1</xdr:row>
      <xdr:rowOff>0</xdr:rowOff>
    </xdr:from>
    <xdr:to>
      <xdr:col>7</xdr:col>
      <xdr:colOff>419100</xdr:colOff>
      <xdr:row>4</xdr:row>
      <xdr:rowOff>104775</xdr:rowOff>
    </xdr:to>
    <xdr:sp macro="" textlink="">
      <xdr:nvSpPr>
        <xdr:cNvPr id="3" name="テキスト ボックス 8"/>
        <xdr:cNvSpPr txBox="1"/>
      </xdr:nvSpPr>
      <xdr:spPr>
        <a:xfrm>
          <a:off x="6067425" y="171450"/>
          <a:ext cx="1133475" cy="619125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/>
            <a:t>　</a:t>
          </a:r>
          <a:r>
            <a:rPr lang="en-US" altLang="ja-JP" sz="1100">
              <a:solidFill>
                <a:sysClr val="windowText" lastClr="000000"/>
              </a:solidFill>
              <a:latin typeface="Calibri"/>
              <a:ea typeface="ＭＳ Ｐゴシック"/>
            </a:rPr>
            <a:t>end-tidal</a:t>
          </a:r>
          <a:endParaRPr kumimoji="1" lang="en-US" altLang="ja-JP" sz="1100"/>
        </a:p>
        <a:p>
          <a:r>
            <a:rPr lang="en-US" altLang="ja-JP" sz="1100">
              <a:solidFill>
                <a:sysClr val="windowText" lastClr="000000"/>
              </a:solidFill>
              <a:latin typeface="Calibri"/>
              <a:ea typeface="ＭＳ Ｐゴシック"/>
            </a:rPr>
            <a:t>sevoflurane</a:t>
          </a:r>
          <a:r>
            <a:rPr lang="ja-JP" altLang="en-US" sz="1100">
              <a:solidFill>
                <a:sysClr val="windowText" lastClr="000000"/>
              </a:solidFill>
              <a:latin typeface="Calibri"/>
              <a:ea typeface="ＭＳ Ｐゴシック"/>
            </a:rPr>
            <a:t>（％）</a:t>
          </a:r>
          <a:endParaRPr lang="en-US" altLang="ja-JP" sz="1100">
            <a:solidFill>
              <a:sysClr val="windowText" lastClr="000000"/>
            </a:solidFill>
            <a:latin typeface="Calibri"/>
            <a:ea typeface="ＭＳ Ｐゴシック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17</xdr:row>
      <xdr:rowOff>142875</xdr:rowOff>
    </xdr:from>
    <xdr:to>
      <xdr:col>12</xdr:col>
      <xdr:colOff>457200</xdr:colOff>
      <xdr:row>33</xdr:row>
      <xdr:rowOff>142875</xdr:rowOff>
    </xdr:to>
    <xdr:graphicFrame macro="">
      <xdr:nvGraphicFramePr>
        <xdr:cNvPr id="7" name="グラフ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219076</xdr:colOff>
      <xdr:row>18</xdr:row>
      <xdr:rowOff>28575</xdr:rowOff>
    </xdr:from>
    <xdr:to>
      <xdr:col>11</xdr:col>
      <xdr:colOff>9526</xdr:colOff>
      <xdr:row>20</xdr:row>
      <xdr:rowOff>76200</xdr:rowOff>
    </xdr:to>
    <xdr:sp macro="" textlink="">
      <xdr:nvSpPr>
        <xdr:cNvPr id="8" name="テキスト ボックス 7"/>
        <xdr:cNvSpPr txBox="1"/>
      </xdr:nvSpPr>
      <xdr:spPr>
        <a:xfrm>
          <a:off x="7686676" y="3114675"/>
          <a:ext cx="18478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800" b="1"/>
            <a:t>Healthy</a:t>
          </a:r>
          <a:r>
            <a:rPr kumimoji="1" lang="en-US" altLang="ja-JP" sz="1800" b="1" baseline="0"/>
            <a:t>  children</a:t>
          </a:r>
          <a:endParaRPr kumimoji="1" lang="ja-JP" altLang="en-US" sz="1800" b="1"/>
        </a:p>
      </xdr:txBody>
    </xdr:sp>
    <xdr:clientData/>
  </xdr:twoCellAnchor>
  <xdr:twoCellAnchor>
    <xdr:from>
      <xdr:col>5</xdr:col>
      <xdr:colOff>638175</xdr:colOff>
      <xdr:row>17</xdr:row>
      <xdr:rowOff>152400</xdr:rowOff>
    </xdr:from>
    <xdr:to>
      <xdr:col>7</xdr:col>
      <xdr:colOff>657225</xdr:colOff>
      <xdr:row>20</xdr:row>
      <xdr:rowOff>123825</xdr:rowOff>
    </xdr:to>
    <xdr:sp macro="" textlink="">
      <xdr:nvSpPr>
        <xdr:cNvPr id="9" name="テキスト ボックス 8"/>
        <xdr:cNvSpPr txBox="1"/>
      </xdr:nvSpPr>
      <xdr:spPr>
        <a:xfrm>
          <a:off x="6048375" y="3067050"/>
          <a:ext cx="1390650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Time for intravenous cannulation (s)</a:t>
          </a:r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</xdr:row>
      <xdr:rowOff>9525</xdr:rowOff>
    </xdr:from>
    <xdr:to>
      <xdr:col>12</xdr:col>
      <xdr:colOff>466725</xdr:colOff>
      <xdr:row>17</xdr:row>
      <xdr:rowOff>9525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619125</xdr:colOff>
      <xdr:row>1</xdr:row>
      <xdr:rowOff>19050</xdr:rowOff>
    </xdr:from>
    <xdr:to>
      <xdr:col>7</xdr:col>
      <xdr:colOff>381000</xdr:colOff>
      <xdr:row>4</xdr:row>
      <xdr:rowOff>123825</xdr:rowOff>
    </xdr:to>
    <xdr:sp macro="" textlink="">
      <xdr:nvSpPr>
        <xdr:cNvPr id="3" name="テキスト ボックス 8"/>
        <xdr:cNvSpPr txBox="1"/>
      </xdr:nvSpPr>
      <xdr:spPr>
        <a:xfrm>
          <a:off x="6029325" y="190500"/>
          <a:ext cx="1133475" cy="619125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/>
            <a:t>　</a:t>
          </a:r>
          <a:r>
            <a:rPr lang="en-US" altLang="ja-JP" sz="1100">
              <a:solidFill>
                <a:sysClr val="windowText" lastClr="000000"/>
              </a:solidFill>
              <a:latin typeface="Calibri"/>
              <a:ea typeface="ＭＳ Ｐゴシック"/>
            </a:rPr>
            <a:t>end-tidal</a:t>
          </a:r>
          <a:endParaRPr kumimoji="1" lang="en-US" altLang="ja-JP" sz="1100"/>
        </a:p>
        <a:p>
          <a:r>
            <a:rPr lang="en-US" altLang="ja-JP" sz="1100">
              <a:solidFill>
                <a:sysClr val="windowText" lastClr="000000"/>
              </a:solidFill>
              <a:latin typeface="Calibri"/>
              <a:ea typeface="ＭＳ Ｐゴシック"/>
            </a:rPr>
            <a:t>sevoflurane</a:t>
          </a:r>
          <a:r>
            <a:rPr lang="ja-JP" altLang="en-US" sz="1100">
              <a:solidFill>
                <a:sysClr val="windowText" lastClr="000000"/>
              </a:solidFill>
              <a:latin typeface="Calibri"/>
              <a:ea typeface="ＭＳ Ｐゴシック"/>
            </a:rPr>
            <a:t>（％）</a:t>
          </a:r>
          <a:endParaRPr lang="en-US" altLang="ja-JP" sz="1100">
            <a:solidFill>
              <a:sysClr val="windowText" lastClr="000000"/>
            </a:solidFill>
            <a:latin typeface="Calibri"/>
            <a:ea typeface="ＭＳ Ｐゴシック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5</xdr:col>
      <xdr:colOff>676275</xdr:colOff>
      <xdr:row>18</xdr:row>
      <xdr:rowOff>0</xdr:rowOff>
    </xdr:from>
    <xdr:to>
      <xdr:col>12</xdr:col>
      <xdr:colOff>447675</xdr:colOff>
      <xdr:row>34</xdr:row>
      <xdr:rowOff>0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533400</xdr:colOff>
      <xdr:row>18</xdr:row>
      <xdr:rowOff>9525</xdr:rowOff>
    </xdr:from>
    <xdr:to>
      <xdr:col>12</xdr:col>
      <xdr:colOff>85725</xdr:colOff>
      <xdr:row>20</xdr:row>
      <xdr:rowOff>57150</xdr:rowOff>
    </xdr:to>
    <xdr:sp macro="" textlink="">
      <xdr:nvSpPr>
        <xdr:cNvPr id="5" name="テキスト ボックス 4"/>
        <xdr:cNvSpPr txBox="1"/>
      </xdr:nvSpPr>
      <xdr:spPr>
        <a:xfrm>
          <a:off x="7315200" y="3095625"/>
          <a:ext cx="298132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800" b="1"/>
            <a:t>Developmental</a:t>
          </a:r>
          <a:r>
            <a:rPr kumimoji="1" lang="en-US" altLang="ja-JP" sz="1800" b="1" baseline="0"/>
            <a:t> disabilities</a:t>
          </a:r>
          <a:endParaRPr kumimoji="1" lang="ja-JP" altLang="en-US" sz="1800" b="1"/>
        </a:p>
      </xdr:txBody>
    </xdr:sp>
    <xdr:clientData/>
  </xdr:twoCellAnchor>
  <xdr:twoCellAnchor>
    <xdr:from>
      <xdr:col>5</xdr:col>
      <xdr:colOff>628650</xdr:colOff>
      <xdr:row>18</xdr:row>
      <xdr:rowOff>0</xdr:rowOff>
    </xdr:from>
    <xdr:to>
      <xdr:col>7</xdr:col>
      <xdr:colOff>647700</xdr:colOff>
      <xdr:row>20</xdr:row>
      <xdr:rowOff>142875</xdr:rowOff>
    </xdr:to>
    <xdr:sp macro="" textlink="">
      <xdr:nvSpPr>
        <xdr:cNvPr id="6" name="テキスト ボックス 5"/>
        <xdr:cNvSpPr txBox="1"/>
      </xdr:nvSpPr>
      <xdr:spPr>
        <a:xfrm>
          <a:off x="6038850" y="3086100"/>
          <a:ext cx="1390650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Time for intravenous cannulation (s)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58"/>
  <sheetViews>
    <sheetView topLeftCell="A13" zoomScale="80" zoomScaleNormal="80" workbookViewId="0">
      <selection activeCell="AJ2" sqref="AJ2:AR33"/>
    </sheetView>
  </sheetViews>
  <sheetFormatPr defaultRowHeight="13.5"/>
  <cols>
    <col min="1" max="1" width="9.75" customWidth="1"/>
    <col min="2" max="2" width="5.625" customWidth="1"/>
    <col min="3" max="3" width="7.375" customWidth="1"/>
    <col min="4" max="4" width="5.875" customWidth="1"/>
    <col min="5" max="5" width="9.125" customWidth="1"/>
    <col min="6" max="6" width="8.875" customWidth="1"/>
    <col min="8" max="8" width="4.5" customWidth="1"/>
    <col min="9" max="9" width="12.25" customWidth="1"/>
    <col min="14" max="14" width="5.375" customWidth="1"/>
    <col min="15" max="15" width="9.625" customWidth="1"/>
    <col min="16" max="16" width="9" customWidth="1"/>
    <col min="17" max="17" width="6.625" customWidth="1"/>
    <col min="18" max="18" width="25.375" customWidth="1"/>
    <col min="19" max="19" width="6.875" customWidth="1"/>
    <col min="20" max="20" width="7.375" customWidth="1"/>
    <col min="21" max="21" width="10.375" customWidth="1"/>
    <col min="22" max="22" width="8.75" customWidth="1"/>
    <col min="24" max="24" width="5.625" customWidth="1"/>
    <col min="25" max="25" width="5.5" customWidth="1"/>
    <col min="26" max="26" width="8" customWidth="1"/>
    <col min="27" max="27" width="6.375" customWidth="1"/>
    <col min="28" max="28" width="9" style="1"/>
    <col min="29" max="29" width="7.875" customWidth="1"/>
    <col min="30" max="30" width="7.5" customWidth="1"/>
    <col min="31" max="31" width="5.125" customWidth="1"/>
    <col min="32" max="32" width="11.875" customWidth="1"/>
    <col min="41" max="41" width="26.75" customWidth="1"/>
    <col min="43" max="43" width="5.875" customWidth="1"/>
    <col min="44" max="44" width="11.375" customWidth="1"/>
  </cols>
  <sheetData>
    <row r="1" spans="1:44" ht="18.75">
      <c r="A1" s="51" t="s">
        <v>31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8"/>
      <c r="AH1" s="8"/>
    </row>
    <row r="2" spans="1:44" ht="24">
      <c r="A2" s="53" t="s">
        <v>49</v>
      </c>
      <c r="B2" s="53"/>
      <c r="C2" s="53"/>
      <c r="D2" s="53"/>
      <c r="E2" s="53"/>
      <c r="F2" s="53"/>
      <c r="G2" s="53"/>
      <c r="H2" s="53"/>
      <c r="I2" s="53"/>
      <c r="J2" s="53"/>
      <c r="M2" s="54" t="s">
        <v>50</v>
      </c>
      <c r="N2" s="54"/>
      <c r="O2" s="54"/>
      <c r="P2" s="54"/>
      <c r="Q2" s="54"/>
      <c r="R2" s="54"/>
      <c r="S2" s="54"/>
      <c r="T2" s="54"/>
      <c r="U2" s="54"/>
      <c r="V2" s="9"/>
      <c r="X2" s="54" t="s">
        <v>49</v>
      </c>
      <c r="Y2" s="54"/>
      <c r="Z2" s="54"/>
      <c r="AA2" s="54"/>
      <c r="AB2" s="54"/>
      <c r="AC2" s="54"/>
      <c r="AD2" s="54"/>
      <c r="AE2" s="54"/>
      <c r="AF2" s="54"/>
      <c r="AJ2" s="54" t="s">
        <v>50</v>
      </c>
      <c r="AK2" s="54"/>
      <c r="AL2" s="54"/>
      <c r="AM2" s="54"/>
      <c r="AN2" s="54"/>
      <c r="AO2" s="54"/>
      <c r="AP2" s="54"/>
      <c r="AQ2" s="54"/>
      <c r="AR2" s="54"/>
    </row>
    <row r="3" spans="1:44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/>
      <c r="K3" s="2"/>
      <c r="M3" s="3" t="s">
        <v>0</v>
      </c>
      <c r="N3" s="3" t="s">
        <v>1</v>
      </c>
      <c r="O3" s="3" t="s">
        <v>2</v>
      </c>
      <c r="P3" s="3" t="s">
        <v>3</v>
      </c>
      <c r="Q3" s="3" t="s">
        <v>4</v>
      </c>
      <c r="R3" s="3" t="s">
        <v>5</v>
      </c>
      <c r="S3" s="3" t="s">
        <v>6</v>
      </c>
      <c r="T3" s="3" t="s">
        <v>7</v>
      </c>
      <c r="U3" s="3" t="s">
        <v>8</v>
      </c>
      <c r="V3" s="3"/>
      <c r="X3" s="6" t="s">
        <v>0</v>
      </c>
      <c r="Y3" s="6" t="s">
        <v>1</v>
      </c>
      <c r="Z3" s="6" t="s">
        <v>2</v>
      </c>
      <c r="AA3" s="6" t="s">
        <v>3</v>
      </c>
      <c r="AB3" s="7" t="s">
        <v>4</v>
      </c>
      <c r="AC3" s="6" t="s">
        <v>5</v>
      </c>
      <c r="AD3" s="6" t="s">
        <v>6</v>
      </c>
      <c r="AE3" s="6" t="s">
        <v>7</v>
      </c>
      <c r="AF3" s="6" t="s">
        <v>8</v>
      </c>
      <c r="AG3" s="6"/>
      <c r="AH3" s="6"/>
      <c r="AJ3" s="4" t="s">
        <v>0</v>
      </c>
      <c r="AK3" s="4" t="s">
        <v>1</v>
      </c>
      <c r="AL3" s="4" t="s">
        <v>2</v>
      </c>
      <c r="AM3" s="4" t="s">
        <v>3</v>
      </c>
      <c r="AN3" s="5" t="s">
        <v>4</v>
      </c>
      <c r="AO3" s="4" t="s">
        <v>5</v>
      </c>
      <c r="AP3" s="4" t="s">
        <v>6</v>
      </c>
      <c r="AQ3" s="4" t="s">
        <v>7</v>
      </c>
      <c r="AR3" s="4" t="s">
        <v>8</v>
      </c>
    </row>
    <row r="4" spans="1:44">
      <c r="A4" s="2" t="s">
        <v>9</v>
      </c>
      <c r="B4" s="2">
        <v>5.0999999999999996</v>
      </c>
      <c r="C4" s="2">
        <v>112.2</v>
      </c>
      <c r="D4" s="2">
        <v>19</v>
      </c>
      <c r="E4" s="2">
        <v>15.1</v>
      </c>
      <c r="F4" s="2" t="s">
        <v>12</v>
      </c>
      <c r="G4" s="2">
        <v>3</v>
      </c>
      <c r="H4" s="2" t="s">
        <v>11</v>
      </c>
      <c r="I4" s="2">
        <v>240</v>
      </c>
      <c r="J4" s="2"/>
      <c r="K4" s="2"/>
      <c r="M4" s="3" t="s">
        <v>9</v>
      </c>
      <c r="N4" s="3">
        <v>3.1</v>
      </c>
      <c r="O4" s="3">
        <v>96.3</v>
      </c>
      <c r="P4" s="3">
        <v>24</v>
      </c>
      <c r="Q4" s="3">
        <v>14.9</v>
      </c>
      <c r="R4" s="3" t="s">
        <v>13</v>
      </c>
      <c r="S4" s="3">
        <v>5.4</v>
      </c>
      <c r="T4" s="3" t="s">
        <v>11</v>
      </c>
      <c r="U4" s="3">
        <v>300</v>
      </c>
      <c r="V4" s="3"/>
      <c r="X4" s="6" t="s">
        <v>15</v>
      </c>
      <c r="Y4" s="6">
        <v>4.0999999999999996</v>
      </c>
      <c r="Z4" s="6">
        <v>102.5</v>
      </c>
      <c r="AA4" s="6">
        <v>14.4</v>
      </c>
      <c r="AB4" s="7">
        <v>13.7</v>
      </c>
      <c r="AC4" s="6" t="s">
        <v>12</v>
      </c>
      <c r="AD4" s="6">
        <v>3.7</v>
      </c>
      <c r="AE4" s="6" t="s">
        <v>14</v>
      </c>
      <c r="AF4" s="6">
        <v>240</v>
      </c>
      <c r="AG4" s="6"/>
      <c r="AH4" s="6"/>
      <c r="AJ4" s="4" t="s">
        <v>9</v>
      </c>
      <c r="AK4" s="4">
        <v>9.8000000000000007</v>
      </c>
      <c r="AL4" s="4">
        <v>131.19999999999999</v>
      </c>
      <c r="AM4" s="4">
        <v>27.1</v>
      </c>
      <c r="AN4" s="5">
        <v>15.74351205</v>
      </c>
      <c r="AO4" s="4" t="s">
        <v>13</v>
      </c>
      <c r="AP4" s="4">
        <v>5.5</v>
      </c>
      <c r="AQ4" s="4" t="s">
        <v>14</v>
      </c>
      <c r="AR4" s="4">
        <v>240</v>
      </c>
    </row>
    <row r="5" spans="1:44">
      <c r="A5" s="2" t="s">
        <v>9</v>
      </c>
      <c r="B5" s="2">
        <v>14.1</v>
      </c>
      <c r="C5" s="2">
        <v>150.30000000000001</v>
      </c>
      <c r="D5" s="2">
        <v>41.8</v>
      </c>
      <c r="E5" s="2">
        <v>18.5</v>
      </c>
      <c r="F5" s="2" t="s">
        <v>12</v>
      </c>
      <c r="G5" s="2">
        <v>5.6</v>
      </c>
      <c r="H5" s="2" t="s">
        <v>11</v>
      </c>
      <c r="I5" s="2">
        <v>120</v>
      </c>
      <c r="J5" s="2"/>
      <c r="K5" s="2"/>
      <c r="M5" s="3" t="s">
        <v>9</v>
      </c>
      <c r="N5" s="3">
        <v>12</v>
      </c>
      <c r="O5" s="3">
        <v>142.80000000000001</v>
      </c>
      <c r="P5" s="3">
        <v>18.3</v>
      </c>
      <c r="Q5" s="3">
        <v>16.2</v>
      </c>
      <c r="R5" s="3" t="s">
        <v>13</v>
      </c>
      <c r="S5" s="3">
        <v>5.6</v>
      </c>
      <c r="T5" s="3" t="s">
        <v>11</v>
      </c>
      <c r="U5" s="3">
        <v>180</v>
      </c>
      <c r="V5" s="3"/>
      <c r="X5" s="6" t="s">
        <v>9</v>
      </c>
      <c r="Y5" s="6">
        <v>6.9</v>
      </c>
      <c r="Z5" s="6">
        <v>117.4</v>
      </c>
      <c r="AA5" s="6">
        <v>22.8</v>
      </c>
      <c r="AB5" s="7">
        <v>16.5</v>
      </c>
      <c r="AC5" s="6" t="s">
        <v>12</v>
      </c>
      <c r="AD5" s="6">
        <v>4.0999999999999996</v>
      </c>
      <c r="AE5" s="6" t="s">
        <v>14</v>
      </c>
      <c r="AF5" s="6">
        <v>780</v>
      </c>
      <c r="AG5" s="6"/>
      <c r="AH5" s="6"/>
      <c r="AJ5" s="4" t="s">
        <v>9</v>
      </c>
      <c r="AK5" s="4">
        <v>8.4</v>
      </c>
      <c r="AL5" s="4">
        <v>129.69999999999999</v>
      </c>
      <c r="AM5" s="4">
        <v>23.3</v>
      </c>
      <c r="AN5" s="5">
        <v>13.9</v>
      </c>
      <c r="AO5" s="4" t="s">
        <v>13</v>
      </c>
      <c r="AP5" s="4">
        <v>3.8</v>
      </c>
      <c r="AQ5" s="4" t="s">
        <v>14</v>
      </c>
      <c r="AR5" s="4">
        <v>300</v>
      </c>
    </row>
    <row r="6" spans="1:44">
      <c r="A6" s="2" t="s">
        <v>15</v>
      </c>
      <c r="B6" s="2">
        <v>5.4</v>
      </c>
      <c r="C6" s="2">
        <v>102</v>
      </c>
      <c r="D6" s="2">
        <v>14.6</v>
      </c>
      <c r="E6" s="2">
        <v>14</v>
      </c>
      <c r="F6" s="2" t="s">
        <v>12</v>
      </c>
      <c r="G6" s="2">
        <v>5.2</v>
      </c>
      <c r="H6" s="2" t="s">
        <v>11</v>
      </c>
      <c r="I6" s="2">
        <v>300</v>
      </c>
      <c r="J6" s="2"/>
      <c r="K6" s="2"/>
      <c r="M6" s="3" t="s">
        <v>9</v>
      </c>
      <c r="N6" s="3">
        <v>5.9</v>
      </c>
      <c r="O6" s="3">
        <v>111.8</v>
      </c>
      <c r="P6" s="3">
        <v>18.2</v>
      </c>
      <c r="Q6" s="3">
        <v>13.8</v>
      </c>
      <c r="R6" s="3" t="s">
        <v>13</v>
      </c>
      <c r="S6" s="3">
        <v>3.2</v>
      </c>
      <c r="T6" s="3" t="s">
        <v>11</v>
      </c>
      <c r="U6" s="3">
        <v>420</v>
      </c>
      <c r="V6" s="3"/>
      <c r="X6" s="6" t="s">
        <v>9</v>
      </c>
      <c r="Y6" s="6">
        <v>4.0999999999999996</v>
      </c>
      <c r="Z6" s="6">
        <v>97.3</v>
      </c>
      <c r="AA6" s="6">
        <v>15.6</v>
      </c>
      <c r="AB6" s="7">
        <v>16.5</v>
      </c>
      <c r="AC6" s="6" t="s">
        <v>12</v>
      </c>
      <c r="AD6" s="6">
        <v>4.2</v>
      </c>
      <c r="AE6" s="6" t="s">
        <v>14</v>
      </c>
      <c r="AF6" s="6">
        <v>180</v>
      </c>
      <c r="AG6" s="6"/>
      <c r="AH6" s="6"/>
      <c r="AJ6" s="4" t="s">
        <v>9</v>
      </c>
      <c r="AK6" s="4">
        <v>8.8000000000000007</v>
      </c>
      <c r="AL6" s="4">
        <v>131.19999999999999</v>
      </c>
      <c r="AM6" s="4">
        <v>27.1</v>
      </c>
      <c r="AN6" s="5">
        <v>15.7</v>
      </c>
      <c r="AO6" s="4" t="s">
        <v>13</v>
      </c>
      <c r="AP6" s="4">
        <v>4.3</v>
      </c>
      <c r="AQ6" s="4" t="s">
        <v>14</v>
      </c>
      <c r="AR6" s="4">
        <v>840</v>
      </c>
    </row>
    <row r="7" spans="1:44">
      <c r="A7" s="2" t="s">
        <v>15</v>
      </c>
      <c r="B7" s="2">
        <v>6</v>
      </c>
      <c r="C7" s="2">
        <v>115.2</v>
      </c>
      <c r="D7" s="2">
        <v>21.1</v>
      </c>
      <c r="E7" s="2">
        <v>15.9</v>
      </c>
      <c r="F7" s="2" t="s">
        <v>12</v>
      </c>
      <c r="G7" s="2">
        <v>3.7</v>
      </c>
      <c r="H7" s="2" t="s">
        <v>11</v>
      </c>
      <c r="I7" s="2">
        <v>540</v>
      </c>
      <c r="J7" s="2"/>
      <c r="K7" s="2"/>
      <c r="M7" s="3" t="s">
        <v>9</v>
      </c>
      <c r="N7" s="3">
        <v>11.6</v>
      </c>
      <c r="O7" s="3">
        <v>142.30000000000001</v>
      </c>
      <c r="P7" s="3">
        <v>33.200000000000003</v>
      </c>
      <c r="Q7" s="3">
        <v>19.100000000000001</v>
      </c>
      <c r="R7" s="3" t="s">
        <v>13</v>
      </c>
      <c r="S7" s="3">
        <v>6.4</v>
      </c>
      <c r="T7" s="3" t="s">
        <v>11</v>
      </c>
      <c r="U7" s="3">
        <v>720</v>
      </c>
      <c r="V7" s="3"/>
      <c r="X7" s="6" t="s">
        <v>9</v>
      </c>
      <c r="Y7" s="6">
        <v>5.4</v>
      </c>
      <c r="Z7" s="6">
        <v>105.4</v>
      </c>
      <c r="AA7" s="6">
        <v>18.2</v>
      </c>
      <c r="AB7" s="7">
        <v>16.399999999999999</v>
      </c>
      <c r="AC7" s="6" t="s">
        <v>12</v>
      </c>
      <c r="AD7" s="6">
        <v>5.6</v>
      </c>
      <c r="AE7" s="6" t="s">
        <v>14</v>
      </c>
      <c r="AF7" s="6">
        <v>300</v>
      </c>
      <c r="AG7" s="6"/>
      <c r="AH7" s="6"/>
      <c r="AJ7" s="4" t="s">
        <v>9</v>
      </c>
      <c r="AK7" s="4">
        <v>10</v>
      </c>
      <c r="AL7" s="4">
        <v>137.69999999999999</v>
      </c>
      <c r="AM7" s="4">
        <v>31.4</v>
      </c>
      <c r="AN7" s="5">
        <v>16.600000000000001</v>
      </c>
      <c r="AO7" s="4" t="s">
        <v>13</v>
      </c>
      <c r="AP7" s="4">
        <v>4</v>
      </c>
      <c r="AQ7" s="4" t="s">
        <v>14</v>
      </c>
      <c r="AR7" s="4">
        <v>300</v>
      </c>
    </row>
    <row r="8" spans="1:44">
      <c r="A8" s="2" t="s">
        <v>9</v>
      </c>
      <c r="B8" s="2">
        <v>5.3</v>
      </c>
      <c r="C8" s="2">
        <v>109</v>
      </c>
      <c r="D8" s="2">
        <v>19.399999999999999</v>
      </c>
      <c r="E8" s="2">
        <v>16.3</v>
      </c>
      <c r="F8" s="2" t="s">
        <v>12</v>
      </c>
      <c r="G8" s="2">
        <v>3.8</v>
      </c>
      <c r="H8" s="2" t="s">
        <v>11</v>
      </c>
      <c r="I8" s="2">
        <v>840</v>
      </c>
      <c r="J8" s="2"/>
      <c r="K8" s="2"/>
      <c r="M8" s="3" t="s">
        <v>9</v>
      </c>
      <c r="N8" s="3">
        <v>7.7</v>
      </c>
      <c r="O8" s="3">
        <v>118.8</v>
      </c>
      <c r="P8" s="3">
        <v>32</v>
      </c>
      <c r="Q8" s="3">
        <v>19.600000000000001</v>
      </c>
      <c r="R8" s="3" t="s">
        <v>13</v>
      </c>
      <c r="S8" s="3">
        <v>4.4000000000000004</v>
      </c>
      <c r="T8" s="3" t="s">
        <v>11</v>
      </c>
      <c r="U8" s="3">
        <v>120</v>
      </c>
      <c r="V8" s="3"/>
      <c r="X8" s="6" t="s">
        <v>9</v>
      </c>
      <c r="Y8" s="6">
        <v>4.5</v>
      </c>
      <c r="Z8" s="6">
        <v>109.4</v>
      </c>
      <c r="AA8" s="6">
        <v>21.9</v>
      </c>
      <c r="AB8" s="7">
        <v>18.3</v>
      </c>
      <c r="AC8" s="6" t="s">
        <v>12</v>
      </c>
      <c r="AD8" s="6">
        <v>5.9</v>
      </c>
      <c r="AE8" s="6" t="s">
        <v>14</v>
      </c>
      <c r="AF8" s="6">
        <v>360</v>
      </c>
      <c r="AG8" s="6"/>
      <c r="AH8" s="6"/>
      <c r="AJ8" s="4" t="s">
        <v>15</v>
      </c>
      <c r="AK8" s="4">
        <v>4</v>
      </c>
      <c r="AL8" s="4">
        <v>103</v>
      </c>
      <c r="AM8" s="4">
        <v>13</v>
      </c>
      <c r="AN8" s="5">
        <v>12.25374682</v>
      </c>
      <c r="AO8" s="4" t="s">
        <v>23</v>
      </c>
      <c r="AP8" s="4">
        <v>3.3</v>
      </c>
      <c r="AQ8" s="4" t="s">
        <v>14</v>
      </c>
      <c r="AR8" s="4">
        <v>480</v>
      </c>
    </row>
    <row r="9" spans="1:44">
      <c r="A9" s="2" t="s">
        <v>15</v>
      </c>
      <c r="B9" s="2">
        <v>6.1</v>
      </c>
      <c r="C9" s="2">
        <v>104</v>
      </c>
      <c r="D9" s="2">
        <v>17</v>
      </c>
      <c r="E9" s="2">
        <v>15.7</v>
      </c>
      <c r="F9" s="2" t="s">
        <v>12</v>
      </c>
      <c r="G9" s="2">
        <v>6.3</v>
      </c>
      <c r="H9" s="2" t="s">
        <v>11</v>
      </c>
      <c r="I9" s="2">
        <v>480</v>
      </c>
      <c r="J9" s="2"/>
      <c r="K9" s="2"/>
      <c r="M9" s="3" t="s">
        <v>9</v>
      </c>
      <c r="N9" s="3">
        <v>6.1</v>
      </c>
      <c r="O9" s="3">
        <v>124.5</v>
      </c>
      <c r="P9" s="3">
        <v>23.8</v>
      </c>
      <c r="Q9" s="3">
        <v>15.4</v>
      </c>
      <c r="R9" s="3" t="s">
        <v>13</v>
      </c>
      <c r="S9" s="3">
        <v>5.9</v>
      </c>
      <c r="T9" s="3" t="s">
        <v>11</v>
      </c>
      <c r="U9" s="3">
        <v>120</v>
      </c>
      <c r="V9" s="3"/>
      <c r="X9" s="6" t="s">
        <v>9</v>
      </c>
      <c r="Y9" s="6">
        <v>8.9</v>
      </c>
      <c r="Z9" s="6">
        <v>123.2</v>
      </c>
      <c r="AA9" s="6">
        <v>36.200000000000003</v>
      </c>
      <c r="AB9" s="7">
        <v>23.8</v>
      </c>
      <c r="AC9" s="6" t="s">
        <v>12</v>
      </c>
      <c r="AD9" s="6">
        <v>3.7</v>
      </c>
      <c r="AE9" s="6" t="s">
        <v>14</v>
      </c>
      <c r="AF9" s="6">
        <v>1020</v>
      </c>
      <c r="AG9" s="6"/>
      <c r="AH9" s="6"/>
      <c r="AJ9" s="4" t="s">
        <v>15</v>
      </c>
      <c r="AK9" s="4">
        <v>10.1</v>
      </c>
      <c r="AL9" s="4">
        <v>114</v>
      </c>
      <c r="AM9" s="4">
        <v>18.100000000000001</v>
      </c>
      <c r="AN9" s="5">
        <v>13.92736227</v>
      </c>
      <c r="AO9" s="4" t="s">
        <v>22</v>
      </c>
      <c r="AP9" s="4">
        <v>4.5</v>
      </c>
      <c r="AQ9" s="4" t="s">
        <v>14</v>
      </c>
      <c r="AR9" s="4">
        <v>420</v>
      </c>
    </row>
    <row r="10" spans="1:44">
      <c r="A10" s="2" t="s">
        <v>9</v>
      </c>
      <c r="B10" s="2">
        <v>6.3</v>
      </c>
      <c r="C10" s="2">
        <v>116.5</v>
      </c>
      <c r="D10" s="2">
        <v>19.3</v>
      </c>
      <c r="E10" s="2">
        <v>14.2</v>
      </c>
      <c r="F10" s="2" t="s">
        <v>12</v>
      </c>
      <c r="G10" s="2">
        <v>3.9</v>
      </c>
      <c r="H10" s="2" t="s">
        <v>11</v>
      </c>
      <c r="I10" s="2">
        <v>360</v>
      </c>
      <c r="J10" s="2"/>
      <c r="K10" s="2"/>
      <c r="M10" s="3" t="s">
        <v>9</v>
      </c>
      <c r="N10" s="3">
        <v>6.5</v>
      </c>
      <c r="O10" s="3">
        <v>127</v>
      </c>
      <c r="P10" s="3">
        <v>21.5</v>
      </c>
      <c r="Q10" s="3">
        <v>15.9</v>
      </c>
      <c r="R10" s="3" t="s">
        <v>28</v>
      </c>
      <c r="S10" s="3">
        <v>5.8</v>
      </c>
      <c r="T10" s="3" t="s">
        <v>11</v>
      </c>
      <c r="U10" s="3">
        <v>120</v>
      </c>
      <c r="V10" s="3"/>
      <c r="X10" s="6" t="s">
        <v>15</v>
      </c>
      <c r="Y10" s="6">
        <v>6.4</v>
      </c>
      <c r="Z10" s="6">
        <v>108.8</v>
      </c>
      <c r="AA10" s="6">
        <v>19.5</v>
      </c>
      <c r="AB10" s="7">
        <v>16.5</v>
      </c>
      <c r="AC10" s="6" t="s">
        <v>12</v>
      </c>
      <c r="AD10" s="6">
        <v>4</v>
      </c>
      <c r="AE10" s="6" t="s">
        <v>14</v>
      </c>
      <c r="AF10" s="6">
        <v>240</v>
      </c>
      <c r="AG10" s="6"/>
      <c r="AH10" s="6"/>
      <c r="AJ10" s="4" t="s">
        <v>15</v>
      </c>
      <c r="AK10" s="4">
        <v>10.5</v>
      </c>
      <c r="AL10" s="4">
        <v>123</v>
      </c>
      <c r="AM10" s="4">
        <v>20</v>
      </c>
      <c r="AN10" s="5">
        <v>13.219644389999999</v>
      </c>
      <c r="AO10" s="4" t="s">
        <v>39</v>
      </c>
      <c r="AP10" s="4">
        <v>3.2</v>
      </c>
      <c r="AQ10" s="4" t="s">
        <v>14</v>
      </c>
      <c r="AR10" s="4">
        <v>300</v>
      </c>
    </row>
    <row r="11" spans="1:44">
      <c r="A11" s="2" t="s">
        <v>9</v>
      </c>
      <c r="B11" s="2">
        <v>5.5</v>
      </c>
      <c r="C11" s="2">
        <v>105.6</v>
      </c>
      <c r="D11" s="2">
        <v>19.600000000000001</v>
      </c>
      <c r="E11" s="2">
        <v>17.5</v>
      </c>
      <c r="F11" s="2" t="s">
        <v>12</v>
      </c>
      <c r="G11" s="2">
        <v>5.2</v>
      </c>
      <c r="H11" s="2" t="s">
        <v>11</v>
      </c>
      <c r="I11" s="2">
        <v>540</v>
      </c>
      <c r="J11" s="2"/>
      <c r="K11" s="2"/>
      <c r="M11" s="3" t="s">
        <v>9</v>
      </c>
      <c r="N11" s="3">
        <v>6.7</v>
      </c>
      <c r="O11" s="3">
        <v>110</v>
      </c>
      <c r="P11" s="3">
        <v>24</v>
      </c>
      <c r="Q11" s="3">
        <v>16.600000000000001</v>
      </c>
      <c r="R11" s="3" t="s">
        <v>36</v>
      </c>
      <c r="S11" s="3">
        <v>4.5</v>
      </c>
      <c r="T11" s="3" t="s">
        <v>11</v>
      </c>
      <c r="U11" s="3">
        <v>300</v>
      </c>
      <c r="V11" s="3"/>
      <c r="X11" s="6" t="s">
        <v>9</v>
      </c>
      <c r="Y11" s="6">
        <v>6.7</v>
      </c>
      <c r="Z11" s="6">
        <v>112.8</v>
      </c>
      <c r="AA11" s="6">
        <v>20.6</v>
      </c>
      <c r="AB11" s="7">
        <v>16.2</v>
      </c>
      <c r="AC11" s="6" t="s">
        <v>12</v>
      </c>
      <c r="AD11" s="6">
        <v>4</v>
      </c>
      <c r="AE11" s="6" t="s">
        <v>14</v>
      </c>
      <c r="AF11" s="6">
        <v>180</v>
      </c>
      <c r="AG11" s="6"/>
      <c r="AH11" s="6"/>
      <c r="AJ11" s="4" t="s">
        <v>9</v>
      </c>
      <c r="AK11" s="4">
        <v>9.1999999999999993</v>
      </c>
      <c r="AL11" s="4">
        <v>139.69999999999999</v>
      </c>
      <c r="AM11" s="4">
        <v>42.3</v>
      </c>
      <c r="AN11" s="5">
        <v>21.67442351</v>
      </c>
      <c r="AO11" s="4" t="s">
        <v>20</v>
      </c>
      <c r="AP11" s="4">
        <v>5.0999999999999996</v>
      </c>
      <c r="AQ11" s="4" t="s">
        <v>14</v>
      </c>
      <c r="AR11" s="4">
        <v>660</v>
      </c>
    </row>
    <row r="12" spans="1:44">
      <c r="A12" s="2" t="s">
        <v>9</v>
      </c>
      <c r="B12" s="2">
        <v>5.8</v>
      </c>
      <c r="C12" s="2">
        <v>110</v>
      </c>
      <c r="D12" s="2">
        <v>19.100000000000001</v>
      </c>
      <c r="E12" s="2">
        <v>15.8</v>
      </c>
      <c r="F12" s="2" t="s">
        <v>12</v>
      </c>
      <c r="G12" s="2">
        <v>5.9</v>
      </c>
      <c r="H12" s="2" t="s">
        <v>11</v>
      </c>
      <c r="I12" s="2">
        <v>240</v>
      </c>
      <c r="J12" s="2"/>
      <c r="K12" s="2"/>
      <c r="M12" s="3" t="s">
        <v>15</v>
      </c>
      <c r="N12" s="3">
        <v>10.3</v>
      </c>
      <c r="O12" s="3">
        <v>120.5</v>
      </c>
      <c r="P12" s="3">
        <v>25.4</v>
      </c>
      <c r="Q12" s="3">
        <v>17.5</v>
      </c>
      <c r="R12" s="3" t="s">
        <v>21</v>
      </c>
      <c r="S12" s="3">
        <v>2</v>
      </c>
      <c r="T12" s="3" t="s">
        <v>11</v>
      </c>
      <c r="U12" s="3">
        <v>840</v>
      </c>
      <c r="V12" s="3"/>
      <c r="X12" s="6" t="s">
        <v>9</v>
      </c>
      <c r="Y12" s="6">
        <v>10.1</v>
      </c>
      <c r="Z12" s="6">
        <v>136.5</v>
      </c>
      <c r="AA12" s="6">
        <v>32</v>
      </c>
      <c r="AB12" s="7">
        <v>17.2</v>
      </c>
      <c r="AC12" s="6" t="s">
        <v>12</v>
      </c>
      <c r="AD12" s="6">
        <v>2.9</v>
      </c>
      <c r="AE12" s="6" t="s">
        <v>14</v>
      </c>
      <c r="AF12" s="6">
        <v>360</v>
      </c>
      <c r="AG12" s="6"/>
      <c r="AH12" s="6"/>
      <c r="AJ12" s="4" t="s">
        <v>15</v>
      </c>
      <c r="AK12" s="4">
        <v>7.6</v>
      </c>
      <c r="AL12" s="4">
        <v>118.9</v>
      </c>
      <c r="AM12" s="4">
        <v>21.7</v>
      </c>
      <c r="AN12" s="5">
        <v>15.3</v>
      </c>
      <c r="AO12" s="4" t="s">
        <v>18</v>
      </c>
      <c r="AP12" s="4">
        <v>4.5999999999999996</v>
      </c>
      <c r="AQ12" s="4" t="s">
        <v>14</v>
      </c>
      <c r="AR12" s="4">
        <v>200</v>
      </c>
    </row>
    <row r="13" spans="1:44">
      <c r="A13" s="2" t="s">
        <v>15</v>
      </c>
      <c r="B13" s="2">
        <v>7.7</v>
      </c>
      <c r="C13" s="2">
        <v>127.8</v>
      </c>
      <c r="D13" s="2">
        <v>24.6</v>
      </c>
      <c r="E13" s="2">
        <v>15.1</v>
      </c>
      <c r="F13" s="2" t="s">
        <v>12</v>
      </c>
      <c r="G13" s="2">
        <v>3.9</v>
      </c>
      <c r="H13" s="2" t="s">
        <v>11</v>
      </c>
      <c r="I13" s="2">
        <v>600</v>
      </c>
      <c r="J13" s="2"/>
      <c r="K13" s="2"/>
      <c r="M13" s="3" t="s">
        <v>15</v>
      </c>
      <c r="N13" s="3">
        <v>6.1</v>
      </c>
      <c r="O13" s="3">
        <v>106.4</v>
      </c>
      <c r="P13" s="3">
        <v>16.5</v>
      </c>
      <c r="Q13" s="3">
        <v>14.5</v>
      </c>
      <c r="R13" s="3" t="s">
        <v>38</v>
      </c>
      <c r="S13" s="3">
        <v>3.6</v>
      </c>
      <c r="T13" s="3" t="s">
        <v>11</v>
      </c>
      <c r="U13" s="3">
        <v>240</v>
      </c>
      <c r="V13" s="3"/>
      <c r="X13" s="6" t="s">
        <v>9</v>
      </c>
      <c r="Y13" s="6">
        <v>11.2</v>
      </c>
      <c r="Z13" s="6">
        <v>147.19999999999999</v>
      </c>
      <c r="AA13" s="6">
        <v>36.200000000000003</v>
      </c>
      <c r="AB13" s="7">
        <v>16.7</v>
      </c>
      <c r="AC13" s="6" t="s">
        <v>12</v>
      </c>
      <c r="AD13" s="6">
        <v>5.2</v>
      </c>
      <c r="AE13" s="6" t="s">
        <v>14</v>
      </c>
      <c r="AF13" s="6">
        <v>360</v>
      </c>
      <c r="AG13" s="6"/>
      <c r="AH13" s="6"/>
      <c r="AJ13" s="4" t="s">
        <v>9</v>
      </c>
      <c r="AK13" s="4">
        <v>4.9000000000000004</v>
      </c>
      <c r="AL13" s="4">
        <v>109</v>
      </c>
      <c r="AM13" s="4">
        <v>19.100000000000001</v>
      </c>
      <c r="AN13" s="5">
        <v>16.100000000000001</v>
      </c>
      <c r="AO13" s="4" t="s">
        <v>43</v>
      </c>
      <c r="AP13" s="4">
        <v>5.2</v>
      </c>
      <c r="AQ13" s="4" t="s">
        <v>14</v>
      </c>
      <c r="AR13" s="4">
        <v>360</v>
      </c>
    </row>
    <row r="14" spans="1:44">
      <c r="A14" s="2" t="s">
        <v>9</v>
      </c>
      <c r="B14" s="2">
        <v>6.4</v>
      </c>
      <c r="C14" s="2">
        <v>109</v>
      </c>
      <c r="D14" s="2">
        <v>18.2</v>
      </c>
      <c r="E14" s="2">
        <v>15.3</v>
      </c>
      <c r="F14" s="2" t="s">
        <v>12</v>
      </c>
      <c r="G14" s="2">
        <v>5.7</v>
      </c>
      <c r="H14" s="2" t="s">
        <v>11</v>
      </c>
      <c r="I14" s="2">
        <v>180</v>
      </c>
      <c r="J14" s="2"/>
      <c r="K14" s="2"/>
      <c r="M14" s="3" t="s">
        <v>9</v>
      </c>
      <c r="N14" s="3">
        <v>6.5</v>
      </c>
      <c r="O14" s="3">
        <v>114.9</v>
      </c>
      <c r="P14" s="3">
        <v>21.2</v>
      </c>
      <c r="Q14" s="3">
        <v>16.2</v>
      </c>
      <c r="R14" s="3" t="s">
        <v>32</v>
      </c>
      <c r="S14" s="3">
        <v>7.1</v>
      </c>
      <c r="T14" s="3" t="s">
        <v>11</v>
      </c>
      <c r="U14" s="3">
        <v>180</v>
      </c>
      <c r="V14" s="3"/>
      <c r="X14" s="6" t="s">
        <v>9</v>
      </c>
      <c r="Y14" s="6">
        <v>10.1</v>
      </c>
      <c r="Z14" s="6">
        <v>154.1</v>
      </c>
      <c r="AA14" s="6">
        <v>54.6</v>
      </c>
      <c r="AB14" s="7">
        <v>23</v>
      </c>
      <c r="AC14" s="6" t="s">
        <v>12</v>
      </c>
      <c r="AD14" s="6">
        <v>3.2</v>
      </c>
      <c r="AE14" s="6" t="s">
        <v>14</v>
      </c>
      <c r="AF14" s="6">
        <v>240</v>
      </c>
      <c r="AG14" s="6"/>
      <c r="AH14" s="6"/>
      <c r="AJ14" s="4" t="s">
        <v>9</v>
      </c>
      <c r="AK14" s="4">
        <v>8.9</v>
      </c>
      <c r="AL14" s="4">
        <v>129.5</v>
      </c>
      <c r="AM14" s="4">
        <v>29</v>
      </c>
      <c r="AN14" s="5">
        <v>17.292526949999999</v>
      </c>
      <c r="AO14" s="4" t="s">
        <v>10</v>
      </c>
      <c r="AP14" s="4">
        <v>3.6</v>
      </c>
      <c r="AQ14" s="4" t="s">
        <v>14</v>
      </c>
      <c r="AR14" s="4">
        <v>240</v>
      </c>
    </row>
    <row r="15" spans="1:44">
      <c r="A15" s="2" t="s">
        <v>15</v>
      </c>
      <c r="B15" s="2">
        <v>7.3</v>
      </c>
      <c r="C15" s="2">
        <v>108.4</v>
      </c>
      <c r="D15" s="2">
        <v>14.7</v>
      </c>
      <c r="E15" s="2">
        <v>12.5</v>
      </c>
      <c r="F15" s="2" t="s">
        <v>12</v>
      </c>
      <c r="G15" s="2">
        <v>3.9</v>
      </c>
      <c r="H15" s="2" t="s">
        <v>11</v>
      </c>
      <c r="I15" s="2">
        <v>480</v>
      </c>
      <c r="J15" s="2"/>
      <c r="K15" s="2"/>
      <c r="M15" s="3" t="s">
        <v>9</v>
      </c>
      <c r="N15" s="3">
        <v>9.8000000000000007</v>
      </c>
      <c r="O15" s="3">
        <v>124.4</v>
      </c>
      <c r="P15" s="3">
        <v>33.700000000000003</v>
      </c>
      <c r="Q15" s="3">
        <v>16.600000000000001</v>
      </c>
      <c r="R15" s="3" t="s">
        <v>17</v>
      </c>
      <c r="S15" s="3">
        <v>4.5999999999999996</v>
      </c>
      <c r="T15" s="3" t="s">
        <v>11</v>
      </c>
      <c r="U15" s="3">
        <v>360</v>
      </c>
      <c r="V15" s="3"/>
      <c r="X15" s="6" t="s">
        <v>15</v>
      </c>
      <c r="Y15" s="6">
        <v>10.7</v>
      </c>
      <c r="Z15" s="6">
        <v>140.80000000000001</v>
      </c>
      <c r="AA15" s="6">
        <v>30.2</v>
      </c>
      <c r="AB15" s="7">
        <v>15.2</v>
      </c>
      <c r="AC15" s="6" t="s">
        <v>12</v>
      </c>
      <c r="AD15" s="6">
        <v>4.4000000000000004</v>
      </c>
      <c r="AE15" s="6" t="s">
        <v>14</v>
      </c>
      <c r="AF15" s="6">
        <v>300</v>
      </c>
      <c r="AG15" s="6"/>
      <c r="AH15" s="6"/>
      <c r="AJ15" s="4" t="s">
        <v>9</v>
      </c>
      <c r="AK15" s="4">
        <v>11.1</v>
      </c>
      <c r="AL15" s="4">
        <v>141.80000000000001</v>
      </c>
      <c r="AM15" s="4">
        <v>25.7</v>
      </c>
      <c r="AN15" s="5">
        <v>12.78146578</v>
      </c>
      <c r="AO15" s="4" t="s">
        <v>10</v>
      </c>
      <c r="AP15" s="4">
        <v>3.6</v>
      </c>
      <c r="AQ15" s="4" t="s">
        <v>14</v>
      </c>
      <c r="AR15" s="4">
        <v>360</v>
      </c>
    </row>
    <row r="16" spans="1:44">
      <c r="A16" s="2" t="s">
        <v>9</v>
      </c>
      <c r="B16" s="2">
        <v>4.9000000000000004</v>
      </c>
      <c r="C16" s="2">
        <v>97.1</v>
      </c>
      <c r="D16" s="2">
        <v>13.5</v>
      </c>
      <c r="E16" s="2">
        <v>14.3</v>
      </c>
      <c r="F16" s="2" t="s">
        <v>12</v>
      </c>
      <c r="G16" s="2">
        <v>5.3</v>
      </c>
      <c r="H16" s="2" t="s">
        <v>11</v>
      </c>
      <c r="I16" s="2">
        <v>420</v>
      </c>
      <c r="J16" s="2"/>
      <c r="K16" s="2"/>
      <c r="M16" s="3" t="s">
        <v>9</v>
      </c>
      <c r="N16" s="3">
        <v>5</v>
      </c>
      <c r="O16" s="3">
        <v>109.8</v>
      </c>
      <c r="P16" s="3">
        <v>36</v>
      </c>
      <c r="Q16" s="3">
        <v>23.3</v>
      </c>
      <c r="R16" s="3" t="s">
        <v>17</v>
      </c>
      <c r="S16" s="3">
        <v>6.2</v>
      </c>
      <c r="T16" s="3" t="s">
        <v>11</v>
      </c>
      <c r="U16" s="3">
        <v>660</v>
      </c>
      <c r="V16" s="3"/>
      <c r="X16" s="6" t="s">
        <v>15</v>
      </c>
      <c r="Y16" s="6">
        <v>16.100000000000001</v>
      </c>
      <c r="Z16" s="6">
        <v>150</v>
      </c>
      <c r="AA16" s="6">
        <v>40</v>
      </c>
      <c r="AB16" s="7">
        <v>17.8</v>
      </c>
      <c r="AC16" s="6" t="s">
        <v>12</v>
      </c>
      <c r="AD16" s="6">
        <v>3.8</v>
      </c>
      <c r="AE16" s="6" t="s">
        <v>14</v>
      </c>
      <c r="AF16" s="6">
        <v>480</v>
      </c>
      <c r="AG16" s="6"/>
      <c r="AH16" s="6"/>
      <c r="AJ16" s="4" t="s">
        <v>9</v>
      </c>
      <c r="AK16" s="4">
        <v>16</v>
      </c>
      <c r="AL16" s="4">
        <v>174.5</v>
      </c>
      <c r="AM16" s="4">
        <v>99.5</v>
      </c>
      <c r="AN16" s="5">
        <v>32.676250609999997</v>
      </c>
      <c r="AO16" s="4" t="s">
        <v>10</v>
      </c>
      <c r="AP16" s="4">
        <v>2.8</v>
      </c>
      <c r="AQ16" s="4" t="s">
        <v>14</v>
      </c>
      <c r="AR16" s="4">
        <v>300</v>
      </c>
    </row>
    <row r="17" spans="1:44">
      <c r="A17" s="2" t="s">
        <v>9</v>
      </c>
      <c r="B17" s="2">
        <v>7.3</v>
      </c>
      <c r="C17" s="2">
        <v>122.3</v>
      </c>
      <c r="D17" s="2">
        <v>23.7</v>
      </c>
      <c r="E17" s="2">
        <v>15.8</v>
      </c>
      <c r="F17" s="2" t="s">
        <v>12</v>
      </c>
      <c r="G17" s="2">
        <v>5.4</v>
      </c>
      <c r="H17" s="2" t="s">
        <v>11</v>
      </c>
      <c r="I17" s="2">
        <v>240</v>
      </c>
      <c r="J17" s="2"/>
      <c r="K17" s="2"/>
      <c r="M17" s="3" t="s">
        <v>9</v>
      </c>
      <c r="N17" s="3">
        <v>5.0999999999999996</v>
      </c>
      <c r="O17" s="3">
        <v>103</v>
      </c>
      <c r="P17" s="3">
        <v>17.600000000000001</v>
      </c>
      <c r="Q17" s="3">
        <v>16.600000000000001</v>
      </c>
      <c r="R17" s="3" t="s">
        <v>39</v>
      </c>
      <c r="S17" s="3">
        <v>6.1</v>
      </c>
      <c r="T17" s="3" t="s">
        <v>11</v>
      </c>
      <c r="U17" s="3">
        <v>240</v>
      </c>
      <c r="V17" s="3"/>
      <c r="X17" s="6" t="s">
        <v>9</v>
      </c>
      <c r="Y17" s="6">
        <v>7.3</v>
      </c>
      <c r="Z17" s="6">
        <v>111.2</v>
      </c>
      <c r="AA17" s="6">
        <v>21.1</v>
      </c>
      <c r="AB17" s="7">
        <v>17.063687179999999</v>
      </c>
      <c r="AC17" s="6" t="s">
        <v>12</v>
      </c>
      <c r="AD17" s="6">
        <v>3.6</v>
      </c>
      <c r="AE17" s="6" t="s">
        <v>14</v>
      </c>
      <c r="AF17" s="6">
        <v>300</v>
      </c>
      <c r="AG17" s="6"/>
      <c r="AH17" s="6"/>
      <c r="AJ17" s="4" t="s">
        <v>9</v>
      </c>
      <c r="AK17" s="4">
        <v>6.2</v>
      </c>
      <c r="AL17" s="4">
        <v>112.4</v>
      </c>
      <c r="AM17" s="4">
        <v>19.3</v>
      </c>
      <c r="AN17" s="5">
        <v>15.3</v>
      </c>
      <c r="AO17" s="4" t="s">
        <v>10</v>
      </c>
      <c r="AP17" s="4">
        <v>6.4</v>
      </c>
      <c r="AQ17" s="4" t="s">
        <v>14</v>
      </c>
      <c r="AR17" s="4">
        <v>300</v>
      </c>
    </row>
    <row r="18" spans="1:44">
      <c r="A18" s="2" t="s">
        <v>9</v>
      </c>
      <c r="B18" s="2">
        <v>5.6</v>
      </c>
      <c r="C18" s="2">
        <v>107.5</v>
      </c>
      <c r="D18" s="2">
        <v>17.7</v>
      </c>
      <c r="E18" s="2">
        <v>15.3</v>
      </c>
      <c r="F18" s="2" t="s">
        <v>12</v>
      </c>
      <c r="G18" s="2">
        <v>5.4</v>
      </c>
      <c r="H18" s="2" t="s">
        <v>11</v>
      </c>
      <c r="I18" s="2">
        <v>120</v>
      </c>
      <c r="J18" s="2"/>
      <c r="K18" s="2"/>
      <c r="M18" s="3" t="s">
        <v>15</v>
      </c>
      <c r="N18" s="3">
        <v>11.1</v>
      </c>
      <c r="O18" s="3">
        <v>144.19999999999999</v>
      </c>
      <c r="P18" s="3">
        <v>23.6</v>
      </c>
      <c r="Q18" s="3">
        <v>14.2</v>
      </c>
      <c r="R18" s="3" t="s">
        <v>35</v>
      </c>
      <c r="S18" s="3">
        <v>2.9</v>
      </c>
      <c r="T18" s="3" t="s">
        <v>11</v>
      </c>
      <c r="U18" s="3">
        <v>240</v>
      </c>
      <c r="V18" s="3"/>
      <c r="X18" s="6" t="s">
        <v>9</v>
      </c>
      <c r="Y18" s="6">
        <v>4.2</v>
      </c>
      <c r="Z18" s="6">
        <v>103.1</v>
      </c>
      <c r="AA18" s="6">
        <v>16.5</v>
      </c>
      <c r="AB18" s="7">
        <v>15.52267675</v>
      </c>
      <c r="AC18" s="6" t="s">
        <v>12</v>
      </c>
      <c r="AD18" s="6">
        <v>5.4</v>
      </c>
      <c r="AE18" s="6" t="s">
        <v>14</v>
      </c>
      <c r="AF18" s="6">
        <v>240</v>
      </c>
      <c r="AG18" s="6"/>
      <c r="AH18" s="6"/>
      <c r="AJ18" s="4" t="s">
        <v>15</v>
      </c>
      <c r="AK18" s="4">
        <v>5</v>
      </c>
      <c r="AL18" s="4">
        <v>101.3</v>
      </c>
      <c r="AM18" s="4">
        <v>15.3</v>
      </c>
      <c r="AN18" s="5">
        <v>14.9</v>
      </c>
      <c r="AO18" s="4" t="s">
        <v>10</v>
      </c>
      <c r="AP18" s="4">
        <v>4.2</v>
      </c>
      <c r="AQ18" s="4" t="s">
        <v>14</v>
      </c>
      <c r="AR18" s="4">
        <v>180</v>
      </c>
    </row>
    <row r="19" spans="1:44">
      <c r="A19" s="2" t="s">
        <v>15</v>
      </c>
      <c r="B19" s="2">
        <v>5.0999999999999996</v>
      </c>
      <c r="C19" s="2">
        <v>108</v>
      </c>
      <c r="D19" s="2">
        <v>18.600000000000001</v>
      </c>
      <c r="E19" s="2">
        <v>15.9</v>
      </c>
      <c r="F19" s="2" t="s">
        <v>12</v>
      </c>
      <c r="G19" s="2">
        <v>4</v>
      </c>
      <c r="H19" s="2" t="s">
        <v>11</v>
      </c>
      <c r="I19" s="2">
        <v>540</v>
      </c>
      <c r="J19" s="2"/>
      <c r="K19" s="2"/>
      <c r="M19" s="3" t="s">
        <v>15</v>
      </c>
      <c r="N19" s="3">
        <v>6.9</v>
      </c>
      <c r="O19" s="3">
        <v>110.4</v>
      </c>
      <c r="P19" s="3">
        <v>18.600000000000001</v>
      </c>
      <c r="Q19" s="3">
        <v>15.8</v>
      </c>
      <c r="R19" s="3" t="s">
        <v>35</v>
      </c>
      <c r="S19" s="3">
        <v>4.3</v>
      </c>
      <c r="T19" s="3" t="s">
        <v>11</v>
      </c>
      <c r="U19" s="3">
        <v>120</v>
      </c>
      <c r="V19" s="3"/>
      <c r="X19" s="6" t="s">
        <v>9</v>
      </c>
      <c r="Y19" s="6">
        <v>6.9</v>
      </c>
      <c r="Z19" s="6">
        <v>124.2</v>
      </c>
      <c r="AA19" s="6">
        <v>23.4</v>
      </c>
      <c r="AB19" s="7">
        <v>15.2</v>
      </c>
      <c r="AC19" s="6" t="s">
        <v>12</v>
      </c>
      <c r="AD19" s="6">
        <v>3.6</v>
      </c>
      <c r="AE19" s="6" t="s">
        <v>14</v>
      </c>
      <c r="AF19" s="6">
        <v>900</v>
      </c>
      <c r="AG19" s="6"/>
      <c r="AH19" s="6"/>
      <c r="AJ19" s="4" t="s">
        <v>9</v>
      </c>
      <c r="AK19" s="4">
        <v>6.9</v>
      </c>
      <c r="AL19" s="4">
        <v>111.2</v>
      </c>
      <c r="AM19" s="4">
        <v>16.2</v>
      </c>
      <c r="AN19" s="5">
        <v>13.1</v>
      </c>
      <c r="AO19" s="4" t="s">
        <v>10</v>
      </c>
      <c r="AP19" s="4">
        <v>5.5</v>
      </c>
      <c r="AQ19" s="4" t="s">
        <v>14</v>
      </c>
      <c r="AR19" s="4">
        <v>120</v>
      </c>
    </row>
    <row r="20" spans="1:44">
      <c r="A20" s="2" t="s">
        <v>15</v>
      </c>
      <c r="B20" s="2">
        <v>5.0999999999999996</v>
      </c>
      <c r="C20" s="2">
        <v>104.7</v>
      </c>
      <c r="D20" s="2">
        <v>17.3</v>
      </c>
      <c r="E20" s="2">
        <v>15.8</v>
      </c>
      <c r="F20" s="2" t="s">
        <v>12</v>
      </c>
      <c r="G20" s="2">
        <v>4.2</v>
      </c>
      <c r="H20" s="2" t="s">
        <v>11</v>
      </c>
      <c r="I20" s="2">
        <v>180</v>
      </c>
      <c r="J20" s="2"/>
      <c r="K20" s="2"/>
      <c r="M20" s="3" t="s">
        <v>9</v>
      </c>
      <c r="N20" s="3">
        <v>9.1</v>
      </c>
      <c r="O20" s="3">
        <v>124.2</v>
      </c>
      <c r="P20" s="3">
        <v>27.6</v>
      </c>
      <c r="Q20" s="3">
        <v>17.899999999999999</v>
      </c>
      <c r="R20" s="3" t="s">
        <v>24</v>
      </c>
      <c r="S20" s="3">
        <v>3.9</v>
      </c>
      <c r="T20" s="3" t="s">
        <v>11</v>
      </c>
      <c r="U20" s="3">
        <v>360</v>
      </c>
      <c r="V20" s="3"/>
      <c r="X20" s="6" t="s">
        <v>9</v>
      </c>
      <c r="Y20" s="6">
        <v>5.0999999999999996</v>
      </c>
      <c r="Z20" s="6">
        <v>109.5</v>
      </c>
      <c r="AA20" s="6">
        <v>18.5</v>
      </c>
      <c r="AB20" s="7">
        <v>15.429202889999999</v>
      </c>
      <c r="AC20" s="6" t="s">
        <v>12</v>
      </c>
      <c r="AD20" s="6">
        <v>3.6</v>
      </c>
      <c r="AE20" s="6" t="s">
        <v>14</v>
      </c>
      <c r="AF20" s="6">
        <v>240</v>
      </c>
      <c r="AG20" s="6"/>
      <c r="AH20" s="6"/>
      <c r="AJ20" s="4" t="s">
        <v>9</v>
      </c>
      <c r="AK20" s="4">
        <v>4.0999999999999996</v>
      </c>
      <c r="AL20" s="4">
        <v>102</v>
      </c>
      <c r="AM20" s="4">
        <v>15.1</v>
      </c>
      <c r="AN20" s="5">
        <v>14.5</v>
      </c>
      <c r="AO20" s="4" t="s">
        <v>10</v>
      </c>
      <c r="AP20" s="4">
        <v>5.5</v>
      </c>
      <c r="AQ20" s="4" t="s">
        <v>14</v>
      </c>
      <c r="AR20" s="4">
        <v>180</v>
      </c>
    </row>
    <row r="21" spans="1:44">
      <c r="A21" s="2" t="s">
        <v>15</v>
      </c>
      <c r="B21" s="2">
        <v>4.5</v>
      </c>
      <c r="C21" s="2">
        <v>98.6</v>
      </c>
      <c r="D21" s="2">
        <v>14.4</v>
      </c>
      <c r="E21" s="2">
        <v>14.8</v>
      </c>
      <c r="F21" s="2" t="s">
        <v>12</v>
      </c>
      <c r="G21" s="2">
        <v>7</v>
      </c>
      <c r="H21" s="2" t="s">
        <v>11</v>
      </c>
      <c r="I21" s="2">
        <v>240</v>
      </c>
      <c r="J21" s="2"/>
      <c r="K21" s="2"/>
      <c r="M21" s="3" t="s">
        <v>9</v>
      </c>
      <c r="N21" s="3">
        <v>4.0999999999999996</v>
      </c>
      <c r="O21" s="3">
        <v>97.4</v>
      </c>
      <c r="P21" s="3">
        <v>24.8</v>
      </c>
      <c r="Q21" s="3">
        <v>17.5</v>
      </c>
      <c r="R21" s="3" t="s">
        <v>24</v>
      </c>
      <c r="S21" s="3">
        <v>4.5</v>
      </c>
      <c r="T21" s="3" t="s">
        <v>11</v>
      </c>
      <c r="U21" s="3">
        <v>180</v>
      </c>
      <c r="V21" s="3"/>
      <c r="X21" s="6" t="s">
        <v>15</v>
      </c>
      <c r="Y21" s="6">
        <v>4.3</v>
      </c>
      <c r="Z21" s="6">
        <v>101</v>
      </c>
      <c r="AA21" s="6">
        <v>17.399999999999999</v>
      </c>
      <c r="AB21" s="7">
        <v>17.100000000000001</v>
      </c>
      <c r="AC21" s="6" t="s">
        <v>12</v>
      </c>
      <c r="AD21" s="6">
        <v>3.5</v>
      </c>
      <c r="AE21" s="6" t="s">
        <v>14</v>
      </c>
      <c r="AF21" s="6">
        <v>300</v>
      </c>
      <c r="AG21" s="6"/>
      <c r="AH21" s="6"/>
      <c r="AJ21" s="4" t="s">
        <v>15</v>
      </c>
      <c r="AK21" s="4">
        <v>10.7</v>
      </c>
      <c r="AL21" s="4">
        <v>136.19999999999999</v>
      </c>
      <c r="AM21" s="4">
        <v>36.299999999999997</v>
      </c>
      <c r="AN21" s="5">
        <v>19.600000000000001</v>
      </c>
      <c r="AO21" s="4" t="s">
        <v>10</v>
      </c>
      <c r="AP21" s="4">
        <v>4.2</v>
      </c>
      <c r="AQ21" s="4" t="s">
        <v>14</v>
      </c>
      <c r="AR21" s="4">
        <v>300</v>
      </c>
    </row>
    <row r="22" spans="1:44">
      <c r="A22" s="2" t="s">
        <v>15</v>
      </c>
      <c r="B22" s="2">
        <v>6.8</v>
      </c>
      <c r="C22" s="2">
        <v>119</v>
      </c>
      <c r="D22" s="2">
        <v>21</v>
      </c>
      <c r="E22" s="2">
        <v>14.8</v>
      </c>
      <c r="F22" s="2" t="s">
        <v>12</v>
      </c>
      <c r="G22" s="2">
        <v>5.4</v>
      </c>
      <c r="H22" s="2" t="s">
        <v>11</v>
      </c>
      <c r="I22" s="2">
        <v>480</v>
      </c>
      <c r="J22" s="2"/>
      <c r="K22" s="2"/>
      <c r="M22" s="3" t="s">
        <v>9</v>
      </c>
      <c r="N22" s="3">
        <v>4.7</v>
      </c>
      <c r="O22" s="3">
        <v>97.6</v>
      </c>
      <c r="P22" s="3">
        <v>17.5</v>
      </c>
      <c r="Q22" s="3">
        <v>15.8</v>
      </c>
      <c r="R22" s="3" t="s">
        <v>34</v>
      </c>
      <c r="S22" s="3">
        <v>3.6</v>
      </c>
      <c r="T22" s="3" t="s">
        <v>11</v>
      </c>
      <c r="U22" s="3">
        <v>240</v>
      </c>
      <c r="V22" s="3"/>
      <c r="X22" s="6" t="s">
        <v>15</v>
      </c>
      <c r="Y22" s="6">
        <v>7.5</v>
      </c>
      <c r="Z22" s="6">
        <v>118.1</v>
      </c>
      <c r="AA22" s="6">
        <v>22.8</v>
      </c>
      <c r="AB22" s="7">
        <v>16.3</v>
      </c>
      <c r="AC22" s="6" t="s">
        <v>12</v>
      </c>
      <c r="AD22" s="6">
        <v>3.9</v>
      </c>
      <c r="AE22" s="6" t="s">
        <v>14</v>
      </c>
      <c r="AF22" s="6">
        <v>240</v>
      </c>
      <c r="AG22" s="6"/>
      <c r="AH22" s="6"/>
      <c r="AJ22" s="4" t="s">
        <v>9</v>
      </c>
      <c r="AK22" s="4">
        <v>6.5</v>
      </c>
      <c r="AL22" s="4">
        <v>100.5</v>
      </c>
      <c r="AM22" s="4">
        <v>23</v>
      </c>
      <c r="AN22" s="5">
        <v>22.8</v>
      </c>
      <c r="AO22" s="4" t="s">
        <v>42</v>
      </c>
      <c r="AP22" s="4">
        <v>4.4000000000000004</v>
      </c>
      <c r="AQ22" s="4" t="s">
        <v>14</v>
      </c>
      <c r="AR22" s="4">
        <v>120</v>
      </c>
    </row>
    <row r="23" spans="1:44">
      <c r="A23" s="2" t="s">
        <v>15</v>
      </c>
      <c r="B23" s="2">
        <v>5.3</v>
      </c>
      <c r="C23" s="2">
        <v>110.3</v>
      </c>
      <c r="D23" s="2">
        <v>20.9</v>
      </c>
      <c r="E23" s="2">
        <v>17.2</v>
      </c>
      <c r="F23" s="2" t="s">
        <v>12</v>
      </c>
      <c r="G23" s="2">
        <v>5.4</v>
      </c>
      <c r="H23" s="2" t="s">
        <v>11</v>
      </c>
      <c r="I23" s="2">
        <v>300</v>
      </c>
      <c r="J23" s="2"/>
      <c r="K23" s="2"/>
      <c r="M23" s="3" t="s">
        <v>9</v>
      </c>
      <c r="N23" s="3">
        <v>6.7</v>
      </c>
      <c r="O23" s="3">
        <v>113</v>
      </c>
      <c r="P23" s="3">
        <v>27.9</v>
      </c>
      <c r="Q23" s="3">
        <v>19.8</v>
      </c>
      <c r="R23" s="3" t="s">
        <v>47</v>
      </c>
      <c r="S23" s="3">
        <v>6.2</v>
      </c>
      <c r="T23" s="3" t="s">
        <v>11</v>
      </c>
      <c r="U23" s="3">
        <v>300</v>
      </c>
      <c r="V23" s="3"/>
      <c r="X23" s="6" t="s">
        <v>9</v>
      </c>
      <c r="Y23" s="6">
        <v>12.6</v>
      </c>
      <c r="Z23" s="6">
        <v>149</v>
      </c>
      <c r="AA23" s="6">
        <v>39</v>
      </c>
      <c r="AB23" s="7">
        <v>17.600000000000001</v>
      </c>
      <c r="AC23" s="6" t="s">
        <v>12</v>
      </c>
      <c r="AD23" s="6">
        <v>4.5</v>
      </c>
      <c r="AE23" s="6" t="s">
        <v>14</v>
      </c>
      <c r="AF23" s="6">
        <v>120</v>
      </c>
      <c r="AG23" s="6"/>
      <c r="AH23" s="6"/>
      <c r="AJ23" s="4" t="s">
        <v>9</v>
      </c>
      <c r="AK23" s="4">
        <v>12.5</v>
      </c>
      <c r="AL23" s="4">
        <v>138.19999999999999</v>
      </c>
      <c r="AM23" s="4">
        <v>31.6</v>
      </c>
      <c r="AN23" s="5">
        <v>16.54516096</v>
      </c>
      <c r="AO23" s="4" t="s">
        <v>46</v>
      </c>
      <c r="AP23" s="4">
        <v>4.2</v>
      </c>
      <c r="AQ23" s="4" t="s">
        <v>14</v>
      </c>
      <c r="AR23" s="4">
        <v>300</v>
      </c>
    </row>
    <row r="24" spans="1:44">
      <c r="A24" s="2" t="s">
        <v>9</v>
      </c>
      <c r="B24" s="2">
        <v>4.9000000000000004</v>
      </c>
      <c r="C24" s="2">
        <v>97.6</v>
      </c>
      <c r="D24" s="2">
        <v>15.2</v>
      </c>
      <c r="E24" s="2">
        <v>16</v>
      </c>
      <c r="F24" s="2" t="s">
        <v>12</v>
      </c>
      <c r="G24" s="2">
        <v>3.4</v>
      </c>
      <c r="H24" s="2" t="s">
        <v>11</v>
      </c>
      <c r="I24" s="2">
        <v>300</v>
      </c>
      <c r="J24" s="2"/>
      <c r="K24" s="2"/>
      <c r="M24" s="3" t="s">
        <v>9</v>
      </c>
      <c r="N24" s="3">
        <v>4.4000000000000004</v>
      </c>
      <c r="O24" s="3">
        <v>109.1</v>
      </c>
      <c r="P24" s="3">
        <v>27.4</v>
      </c>
      <c r="Q24" s="3">
        <v>17</v>
      </c>
      <c r="R24" s="3" t="s">
        <v>20</v>
      </c>
      <c r="S24" s="3">
        <v>6.5</v>
      </c>
      <c r="T24" s="3" t="s">
        <v>11</v>
      </c>
      <c r="U24" s="3">
        <v>180</v>
      </c>
      <c r="V24" s="3"/>
      <c r="X24" s="6" t="s">
        <v>15</v>
      </c>
      <c r="Y24" s="6">
        <v>6.5</v>
      </c>
      <c r="Z24" s="6">
        <v>112.1</v>
      </c>
      <c r="AA24" s="6">
        <v>19.2</v>
      </c>
      <c r="AB24" s="7">
        <v>15.3</v>
      </c>
      <c r="AC24" s="6" t="s">
        <v>12</v>
      </c>
      <c r="AD24" s="6">
        <v>3.3</v>
      </c>
      <c r="AE24" s="6" t="s">
        <v>14</v>
      </c>
      <c r="AF24" s="6">
        <v>480</v>
      </c>
      <c r="AG24" s="6"/>
      <c r="AH24" s="6"/>
      <c r="AJ24" s="4" t="s">
        <v>9</v>
      </c>
      <c r="AK24" s="4">
        <v>3.2</v>
      </c>
      <c r="AL24" s="4">
        <v>98.6</v>
      </c>
      <c r="AM24" s="4">
        <v>15.6</v>
      </c>
      <c r="AN24" s="5">
        <v>16</v>
      </c>
      <c r="AO24" s="4" t="s">
        <v>27</v>
      </c>
      <c r="AP24" s="4">
        <v>3.8</v>
      </c>
      <c r="AQ24" s="4" t="s">
        <v>14</v>
      </c>
      <c r="AR24" s="4">
        <v>120</v>
      </c>
    </row>
    <row r="25" spans="1:44">
      <c r="A25" s="2" t="s">
        <v>9</v>
      </c>
      <c r="B25" s="2">
        <v>10</v>
      </c>
      <c r="C25" s="2">
        <v>128.80000000000001</v>
      </c>
      <c r="D25" s="2">
        <v>26.1</v>
      </c>
      <c r="E25" s="2">
        <v>15.7</v>
      </c>
      <c r="F25" s="2" t="s">
        <v>12</v>
      </c>
      <c r="G25" s="2">
        <v>5.5</v>
      </c>
      <c r="H25" s="2" t="s">
        <v>11</v>
      </c>
      <c r="I25" s="2">
        <v>420</v>
      </c>
      <c r="J25" s="2"/>
      <c r="K25" s="2"/>
      <c r="M25" s="3" t="s">
        <v>9</v>
      </c>
      <c r="N25" s="3">
        <v>7.7</v>
      </c>
      <c r="O25" s="3">
        <v>114.3</v>
      </c>
      <c r="P25" s="3">
        <v>13.3</v>
      </c>
      <c r="Q25" s="3">
        <v>14.3</v>
      </c>
      <c r="R25" s="3" t="s">
        <v>10</v>
      </c>
      <c r="S25" s="3">
        <v>5.6</v>
      </c>
      <c r="T25" s="3" t="s">
        <v>11</v>
      </c>
      <c r="U25" s="3">
        <v>300</v>
      </c>
      <c r="V25" s="3"/>
      <c r="X25" s="6" t="s">
        <v>15</v>
      </c>
      <c r="Y25" s="6">
        <v>5</v>
      </c>
      <c r="Z25" s="6">
        <v>110.1</v>
      </c>
      <c r="AA25" s="6">
        <v>19.7</v>
      </c>
      <c r="AB25" s="7">
        <v>16.3</v>
      </c>
      <c r="AC25" s="6" t="s">
        <v>12</v>
      </c>
      <c r="AD25" s="6">
        <v>4.2</v>
      </c>
      <c r="AE25" s="6" t="s">
        <v>14</v>
      </c>
      <c r="AF25" s="6">
        <v>180</v>
      </c>
      <c r="AG25" s="6"/>
      <c r="AH25" s="6"/>
      <c r="AJ25" s="4" t="s">
        <v>9</v>
      </c>
      <c r="AK25" s="4">
        <v>7.6</v>
      </c>
      <c r="AL25" s="4">
        <v>120.2</v>
      </c>
      <c r="AM25" s="4">
        <v>21.9</v>
      </c>
      <c r="AN25" s="5">
        <v>15.2</v>
      </c>
      <c r="AO25" s="4" t="s">
        <v>27</v>
      </c>
      <c r="AP25" s="4">
        <v>4.8</v>
      </c>
      <c r="AQ25" s="4" t="s">
        <v>14</v>
      </c>
      <c r="AR25" s="4">
        <v>300</v>
      </c>
    </row>
    <row r="26" spans="1:44">
      <c r="A26" s="2" t="s">
        <v>9</v>
      </c>
      <c r="B26" s="2">
        <v>4.5</v>
      </c>
      <c r="C26" s="2">
        <v>93.6</v>
      </c>
      <c r="D26" s="2">
        <v>13.4</v>
      </c>
      <c r="E26" s="2">
        <v>15.3</v>
      </c>
      <c r="F26" s="2" t="s">
        <v>12</v>
      </c>
      <c r="G26" s="2">
        <v>5.0999999999999996</v>
      </c>
      <c r="H26" s="2" t="s">
        <v>11</v>
      </c>
      <c r="I26" s="2">
        <v>300</v>
      </c>
      <c r="J26" s="2"/>
      <c r="K26" s="2"/>
      <c r="M26" s="3" t="s">
        <v>9</v>
      </c>
      <c r="N26" s="3">
        <v>7.7</v>
      </c>
      <c r="O26" s="3">
        <v>114.6</v>
      </c>
      <c r="P26" s="3">
        <v>37.700000000000003</v>
      </c>
      <c r="Q26" s="3">
        <v>18.5</v>
      </c>
      <c r="R26" s="3" t="s">
        <v>10</v>
      </c>
      <c r="S26" s="3">
        <v>3.4</v>
      </c>
      <c r="T26" s="3" t="s">
        <v>11</v>
      </c>
      <c r="U26" s="3">
        <v>540</v>
      </c>
      <c r="V26" s="3"/>
      <c r="X26" s="6" t="s">
        <v>9</v>
      </c>
      <c r="Y26" s="6">
        <v>4.4000000000000004</v>
      </c>
      <c r="Z26" s="6">
        <v>95</v>
      </c>
      <c r="AA26" s="6">
        <v>13.5</v>
      </c>
      <c r="AB26" s="7">
        <v>15</v>
      </c>
      <c r="AC26" s="6" t="s">
        <v>12</v>
      </c>
      <c r="AD26" s="6">
        <v>3.4</v>
      </c>
      <c r="AE26" s="6" t="s">
        <v>14</v>
      </c>
      <c r="AF26" s="6">
        <v>360</v>
      </c>
      <c r="AG26" s="6"/>
      <c r="AH26" s="6"/>
      <c r="AJ26" s="4" t="s">
        <v>15</v>
      </c>
      <c r="AK26" s="4">
        <v>5.5</v>
      </c>
      <c r="AL26" s="4">
        <v>106.4</v>
      </c>
      <c r="AM26" s="4">
        <v>17.3</v>
      </c>
      <c r="AN26" s="5">
        <v>15.3</v>
      </c>
      <c r="AO26" s="4" t="s">
        <v>44</v>
      </c>
      <c r="AP26" s="4">
        <v>3.9</v>
      </c>
      <c r="AQ26" s="4" t="s">
        <v>14</v>
      </c>
      <c r="AR26" s="4">
        <v>240</v>
      </c>
    </row>
    <row r="27" spans="1:44">
      <c r="A27" s="2" t="s">
        <v>9</v>
      </c>
      <c r="B27" s="2">
        <v>4.7</v>
      </c>
      <c r="C27" s="2">
        <v>103.1</v>
      </c>
      <c r="D27" s="2">
        <v>16.600000000000001</v>
      </c>
      <c r="E27" s="2">
        <v>15.6</v>
      </c>
      <c r="F27" s="2" t="s">
        <v>12</v>
      </c>
      <c r="G27" s="2">
        <v>3.7</v>
      </c>
      <c r="H27" s="2" t="s">
        <v>11</v>
      </c>
      <c r="I27" s="2">
        <v>300</v>
      </c>
      <c r="J27" s="2"/>
      <c r="K27" s="2"/>
      <c r="M27" s="3" t="s">
        <v>9</v>
      </c>
      <c r="N27" s="3">
        <v>6.6</v>
      </c>
      <c r="O27" s="3">
        <v>119.4</v>
      </c>
      <c r="P27" s="3">
        <v>18.3</v>
      </c>
      <c r="Q27" s="3">
        <v>14.6</v>
      </c>
      <c r="R27" s="3" t="s">
        <v>33</v>
      </c>
      <c r="S27" s="3">
        <v>5.0999999999999996</v>
      </c>
      <c r="T27" s="3" t="s">
        <v>11</v>
      </c>
      <c r="U27" s="3">
        <v>180</v>
      </c>
      <c r="V27" s="3"/>
      <c r="X27" s="6" t="s">
        <v>9</v>
      </c>
      <c r="Y27" s="6">
        <v>8.3000000000000007</v>
      </c>
      <c r="Z27" s="6">
        <v>119.4</v>
      </c>
      <c r="AA27" s="6">
        <v>20.2</v>
      </c>
      <c r="AB27" s="7">
        <v>14.2</v>
      </c>
      <c r="AC27" s="6" t="s">
        <v>12</v>
      </c>
      <c r="AD27" s="6">
        <v>3.4</v>
      </c>
      <c r="AE27" s="6" t="s">
        <v>14</v>
      </c>
      <c r="AF27" s="6">
        <v>420</v>
      </c>
      <c r="AG27" s="6"/>
      <c r="AH27" s="6"/>
      <c r="AJ27" s="4" t="s">
        <v>15</v>
      </c>
      <c r="AK27" s="4">
        <v>8.1</v>
      </c>
      <c r="AL27" s="4">
        <v>112.5</v>
      </c>
      <c r="AM27" s="4">
        <v>17.7</v>
      </c>
      <c r="AN27" s="5">
        <v>14</v>
      </c>
      <c r="AO27" s="4" t="s">
        <v>27</v>
      </c>
      <c r="AP27" s="4">
        <v>3.5</v>
      </c>
      <c r="AQ27" s="4" t="s">
        <v>14</v>
      </c>
      <c r="AR27" s="4">
        <v>480</v>
      </c>
    </row>
    <row r="28" spans="1:44">
      <c r="A28" s="2" t="s">
        <v>15</v>
      </c>
      <c r="B28" s="2">
        <v>8.6999999999999993</v>
      </c>
      <c r="C28" s="2">
        <v>135</v>
      </c>
      <c r="D28" s="2">
        <v>29</v>
      </c>
      <c r="E28" s="2">
        <v>15.9</v>
      </c>
      <c r="F28" s="2" t="s">
        <v>12</v>
      </c>
      <c r="G28" s="2">
        <v>6.1</v>
      </c>
      <c r="H28" s="2" t="s">
        <v>11</v>
      </c>
      <c r="I28" s="2">
        <v>300</v>
      </c>
      <c r="J28" s="2"/>
      <c r="K28" s="2"/>
      <c r="M28" s="3" t="s">
        <v>9</v>
      </c>
      <c r="N28" s="3">
        <v>9.8000000000000007</v>
      </c>
      <c r="O28" s="3">
        <v>126.8</v>
      </c>
      <c r="P28" s="3">
        <v>28.4</v>
      </c>
      <c r="Q28" s="3">
        <v>18.3</v>
      </c>
      <c r="R28" s="3" t="s">
        <v>10</v>
      </c>
      <c r="S28" s="3">
        <v>3.3</v>
      </c>
      <c r="T28" s="3" t="s">
        <v>11</v>
      </c>
      <c r="U28" s="3">
        <v>600</v>
      </c>
      <c r="V28" s="3"/>
      <c r="X28" s="6" t="s">
        <v>15</v>
      </c>
      <c r="Y28" s="6">
        <v>6.4</v>
      </c>
      <c r="Z28" s="6">
        <v>110</v>
      </c>
      <c r="AA28" s="6">
        <v>20</v>
      </c>
      <c r="AB28" s="7">
        <v>16.5</v>
      </c>
      <c r="AC28" s="6" t="s">
        <v>12</v>
      </c>
      <c r="AD28" s="6">
        <v>5.4</v>
      </c>
      <c r="AE28" s="6" t="s">
        <v>14</v>
      </c>
      <c r="AF28" s="6">
        <v>240</v>
      </c>
      <c r="AG28" s="6"/>
      <c r="AH28" s="6"/>
      <c r="AJ28" s="4" t="s">
        <v>15</v>
      </c>
      <c r="AK28" s="4">
        <v>6.1</v>
      </c>
      <c r="AL28" s="4">
        <v>110.3</v>
      </c>
      <c r="AM28" s="4">
        <v>15.3</v>
      </c>
      <c r="AN28" s="5">
        <v>12.6</v>
      </c>
      <c r="AO28" s="4" t="s">
        <v>27</v>
      </c>
      <c r="AP28" s="4">
        <v>3.8</v>
      </c>
      <c r="AQ28" s="4" t="s">
        <v>14</v>
      </c>
      <c r="AR28" s="4">
        <v>900</v>
      </c>
    </row>
    <row r="29" spans="1:44">
      <c r="A29" s="2" t="s">
        <v>15</v>
      </c>
      <c r="B29" s="2">
        <v>8.3000000000000007</v>
      </c>
      <c r="C29" s="2">
        <v>123.2</v>
      </c>
      <c r="D29" s="2">
        <v>21.4</v>
      </c>
      <c r="E29" s="2">
        <v>14.1</v>
      </c>
      <c r="F29" s="2" t="s">
        <v>12</v>
      </c>
      <c r="G29" s="2">
        <v>6.6</v>
      </c>
      <c r="H29" s="2" t="s">
        <v>11</v>
      </c>
      <c r="I29" s="2">
        <v>180</v>
      </c>
      <c r="J29" s="2"/>
      <c r="K29" s="2"/>
      <c r="M29" s="3" t="s">
        <v>9</v>
      </c>
      <c r="N29" s="3">
        <v>8.1</v>
      </c>
      <c r="O29" s="3">
        <v>129.5</v>
      </c>
      <c r="P29" s="3">
        <v>18</v>
      </c>
      <c r="Q29" s="3">
        <v>14.9</v>
      </c>
      <c r="R29" s="3" t="s">
        <v>10</v>
      </c>
      <c r="S29" s="3">
        <v>5.6</v>
      </c>
      <c r="T29" s="3" t="s">
        <v>11</v>
      </c>
      <c r="U29" s="3">
        <v>560</v>
      </c>
      <c r="V29" s="3"/>
      <c r="X29" s="6" t="s">
        <v>9</v>
      </c>
      <c r="Y29" s="6">
        <v>5.7</v>
      </c>
      <c r="Z29" s="6">
        <v>106.4</v>
      </c>
      <c r="AA29" s="6">
        <v>17.8</v>
      </c>
      <c r="AB29" s="7">
        <v>15.7</v>
      </c>
      <c r="AC29" s="6" t="s">
        <v>12</v>
      </c>
      <c r="AD29" s="6">
        <v>3.8</v>
      </c>
      <c r="AE29" s="6" t="s">
        <v>14</v>
      </c>
      <c r="AF29" s="6">
        <v>240</v>
      </c>
      <c r="AG29" s="6"/>
      <c r="AH29" s="6"/>
      <c r="AJ29" s="4" t="s">
        <v>9</v>
      </c>
      <c r="AK29" s="4">
        <v>11.9</v>
      </c>
      <c r="AL29" s="4">
        <v>95</v>
      </c>
      <c r="AM29" s="4">
        <v>9.1</v>
      </c>
      <c r="AN29" s="5">
        <v>10.08310249</v>
      </c>
      <c r="AO29" s="4" t="s">
        <v>48</v>
      </c>
      <c r="AP29" s="4">
        <v>3.9</v>
      </c>
      <c r="AQ29" s="4" t="s">
        <v>14</v>
      </c>
      <c r="AR29" s="4">
        <v>240</v>
      </c>
    </row>
    <row r="30" spans="1:44">
      <c r="A30" s="2" t="s">
        <v>9</v>
      </c>
      <c r="B30" s="2">
        <v>5.9</v>
      </c>
      <c r="C30" s="2">
        <v>110</v>
      </c>
      <c r="D30" s="2">
        <v>19.100000000000001</v>
      </c>
      <c r="E30" s="2">
        <v>15.8</v>
      </c>
      <c r="F30" s="2" t="s">
        <v>12</v>
      </c>
      <c r="G30" s="2">
        <v>6.4</v>
      </c>
      <c r="H30" s="2" t="s">
        <v>11</v>
      </c>
      <c r="I30" s="2">
        <v>480</v>
      </c>
      <c r="J30" s="2"/>
      <c r="K30" s="2"/>
      <c r="M30" s="3" t="s">
        <v>9</v>
      </c>
      <c r="N30" s="3">
        <v>9.6</v>
      </c>
      <c r="O30" s="3">
        <v>120.3</v>
      </c>
      <c r="P30" s="3">
        <v>18.7</v>
      </c>
      <c r="Q30" s="3">
        <v>15.5</v>
      </c>
      <c r="R30" s="3" t="s">
        <v>10</v>
      </c>
      <c r="S30" s="3">
        <v>5.3</v>
      </c>
      <c r="T30" s="3" t="s">
        <v>11</v>
      </c>
      <c r="U30" s="3">
        <v>240</v>
      </c>
      <c r="V30" s="3"/>
      <c r="X30" s="6" t="s">
        <v>9</v>
      </c>
      <c r="Y30" s="6">
        <v>5.7</v>
      </c>
      <c r="Z30" s="6">
        <v>118.1</v>
      </c>
      <c r="AA30" s="6">
        <v>24</v>
      </c>
      <c r="AB30" s="7">
        <v>17.2</v>
      </c>
      <c r="AC30" s="6" t="s">
        <v>12</v>
      </c>
      <c r="AD30" s="6">
        <v>4.9000000000000004</v>
      </c>
      <c r="AE30" s="6" t="s">
        <v>14</v>
      </c>
      <c r="AF30" s="6">
        <v>240</v>
      </c>
      <c r="AG30" s="6"/>
      <c r="AH30" s="6"/>
      <c r="AJ30" s="4" t="s">
        <v>9</v>
      </c>
      <c r="AK30" s="4">
        <v>8.9</v>
      </c>
      <c r="AL30" s="4">
        <v>108</v>
      </c>
      <c r="AM30" s="4">
        <v>18</v>
      </c>
      <c r="AN30" s="5">
        <v>15.43209877</v>
      </c>
      <c r="AO30" s="4" t="s">
        <v>19</v>
      </c>
      <c r="AP30" s="4">
        <v>2.9</v>
      </c>
      <c r="AQ30" s="4" t="s">
        <v>14</v>
      </c>
      <c r="AR30" s="4">
        <v>180</v>
      </c>
    </row>
    <row r="31" spans="1:44">
      <c r="A31" s="2" t="s">
        <v>15</v>
      </c>
      <c r="B31" s="2">
        <v>9.1999999999999993</v>
      </c>
      <c r="C31" s="2">
        <v>128.9</v>
      </c>
      <c r="D31" s="2">
        <v>25.1</v>
      </c>
      <c r="E31" s="2">
        <v>15.1</v>
      </c>
      <c r="F31" s="2" t="s">
        <v>12</v>
      </c>
      <c r="G31" s="2">
        <v>7.2</v>
      </c>
      <c r="H31" s="2" t="s">
        <v>11</v>
      </c>
      <c r="I31" s="2">
        <v>240</v>
      </c>
      <c r="J31" s="2"/>
      <c r="K31" s="2"/>
      <c r="M31" s="3" t="s">
        <v>15</v>
      </c>
      <c r="N31" s="3">
        <v>8.1</v>
      </c>
      <c r="O31" s="3">
        <v>129</v>
      </c>
      <c r="P31" s="3">
        <v>16</v>
      </c>
      <c r="Q31" s="3">
        <v>15.1</v>
      </c>
      <c r="R31" s="3" t="s">
        <v>10</v>
      </c>
      <c r="S31" s="3">
        <v>3.6</v>
      </c>
      <c r="T31" s="3" t="s">
        <v>11</v>
      </c>
      <c r="U31" s="3">
        <v>240</v>
      </c>
      <c r="V31" s="3"/>
      <c r="X31" s="6" t="s">
        <v>9</v>
      </c>
      <c r="Y31" s="6">
        <v>4.8</v>
      </c>
      <c r="Z31" s="6">
        <v>102.2</v>
      </c>
      <c r="AA31" s="6">
        <v>16.399999999999999</v>
      </c>
      <c r="AB31" s="7">
        <v>15.70153301</v>
      </c>
      <c r="AC31" s="6" t="s">
        <v>12</v>
      </c>
      <c r="AD31" s="6">
        <v>3.5</v>
      </c>
      <c r="AE31" s="6" t="s">
        <v>14</v>
      </c>
      <c r="AF31" s="6">
        <v>240</v>
      </c>
      <c r="AG31" s="6"/>
      <c r="AH31" s="6"/>
      <c r="AJ31" s="4" t="s">
        <v>9</v>
      </c>
      <c r="AK31" s="4">
        <v>6.8</v>
      </c>
      <c r="AL31" s="4">
        <v>109.5</v>
      </c>
      <c r="AM31" s="4">
        <v>18.2</v>
      </c>
      <c r="AN31" s="5">
        <v>15.178999599999999</v>
      </c>
      <c r="AO31" s="4" t="s">
        <v>19</v>
      </c>
      <c r="AP31" s="4">
        <v>3.7</v>
      </c>
      <c r="AQ31" s="4" t="s">
        <v>14</v>
      </c>
      <c r="AR31" s="4">
        <v>300</v>
      </c>
    </row>
    <row r="32" spans="1:44">
      <c r="A32" s="2" t="s">
        <v>15</v>
      </c>
      <c r="B32" s="2">
        <v>13</v>
      </c>
      <c r="C32" s="2">
        <v>164</v>
      </c>
      <c r="D32" s="2">
        <v>57.6</v>
      </c>
      <c r="E32" s="2">
        <v>21.4</v>
      </c>
      <c r="F32" s="2" t="s">
        <v>12</v>
      </c>
      <c r="G32" s="2">
        <v>3.9</v>
      </c>
      <c r="H32" s="2" t="s">
        <v>11</v>
      </c>
      <c r="I32" s="2">
        <v>480</v>
      </c>
      <c r="J32" s="2"/>
      <c r="K32" s="2"/>
      <c r="M32" s="3" t="s">
        <v>9</v>
      </c>
      <c r="N32" s="3">
        <v>5.0999999999999996</v>
      </c>
      <c r="O32" s="3">
        <v>110</v>
      </c>
      <c r="P32" s="3">
        <v>34.200000000000003</v>
      </c>
      <c r="Q32" s="3">
        <v>16.399999999999999</v>
      </c>
      <c r="R32" s="3" t="s">
        <v>10</v>
      </c>
      <c r="S32" s="3">
        <v>3.1</v>
      </c>
      <c r="T32" s="3" t="s">
        <v>11</v>
      </c>
      <c r="U32" s="3">
        <v>240</v>
      </c>
      <c r="V32" s="3"/>
      <c r="X32" s="6" t="s">
        <v>15</v>
      </c>
      <c r="Y32" s="6">
        <v>6.5</v>
      </c>
      <c r="Z32" s="6">
        <v>117.4</v>
      </c>
      <c r="AA32" s="6">
        <v>20.5</v>
      </c>
      <c r="AB32" s="7">
        <v>14.9</v>
      </c>
      <c r="AC32" s="6" t="s">
        <v>12</v>
      </c>
      <c r="AD32" s="6">
        <v>3.6</v>
      </c>
      <c r="AE32" s="6" t="s">
        <v>14</v>
      </c>
      <c r="AF32" s="6">
        <v>420</v>
      </c>
      <c r="AG32" s="6"/>
      <c r="AH32" s="6"/>
      <c r="AJ32" s="4" t="s">
        <v>9</v>
      </c>
      <c r="AK32" s="4">
        <v>9.1</v>
      </c>
      <c r="AL32" s="4">
        <v>127</v>
      </c>
      <c r="AM32" s="4">
        <v>24.2</v>
      </c>
      <c r="AN32" s="5">
        <v>15</v>
      </c>
      <c r="AO32" s="4" t="s">
        <v>26</v>
      </c>
      <c r="AP32" s="4">
        <v>3.2</v>
      </c>
      <c r="AQ32" s="4" t="s">
        <v>14</v>
      </c>
      <c r="AR32" s="4">
        <v>480</v>
      </c>
    </row>
    <row r="33" spans="1:44">
      <c r="A33" s="2" t="s">
        <v>15</v>
      </c>
      <c r="B33" s="2">
        <v>5.0999999999999996</v>
      </c>
      <c r="C33" s="2">
        <v>108.7</v>
      </c>
      <c r="D33" s="2">
        <v>17.2</v>
      </c>
      <c r="E33" s="2">
        <v>14.6</v>
      </c>
      <c r="F33" s="2" t="s">
        <v>12</v>
      </c>
      <c r="G33" s="2">
        <v>4.4000000000000004</v>
      </c>
      <c r="H33" s="2" t="s">
        <v>11</v>
      </c>
      <c r="I33" s="2">
        <v>360</v>
      </c>
      <c r="J33" s="2"/>
      <c r="K33" s="2"/>
      <c r="M33" s="3" t="s">
        <v>15</v>
      </c>
      <c r="N33" s="3">
        <v>13.8</v>
      </c>
      <c r="O33" s="3">
        <v>133.69999999999999</v>
      </c>
      <c r="P33" s="3">
        <v>17.7</v>
      </c>
      <c r="Q33" s="3">
        <v>14.5</v>
      </c>
      <c r="R33" s="3" t="s">
        <v>10</v>
      </c>
      <c r="S33" s="3">
        <v>5.6</v>
      </c>
      <c r="T33" s="3" t="s">
        <v>11</v>
      </c>
      <c r="U33" s="3">
        <v>120</v>
      </c>
      <c r="V33" s="3"/>
      <c r="X33" s="6" t="s">
        <v>15</v>
      </c>
      <c r="Y33" s="6">
        <v>4.4000000000000004</v>
      </c>
      <c r="Z33" s="6">
        <v>97</v>
      </c>
      <c r="AA33" s="6">
        <v>12.9</v>
      </c>
      <c r="AB33" s="7">
        <v>13.7</v>
      </c>
      <c r="AC33" s="6" t="s">
        <v>12</v>
      </c>
      <c r="AD33" s="6">
        <v>4.5999999999999996</v>
      </c>
      <c r="AE33" s="6" t="s">
        <v>14</v>
      </c>
      <c r="AF33" s="6">
        <v>180</v>
      </c>
      <c r="AG33" s="6"/>
      <c r="AH33" s="6"/>
      <c r="AJ33" s="4" t="s">
        <v>9</v>
      </c>
      <c r="AK33" s="4">
        <v>6.1</v>
      </c>
      <c r="AL33" s="4">
        <v>111.5</v>
      </c>
      <c r="AM33" s="4">
        <v>17.5</v>
      </c>
      <c r="AN33" s="5">
        <v>14.1</v>
      </c>
      <c r="AO33" s="4" t="s">
        <v>45</v>
      </c>
      <c r="AP33" s="4">
        <v>4.2</v>
      </c>
      <c r="AQ33" s="4" t="s">
        <v>14</v>
      </c>
      <c r="AR33" s="4">
        <v>420</v>
      </c>
    </row>
    <row r="34" spans="1:44">
      <c r="A34" s="2" t="s">
        <v>9</v>
      </c>
      <c r="B34" s="2">
        <v>5.8</v>
      </c>
      <c r="C34" s="2">
        <v>104.7</v>
      </c>
      <c r="D34" s="2">
        <v>18.2</v>
      </c>
      <c r="E34" s="2">
        <v>16.600000000000001</v>
      </c>
      <c r="F34" s="2" t="s">
        <v>12</v>
      </c>
      <c r="G34" s="2">
        <v>5.0999999999999996</v>
      </c>
      <c r="H34" s="2" t="s">
        <v>11</v>
      </c>
      <c r="I34" s="2">
        <v>360</v>
      </c>
      <c r="J34" s="2"/>
      <c r="K34" s="2"/>
      <c r="M34" s="3" t="s">
        <v>15</v>
      </c>
      <c r="N34" s="3">
        <v>14.1</v>
      </c>
      <c r="O34" s="3">
        <v>149.1</v>
      </c>
      <c r="P34" s="3">
        <v>18.8</v>
      </c>
      <c r="Q34" s="3">
        <v>14.7</v>
      </c>
      <c r="R34" s="3" t="s">
        <v>10</v>
      </c>
      <c r="S34" s="3">
        <v>4.3</v>
      </c>
      <c r="T34" s="3" t="s">
        <v>11</v>
      </c>
      <c r="U34" s="3">
        <v>720</v>
      </c>
      <c r="V34" s="3"/>
      <c r="AB34"/>
    </row>
    <row r="35" spans="1:44">
      <c r="A35" s="2" t="s">
        <v>9</v>
      </c>
      <c r="B35" s="2">
        <v>9.1</v>
      </c>
      <c r="C35" s="2">
        <v>137.4</v>
      </c>
      <c r="D35" s="2">
        <v>30.4</v>
      </c>
      <c r="E35" s="2">
        <v>16.100000000000001</v>
      </c>
      <c r="F35" s="2" t="s">
        <v>12</v>
      </c>
      <c r="G35" s="2">
        <v>5.8</v>
      </c>
      <c r="H35" s="2" t="s">
        <v>11</v>
      </c>
      <c r="I35" s="2">
        <v>300</v>
      </c>
      <c r="J35" s="2"/>
      <c r="K35" s="2"/>
      <c r="M35" s="3" t="s">
        <v>15</v>
      </c>
      <c r="N35" s="3">
        <v>5.9</v>
      </c>
      <c r="O35" s="3">
        <v>102.9</v>
      </c>
      <c r="P35" s="3">
        <v>20.2</v>
      </c>
      <c r="Q35" s="3">
        <v>14.2</v>
      </c>
      <c r="R35" s="3" t="s">
        <v>10</v>
      </c>
      <c r="S35" s="3">
        <v>4.2</v>
      </c>
      <c r="T35" s="3" t="s">
        <v>11</v>
      </c>
      <c r="U35" s="3">
        <v>540</v>
      </c>
      <c r="V35" s="3"/>
    </row>
    <row r="36" spans="1:44">
      <c r="A36" s="2" t="s">
        <v>15</v>
      </c>
      <c r="B36" s="2">
        <v>8.5</v>
      </c>
      <c r="C36" s="2">
        <v>131.69999999999999</v>
      </c>
      <c r="D36" s="2">
        <v>27.6</v>
      </c>
      <c r="E36" s="2">
        <v>15.9</v>
      </c>
      <c r="F36" s="2" t="s">
        <v>12</v>
      </c>
      <c r="G36" s="2">
        <v>5.9</v>
      </c>
      <c r="H36" s="2" t="s">
        <v>11</v>
      </c>
      <c r="I36" s="2">
        <v>480</v>
      </c>
      <c r="J36" s="2"/>
      <c r="K36" s="2"/>
      <c r="M36" s="3" t="s">
        <v>9</v>
      </c>
      <c r="N36" s="3">
        <v>9.1</v>
      </c>
      <c r="O36" s="3">
        <v>125</v>
      </c>
      <c r="P36" s="3">
        <v>36.799999999999997</v>
      </c>
      <c r="Q36" s="3">
        <v>21.9</v>
      </c>
      <c r="R36" s="3" t="s">
        <v>10</v>
      </c>
      <c r="S36" s="3">
        <v>7.8</v>
      </c>
      <c r="T36" s="3" t="s">
        <v>11</v>
      </c>
      <c r="U36" s="3">
        <v>480</v>
      </c>
      <c r="V36" s="3"/>
    </row>
    <row r="37" spans="1:44">
      <c r="A37" s="2" t="s">
        <v>15</v>
      </c>
      <c r="B37" s="2">
        <v>9.1</v>
      </c>
      <c r="C37" s="2">
        <v>139.1</v>
      </c>
      <c r="D37" s="2">
        <v>28.9</v>
      </c>
      <c r="E37" s="2">
        <v>14.9</v>
      </c>
      <c r="F37" s="2" t="s">
        <v>12</v>
      </c>
      <c r="G37" s="2">
        <v>6.1</v>
      </c>
      <c r="H37" s="2" t="s">
        <v>11</v>
      </c>
      <c r="I37" s="2">
        <v>300</v>
      </c>
      <c r="J37" s="2"/>
      <c r="K37" s="2"/>
      <c r="M37" s="3" t="s">
        <v>9</v>
      </c>
      <c r="N37" s="3">
        <v>6.2</v>
      </c>
      <c r="O37" s="3">
        <v>117.3</v>
      </c>
      <c r="P37" s="3">
        <v>23</v>
      </c>
      <c r="Q37" s="3">
        <v>13.8</v>
      </c>
      <c r="R37" s="3" t="s">
        <v>10</v>
      </c>
      <c r="S37" s="3">
        <v>6.9</v>
      </c>
      <c r="T37" s="3" t="s">
        <v>11</v>
      </c>
      <c r="U37" s="3">
        <v>240</v>
      </c>
      <c r="V37" s="3"/>
    </row>
    <row r="38" spans="1:44">
      <c r="A38" s="2" t="s">
        <v>9</v>
      </c>
      <c r="B38" s="2">
        <v>6.9</v>
      </c>
      <c r="C38" s="2">
        <v>115</v>
      </c>
      <c r="D38" s="2">
        <v>26</v>
      </c>
      <c r="E38" s="2">
        <v>19.7</v>
      </c>
      <c r="F38" s="2" t="s">
        <v>12</v>
      </c>
      <c r="G38" s="2">
        <v>5.5</v>
      </c>
      <c r="H38" s="2" t="s">
        <v>11</v>
      </c>
      <c r="I38" s="2">
        <v>240</v>
      </c>
      <c r="J38" s="2"/>
      <c r="K38" s="2"/>
      <c r="M38" s="3" t="s">
        <v>9</v>
      </c>
      <c r="N38" s="3">
        <v>6.1</v>
      </c>
      <c r="O38" s="3">
        <v>116.3</v>
      </c>
      <c r="P38" s="3">
        <v>17.3</v>
      </c>
      <c r="Q38" s="3">
        <v>15.2</v>
      </c>
      <c r="R38" s="3" t="s">
        <v>10</v>
      </c>
      <c r="S38" s="3">
        <v>5.6</v>
      </c>
      <c r="T38" s="3" t="s">
        <v>11</v>
      </c>
      <c r="U38" s="3">
        <v>180</v>
      </c>
      <c r="V38" s="3"/>
    </row>
    <row r="39" spans="1:44">
      <c r="A39" s="2" t="s">
        <v>15</v>
      </c>
      <c r="B39" s="2">
        <v>7.5</v>
      </c>
      <c r="C39" s="2">
        <v>123</v>
      </c>
      <c r="D39" s="2">
        <v>20</v>
      </c>
      <c r="E39" s="2">
        <v>13.2</v>
      </c>
      <c r="F39" s="2" t="s">
        <v>12</v>
      </c>
      <c r="G39" s="2">
        <v>6.2</v>
      </c>
      <c r="H39" s="2" t="s">
        <v>11</v>
      </c>
      <c r="I39" s="2">
        <v>247</v>
      </c>
      <c r="J39" s="2"/>
      <c r="K39" s="2"/>
      <c r="M39" s="3" t="s">
        <v>9</v>
      </c>
      <c r="N39" s="3">
        <v>6.8</v>
      </c>
      <c r="O39" s="3">
        <v>106.6</v>
      </c>
      <c r="P39" s="3">
        <v>19.2</v>
      </c>
      <c r="Q39" s="3">
        <v>16.399999999999999</v>
      </c>
      <c r="R39" s="3" t="s">
        <v>10</v>
      </c>
      <c r="S39" s="3">
        <v>6.2</v>
      </c>
      <c r="T39" s="3" t="s">
        <v>11</v>
      </c>
      <c r="U39" s="3">
        <v>360</v>
      </c>
      <c r="V39" s="3"/>
    </row>
    <row r="40" spans="1:44">
      <c r="A40" s="2" t="s">
        <v>9</v>
      </c>
      <c r="B40" s="2">
        <v>5.2</v>
      </c>
      <c r="C40" s="2">
        <v>100</v>
      </c>
      <c r="D40" s="2">
        <v>14.3</v>
      </c>
      <c r="E40" s="2">
        <v>14.3</v>
      </c>
      <c r="F40" s="2" t="s">
        <v>12</v>
      </c>
      <c r="G40" s="2">
        <v>4.7</v>
      </c>
      <c r="H40" s="2" t="s">
        <v>11</v>
      </c>
      <c r="I40" s="2">
        <v>243</v>
      </c>
      <c r="J40" s="2"/>
      <c r="K40" s="2"/>
      <c r="M40" s="3" t="s">
        <v>9</v>
      </c>
      <c r="N40" s="3">
        <v>6.9</v>
      </c>
      <c r="O40" s="3">
        <v>115.6</v>
      </c>
      <c r="P40" s="3">
        <v>21.9</v>
      </c>
      <c r="Q40" s="3">
        <v>16.2</v>
      </c>
      <c r="R40" s="3" t="s">
        <v>10</v>
      </c>
      <c r="S40" s="3">
        <v>5.5</v>
      </c>
      <c r="T40" s="3" t="s">
        <v>11</v>
      </c>
      <c r="U40" s="3">
        <v>180</v>
      </c>
      <c r="V40" s="3"/>
    </row>
    <row r="41" spans="1:44">
      <c r="A41" s="2" t="s">
        <v>9</v>
      </c>
      <c r="B41" s="2">
        <v>6.1</v>
      </c>
      <c r="C41" s="2">
        <v>104.4</v>
      </c>
      <c r="D41" s="2">
        <v>12.6</v>
      </c>
      <c r="E41" s="2">
        <v>11.6</v>
      </c>
      <c r="F41" s="2" t="s">
        <v>12</v>
      </c>
      <c r="G41" s="2">
        <v>4</v>
      </c>
      <c r="H41" s="2" t="s">
        <v>11</v>
      </c>
      <c r="I41" s="2">
        <v>240</v>
      </c>
      <c r="J41" s="2"/>
      <c r="K41" s="2"/>
      <c r="M41" s="3" t="s">
        <v>15</v>
      </c>
      <c r="N41" s="3">
        <v>6.5</v>
      </c>
      <c r="O41" s="3">
        <v>103.5</v>
      </c>
      <c r="P41" s="3">
        <v>33.25</v>
      </c>
      <c r="Q41" s="3">
        <v>17</v>
      </c>
      <c r="R41" s="3" t="s">
        <v>10</v>
      </c>
      <c r="S41" s="3">
        <v>6.1</v>
      </c>
      <c r="T41" s="3" t="s">
        <v>11</v>
      </c>
      <c r="U41" s="3">
        <v>600</v>
      </c>
      <c r="V41" s="3"/>
    </row>
    <row r="42" spans="1:44">
      <c r="A42" s="2" t="s">
        <v>9</v>
      </c>
      <c r="B42" s="2">
        <v>7.6</v>
      </c>
      <c r="C42" s="2">
        <v>132.5</v>
      </c>
      <c r="D42" s="2">
        <v>26.2</v>
      </c>
      <c r="E42" s="2">
        <v>14.9</v>
      </c>
      <c r="F42" s="2" t="s">
        <v>30</v>
      </c>
      <c r="G42" s="2">
        <v>3.2</v>
      </c>
      <c r="H42" s="2" t="s">
        <v>11</v>
      </c>
      <c r="I42" s="2">
        <v>300</v>
      </c>
      <c r="J42" s="2"/>
      <c r="K42" s="2"/>
      <c r="M42" s="3" t="s">
        <v>9</v>
      </c>
      <c r="N42" s="3">
        <v>10.1</v>
      </c>
      <c r="O42" s="3">
        <v>131.9</v>
      </c>
      <c r="P42" s="3">
        <v>42</v>
      </c>
      <c r="Q42" s="3">
        <v>26.5</v>
      </c>
      <c r="R42" s="3" t="s">
        <v>10</v>
      </c>
      <c r="S42" s="3">
        <v>5.2</v>
      </c>
      <c r="T42" s="3" t="s">
        <v>11</v>
      </c>
      <c r="U42" s="3">
        <v>480</v>
      </c>
      <c r="V42" s="3"/>
    </row>
    <row r="43" spans="1:44">
      <c r="A43" s="2" t="s">
        <v>15</v>
      </c>
      <c r="B43" s="2">
        <v>5.7</v>
      </c>
      <c r="C43" s="2">
        <v>109.8</v>
      </c>
      <c r="D43" s="2">
        <v>16.8</v>
      </c>
      <c r="E43" s="2">
        <v>13.9</v>
      </c>
      <c r="F43" s="2" t="s">
        <v>12</v>
      </c>
      <c r="G43" s="2">
        <v>5.8</v>
      </c>
      <c r="H43" s="2" t="s">
        <v>11</v>
      </c>
      <c r="I43" s="2">
        <v>300</v>
      </c>
      <c r="J43" s="2"/>
      <c r="K43" s="2"/>
      <c r="M43" s="3" t="s">
        <v>9</v>
      </c>
      <c r="N43" s="3">
        <v>8.1999999999999993</v>
      </c>
      <c r="O43" s="3">
        <v>118.9</v>
      </c>
      <c r="P43" s="3">
        <v>21.7</v>
      </c>
      <c r="Q43" s="3">
        <v>16.2</v>
      </c>
      <c r="R43" s="3" t="s">
        <v>29</v>
      </c>
      <c r="S43" s="3">
        <v>6.2</v>
      </c>
      <c r="T43" s="3" t="s">
        <v>11</v>
      </c>
      <c r="U43" s="3">
        <v>360</v>
      </c>
      <c r="V43" s="3"/>
    </row>
    <row r="44" spans="1:44">
      <c r="A44" s="2" t="s">
        <v>15</v>
      </c>
      <c r="B44" s="2">
        <v>5.0999999999999996</v>
      </c>
      <c r="C44" s="2">
        <v>109.3</v>
      </c>
      <c r="D44" s="2">
        <v>21</v>
      </c>
      <c r="E44" s="2">
        <v>17.600000000000001</v>
      </c>
      <c r="F44" s="2" t="s">
        <v>12</v>
      </c>
      <c r="G44" s="2">
        <v>5</v>
      </c>
      <c r="H44" s="2" t="s">
        <v>11</v>
      </c>
      <c r="I44" s="2">
        <v>180</v>
      </c>
      <c r="J44" s="2"/>
      <c r="K44" s="2"/>
      <c r="M44" s="3" t="s">
        <v>9</v>
      </c>
      <c r="N44" s="3">
        <v>5.3</v>
      </c>
      <c r="O44" s="3">
        <v>115.3</v>
      </c>
      <c r="P44" s="3">
        <v>14.2</v>
      </c>
      <c r="Q44" s="3">
        <v>15</v>
      </c>
      <c r="R44" s="3" t="s">
        <v>25</v>
      </c>
      <c r="S44" s="3">
        <v>6.4</v>
      </c>
      <c r="T44" s="3" t="s">
        <v>11</v>
      </c>
      <c r="U44" s="3">
        <v>180</v>
      </c>
      <c r="V44" s="3"/>
    </row>
    <row r="45" spans="1:44">
      <c r="A45" s="2" t="s">
        <v>15</v>
      </c>
      <c r="B45" s="2">
        <v>9.1</v>
      </c>
      <c r="C45" s="2">
        <v>125.7</v>
      </c>
      <c r="D45" s="2">
        <v>26.3</v>
      </c>
      <c r="E45" s="2">
        <v>16.600000000000001</v>
      </c>
      <c r="F45" s="2" t="s">
        <v>12</v>
      </c>
      <c r="G45" s="2">
        <v>5.0999999999999996</v>
      </c>
      <c r="H45" s="2" t="s">
        <v>11</v>
      </c>
      <c r="I45" s="2">
        <v>540</v>
      </c>
      <c r="J45" s="2"/>
      <c r="K45" s="2"/>
      <c r="M45" s="3" t="s">
        <v>9</v>
      </c>
      <c r="N45" s="3">
        <v>6.5</v>
      </c>
      <c r="O45" s="3">
        <v>117.2</v>
      </c>
      <c r="P45" s="3">
        <v>15.4</v>
      </c>
      <c r="Q45" s="3">
        <v>16.2</v>
      </c>
      <c r="R45" s="3" t="s">
        <v>16</v>
      </c>
      <c r="S45" s="3">
        <v>3.3</v>
      </c>
      <c r="T45" s="3" t="s">
        <v>11</v>
      </c>
      <c r="U45" s="3">
        <v>240</v>
      </c>
      <c r="V45" s="3"/>
    </row>
    <row r="46" spans="1:44">
      <c r="A46" s="2" t="s">
        <v>9</v>
      </c>
      <c r="B46" s="2">
        <v>4.8</v>
      </c>
      <c r="C46" s="2">
        <v>102.5</v>
      </c>
      <c r="D46" s="2">
        <v>18.3</v>
      </c>
      <c r="E46" s="2">
        <v>17.399999999999999</v>
      </c>
      <c r="F46" s="2" t="s">
        <v>12</v>
      </c>
      <c r="G46" s="2">
        <v>5.6</v>
      </c>
      <c r="H46" s="2" t="s">
        <v>11</v>
      </c>
      <c r="I46" s="2">
        <v>360</v>
      </c>
      <c r="J46" s="2"/>
      <c r="K46" s="2"/>
      <c r="M46" s="3" t="s">
        <v>9</v>
      </c>
      <c r="N46" s="3">
        <v>4.0999999999999996</v>
      </c>
      <c r="O46" s="3">
        <v>106.7</v>
      </c>
      <c r="P46" s="3">
        <v>18.399999999999999</v>
      </c>
      <c r="Q46" s="3">
        <v>15.5</v>
      </c>
      <c r="R46" s="3" t="s">
        <v>27</v>
      </c>
      <c r="S46" s="3">
        <v>6.8</v>
      </c>
      <c r="T46" s="3" t="s">
        <v>11</v>
      </c>
      <c r="U46" s="3">
        <v>240</v>
      </c>
      <c r="V46" s="3"/>
    </row>
    <row r="47" spans="1:44">
      <c r="A47" s="2" t="s">
        <v>15</v>
      </c>
      <c r="B47" s="2">
        <v>7</v>
      </c>
      <c r="C47" s="2">
        <v>123.8</v>
      </c>
      <c r="D47" s="2">
        <v>24.1</v>
      </c>
      <c r="E47" s="2">
        <v>15.7</v>
      </c>
      <c r="F47" s="2" t="s">
        <v>12</v>
      </c>
      <c r="G47" s="2">
        <v>3.6</v>
      </c>
      <c r="H47" s="2" t="s">
        <v>11</v>
      </c>
      <c r="I47" s="2">
        <v>300</v>
      </c>
      <c r="J47" s="2"/>
      <c r="K47" s="2"/>
      <c r="M47" s="3" t="s">
        <v>15</v>
      </c>
      <c r="N47" s="3">
        <v>7.7</v>
      </c>
      <c r="O47" s="3">
        <v>128.9</v>
      </c>
      <c r="P47" s="3">
        <v>17.899999999999999</v>
      </c>
      <c r="Q47" s="3">
        <v>14.8</v>
      </c>
      <c r="R47" s="3" t="s">
        <v>27</v>
      </c>
      <c r="S47" s="3">
        <v>4.7</v>
      </c>
      <c r="T47" s="3" t="s">
        <v>11</v>
      </c>
      <c r="U47" s="3">
        <v>60</v>
      </c>
      <c r="V47" s="3"/>
    </row>
    <row r="48" spans="1:44">
      <c r="A48" s="2" t="s">
        <v>9</v>
      </c>
      <c r="B48" s="2">
        <v>9.1</v>
      </c>
      <c r="C48" s="2">
        <v>131.80000000000001</v>
      </c>
      <c r="D48" s="2">
        <v>28.3</v>
      </c>
      <c r="E48" s="2">
        <v>16.3</v>
      </c>
      <c r="F48" s="2" t="s">
        <v>12</v>
      </c>
      <c r="G48" s="2">
        <v>5.3</v>
      </c>
      <c r="H48" s="2" t="s">
        <v>11</v>
      </c>
      <c r="I48" s="2">
        <v>240</v>
      </c>
      <c r="J48" s="2"/>
      <c r="K48" s="2"/>
      <c r="M48" s="3" t="s">
        <v>9</v>
      </c>
      <c r="N48" s="3">
        <v>9.1</v>
      </c>
      <c r="O48" s="3">
        <v>127.8</v>
      </c>
      <c r="P48" s="3">
        <v>24</v>
      </c>
      <c r="Q48" s="3">
        <v>15.4</v>
      </c>
      <c r="R48" s="3" t="s">
        <v>27</v>
      </c>
      <c r="S48" s="3">
        <v>4.2</v>
      </c>
      <c r="T48" s="3" t="s">
        <v>11</v>
      </c>
      <c r="U48" s="3">
        <v>420</v>
      </c>
      <c r="V48" s="3"/>
    </row>
    <row r="49" spans="1:22">
      <c r="A49" s="2" t="s">
        <v>9</v>
      </c>
      <c r="B49" s="2">
        <v>8.1</v>
      </c>
      <c r="C49" s="2">
        <v>134</v>
      </c>
      <c r="D49" s="2">
        <v>32.799999999999997</v>
      </c>
      <c r="E49" s="2">
        <v>18.2</v>
      </c>
      <c r="F49" s="2" t="s">
        <v>12</v>
      </c>
      <c r="G49" s="2">
        <v>5</v>
      </c>
      <c r="H49" s="2" t="s">
        <v>11</v>
      </c>
      <c r="I49" s="2">
        <v>300</v>
      </c>
      <c r="J49" s="2"/>
      <c r="K49" s="2"/>
      <c r="M49" s="3" t="s">
        <v>9</v>
      </c>
      <c r="N49" s="3">
        <v>5.4</v>
      </c>
      <c r="O49" s="3">
        <v>108.5</v>
      </c>
      <c r="P49" s="3">
        <v>24</v>
      </c>
      <c r="Q49" s="3">
        <v>17.399999999999999</v>
      </c>
      <c r="R49" s="3" t="s">
        <v>27</v>
      </c>
      <c r="S49" s="3">
        <v>4.2</v>
      </c>
      <c r="T49" s="3" t="s">
        <v>11</v>
      </c>
      <c r="U49" s="3">
        <v>720</v>
      </c>
      <c r="V49" s="3"/>
    </row>
    <row r="50" spans="1:22">
      <c r="A50" s="2" t="s">
        <v>15</v>
      </c>
      <c r="B50" s="2">
        <v>9.1</v>
      </c>
      <c r="C50" s="2">
        <v>128.9</v>
      </c>
      <c r="D50" s="2">
        <v>21.1</v>
      </c>
      <c r="E50" s="2">
        <v>12.7</v>
      </c>
      <c r="F50" s="2" t="s">
        <v>12</v>
      </c>
      <c r="G50" s="2">
        <v>7.7</v>
      </c>
      <c r="H50" s="2" t="s">
        <v>11</v>
      </c>
      <c r="I50" s="2">
        <v>840</v>
      </c>
      <c r="J50" s="2"/>
      <c r="K50" s="2"/>
      <c r="M50" s="3" t="s">
        <v>9</v>
      </c>
      <c r="N50" s="3">
        <v>8.5</v>
      </c>
      <c r="O50" s="3">
        <v>117.7</v>
      </c>
      <c r="P50" s="3">
        <v>14.55</v>
      </c>
      <c r="Q50" s="3">
        <v>13.6</v>
      </c>
      <c r="R50" s="3" t="s">
        <v>37</v>
      </c>
      <c r="S50" s="3">
        <v>3.4</v>
      </c>
      <c r="T50" s="3" t="s">
        <v>11</v>
      </c>
      <c r="U50" s="3">
        <v>420</v>
      </c>
      <c r="V50" s="3"/>
    </row>
    <row r="51" spans="1:22">
      <c r="A51" s="2" t="s">
        <v>15</v>
      </c>
      <c r="B51" s="2">
        <v>11.5</v>
      </c>
      <c r="C51" s="2">
        <v>145.5</v>
      </c>
      <c r="D51" s="2">
        <v>46.1</v>
      </c>
      <c r="E51" s="2">
        <v>21.8</v>
      </c>
      <c r="F51" s="2" t="s">
        <v>12</v>
      </c>
      <c r="G51" s="2">
        <v>5.8</v>
      </c>
      <c r="H51" s="2" t="s">
        <v>11</v>
      </c>
      <c r="I51" s="2">
        <v>480</v>
      </c>
      <c r="J51" s="2"/>
      <c r="K51" s="2"/>
      <c r="M51" s="3" t="s">
        <v>15</v>
      </c>
      <c r="N51" s="3">
        <v>3.1</v>
      </c>
      <c r="O51" s="3">
        <v>92.5</v>
      </c>
      <c r="P51" s="3">
        <v>18.5</v>
      </c>
      <c r="Q51" s="3">
        <v>13.5</v>
      </c>
      <c r="R51" s="3" t="s">
        <v>27</v>
      </c>
      <c r="S51" s="3">
        <v>5.7</v>
      </c>
      <c r="T51" s="3" t="s">
        <v>11</v>
      </c>
      <c r="U51" s="3">
        <v>300</v>
      </c>
      <c r="V51" s="3"/>
    </row>
    <row r="52" spans="1:22">
      <c r="A52" s="2" t="s">
        <v>9</v>
      </c>
      <c r="B52" s="2">
        <v>9.1</v>
      </c>
      <c r="C52" s="2">
        <v>125</v>
      </c>
      <c r="D52" s="2">
        <v>24</v>
      </c>
      <c r="E52" s="2">
        <v>15.4</v>
      </c>
      <c r="F52" s="2" t="s">
        <v>12</v>
      </c>
      <c r="G52" s="2">
        <v>4.0999999999999996</v>
      </c>
      <c r="H52" s="2" t="s">
        <v>11</v>
      </c>
      <c r="I52" s="2">
        <v>180</v>
      </c>
      <c r="J52" s="2"/>
      <c r="K52" s="2"/>
      <c r="M52" s="3" t="s">
        <v>15</v>
      </c>
      <c r="N52" s="3">
        <v>4</v>
      </c>
      <c r="O52" s="3">
        <v>86.2</v>
      </c>
      <c r="P52" s="3">
        <v>20.7</v>
      </c>
      <c r="Q52" s="3">
        <v>14.9</v>
      </c>
      <c r="R52" s="3" t="s">
        <v>27</v>
      </c>
      <c r="S52" s="3">
        <v>4.5</v>
      </c>
      <c r="T52" s="3" t="s">
        <v>11</v>
      </c>
      <c r="U52" s="3">
        <v>420</v>
      </c>
      <c r="V52" s="3"/>
    </row>
    <row r="53" spans="1:22">
      <c r="A53" s="2" t="s">
        <v>9</v>
      </c>
      <c r="B53" s="2">
        <v>4.5</v>
      </c>
      <c r="C53" s="2">
        <v>95.1</v>
      </c>
      <c r="D53" s="2">
        <v>14.6</v>
      </c>
      <c r="E53" s="2">
        <v>16.100000000000001</v>
      </c>
      <c r="F53" s="2" t="s">
        <v>12</v>
      </c>
      <c r="G53" s="2">
        <v>3.8</v>
      </c>
      <c r="H53" s="2" t="s">
        <v>11</v>
      </c>
      <c r="I53" s="2">
        <v>420</v>
      </c>
      <c r="J53" s="2"/>
      <c r="K53" s="2"/>
      <c r="M53" s="3" t="s">
        <v>9</v>
      </c>
      <c r="N53" s="3">
        <v>5.9</v>
      </c>
      <c r="O53" s="3">
        <v>108.2</v>
      </c>
      <c r="P53" s="3">
        <v>13.6</v>
      </c>
      <c r="Q53" s="3">
        <v>15.9</v>
      </c>
      <c r="R53" s="3" t="s">
        <v>27</v>
      </c>
      <c r="S53" s="3">
        <v>3.9</v>
      </c>
      <c r="T53" s="3" t="s">
        <v>11</v>
      </c>
      <c r="U53" s="3">
        <v>480</v>
      </c>
      <c r="V53" s="3"/>
    </row>
    <row r="54" spans="1:22">
      <c r="A54" s="2" t="s">
        <v>9</v>
      </c>
      <c r="B54" s="2">
        <v>9.8000000000000007</v>
      </c>
      <c r="C54" s="2">
        <v>131.19999999999999</v>
      </c>
      <c r="D54" s="2">
        <v>27.2</v>
      </c>
      <c r="E54" s="2">
        <v>15.8</v>
      </c>
      <c r="F54" s="2" t="s">
        <v>12</v>
      </c>
      <c r="G54" s="2">
        <v>5.7</v>
      </c>
      <c r="H54" s="2" t="s">
        <v>11</v>
      </c>
      <c r="I54" s="2">
        <v>420</v>
      </c>
      <c r="J54" s="2"/>
      <c r="K54" s="2"/>
      <c r="M54" s="3" t="s">
        <v>9</v>
      </c>
      <c r="N54" s="3">
        <v>7.8</v>
      </c>
      <c r="O54" s="3">
        <v>124.2</v>
      </c>
      <c r="P54" s="3">
        <v>10.85</v>
      </c>
      <c r="Q54" s="3">
        <v>14.6</v>
      </c>
      <c r="R54" s="3" t="s">
        <v>27</v>
      </c>
      <c r="S54" s="3">
        <v>5</v>
      </c>
      <c r="T54" s="3" t="s">
        <v>11</v>
      </c>
      <c r="U54" s="3">
        <v>900</v>
      </c>
      <c r="V54" s="3"/>
    </row>
    <row r="55" spans="1:22">
      <c r="A55" s="2" t="s">
        <v>9</v>
      </c>
      <c r="B55" s="2">
        <v>4.7</v>
      </c>
      <c r="C55" s="2">
        <v>100.4</v>
      </c>
      <c r="D55" s="2">
        <v>17.7</v>
      </c>
      <c r="E55" s="2">
        <v>17.600000000000001</v>
      </c>
      <c r="F55" s="2" t="s">
        <v>12</v>
      </c>
      <c r="G55" s="2">
        <v>3.4</v>
      </c>
      <c r="H55" s="2" t="s">
        <v>11</v>
      </c>
      <c r="I55" s="2">
        <v>420</v>
      </c>
      <c r="J55" s="2"/>
      <c r="K55" s="2"/>
      <c r="M55" s="3" t="s">
        <v>9</v>
      </c>
      <c r="N55" s="3">
        <v>7</v>
      </c>
      <c r="O55" s="3">
        <v>116.2</v>
      </c>
      <c r="P55" s="3">
        <v>28.2</v>
      </c>
      <c r="Q55" s="3">
        <v>15.8</v>
      </c>
      <c r="R55" s="3" t="s">
        <v>41</v>
      </c>
      <c r="S55" s="3">
        <v>3.2</v>
      </c>
      <c r="T55" s="3" t="s">
        <v>11</v>
      </c>
      <c r="U55" s="3">
        <v>1620</v>
      </c>
      <c r="V55" s="3"/>
    </row>
    <row r="56" spans="1:22">
      <c r="A56" s="2" t="s">
        <v>9</v>
      </c>
      <c r="B56" s="2">
        <v>5.8</v>
      </c>
      <c r="C56" s="2">
        <v>108.2</v>
      </c>
      <c r="D56" s="2">
        <v>18.399999999999999</v>
      </c>
      <c r="E56" s="2">
        <v>15.7</v>
      </c>
      <c r="F56" s="2" t="s">
        <v>12</v>
      </c>
      <c r="G56" s="2">
        <v>6</v>
      </c>
      <c r="H56" s="2" t="s">
        <v>11</v>
      </c>
      <c r="I56" s="2">
        <v>240</v>
      </c>
      <c r="J56" s="2"/>
      <c r="K56" s="2"/>
      <c r="M56" s="3" t="s">
        <v>9</v>
      </c>
      <c r="N56" s="3">
        <v>10.8</v>
      </c>
      <c r="O56" s="3">
        <v>140</v>
      </c>
      <c r="P56" s="3">
        <v>39.700000000000003</v>
      </c>
      <c r="Q56" s="3">
        <v>17.899999999999999</v>
      </c>
      <c r="R56" s="3" t="s">
        <v>40</v>
      </c>
      <c r="S56" s="3">
        <v>4.2</v>
      </c>
      <c r="T56" s="3" t="s">
        <v>11</v>
      </c>
      <c r="U56" s="3">
        <v>780</v>
      </c>
      <c r="V56" s="3"/>
    </row>
    <row r="57" spans="1:22">
      <c r="A57" s="2" t="s">
        <v>15</v>
      </c>
      <c r="B57" s="2">
        <v>6.7</v>
      </c>
      <c r="C57" s="2">
        <v>116.5</v>
      </c>
      <c r="D57" s="2">
        <v>20.100000000000001</v>
      </c>
      <c r="E57" s="2">
        <v>14.8</v>
      </c>
      <c r="F57" s="2" t="s">
        <v>12</v>
      </c>
      <c r="G57" s="2">
        <v>5.6</v>
      </c>
      <c r="H57" s="2" t="s">
        <v>11</v>
      </c>
      <c r="I57" s="2">
        <v>240</v>
      </c>
      <c r="J57" s="2"/>
      <c r="K57" s="2"/>
      <c r="M57" s="3" t="s">
        <v>9</v>
      </c>
      <c r="N57" s="3">
        <v>7.7</v>
      </c>
      <c r="O57" s="3">
        <v>125.9</v>
      </c>
      <c r="P57" s="3">
        <v>18</v>
      </c>
      <c r="Q57" s="3">
        <v>13.7</v>
      </c>
      <c r="R57" s="3" t="s">
        <v>27</v>
      </c>
      <c r="S57" s="3">
        <v>4</v>
      </c>
      <c r="T57" s="3" t="s">
        <v>11</v>
      </c>
      <c r="U57" s="3">
        <v>240</v>
      </c>
      <c r="V57" s="3"/>
    </row>
    <row r="58" spans="1:22">
      <c r="A58" s="2" t="s">
        <v>9</v>
      </c>
      <c r="B58" s="2">
        <v>6.3</v>
      </c>
      <c r="C58" s="2">
        <v>118.9</v>
      </c>
      <c r="D58" s="2">
        <v>22.1</v>
      </c>
      <c r="E58" s="2">
        <v>15.6</v>
      </c>
      <c r="F58" s="2" t="s">
        <v>12</v>
      </c>
      <c r="G58" s="2">
        <v>6.2</v>
      </c>
      <c r="H58" s="2" t="s">
        <v>11</v>
      </c>
      <c r="I58" s="2">
        <v>240</v>
      </c>
      <c r="J58" s="2"/>
      <c r="K58" s="2"/>
      <c r="M58" s="3" t="s">
        <v>15</v>
      </c>
      <c r="N58" s="3">
        <v>4.5</v>
      </c>
      <c r="O58" s="3">
        <v>105.2</v>
      </c>
      <c r="P58" s="3">
        <v>21.3</v>
      </c>
      <c r="Q58" s="3">
        <v>16</v>
      </c>
      <c r="R58" s="3" t="s">
        <v>27</v>
      </c>
      <c r="S58" s="3">
        <v>6.1</v>
      </c>
      <c r="T58" s="3" t="s">
        <v>11</v>
      </c>
      <c r="U58" s="3">
        <v>360</v>
      </c>
      <c r="V58" s="3"/>
    </row>
  </sheetData>
  <mergeCells count="5">
    <mergeCell ref="A1:AF1"/>
    <mergeCell ref="A2:J2"/>
    <mergeCell ref="M2:U2"/>
    <mergeCell ref="X2:AF2"/>
    <mergeCell ref="AJ2:AR2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C23"/>
  <sheetViews>
    <sheetView workbookViewId="0">
      <selection activeCell="A2" sqref="A2:C23"/>
    </sheetView>
  </sheetViews>
  <sheetFormatPr defaultRowHeight="13.5"/>
  <cols>
    <col min="2" max="2" width="20.5" customWidth="1"/>
    <col min="3" max="3" width="20.625" customWidth="1"/>
  </cols>
  <sheetData>
    <row r="2" spans="1:3">
      <c r="A2" s="63" t="s">
        <v>59</v>
      </c>
      <c r="B2" s="63"/>
      <c r="C2" s="63"/>
    </row>
    <row r="3" spans="1:3">
      <c r="A3" s="43"/>
      <c r="B3" s="72" t="s">
        <v>6</v>
      </c>
      <c r="C3" s="73"/>
    </row>
    <row r="4" spans="1:3">
      <c r="A4" s="43"/>
      <c r="B4" s="43" t="s">
        <v>109</v>
      </c>
      <c r="C4" s="43" t="s">
        <v>110</v>
      </c>
    </row>
    <row r="5" spans="1:3">
      <c r="A5" s="41" t="s">
        <v>51</v>
      </c>
      <c r="B5" s="42">
        <v>5.1036363636363635</v>
      </c>
      <c r="C5" s="42">
        <v>4.9254545454545449</v>
      </c>
    </row>
    <row r="6" spans="1:3">
      <c r="A6" s="41" t="s">
        <v>53</v>
      </c>
      <c r="B6" s="42">
        <v>1.0920527114471783</v>
      </c>
      <c r="C6" s="42">
        <v>1.2710768519788178</v>
      </c>
    </row>
    <row r="14" spans="1:3" ht="14.25">
      <c r="C14" s="44"/>
    </row>
    <row r="19" spans="1:3">
      <c r="A19" s="63" t="s">
        <v>59</v>
      </c>
      <c r="B19" s="63"/>
      <c r="C19" s="63"/>
    </row>
    <row r="20" spans="1:3">
      <c r="A20" s="43"/>
      <c r="B20" s="72" t="s">
        <v>111</v>
      </c>
      <c r="C20" s="73"/>
    </row>
    <row r="21" spans="1:3">
      <c r="A21" s="43"/>
      <c r="B21" s="43" t="s">
        <v>109</v>
      </c>
      <c r="C21" s="43" t="s">
        <v>110</v>
      </c>
    </row>
    <row r="22" spans="1:3">
      <c r="A22" s="41" t="s">
        <v>51</v>
      </c>
      <c r="B22" s="42">
        <v>349.27272727272725</v>
      </c>
      <c r="C22" s="42">
        <v>381.09090909090907</v>
      </c>
    </row>
    <row r="23" spans="1:3">
      <c r="A23" s="41" t="s">
        <v>53</v>
      </c>
      <c r="B23" s="42">
        <v>153.09939334440304</v>
      </c>
      <c r="C23" s="42">
        <v>266.37256509322322</v>
      </c>
    </row>
  </sheetData>
  <mergeCells count="4">
    <mergeCell ref="A19:C19"/>
    <mergeCell ref="B20:C20"/>
    <mergeCell ref="B3:C3"/>
    <mergeCell ref="A2:C2"/>
  </mergeCells>
  <phoneticPr fontId="1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E24"/>
  <sheetViews>
    <sheetView workbookViewId="0">
      <selection activeCell="C21" sqref="C21"/>
    </sheetView>
  </sheetViews>
  <sheetFormatPr defaultRowHeight="13.5"/>
  <cols>
    <col min="2" max="2" width="21.25" customWidth="1"/>
    <col min="3" max="3" width="21" customWidth="1"/>
  </cols>
  <sheetData>
    <row r="2" spans="1:3">
      <c r="A2" s="63" t="s">
        <v>58</v>
      </c>
      <c r="B2" s="63"/>
      <c r="C2" s="63"/>
    </row>
    <row r="3" spans="1:3">
      <c r="A3" s="43"/>
      <c r="B3" s="63" t="s">
        <v>6</v>
      </c>
      <c r="C3" s="63"/>
    </row>
    <row r="4" spans="1:3">
      <c r="A4" s="43"/>
      <c r="B4" s="43" t="s">
        <v>109</v>
      </c>
      <c r="C4" s="43" t="s">
        <v>116</v>
      </c>
    </row>
    <row r="5" spans="1:3">
      <c r="A5" s="41" t="s">
        <v>51</v>
      </c>
      <c r="B5" s="42">
        <v>4.0966666666666667</v>
      </c>
      <c r="C5" s="42">
        <v>4.1866666666666683</v>
      </c>
    </row>
    <row r="6" spans="1:3">
      <c r="A6" s="41" t="s">
        <v>53</v>
      </c>
      <c r="B6" s="42">
        <v>0.77436663032501263</v>
      </c>
      <c r="C6" s="42">
        <v>0.85085487774854751</v>
      </c>
    </row>
    <row r="14" spans="1:3" ht="14.25">
      <c r="C14" s="44"/>
    </row>
    <row r="19" spans="1:5">
      <c r="A19" s="63" t="s">
        <v>58</v>
      </c>
      <c r="B19" s="63"/>
      <c r="C19" s="63"/>
    </row>
    <row r="20" spans="1:5">
      <c r="A20" s="43"/>
      <c r="B20" s="63" t="s">
        <v>111</v>
      </c>
      <c r="C20" s="63"/>
    </row>
    <row r="21" spans="1:5">
      <c r="A21" s="43"/>
      <c r="B21" s="43" t="s">
        <v>114</v>
      </c>
      <c r="C21" s="43" t="s">
        <v>116</v>
      </c>
      <c r="E21" s="45"/>
    </row>
    <row r="22" spans="1:5">
      <c r="A22" s="41" t="s">
        <v>51</v>
      </c>
      <c r="B22" s="47">
        <v>346</v>
      </c>
      <c r="C22" s="42">
        <v>338.66666666666669</v>
      </c>
      <c r="E22" s="45"/>
    </row>
    <row r="23" spans="1:5">
      <c r="A23" s="41" t="s">
        <v>53</v>
      </c>
      <c r="B23" s="47">
        <v>210.03447992798871</v>
      </c>
      <c r="C23" s="47">
        <v>188.85742356810229</v>
      </c>
      <c r="E23" s="45"/>
    </row>
    <row r="24" spans="1:5">
      <c r="E24" s="46"/>
    </row>
  </sheetData>
  <mergeCells count="4">
    <mergeCell ref="A19:C19"/>
    <mergeCell ref="B20:C20"/>
    <mergeCell ref="B3:C3"/>
    <mergeCell ref="A2:C2"/>
  </mergeCells>
  <phoneticPr fontId="1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B3" sqref="B3:E3"/>
    </sheetView>
  </sheetViews>
  <sheetFormatPr defaultRowHeight="13.5"/>
  <cols>
    <col min="2" max="5" width="15.5" customWidth="1"/>
  </cols>
  <sheetData>
    <row r="1" spans="1:5">
      <c r="A1" s="63" t="s">
        <v>109</v>
      </c>
      <c r="B1" s="63"/>
      <c r="C1" s="63"/>
      <c r="D1" s="63"/>
      <c r="E1" s="63"/>
    </row>
    <row r="2" spans="1:5">
      <c r="A2" s="41"/>
      <c r="B2" s="63" t="s">
        <v>6</v>
      </c>
      <c r="C2" s="63"/>
      <c r="D2" s="63" t="s">
        <v>8</v>
      </c>
      <c r="E2" s="63"/>
    </row>
    <row r="3" spans="1:5">
      <c r="A3" s="41"/>
      <c r="B3" s="43" t="s">
        <v>113</v>
      </c>
      <c r="C3" s="43" t="s">
        <v>115</v>
      </c>
      <c r="D3" s="43" t="s">
        <v>113</v>
      </c>
      <c r="E3" s="43" t="s">
        <v>115</v>
      </c>
    </row>
    <row r="4" spans="1:5">
      <c r="A4" s="41" t="s">
        <v>51</v>
      </c>
      <c r="B4" s="42">
        <v>4.0966666666666667</v>
      </c>
      <c r="C4" s="42">
        <v>5.1036363636363635</v>
      </c>
      <c r="D4" s="42">
        <v>346</v>
      </c>
      <c r="E4" s="42">
        <v>349.27272727272702</v>
      </c>
    </row>
    <row r="5" spans="1:5">
      <c r="A5" s="41" t="s">
        <v>112</v>
      </c>
      <c r="B5" s="42">
        <v>0.77436663032501263</v>
      </c>
      <c r="C5" s="42">
        <v>1.0920527114471783</v>
      </c>
      <c r="D5" s="42">
        <v>210.03447992798871</v>
      </c>
      <c r="E5" s="42">
        <v>153.09939334440304</v>
      </c>
    </row>
    <row r="8" spans="1:5">
      <c r="B8" s="48"/>
      <c r="D8" s="42"/>
    </row>
    <row r="9" spans="1:5">
      <c r="B9" s="48"/>
      <c r="D9" s="42"/>
    </row>
  </sheetData>
  <mergeCells count="3">
    <mergeCell ref="B2:C2"/>
    <mergeCell ref="D2:E2"/>
    <mergeCell ref="A1:E1"/>
  </mergeCells>
  <phoneticPr fontId="1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sqref="A1:E1"/>
    </sheetView>
  </sheetViews>
  <sheetFormatPr defaultRowHeight="13.5"/>
  <cols>
    <col min="2" max="5" width="15.5" customWidth="1"/>
  </cols>
  <sheetData>
    <row r="1" spans="1:5">
      <c r="A1" s="63" t="s">
        <v>110</v>
      </c>
      <c r="B1" s="63"/>
      <c r="C1" s="63"/>
      <c r="D1" s="63"/>
      <c r="E1" s="63"/>
    </row>
    <row r="2" spans="1:5">
      <c r="A2" s="41"/>
      <c r="B2" s="63" t="s">
        <v>6</v>
      </c>
      <c r="C2" s="63"/>
      <c r="D2" s="63" t="s">
        <v>8</v>
      </c>
      <c r="E2" s="63"/>
    </row>
    <row r="3" spans="1:5">
      <c r="A3" s="41"/>
      <c r="B3" s="43" t="s">
        <v>113</v>
      </c>
      <c r="C3" s="43" t="s">
        <v>115</v>
      </c>
      <c r="D3" s="43" t="s">
        <v>113</v>
      </c>
      <c r="E3" s="43" t="s">
        <v>115</v>
      </c>
    </row>
    <row r="4" spans="1:5">
      <c r="A4" s="41" t="s">
        <v>51</v>
      </c>
      <c r="B4" s="42">
        <v>4.1866666666666683</v>
      </c>
      <c r="C4" s="42">
        <v>4.9254545454545404</v>
      </c>
      <c r="D4" s="42">
        <v>338.66666666666669</v>
      </c>
      <c r="E4" s="42">
        <v>381.09090909090907</v>
      </c>
    </row>
    <row r="5" spans="1:5">
      <c r="A5" s="41" t="s">
        <v>112</v>
      </c>
      <c r="B5" s="42">
        <v>0.85085487774854751</v>
      </c>
      <c r="C5" s="42">
        <v>1.2710768519788178</v>
      </c>
      <c r="D5" s="42">
        <v>188.85742356810229</v>
      </c>
      <c r="E5" s="42">
        <v>266.37256509322322</v>
      </c>
    </row>
    <row r="7" spans="1:5">
      <c r="B7" s="46"/>
    </row>
    <row r="8" spans="1:5">
      <c r="B8" s="48"/>
      <c r="D8" s="48"/>
    </row>
    <row r="9" spans="1:5">
      <c r="B9" s="48"/>
      <c r="D9" s="48"/>
    </row>
    <row r="10" spans="1:5">
      <c r="B10" s="46"/>
    </row>
    <row r="11" spans="1:5">
      <c r="B11" s="46"/>
    </row>
  </sheetData>
  <mergeCells count="3">
    <mergeCell ref="B2:C2"/>
    <mergeCell ref="D2:E2"/>
    <mergeCell ref="A1:E1"/>
  </mergeCells>
  <phoneticPr fontId="1"/>
  <pageMargins left="0.7" right="0.7" top="0.75" bottom="0.75" header="0.3" footer="0.3"/>
  <pageSetup paperSize="9"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92"/>
  <sheetViews>
    <sheetView tabSelected="1" topLeftCell="A73" workbookViewId="0">
      <selection activeCell="E16" sqref="E16"/>
    </sheetView>
  </sheetViews>
  <sheetFormatPr defaultRowHeight="13.5"/>
  <cols>
    <col min="1" max="10" width="15.625" customWidth="1"/>
  </cols>
  <sheetData>
    <row r="1" spans="2:9">
      <c r="B1" s="74"/>
      <c r="C1" s="74"/>
      <c r="D1" s="74"/>
      <c r="E1" s="74"/>
      <c r="F1" s="74"/>
      <c r="G1" s="74"/>
      <c r="H1" s="74"/>
      <c r="I1" s="74"/>
    </row>
    <row r="2" spans="2:9">
      <c r="B2" s="75" t="s">
        <v>120</v>
      </c>
      <c r="C2" s="74"/>
      <c r="D2" s="74"/>
      <c r="E2" s="74"/>
      <c r="F2" s="74"/>
      <c r="G2" s="74" t="s">
        <v>121</v>
      </c>
      <c r="H2" s="74"/>
      <c r="I2" s="74"/>
    </row>
    <row r="3" spans="2:9" ht="14.25" thickBot="1">
      <c r="B3" s="74" t="s">
        <v>122</v>
      </c>
      <c r="C3" s="74"/>
      <c r="D3" s="74"/>
      <c r="E3" s="74"/>
      <c r="F3" s="74"/>
      <c r="G3" s="74" t="s">
        <v>122</v>
      </c>
      <c r="H3" s="74"/>
      <c r="I3" s="74"/>
    </row>
    <row r="4" spans="2:9">
      <c r="B4" s="76"/>
      <c r="C4" s="76" t="s">
        <v>8</v>
      </c>
      <c r="D4" s="76" t="s">
        <v>8</v>
      </c>
      <c r="E4" s="77"/>
      <c r="F4" s="77"/>
      <c r="G4" s="76"/>
      <c r="H4" s="76" t="s">
        <v>8</v>
      </c>
      <c r="I4" s="76" t="s">
        <v>8</v>
      </c>
    </row>
    <row r="5" spans="2:9">
      <c r="B5" s="78"/>
      <c r="C5" s="79" t="s">
        <v>123</v>
      </c>
      <c r="D5" s="79" t="s">
        <v>124</v>
      </c>
      <c r="E5" s="80"/>
      <c r="F5" s="80"/>
      <c r="G5" s="78"/>
      <c r="H5" s="79" t="s">
        <v>123</v>
      </c>
      <c r="I5" s="79" t="s">
        <v>124</v>
      </c>
    </row>
    <row r="6" spans="2:9">
      <c r="B6" s="81" t="s">
        <v>125</v>
      </c>
      <c r="C6" s="82">
        <v>349.27272727272725</v>
      </c>
      <c r="D6" s="82">
        <v>346</v>
      </c>
      <c r="E6" s="74"/>
      <c r="F6" s="74"/>
      <c r="G6" s="82" t="s">
        <v>125</v>
      </c>
      <c r="H6" s="82">
        <v>381.09090909090907</v>
      </c>
      <c r="I6" s="82">
        <v>338.66666666666669</v>
      </c>
    </row>
    <row r="7" spans="2:9">
      <c r="B7" s="81" t="s">
        <v>126</v>
      </c>
      <c r="C7" s="82">
        <v>23439.424242424244</v>
      </c>
      <c r="D7" s="82">
        <v>44114.482758620688</v>
      </c>
      <c r="E7" s="74"/>
      <c r="F7" s="74"/>
      <c r="G7" s="82" t="s">
        <v>126</v>
      </c>
      <c r="H7" s="82">
        <v>70954.343434343449</v>
      </c>
      <c r="I7" s="82">
        <v>35667.126436781604</v>
      </c>
    </row>
    <row r="8" spans="2:9">
      <c r="B8" s="81" t="s">
        <v>127</v>
      </c>
      <c r="C8" s="83">
        <v>55</v>
      </c>
      <c r="D8" s="83">
        <v>30</v>
      </c>
      <c r="E8" s="84"/>
      <c r="F8" s="84"/>
      <c r="G8" s="83" t="s">
        <v>127</v>
      </c>
      <c r="H8" s="83">
        <v>55</v>
      </c>
      <c r="I8" s="83">
        <v>30</v>
      </c>
    </row>
    <row r="9" spans="2:9">
      <c r="B9" s="81" t="s">
        <v>128</v>
      </c>
      <c r="C9" s="83">
        <v>30663.239868565171</v>
      </c>
      <c r="D9" s="83"/>
      <c r="E9" s="84"/>
      <c r="F9" s="84"/>
      <c r="G9" s="83" t="s">
        <v>128</v>
      </c>
      <c r="H9" s="83">
        <v>58625.074844833885</v>
      </c>
      <c r="I9" s="81"/>
    </row>
    <row r="10" spans="2:9">
      <c r="B10" s="81" t="s">
        <v>129</v>
      </c>
      <c r="C10" s="83">
        <v>0</v>
      </c>
      <c r="D10" s="83"/>
      <c r="E10" s="84"/>
      <c r="F10" s="84"/>
      <c r="G10" s="83" t="s">
        <v>129</v>
      </c>
      <c r="H10" s="83">
        <v>0</v>
      </c>
      <c r="I10" s="81"/>
    </row>
    <row r="11" spans="2:9">
      <c r="B11" s="81" t="s">
        <v>130</v>
      </c>
      <c r="C11" s="83">
        <v>83</v>
      </c>
      <c r="D11" s="83"/>
      <c r="E11" s="84"/>
      <c r="F11" s="84"/>
      <c r="G11" s="83" t="s">
        <v>130</v>
      </c>
      <c r="H11" s="83">
        <v>83</v>
      </c>
      <c r="I11" s="81"/>
    </row>
    <row r="12" spans="2:9">
      <c r="B12" s="81" t="s">
        <v>131</v>
      </c>
      <c r="C12" s="81">
        <v>8.2344255000518202E-2</v>
      </c>
      <c r="D12" s="81"/>
      <c r="E12" s="77"/>
      <c r="F12" s="77"/>
      <c r="G12" s="81" t="s">
        <v>131</v>
      </c>
      <c r="H12" s="81">
        <v>0.77197795746587905</v>
      </c>
      <c r="I12" s="81"/>
    </row>
    <row r="13" spans="2:9">
      <c r="B13" s="81" t="s">
        <v>132</v>
      </c>
      <c r="C13" s="81">
        <v>0.46728561066869401</v>
      </c>
      <c r="D13" s="81"/>
      <c r="E13" s="77"/>
      <c r="F13" s="77"/>
      <c r="G13" s="81" t="s">
        <v>132</v>
      </c>
      <c r="H13" s="81">
        <v>0.22115999457357305</v>
      </c>
      <c r="I13" s="81"/>
    </row>
    <row r="14" spans="2:9">
      <c r="B14" s="81" t="s">
        <v>133</v>
      </c>
      <c r="C14" s="81">
        <v>1.6634201754069378</v>
      </c>
      <c r="D14" s="81"/>
      <c r="E14" s="77"/>
      <c r="F14" s="77"/>
      <c r="G14" s="81" t="s">
        <v>133</v>
      </c>
      <c r="H14" s="81">
        <v>1.6634201754069378</v>
      </c>
      <c r="I14" s="81"/>
    </row>
    <row r="15" spans="2:9">
      <c r="B15" s="81" t="s">
        <v>134</v>
      </c>
      <c r="C15" s="81">
        <v>0.93457122133738801</v>
      </c>
      <c r="D15" s="81"/>
      <c r="E15" s="77" t="s">
        <v>135</v>
      </c>
      <c r="F15" s="77"/>
      <c r="G15" s="81" t="s">
        <v>134</v>
      </c>
      <c r="H15" s="81">
        <v>0.4423199891471461</v>
      </c>
      <c r="I15" s="77" t="s">
        <v>135</v>
      </c>
    </row>
    <row r="16" spans="2:9" ht="14.25" thickBot="1">
      <c r="B16" s="85" t="s">
        <v>136</v>
      </c>
      <c r="C16" s="85">
        <v>1.9889597429096586</v>
      </c>
      <c r="D16" s="85"/>
      <c r="E16" s="77"/>
      <c r="F16" s="77"/>
      <c r="G16" s="85" t="s">
        <v>136</v>
      </c>
      <c r="H16" s="85">
        <v>1.9889597429096586</v>
      </c>
      <c r="I16" s="85"/>
    </row>
    <row r="17" spans="2:9">
      <c r="B17" s="77"/>
      <c r="C17" s="77"/>
      <c r="D17" s="77"/>
      <c r="E17" s="77"/>
      <c r="F17" s="77"/>
      <c r="G17" s="77"/>
      <c r="H17" s="77"/>
      <c r="I17" s="77"/>
    </row>
    <row r="18" spans="2:9">
      <c r="B18" s="77"/>
      <c r="C18" s="77"/>
      <c r="D18" s="77"/>
      <c r="E18" s="77"/>
      <c r="F18" s="77"/>
      <c r="G18" s="77"/>
      <c r="H18" s="77"/>
      <c r="I18" s="77"/>
    </row>
    <row r="19" spans="2:9">
      <c r="B19" s="77" t="s">
        <v>137</v>
      </c>
      <c r="C19" s="77"/>
      <c r="D19" s="77"/>
      <c r="E19" s="77"/>
      <c r="F19" s="77"/>
      <c r="G19" s="77" t="s">
        <v>138</v>
      </c>
      <c r="H19" s="77"/>
      <c r="I19" s="77"/>
    </row>
    <row r="20" spans="2:9" ht="14.25" thickBot="1">
      <c r="B20" s="77" t="s">
        <v>122</v>
      </c>
      <c r="C20" s="77"/>
      <c r="D20" s="77"/>
      <c r="E20" s="77"/>
      <c r="F20" s="77"/>
      <c r="G20" s="77" t="s">
        <v>122</v>
      </c>
      <c r="H20" s="77"/>
      <c r="I20" s="77"/>
    </row>
    <row r="21" spans="2:9">
      <c r="B21" s="76"/>
      <c r="C21" s="76" t="s">
        <v>6</v>
      </c>
      <c r="D21" s="76" t="s">
        <v>6</v>
      </c>
      <c r="E21" s="77"/>
      <c r="F21" s="77"/>
      <c r="G21" s="76"/>
      <c r="H21" s="76" t="s">
        <v>6</v>
      </c>
      <c r="I21" s="76" t="s">
        <v>6</v>
      </c>
    </row>
    <row r="22" spans="2:9">
      <c r="B22" s="78"/>
      <c r="C22" s="79" t="s">
        <v>123</v>
      </c>
      <c r="D22" s="79" t="s">
        <v>124</v>
      </c>
      <c r="E22" s="80"/>
      <c r="F22" s="80"/>
      <c r="G22" s="78"/>
      <c r="H22" s="79" t="s">
        <v>123</v>
      </c>
      <c r="I22" s="79" t="s">
        <v>124</v>
      </c>
    </row>
    <row r="23" spans="2:9">
      <c r="B23" s="81" t="s">
        <v>125</v>
      </c>
      <c r="C23" s="82">
        <v>5.1036363636363635</v>
      </c>
      <c r="D23" s="82">
        <v>4.0966666666666667</v>
      </c>
      <c r="E23" s="74"/>
      <c r="F23" s="74"/>
      <c r="G23" s="82" t="s">
        <v>125</v>
      </c>
      <c r="H23" s="82">
        <v>4.9254545454545449</v>
      </c>
      <c r="I23" s="82">
        <v>4.1866666666666683</v>
      </c>
    </row>
    <row r="24" spans="2:9">
      <c r="B24" s="81" t="s">
        <v>126</v>
      </c>
      <c r="C24" s="82">
        <v>1.192579124579134</v>
      </c>
      <c r="D24" s="82">
        <v>0.59964367816091479</v>
      </c>
      <c r="E24" s="74"/>
      <c r="F24" s="74"/>
      <c r="G24" s="82" t="s">
        <v>126</v>
      </c>
      <c r="H24" s="82">
        <v>1.6156363636363815</v>
      </c>
      <c r="I24" s="82">
        <v>0.72395402298849576</v>
      </c>
    </row>
    <row r="25" spans="2:9">
      <c r="B25" s="81" t="s">
        <v>127</v>
      </c>
      <c r="C25" s="83">
        <v>55</v>
      </c>
      <c r="D25" s="83">
        <v>30</v>
      </c>
      <c r="E25" s="84"/>
      <c r="F25" s="84"/>
      <c r="G25" s="83" t="s">
        <v>127</v>
      </c>
      <c r="H25" s="83">
        <v>55</v>
      </c>
      <c r="I25" s="83">
        <v>30</v>
      </c>
    </row>
    <row r="26" spans="2:9">
      <c r="B26" s="81" t="s">
        <v>128</v>
      </c>
      <c r="C26" s="81">
        <v>0.98540890836072004</v>
      </c>
      <c r="D26" s="81"/>
      <c r="E26" s="77"/>
      <c r="F26" s="77"/>
      <c r="G26" s="81" t="s">
        <v>128</v>
      </c>
      <c r="H26" s="81">
        <v>1.3040847024461564</v>
      </c>
      <c r="I26" s="81"/>
    </row>
    <row r="27" spans="2:9">
      <c r="B27" s="81" t="s">
        <v>129</v>
      </c>
      <c r="C27" s="81">
        <v>0</v>
      </c>
      <c r="D27" s="81"/>
      <c r="E27" s="77"/>
      <c r="F27" s="77"/>
      <c r="G27" s="81" t="s">
        <v>129</v>
      </c>
      <c r="H27" s="81">
        <v>0</v>
      </c>
      <c r="I27" s="81"/>
    </row>
    <row r="28" spans="2:9">
      <c r="B28" s="81" t="s">
        <v>130</v>
      </c>
      <c r="C28" s="81">
        <v>83</v>
      </c>
      <c r="D28" s="81"/>
      <c r="E28" s="77"/>
      <c r="F28" s="77"/>
      <c r="G28" s="81" t="s">
        <v>130</v>
      </c>
      <c r="H28" s="81">
        <v>83</v>
      </c>
      <c r="I28" s="81"/>
    </row>
    <row r="29" spans="2:9">
      <c r="B29" s="81" t="s">
        <v>131</v>
      </c>
      <c r="C29" s="81">
        <v>4.469311949019886</v>
      </c>
      <c r="D29" s="81"/>
      <c r="E29" s="77"/>
      <c r="F29" s="77"/>
      <c r="G29" s="81" t="s">
        <v>131</v>
      </c>
      <c r="H29" s="81">
        <v>2.8503577398554305</v>
      </c>
      <c r="I29" s="81"/>
    </row>
    <row r="30" spans="2:9">
      <c r="B30" s="81" t="s">
        <v>132</v>
      </c>
      <c r="C30" s="81">
        <v>1.2315504277575733E-5</v>
      </c>
      <c r="D30" s="81"/>
      <c r="E30" s="77"/>
      <c r="F30" s="77"/>
      <c r="G30" s="81" t="s">
        <v>132</v>
      </c>
      <c r="H30" s="81">
        <v>2.7535665082995099E-3</v>
      </c>
      <c r="I30" s="81"/>
    </row>
    <row r="31" spans="2:9">
      <c r="B31" s="81" t="s">
        <v>133</v>
      </c>
      <c r="C31" s="81">
        <v>1.6634201754069378</v>
      </c>
      <c r="D31" s="81"/>
      <c r="E31" s="77"/>
      <c r="F31" s="77"/>
      <c r="G31" s="81" t="s">
        <v>133</v>
      </c>
      <c r="H31" s="81">
        <v>1.6634201754069378</v>
      </c>
      <c r="I31" s="81"/>
    </row>
    <row r="32" spans="2:9">
      <c r="B32" s="81" t="s">
        <v>134</v>
      </c>
      <c r="C32" s="81">
        <v>2.4631008555151466E-5</v>
      </c>
      <c r="D32" s="81"/>
      <c r="E32" s="86" t="s">
        <v>139</v>
      </c>
      <c r="F32" s="77"/>
      <c r="G32" s="81" t="s">
        <v>134</v>
      </c>
      <c r="H32" s="81">
        <v>5.5071330165990199E-3</v>
      </c>
      <c r="I32" s="87" t="s">
        <v>139</v>
      </c>
    </row>
    <row r="33" spans="2:9" ht="14.25" thickBot="1">
      <c r="B33" s="85" t="s">
        <v>136</v>
      </c>
      <c r="C33" s="85">
        <v>1.9889597429096586</v>
      </c>
      <c r="D33" s="85"/>
      <c r="E33" s="77"/>
      <c r="F33" s="77"/>
      <c r="G33" s="85" t="s">
        <v>136</v>
      </c>
      <c r="H33" s="85">
        <v>1.9889597429096586</v>
      </c>
      <c r="I33" s="85"/>
    </row>
    <row r="37" spans="2:9">
      <c r="B37" t="s">
        <v>140</v>
      </c>
    </row>
    <row r="38" spans="2:9">
      <c r="B38" t="s">
        <v>141</v>
      </c>
    </row>
    <row r="40" spans="2:9">
      <c r="B40" t="s">
        <v>142</v>
      </c>
      <c r="C40" t="s">
        <v>143</v>
      </c>
    </row>
    <row r="41" spans="2:9">
      <c r="B41" t="s">
        <v>144</v>
      </c>
      <c r="C41" s="88" t="s">
        <v>145</v>
      </c>
      <c r="D41">
        <v>-7.6797049657103364E-2</v>
      </c>
    </row>
    <row r="42" spans="2:9">
      <c r="B42" t="s">
        <v>146</v>
      </c>
      <c r="C42" s="88" t="s">
        <v>147</v>
      </c>
      <c r="D42">
        <v>-0.56074698911816556</v>
      </c>
    </row>
    <row r="43" spans="2:9">
      <c r="C43" s="88" t="s">
        <v>148</v>
      </c>
      <c r="D43">
        <v>0.9402997952832326</v>
      </c>
    </row>
    <row r="45" spans="2:9">
      <c r="B45" t="s">
        <v>149</v>
      </c>
      <c r="C45" s="88" t="s">
        <v>145</v>
      </c>
      <c r="D45">
        <v>-0.26666531304158581</v>
      </c>
    </row>
    <row r="46" spans="2:9">
      <c r="B46" t="s">
        <v>146</v>
      </c>
      <c r="C46" s="88" t="s">
        <v>147</v>
      </c>
      <c r="D46">
        <v>-2.0142919160361106</v>
      </c>
    </row>
    <row r="47" spans="2:9">
      <c r="C47" s="88" t="s">
        <v>148</v>
      </c>
      <c r="D47">
        <v>0.79514500047063663</v>
      </c>
    </row>
    <row r="49" spans="1:9">
      <c r="B49" t="s">
        <v>144</v>
      </c>
      <c r="C49" s="88" t="s">
        <v>145</v>
      </c>
      <c r="D49">
        <v>-0.21909538707957127</v>
      </c>
    </row>
    <row r="50" spans="1:9">
      <c r="B50" t="s">
        <v>150</v>
      </c>
      <c r="C50" s="88" t="s">
        <v>147</v>
      </c>
      <c r="D50">
        <v>-1.1882133059123379</v>
      </c>
    </row>
    <row r="51" spans="1:9">
      <c r="C51" s="88" t="s">
        <v>148</v>
      </c>
      <c r="D51">
        <v>0.83098288954515764</v>
      </c>
    </row>
    <row r="53" spans="1:9">
      <c r="B53" t="s">
        <v>149</v>
      </c>
      <c r="C53" s="88" t="s">
        <v>145</v>
      </c>
      <c r="D53">
        <v>-0.10698099930396462</v>
      </c>
    </row>
    <row r="54" spans="1:9">
      <c r="B54" t="s">
        <v>150</v>
      </c>
      <c r="C54" s="88" t="s">
        <v>147</v>
      </c>
      <c r="D54">
        <v>-0.56935774530875416</v>
      </c>
    </row>
    <row r="55" spans="1:9">
      <c r="C55" s="88" t="s">
        <v>148</v>
      </c>
      <c r="D55">
        <v>0.91691989098815641</v>
      </c>
    </row>
    <row r="58" spans="1:9">
      <c r="B58" t="s">
        <v>151</v>
      </c>
    </row>
    <row r="59" spans="1:9">
      <c r="B59" t="s">
        <v>152</v>
      </c>
    </row>
    <row r="60" spans="1:9">
      <c r="B60" t="s">
        <v>153</v>
      </c>
    </row>
    <row r="63" spans="1:9">
      <c r="A63" s="89"/>
      <c r="B63" t="s">
        <v>154</v>
      </c>
      <c r="G63" t="s">
        <v>155</v>
      </c>
    </row>
    <row r="64" spans="1:9">
      <c r="A64" s="89"/>
      <c r="B64" s="90" t="s">
        <v>156</v>
      </c>
      <c r="C64" t="s">
        <v>144</v>
      </c>
      <c r="D64" t="s">
        <v>157</v>
      </c>
      <c r="G64" s="91" t="s">
        <v>158</v>
      </c>
      <c r="H64" t="s">
        <v>144</v>
      </c>
      <c r="I64" t="s">
        <v>157</v>
      </c>
    </row>
    <row r="65" spans="1:9">
      <c r="A65" s="89"/>
      <c r="C65" t="s">
        <v>6</v>
      </c>
      <c r="D65" t="s">
        <v>6</v>
      </c>
      <c r="F65" s="92"/>
      <c r="G65" s="92"/>
      <c r="H65" s="92" t="s">
        <v>6</v>
      </c>
      <c r="I65" t="s">
        <v>6</v>
      </c>
    </row>
    <row r="66" spans="1:9">
      <c r="A66" s="89"/>
      <c r="B66" t="s">
        <v>125</v>
      </c>
      <c r="C66" s="1">
        <v>5.1036363636363635</v>
      </c>
      <c r="D66" s="1">
        <v>4.9254545454545449</v>
      </c>
      <c r="F66" s="93"/>
      <c r="G66" s="93" t="s">
        <v>125</v>
      </c>
      <c r="H66" s="94">
        <v>4.0966666666666667</v>
      </c>
      <c r="I66" s="1">
        <v>4.1866666666666683</v>
      </c>
    </row>
    <row r="67" spans="1:9">
      <c r="A67" s="89"/>
      <c r="B67" t="s">
        <v>126</v>
      </c>
      <c r="C67" s="1">
        <v>1.192579124579134</v>
      </c>
      <c r="D67" s="1">
        <v>1.6156363636363815</v>
      </c>
      <c r="F67" s="93"/>
      <c r="G67" s="93" t="s">
        <v>126</v>
      </c>
      <c r="H67" s="94">
        <v>0.59964367816091479</v>
      </c>
      <c r="I67" s="1">
        <v>0.72395402298849576</v>
      </c>
    </row>
    <row r="68" spans="1:9">
      <c r="A68" s="89"/>
      <c r="B68" t="s">
        <v>127</v>
      </c>
      <c r="C68" s="95">
        <v>55</v>
      </c>
      <c r="D68" s="95">
        <v>55</v>
      </c>
      <c r="F68" s="93"/>
      <c r="G68" s="93" t="s">
        <v>127</v>
      </c>
      <c r="H68" s="96">
        <v>30</v>
      </c>
      <c r="I68" s="95">
        <v>30</v>
      </c>
    </row>
    <row r="69" spans="1:9">
      <c r="A69" s="89"/>
      <c r="B69" t="s">
        <v>128</v>
      </c>
      <c r="C69" s="97">
        <v>1.4041077441077576</v>
      </c>
      <c r="D69" s="1"/>
      <c r="F69" s="93"/>
      <c r="G69" s="93" t="s">
        <v>128</v>
      </c>
      <c r="H69" s="98">
        <v>0.66179885057470522</v>
      </c>
      <c r="I69" s="1"/>
    </row>
    <row r="70" spans="1:9">
      <c r="A70" s="89"/>
      <c r="B70" t="s">
        <v>129</v>
      </c>
      <c r="C70" s="97">
        <v>0</v>
      </c>
      <c r="D70" s="1"/>
      <c r="F70" s="93"/>
      <c r="G70" s="93" t="s">
        <v>129</v>
      </c>
      <c r="H70" s="98">
        <v>0</v>
      </c>
      <c r="I70" s="1"/>
    </row>
    <row r="71" spans="1:9">
      <c r="A71" s="89"/>
      <c r="B71" t="s">
        <v>130</v>
      </c>
      <c r="C71" s="97">
        <v>108</v>
      </c>
      <c r="D71" s="1"/>
      <c r="F71" s="93"/>
      <c r="G71" s="93" t="s">
        <v>130</v>
      </c>
      <c r="H71" s="98">
        <v>58</v>
      </c>
      <c r="I71" s="1"/>
    </row>
    <row r="72" spans="1:9">
      <c r="A72" s="89"/>
      <c r="B72" t="s">
        <v>131</v>
      </c>
      <c r="C72" s="97">
        <v>0.78855050789776582</v>
      </c>
      <c r="D72" s="1"/>
      <c r="F72" s="93"/>
      <c r="G72" s="93" t="s">
        <v>131</v>
      </c>
      <c r="H72" s="98">
        <v>-0.4284746519752522</v>
      </c>
      <c r="I72" s="1"/>
    </row>
    <row r="73" spans="1:9">
      <c r="A73" s="89"/>
      <c r="B73" t="s">
        <v>132</v>
      </c>
      <c r="C73" s="97">
        <v>0.21605114044542145</v>
      </c>
      <c r="D73" s="1"/>
      <c r="F73" s="93"/>
      <c r="G73" s="93" t="s">
        <v>132</v>
      </c>
      <c r="H73" s="98">
        <v>0.33494634124196965</v>
      </c>
      <c r="I73" s="1"/>
    </row>
    <row r="74" spans="1:9">
      <c r="A74" s="89"/>
      <c r="B74" t="s">
        <v>133</v>
      </c>
      <c r="C74" s="97">
        <v>1.6590851435958269</v>
      </c>
      <c r="D74" s="1"/>
      <c r="F74" s="93"/>
      <c r="G74" s="93" t="s">
        <v>133</v>
      </c>
      <c r="H74" s="98">
        <v>1.671552762454859</v>
      </c>
      <c r="I74" s="1"/>
    </row>
    <row r="75" spans="1:9">
      <c r="A75" s="89"/>
      <c r="B75" t="s">
        <v>134</v>
      </c>
      <c r="C75" s="97">
        <v>0.4321022808908429</v>
      </c>
      <c r="D75" s="1"/>
      <c r="F75" s="93"/>
      <c r="G75" s="93" t="s">
        <v>134</v>
      </c>
      <c r="H75" s="98">
        <v>0.66989268248393929</v>
      </c>
      <c r="I75" s="1"/>
    </row>
    <row r="76" spans="1:9" ht="14.25" thickBot="1">
      <c r="A76" s="89"/>
      <c r="B76" t="s">
        <v>136</v>
      </c>
      <c r="C76" s="97">
        <v>1.982173483307728</v>
      </c>
      <c r="D76" s="1"/>
      <c r="F76" s="99"/>
      <c r="G76" s="99" t="s">
        <v>136</v>
      </c>
      <c r="H76" s="100">
        <v>2.0017174841452352</v>
      </c>
      <c r="I76" s="1"/>
    </row>
    <row r="77" spans="1:9">
      <c r="A77" s="89"/>
    </row>
    <row r="78" spans="1:9">
      <c r="A78" s="89"/>
    </row>
    <row r="79" spans="1:9">
      <c r="A79" s="89"/>
      <c r="B79" t="s">
        <v>159</v>
      </c>
      <c r="G79" t="s">
        <v>159</v>
      </c>
    </row>
    <row r="80" spans="1:9" ht="14.25" thickBot="1">
      <c r="A80" s="89"/>
    </row>
    <row r="81" spans="1:9">
      <c r="A81" s="89"/>
      <c r="B81" s="90" t="s">
        <v>156</v>
      </c>
      <c r="C81" s="101" t="s">
        <v>8</v>
      </c>
      <c r="D81" s="101" t="s">
        <v>8</v>
      </c>
      <c r="G81" s="91" t="s">
        <v>158</v>
      </c>
      <c r="H81" s="101" t="s">
        <v>8</v>
      </c>
      <c r="I81" s="101" t="s">
        <v>8</v>
      </c>
    </row>
    <row r="82" spans="1:9">
      <c r="A82" s="89"/>
      <c r="B82" s="93" t="s">
        <v>125</v>
      </c>
      <c r="C82" s="94">
        <v>349.27272727272725</v>
      </c>
      <c r="D82" s="94">
        <v>381.09090909090907</v>
      </c>
      <c r="G82" s="93" t="s">
        <v>125</v>
      </c>
      <c r="H82" s="94">
        <v>346</v>
      </c>
      <c r="I82" s="94">
        <v>338.66666666666669</v>
      </c>
    </row>
    <row r="83" spans="1:9">
      <c r="A83" s="89"/>
      <c r="B83" s="93" t="s">
        <v>126</v>
      </c>
      <c r="C83" s="94">
        <v>23439.424242424244</v>
      </c>
      <c r="D83" s="94">
        <v>70954.343434343449</v>
      </c>
      <c r="G83" s="93" t="s">
        <v>126</v>
      </c>
      <c r="H83" s="94">
        <v>44114.482758620688</v>
      </c>
      <c r="I83" s="94">
        <v>35667.126436781604</v>
      </c>
    </row>
    <row r="84" spans="1:9">
      <c r="A84" s="89"/>
      <c r="B84" s="102" t="s">
        <v>127</v>
      </c>
      <c r="C84" s="102">
        <v>55</v>
      </c>
      <c r="D84" s="102">
        <v>55</v>
      </c>
      <c r="E84" s="103"/>
      <c r="F84" s="103"/>
      <c r="G84" s="102" t="s">
        <v>127</v>
      </c>
      <c r="H84" s="102">
        <v>30</v>
      </c>
      <c r="I84" s="102">
        <v>30</v>
      </c>
    </row>
    <row r="85" spans="1:9">
      <c r="A85" s="89"/>
      <c r="B85" s="104" t="s">
        <v>128</v>
      </c>
      <c r="C85" s="104">
        <v>47196.883838383845</v>
      </c>
      <c r="D85" s="104"/>
      <c r="E85" s="105"/>
      <c r="F85" s="105"/>
      <c r="G85" s="104" t="s">
        <v>128</v>
      </c>
      <c r="H85" s="104">
        <v>39890.80459770115</v>
      </c>
      <c r="I85" s="104"/>
    </row>
    <row r="86" spans="1:9">
      <c r="A86" s="89"/>
      <c r="B86" s="104" t="s">
        <v>129</v>
      </c>
      <c r="C86" s="104">
        <v>0</v>
      </c>
      <c r="D86" s="104"/>
      <c r="E86" s="105"/>
      <c r="F86" s="105"/>
      <c r="G86" s="104" t="s">
        <v>129</v>
      </c>
      <c r="H86" s="104">
        <v>0</v>
      </c>
      <c r="I86" s="104"/>
    </row>
    <row r="87" spans="1:9">
      <c r="A87" s="89"/>
      <c r="B87" s="104" t="s">
        <v>130</v>
      </c>
      <c r="C87" s="104">
        <v>108</v>
      </c>
      <c r="D87" s="104"/>
      <c r="E87" s="105"/>
      <c r="F87" s="105"/>
      <c r="G87" s="104" t="s">
        <v>130</v>
      </c>
      <c r="H87" s="104">
        <v>58</v>
      </c>
      <c r="I87" s="104"/>
    </row>
    <row r="88" spans="1:9">
      <c r="A88" s="89"/>
      <c r="B88" s="104" t="s">
        <v>131</v>
      </c>
      <c r="C88" s="104">
        <v>-0.76804213006072874</v>
      </c>
      <c r="D88" s="104"/>
      <c r="E88" s="105"/>
      <c r="F88" s="105"/>
      <c r="G88" s="104" t="s">
        <v>131</v>
      </c>
      <c r="H88" s="104">
        <v>0.14220362178068277</v>
      </c>
      <c r="I88" s="104"/>
    </row>
    <row r="89" spans="1:9">
      <c r="A89" s="89"/>
      <c r="B89" s="104" t="s">
        <v>132</v>
      </c>
      <c r="C89" s="104">
        <v>0.22206911378766914</v>
      </c>
      <c r="D89" s="104"/>
      <c r="E89" s="105"/>
      <c r="F89" s="105"/>
      <c r="G89" s="104" t="s">
        <v>132</v>
      </c>
      <c r="H89" s="104">
        <v>0.44370600001256255</v>
      </c>
      <c r="I89" s="104"/>
    </row>
    <row r="90" spans="1:9">
      <c r="A90" s="89"/>
      <c r="B90" s="104" t="s">
        <v>133</v>
      </c>
      <c r="C90" s="104">
        <v>1.6590851435958269</v>
      </c>
      <c r="D90" s="104"/>
      <c r="E90" s="105"/>
      <c r="F90" s="105"/>
      <c r="G90" s="104" t="s">
        <v>133</v>
      </c>
      <c r="H90" s="104">
        <v>1.671552762454859</v>
      </c>
      <c r="I90" s="104"/>
    </row>
    <row r="91" spans="1:9">
      <c r="A91" s="89"/>
      <c r="B91" s="104" t="s">
        <v>134</v>
      </c>
      <c r="C91" s="104">
        <v>0.44413822757533827</v>
      </c>
      <c r="D91" s="104"/>
      <c r="E91" s="105"/>
      <c r="F91" s="105"/>
      <c r="G91" s="104" t="s">
        <v>134</v>
      </c>
      <c r="H91" s="104">
        <v>0.8874120000251251</v>
      </c>
      <c r="I91" s="104"/>
    </row>
    <row r="92" spans="1:9" ht="14.25" thickBot="1">
      <c r="A92" s="89"/>
      <c r="B92" s="106" t="s">
        <v>136</v>
      </c>
      <c r="C92" s="106">
        <v>1.982173483307728</v>
      </c>
      <c r="D92" s="106"/>
      <c r="E92" s="105"/>
      <c r="F92" s="105"/>
      <c r="G92" s="106" t="s">
        <v>136</v>
      </c>
      <c r="H92" s="106">
        <v>2.0017174841452352</v>
      </c>
      <c r="I92" s="106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J63"/>
  <sheetViews>
    <sheetView topLeftCell="A43" workbookViewId="0">
      <selection activeCell="A59" sqref="A59"/>
    </sheetView>
  </sheetViews>
  <sheetFormatPr defaultRowHeight="13.5"/>
  <cols>
    <col min="9" max="9" width="10.875" bestFit="1" customWidth="1"/>
  </cols>
  <sheetData>
    <row r="2" spans="1:10" ht="24">
      <c r="A2" s="53" t="s">
        <v>49</v>
      </c>
      <c r="B2" s="53"/>
      <c r="C2" s="53"/>
      <c r="D2" s="53"/>
      <c r="E2" s="53"/>
      <c r="F2" s="53"/>
      <c r="G2" s="53"/>
      <c r="H2" s="53"/>
      <c r="I2" s="53"/>
      <c r="J2" s="53"/>
    </row>
    <row r="3" spans="1:10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/>
    </row>
    <row r="4" spans="1:10">
      <c r="A4" s="2" t="s">
        <v>9</v>
      </c>
      <c r="B4" s="2">
        <v>5.0999999999999996</v>
      </c>
      <c r="C4" s="2">
        <v>112.2</v>
      </c>
      <c r="D4" s="2">
        <v>19</v>
      </c>
      <c r="E4" s="2">
        <v>15.1</v>
      </c>
      <c r="F4" s="2" t="s">
        <v>12</v>
      </c>
      <c r="G4" s="2">
        <v>3</v>
      </c>
      <c r="H4" s="2" t="s">
        <v>11</v>
      </c>
      <c r="I4" s="2">
        <v>240</v>
      </c>
      <c r="J4" s="2"/>
    </row>
    <row r="5" spans="1:10">
      <c r="A5" s="2" t="s">
        <v>9</v>
      </c>
      <c r="B5" s="2">
        <v>14.1</v>
      </c>
      <c r="C5" s="2">
        <v>150.30000000000001</v>
      </c>
      <c r="D5" s="2">
        <v>41.8</v>
      </c>
      <c r="E5" s="2">
        <v>18.5</v>
      </c>
      <c r="F5" s="2" t="s">
        <v>12</v>
      </c>
      <c r="G5" s="2">
        <v>5.6</v>
      </c>
      <c r="H5" s="2" t="s">
        <v>11</v>
      </c>
      <c r="I5" s="2">
        <v>120</v>
      </c>
      <c r="J5" s="2"/>
    </row>
    <row r="6" spans="1:10">
      <c r="A6" s="2" t="s">
        <v>15</v>
      </c>
      <c r="B6" s="2">
        <v>5.4</v>
      </c>
      <c r="C6" s="2">
        <v>102</v>
      </c>
      <c r="D6" s="2">
        <v>14.6</v>
      </c>
      <c r="E6" s="2">
        <v>14</v>
      </c>
      <c r="F6" s="2" t="s">
        <v>12</v>
      </c>
      <c r="G6" s="2">
        <v>5.2</v>
      </c>
      <c r="H6" s="2" t="s">
        <v>11</v>
      </c>
      <c r="I6" s="2">
        <v>300</v>
      </c>
      <c r="J6" s="2"/>
    </row>
    <row r="7" spans="1:10">
      <c r="A7" s="2" t="s">
        <v>15</v>
      </c>
      <c r="B7" s="2">
        <v>6</v>
      </c>
      <c r="C7" s="2">
        <v>115.2</v>
      </c>
      <c r="D7" s="2">
        <v>21.1</v>
      </c>
      <c r="E7" s="2">
        <v>15.9</v>
      </c>
      <c r="F7" s="2" t="s">
        <v>12</v>
      </c>
      <c r="G7" s="2">
        <v>3.7</v>
      </c>
      <c r="H7" s="2" t="s">
        <v>11</v>
      </c>
      <c r="I7" s="2">
        <v>540</v>
      </c>
      <c r="J7" s="2"/>
    </row>
    <row r="8" spans="1:10">
      <c r="A8" s="2" t="s">
        <v>9</v>
      </c>
      <c r="B8" s="2">
        <v>5.3</v>
      </c>
      <c r="C8" s="2">
        <v>109</v>
      </c>
      <c r="D8" s="2">
        <v>19.399999999999999</v>
      </c>
      <c r="E8" s="2">
        <v>16.3</v>
      </c>
      <c r="F8" s="2" t="s">
        <v>12</v>
      </c>
      <c r="G8" s="2">
        <v>3.8</v>
      </c>
      <c r="H8" s="2" t="s">
        <v>11</v>
      </c>
      <c r="I8" s="2">
        <v>840</v>
      </c>
      <c r="J8" s="2"/>
    </row>
    <row r="9" spans="1:10">
      <c r="A9" s="2" t="s">
        <v>15</v>
      </c>
      <c r="B9" s="2">
        <v>6.1</v>
      </c>
      <c r="C9" s="2">
        <v>104</v>
      </c>
      <c r="D9" s="2">
        <v>17</v>
      </c>
      <c r="E9" s="2">
        <v>15.7</v>
      </c>
      <c r="F9" s="2" t="s">
        <v>12</v>
      </c>
      <c r="G9" s="2">
        <v>6.3</v>
      </c>
      <c r="H9" s="2" t="s">
        <v>11</v>
      </c>
      <c r="I9" s="2">
        <v>480</v>
      </c>
      <c r="J9" s="2"/>
    </row>
    <row r="10" spans="1:10">
      <c r="A10" s="2" t="s">
        <v>9</v>
      </c>
      <c r="B10" s="2">
        <v>6.3</v>
      </c>
      <c r="C10" s="2">
        <v>116.5</v>
      </c>
      <c r="D10" s="2">
        <v>19.3</v>
      </c>
      <c r="E10" s="2">
        <v>14.2</v>
      </c>
      <c r="F10" s="2" t="s">
        <v>12</v>
      </c>
      <c r="G10" s="2">
        <v>3.9</v>
      </c>
      <c r="H10" s="2" t="s">
        <v>11</v>
      </c>
      <c r="I10" s="2">
        <v>360</v>
      </c>
      <c r="J10" s="2"/>
    </row>
    <row r="11" spans="1:10">
      <c r="A11" s="2" t="s">
        <v>9</v>
      </c>
      <c r="B11" s="2">
        <v>5.5</v>
      </c>
      <c r="C11" s="2">
        <v>105.6</v>
      </c>
      <c r="D11" s="2">
        <v>19.600000000000001</v>
      </c>
      <c r="E11" s="2">
        <v>17.5</v>
      </c>
      <c r="F11" s="2" t="s">
        <v>12</v>
      </c>
      <c r="G11" s="2">
        <v>5.2</v>
      </c>
      <c r="H11" s="2" t="s">
        <v>11</v>
      </c>
      <c r="I11" s="2">
        <v>540</v>
      </c>
      <c r="J11" s="2"/>
    </row>
    <row r="12" spans="1:10">
      <c r="A12" s="2" t="s">
        <v>9</v>
      </c>
      <c r="B12" s="2">
        <v>5.8</v>
      </c>
      <c r="C12" s="2">
        <v>110</v>
      </c>
      <c r="D12" s="2">
        <v>19.100000000000001</v>
      </c>
      <c r="E12" s="2">
        <v>15.8</v>
      </c>
      <c r="F12" s="2" t="s">
        <v>12</v>
      </c>
      <c r="G12" s="2">
        <v>5.9</v>
      </c>
      <c r="H12" s="2" t="s">
        <v>11</v>
      </c>
      <c r="I12" s="2">
        <v>240</v>
      </c>
      <c r="J12" s="2"/>
    </row>
    <row r="13" spans="1:10">
      <c r="A13" s="2" t="s">
        <v>15</v>
      </c>
      <c r="B13" s="2">
        <v>7.7</v>
      </c>
      <c r="C13" s="2">
        <v>127.8</v>
      </c>
      <c r="D13" s="2">
        <v>24.6</v>
      </c>
      <c r="E13" s="2">
        <v>15.1</v>
      </c>
      <c r="F13" s="2" t="s">
        <v>12</v>
      </c>
      <c r="G13" s="2">
        <v>3.9</v>
      </c>
      <c r="H13" s="2" t="s">
        <v>11</v>
      </c>
      <c r="I13" s="2">
        <v>600</v>
      </c>
      <c r="J13" s="2"/>
    </row>
    <row r="14" spans="1:10">
      <c r="A14" s="2" t="s">
        <v>9</v>
      </c>
      <c r="B14" s="2">
        <v>6.4</v>
      </c>
      <c r="C14" s="2">
        <v>109</v>
      </c>
      <c r="D14" s="2">
        <v>18.2</v>
      </c>
      <c r="E14" s="2">
        <v>15.3</v>
      </c>
      <c r="F14" s="2" t="s">
        <v>12</v>
      </c>
      <c r="G14" s="2">
        <v>5.7</v>
      </c>
      <c r="H14" s="2" t="s">
        <v>11</v>
      </c>
      <c r="I14" s="2">
        <v>180</v>
      </c>
      <c r="J14" s="2"/>
    </row>
    <row r="15" spans="1:10">
      <c r="A15" s="2" t="s">
        <v>15</v>
      </c>
      <c r="B15" s="2">
        <v>7.3</v>
      </c>
      <c r="C15" s="2">
        <v>108.4</v>
      </c>
      <c r="D15" s="2">
        <v>14.7</v>
      </c>
      <c r="E15" s="2">
        <v>12.5</v>
      </c>
      <c r="F15" s="2" t="s">
        <v>12</v>
      </c>
      <c r="G15" s="2">
        <v>3.9</v>
      </c>
      <c r="H15" s="2" t="s">
        <v>11</v>
      </c>
      <c r="I15" s="2">
        <v>480</v>
      </c>
      <c r="J15" s="2"/>
    </row>
    <row r="16" spans="1:10">
      <c r="A16" s="2" t="s">
        <v>9</v>
      </c>
      <c r="B16" s="2">
        <v>4.9000000000000004</v>
      </c>
      <c r="C16" s="2">
        <v>97.1</v>
      </c>
      <c r="D16" s="2">
        <v>13.5</v>
      </c>
      <c r="E16" s="2">
        <v>14.3</v>
      </c>
      <c r="F16" s="2" t="s">
        <v>12</v>
      </c>
      <c r="G16" s="2">
        <v>5.3</v>
      </c>
      <c r="H16" s="2" t="s">
        <v>11</v>
      </c>
      <c r="I16" s="2">
        <v>420</v>
      </c>
      <c r="J16" s="2"/>
    </row>
    <row r="17" spans="1:10">
      <c r="A17" s="2" t="s">
        <v>9</v>
      </c>
      <c r="B17" s="2">
        <v>7.3</v>
      </c>
      <c r="C17" s="2">
        <v>122.3</v>
      </c>
      <c r="D17" s="2">
        <v>23.7</v>
      </c>
      <c r="E17" s="2">
        <v>15.8</v>
      </c>
      <c r="F17" s="2" t="s">
        <v>12</v>
      </c>
      <c r="G17" s="2">
        <v>5.4</v>
      </c>
      <c r="H17" s="2" t="s">
        <v>11</v>
      </c>
      <c r="I17" s="2">
        <v>240</v>
      </c>
      <c r="J17" s="2"/>
    </row>
    <row r="18" spans="1:10">
      <c r="A18" s="2" t="s">
        <v>9</v>
      </c>
      <c r="B18" s="2">
        <v>5.6</v>
      </c>
      <c r="C18" s="2">
        <v>107.5</v>
      </c>
      <c r="D18" s="2">
        <v>17.7</v>
      </c>
      <c r="E18" s="2">
        <v>15.3</v>
      </c>
      <c r="F18" s="2" t="s">
        <v>12</v>
      </c>
      <c r="G18" s="2">
        <v>5.4</v>
      </c>
      <c r="H18" s="2" t="s">
        <v>11</v>
      </c>
      <c r="I18" s="2">
        <v>120</v>
      </c>
      <c r="J18" s="2"/>
    </row>
    <row r="19" spans="1:10">
      <c r="A19" s="2" t="s">
        <v>15</v>
      </c>
      <c r="B19" s="2">
        <v>5.0999999999999996</v>
      </c>
      <c r="C19" s="2">
        <v>108</v>
      </c>
      <c r="D19" s="2">
        <v>18.600000000000001</v>
      </c>
      <c r="E19" s="2">
        <v>15.9</v>
      </c>
      <c r="F19" s="2" t="s">
        <v>12</v>
      </c>
      <c r="G19" s="2">
        <v>4</v>
      </c>
      <c r="H19" s="2" t="s">
        <v>11</v>
      </c>
      <c r="I19" s="2">
        <v>540</v>
      </c>
      <c r="J19" s="2"/>
    </row>
    <row r="20" spans="1:10">
      <c r="A20" s="2" t="s">
        <v>15</v>
      </c>
      <c r="B20" s="2">
        <v>5.0999999999999996</v>
      </c>
      <c r="C20" s="2">
        <v>104.7</v>
      </c>
      <c r="D20" s="2">
        <v>17.3</v>
      </c>
      <c r="E20" s="2">
        <v>15.8</v>
      </c>
      <c r="F20" s="2" t="s">
        <v>12</v>
      </c>
      <c r="G20" s="2">
        <v>4.2</v>
      </c>
      <c r="H20" s="2" t="s">
        <v>11</v>
      </c>
      <c r="I20" s="2">
        <v>180</v>
      </c>
      <c r="J20" s="2"/>
    </row>
    <row r="21" spans="1:10">
      <c r="A21" s="2" t="s">
        <v>15</v>
      </c>
      <c r="B21" s="2">
        <v>4.5</v>
      </c>
      <c r="C21" s="2">
        <v>98.6</v>
      </c>
      <c r="D21" s="2">
        <v>14.4</v>
      </c>
      <c r="E21" s="2">
        <v>14.8</v>
      </c>
      <c r="F21" s="2" t="s">
        <v>12</v>
      </c>
      <c r="G21" s="2">
        <v>7</v>
      </c>
      <c r="H21" s="2" t="s">
        <v>11</v>
      </c>
      <c r="I21" s="2">
        <v>240</v>
      </c>
      <c r="J21" s="2"/>
    </row>
    <row r="22" spans="1:10">
      <c r="A22" s="2" t="s">
        <v>15</v>
      </c>
      <c r="B22" s="2">
        <v>6.8</v>
      </c>
      <c r="C22" s="2">
        <v>119</v>
      </c>
      <c r="D22" s="2">
        <v>21</v>
      </c>
      <c r="E22" s="2">
        <v>14.8</v>
      </c>
      <c r="F22" s="2" t="s">
        <v>12</v>
      </c>
      <c r="G22" s="2">
        <v>5.4</v>
      </c>
      <c r="H22" s="2" t="s">
        <v>11</v>
      </c>
      <c r="I22" s="2">
        <v>480</v>
      </c>
      <c r="J22" s="2"/>
    </row>
    <row r="23" spans="1:10">
      <c r="A23" s="2" t="s">
        <v>15</v>
      </c>
      <c r="B23" s="2">
        <v>5.3</v>
      </c>
      <c r="C23" s="2">
        <v>110.3</v>
      </c>
      <c r="D23" s="2">
        <v>20.9</v>
      </c>
      <c r="E23" s="2">
        <v>17.2</v>
      </c>
      <c r="F23" s="2" t="s">
        <v>12</v>
      </c>
      <c r="G23" s="2">
        <v>5.4</v>
      </c>
      <c r="H23" s="2" t="s">
        <v>11</v>
      </c>
      <c r="I23" s="2">
        <v>300</v>
      </c>
      <c r="J23" s="2"/>
    </row>
    <row r="24" spans="1:10">
      <c r="A24" s="2" t="s">
        <v>9</v>
      </c>
      <c r="B24" s="2">
        <v>4.9000000000000004</v>
      </c>
      <c r="C24" s="2">
        <v>97.6</v>
      </c>
      <c r="D24" s="2">
        <v>15.2</v>
      </c>
      <c r="E24" s="2">
        <v>16</v>
      </c>
      <c r="F24" s="2" t="s">
        <v>12</v>
      </c>
      <c r="G24" s="2">
        <v>3.4</v>
      </c>
      <c r="H24" s="2" t="s">
        <v>11</v>
      </c>
      <c r="I24" s="2">
        <v>300</v>
      </c>
      <c r="J24" s="2"/>
    </row>
    <row r="25" spans="1:10">
      <c r="A25" s="2" t="s">
        <v>9</v>
      </c>
      <c r="B25" s="2">
        <v>10</v>
      </c>
      <c r="C25" s="2">
        <v>128.80000000000001</v>
      </c>
      <c r="D25" s="2">
        <v>26.1</v>
      </c>
      <c r="E25" s="2">
        <v>15.7</v>
      </c>
      <c r="F25" s="2" t="s">
        <v>12</v>
      </c>
      <c r="G25" s="2">
        <v>5.5</v>
      </c>
      <c r="H25" s="2" t="s">
        <v>11</v>
      </c>
      <c r="I25" s="2">
        <v>420</v>
      </c>
      <c r="J25" s="2"/>
    </row>
    <row r="26" spans="1:10">
      <c r="A26" s="2" t="s">
        <v>9</v>
      </c>
      <c r="B26" s="2">
        <v>4.5</v>
      </c>
      <c r="C26" s="2">
        <v>93.6</v>
      </c>
      <c r="D26" s="2">
        <v>13.4</v>
      </c>
      <c r="E26" s="2">
        <v>15.3</v>
      </c>
      <c r="F26" s="2" t="s">
        <v>12</v>
      </c>
      <c r="G26" s="2">
        <v>5.0999999999999996</v>
      </c>
      <c r="H26" s="2" t="s">
        <v>11</v>
      </c>
      <c r="I26" s="2">
        <v>300</v>
      </c>
      <c r="J26" s="2"/>
    </row>
    <row r="27" spans="1:10">
      <c r="A27" s="2" t="s">
        <v>9</v>
      </c>
      <c r="B27" s="2">
        <v>4.7</v>
      </c>
      <c r="C27" s="2">
        <v>103.1</v>
      </c>
      <c r="D27" s="2">
        <v>16.600000000000001</v>
      </c>
      <c r="E27" s="2">
        <v>15.6</v>
      </c>
      <c r="F27" s="2" t="s">
        <v>12</v>
      </c>
      <c r="G27" s="2">
        <v>3.7</v>
      </c>
      <c r="H27" s="2" t="s">
        <v>11</v>
      </c>
      <c r="I27" s="2">
        <v>300</v>
      </c>
      <c r="J27" s="2"/>
    </row>
    <row r="28" spans="1:10">
      <c r="A28" s="2" t="s">
        <v>15</v>
      </c>
      <c r="B28" s="2">
        <v>8.6999999999999993</v>
      </c>
      <c r="C28" s="2">
        <v>135</v>
      </c>
      <c r="D28" s="2">
        <v>29</v>
      </c>
      <c r="E28" s="2">
        <v>15.9</v>
      </c>
      <c r="F28" s="2" t="s">
        <v>12</v>
      </c>
      <c r="G28" s="2">
        <v>6.1</v>
      </c>
      <c r="H28" s="2" t="s">
        <v>11</v>
      </c>
      <c r="I28" s="2">
        <v>300</v>
      </c>
      <c r="J28" s="2"/>
    </row>
    <row r="29" spans="1:10">
      <c r="A29" s="2" t="s">
        <v>15</v>
      </c>
      <c r="B29" s="2">
        <v>8.3000000000000007</v>
      </c>
      <c r="C29" s="2">
        <v>123.2</v>
      </c>
      <c r="D29" s="2">
        <v>21.4</v>
      </c>
      <c r="E29" s="2">
        <v>14.1</v>
      </c>
      <c r="F29" s="2" t="s">
        <v>12</v>
      </c>
      <c r="G29" s="2">
        <v>6.6</v>
      </c>
      <c r="H29" s="2" t="s">
        <v>11</v>
      </c>
      <c r="I29" s="2">
        <v>180</v>
      </c>
      <c r="J29" s="2"/>
    </row>
    <row r="30" spans="1:10">
      <c r="A30" s="2" t="s">
        <v>9</v>
      </c>
      <c r="B30" s="2">
        <v>5.9</v>
      </c>
      <c r="C30" s="2">
        <v>110</v>
      </c>
      <c r="D30" s="2">
        <v>19.100000000000001</v>
      </c>
      <c r="E30" s="2">
        <v>15.8</v>
      </c>
      <c r="F30" s="2" t="s">
        <v>12</v>
      </c>
      <c r="G30" s="2">
        <v>6.4</v>
      </c>
      <c r="H30" s="2" t="s">
        <v>11</v>
      </c>
      <c r="I30" s="2">
        <v>480</v>
      </c>
      <c r="J30" s="2"/>
    </row>
    <row r="31" spans="1:10">
      <c r="A31" s="2" t="s">
        <v>15</v>
      </c>
      <c r="B31" s="2">
        <v>9.1999999999999993</v>
      </c>
      <c r="C31" s="2">
        <v>128.9</v>
      </c>
      <c r="D31" s="2">
        <v>25.1</v>
      </c>
      <c r="E31" s="2">
        <v>15.1</v>
      </c>
      <c r="F31" s="2" t="s">
        <v>12</v>
      </c>
      <c r="G31" s="2">
        <v>7.2</v>
      </c>
      <c r="H31" s="2" t="s">
        <v>11</v>
      </c>
      <c r="I31" s="2">
        <v>240</v>
      </c>
      <c r="J31" s="2"/>
    </row>
    <row r="32" spans="1:10">
      <c r="A32" s="2" t="s">
        <v>15</v>
      </c>
      <c r="B32" s="2">
        <v>13</v>
      </c>
      <c r="C32" s="2">
        <v>164</v>
      </c>
      <c r="D32" s="2">
        <v>57.6</v>
      </c>
      <c r="E32" s="2">
        <v>21.4</v>
      </c>
      <c r="F32" s="2" t="s">
        <v>12</v>
      </c>
      <c r="G32" s="2">
        <v>3.9</v>
      </c>
      <c r="H32" s="2" t="s">
        <v>11</v>
      </c>
      <c r="I32" s="2">
        <v>480</v>
      </c>
      <c r="J32" s="2"/>
    </row>
    <row r="33" spans="1:10">
      <c r="A33" s="2" t="s">
        <v>15</v>
      </c>
      <c r="B33" s="2">
        <v>5.0999999999999996</v>
      </c>
      <c r="C33" s="2">
        <v>108.7</v>
      </c>
      <c r="D33" s="2">
        <v>17.2</v>
      </c>
      <c r="E33" s="2">
        <v>14.6</v>
      </c>
      <c r="F33" s="2" t="s">
        <v>12</v>
      </c>
      <c r="G33" s="2">
        <v>4.4000000000000004</v>
      </c>
      <c r="H33" s="2" t="s">
        <v>11</v>
      </c>
      <c r="I33" s="2">
        <v>360</v>
      </c>
      <c r="J33" s="2"/>
    </row>
    <row r="34" spans="1:10">
      <c r="A34" s="2" t="s">
        <v>9</v>
      </c>
      <c r="B34" s="2">
        <v>5.8</v>
      </c>
      <c r="C34" s="2">
        <v>104.7</v>
      </c>
      <c r="D34" s="2">
        <v>18.2</v>
      </c>
      <c r="E34" s="2">
        <v>16.600000000000001</v>
      </c>
      <c r="F34" s="2" t="s">
        <v>12</v>
      </c>
      <c r="G34" s="2">
        <v>5.0999999999999996</v>
      </c>
      <c r="H34" s="2" t="s">
        <v>11</v>
      </c>
      <c r="I34" s="2">
        <v>360</v>
      </c>
      <c r="J34" s="2"/>
    </row>
    <row r="35" spans="1:10">
      <c r="A35" s="2" t="s">
        <v>9</v>
      </c>
      <c r="B35" s="2">
        <v>9.1</v>
      </c>
      <c r="C35" s="2">
        <v>137.4</v>
      </c>
      <c r="D35" s="2">
        <v>30.4</v>
      </c>
      <c r="E35" s="2">
        <v>16.100000000000001</v>
      </c>
      <c r="F35" s="2" t="s">
        <v>12</v>
      </c>
      <c r="G35" s="2">
        <v>5.8</v>
      </c>
      <c r="H35" s="2" t="s">
        <v>11</v>
      </c>
      <c r="I35" s="2">
        <v>300</v>
      </c>
      <c r="J35" s="2"/>
    </row>
    <row r="36" spans="1:10">
      <c r="A36" s="2" t="s">
        <v>15</v>
      </c>
      <c r="B36" s="2">
        <v>8.5</v>
      </c>
      <c r="C36" s="2">
        <v>131.69999999999999</v>
      </c>
      <c r="D36" s="2">
        <v>27.6</v>
      </c>
      <c r="E36" s="2">
        <v>15.9</v>
      </c>
      <c r="F36" s="2" t="s">
        <v>12</v>
      </c>
      <c r="G36" s="2">
        <v>5.9</v>
      </c>
      <c r="H36" s="2" t="s">
        <v>11</v>
      </c>
      <c r="I36" s="2">
        <v>480</v>
      </c>
      <c r="J36" s="2"/>
    </row>
    <row r="37" spans="1:10">
      <c r="A37" s="2" t="s">
        <v>15</v>
      </c>
      <c r="B37" s="2">
        <v>9.1</v>
      </c>
      <c r="C37" s="2">
        <v>139.1</v>
      </c>
      <c r="D37" s="2">
        <v>28.9</v>
      </c>
      <c r="E37" s="2">
        <v>14.9</v>
      </c>
      <c r="F37" s="2" t="s">
        <v>12</v>
      </c>
      <c r="G37" s="2">
        <v>6.1</v>
      </c>
      <c r="H37" s="2" t="s">
        <v>11</v>
      </c>
      <c r="I37" s="2">
        <v>300</v>
      </c>
      <c r="J37" s="2"/>
    </row>
    <row r="38" spans="1:10">
      <c r="A38" s="2" t="s">
        <v>9</v>
      </c>
      <c r="B38" s="2">
        <v>6.9</v>
      </c>
      <c r="C38" s="2">
        <v>115</v>
      </c>
      <c r="D38" s="2">
        <v>26</v>
      </c>
      <c r="E38" s="2">
        <v>19.7</v>
      </c>
      <c r="F38" s="2" t="s">
        <v>12</v>
      </c>
      <c r="G38" s="2">
        <v>5.5</v>
      </c>
      <c r="H38" s="2" t="s">
        <v>11</v>
      </c>
      <c r="I38" s="2">
        <v>240</v>
      </c>
      <c r="J38" s="2"/>
    </row>
    <row r="39" spans="1:10">
      <c r="A39" s="2" t="s">
        <v>15</v>
      </c>
      <c r="B39" s="2">
        <v>7.5</v>
      </c>
      <c r="C39" s="2">
        <v>123</v>
      </c>
      <c r="D39" s="2">
        <v>20</v>
      </c>
      <c r="E39" s="2">
        <v>13.2</v>
      </c>
      <c r="F39" s="2" t="s">
        <v>12</v>
      </c>
      <c r="G39" s="2">
        <v>6.2</v>
      </c>
      <c r="H39" s="2" t="s">
        <v>11</v>
      </c>
      <c r="I39" s="2">
        <v>247</v>
      </c>
      <c r="J39" s="2"/>
    </row>
    <row r="40" spans="1:10">
      <c r="A40" s="2" t="s">
        <v>9</v>
      </c>
      <c r="B40" s="2">
        <v>5.2</v>
      </c>
      <c r="C40" s="2">
        <v>100</v>
      </c>
      <c r="D40" s="2">
        <v>14.3</v>
      </c>
      <c r="E40" s="2">
        <v>14.3</v>
      </c>
      <c r="F40" s="2" t="s">
        <v>12</v>
      </c>
      <c r="G40" s="2">
        <v>4.7</v>
      </c>
      <c r="H40" s="2" t="s">
        <v>11</v>
      </c>
      <c r="I40" s="2">
        <v>243</v>
      </c>
      <c r="J40" s="2"/>
    </row>
    <row r="41" spans="1:10">
      <c r="A41" s="2" t="s">
        <v>9</v>
      </c>
      <c r="B41" s="2">
        <v>6.1</v>
      </c>
      <c r="C41" s="2">
        <v>104.4</v>
      </c>
      <c r="D41" s="2">
        <v>12.6</v>
      </c>
      <c r="E41" s="2">
        <v>11.6</v>
      </c>
      <c r="F41" s="2" t="s">
        <v>12</v>
      </c>
      <c r="G41" s="2">
        <v>4</v>
      </c>
      <c r="H41" s="2" t="s">
        <v>11</v>
      </c>
      <c r="I41" s="2">
        <v>240</v>
      </c>
      <c r="J41" s="2"/>
    </row>
    <row r="42" spans="1:10">
      <c r="A42" s="2" t="s">
        <v>9</v>
      </c>
      <c r="B42" s="2">
        <v>7.6</v>
      </c>
      <c r="C42" s="2">
        <v>132.5</v>
      </c>
      <c r="D42" s="2">
        <v>26.2</v>
      </c>
      <c r="E42" s="2">
        <v>14.9</v>
      </c>
      <c r="F42" s="2" t="s">
        <v>30</v>
      </c>
      <c r="G42" s="2">
        <v>3.2</v>
      </c>
      <c r="H42" s="2" t="s">
        <v>11</v>
      </c>
      <c r="I42" s="2">
        <v>300</v>
      </c>
      <c r="J42" s="2"/>
    </row>
    <row r="43" spans="1:10">
      <c r="A43" s="2" t="s">
        <v>15</v>
      </c>
      <c r="B43" s="2">
        <v>5.7</v>
      </c>
      <c r="C43" s="2">
        <v>109.8</v>
      </c>
      <c r="D43" s="2">
        <v>16.8</v>
      </c>
      <c r="E43" s="2">
        <v>13.9</v>
      </c>
      <c r="F43" s="2" t="s">
        <v>12</v>
      </c>
      <c r="G43" s="2">
        <v>5.8</v>
      </c>
      <c r="H43" s="2" t="s">
        <v>11</v>
      </c>
      <c r="I43" s="2">
        <v>300</v>
      </c>
      <c r="J43" s="2"/>
    </row>
    <row r="44" spans="1:10">
      <c r="A44" s="2" t="s">
        <v>15</v>
      </c>
      <c r="B44" s="2">
        <v>5.0999999999999996</v>
      </c>
      <c r="C44" s="2">
        <v>109.3</v>
      </c>
      <c r="D44" s="2">
        <v>21</v>
      </c>
      <c r="E44" s="2">
        <v>17.600000000000001</v>
      </c>
      <c r="F44" s="2" t="s">
        <v>12</v>
      </c>
      <c r="G44" s="2">
        <v>5</v>
      </c>
      <c r="H44" s="2" t="s">
        <v>11</v>
      </c>
      <c r="I44" s="2">
        <v>180</v>
      </c>
      <c r="J44" s="2"/>
    </row>
    <row r="45" spans="1:10">
      <c r="A45" s="2" t="s">
        <v>15</v>
      </c>
      <c r="B45" s="2">
        <v>9.1</v>
      </c>
      <c r="C45" s="2">
        <v>125.7</v>
      </c>
      <c r="D45" s="2">
        <v>26.3</v>
      </c>
      <c r="E45" s="2">
        <v>16.600000000000001</v>
      </c>
      <c r="F45" s="2" t="s">
        <v>12</v>
      </c>
      <c r="G45" s="2">
        <v>5.0999999999999996</v>
      </c>
      <c r="H45" s="2" t="s">
        <v>11</v>
      </c>
      <c r="I45" s="2">
        <v>540</v>
      </c>
      <c r="J45" s="2"/>
    </row>
    <row r="46" spans="1:10">
      <c r="A46" s="2" t="s">
        <v>9</v>
      </c>
      <c r="B46" s="2">
        <v>4.8</v>
      </c>
      <c r="C46" s="2">
        <v>102.5</v>
      </c>
      <c r="D46" s="2">
        <v>18.3</v>
      </c>
      <c r="E46" s="2">
        <v>17.399999999999999</v>
      </c>
      <c r="F46" s="2" t="s">
        <v>12</v>
      </c>
      <c r="G46" s="2">
        <v>5.6</v>
      </c>
      <c r="H46" s="2" t="s">
        <v>11</v>
      </c>
      <c r="I46" s="2">
        <v>360</v>
      </c>
      <c r="J46" s="2"/>
    </row>
    <row r="47" spans="1:10">
      <c r="A47" s="2" t="s">
        <v>15</v>
      </c>
      <c r="B47" s="2">
        <v>7</v>
      </c>
      <c r="C47" s="2">
        <v>123.8</v>
      </c>
      <c r="D47" s="2">
        <v>24.1</v>
      </c>
      <c r="E47" s="2">
        <v>15.7</v>
      </c>
      <c r="F47" s="2" t="s">
        <v>12</v>
      </c>
      <c r="G47" s="2">
        <v>3.6</v>
      </c>
      <c r="H47" s="2" t="s">
        <v>11</v>
      </c>
      <c r="I47" s="2">
        <v>300</v>
      </c>
      <c r="J47" s="2"/>
    </row>
    <row r="48" spans="1:10">
      <c r="A48" s="2" t="s">
        <v>9</v>
      </c>
      <c r="B48" s="2">
        <v>9.1</v>
      </c>
      <c r="C48" s="2">
        <v>131.80000000000001</v>
      </c>
      <c r="D48" s="2">
        <v>28.3</v>
      </c>
      <c r="E48" s="2">
        <v>16.3</v>
      </c>
      <c r="F48" s="2" t="s">
        <v>12</v>
      </c>
      <c r="G48" s="2">
        <v>5.3</v>
      </c>
      <c r="H48" s="2" t="s">
        <v>11</v>
      </c>
      <c r="I48" s="2">
        <v>240</v>
      </c>
      <c r="J48" s="2"/>
    </row>
    <row r="49" spans="1:10">
      <c r="A49" s="2" t="s">
        <v>9</v>
      </c>
      <c r="B49" s="2">
        <v>8.1</v>
      </c>
      <c r="C49" s="2">
        <v>134</v>
      </c>
      <c r="D49" s="2">
        <v>32.799999999999997</v>
      </c>
      <c r="E49" s="2">
        <v>18.2</v>
      </c>
      <c r="F49" s="2" t="s">
        <v>12</v>
      </c>
      <c r="G49" s="2">
        <v>5</v>
      </c>
      <c r="H49" s="2" t="s">
        <v>11</v>
      </c>
      <c r="I49" s="2">
        <v>300</v>
      </c>
      <c r="J49" s="2"/>
    </row>
    <row r="50" spans="1:10">
      <c r="A50" s="2" t="s">
        <v>15</v>
      </c>
      <c r="B50" s="2">
        <v>9.1</v>
      </c>
      <c r="C50" s="2">
        <v>128.9</v>
      </c>
      <c r="D50" s="2">
        <v>21.1</v>
      </c>
      <c r="E50" s="2">
        <v>12.7</v>
      </c>
      <c r="F50" s="2" t="s">
        <v>12</v>
      </c>
      <c r="G50" s="2">
        <v>7.7</v>
      </c>
      <c r="H50" s="2" t="s">
        <v>11</v>
      </c>
      <c r="I50" s="2">
        <v>840</v>
      </c>
      <c r="J50" s="2"/>
    </row>
    <row r="51" spans="1:10">
      <c r="A51" s="2" t="s">
        <v>15</v>
      </c>
      <c r="B51" s="2">
        <v>11.5</v>
      </c>
      <c r="C51" s="2">
        <v>145.5</v>
      </c>
      <c r="D51" s="2">
        <v>46.1</v>
      </c>
      <c r="E51" s="2">
        <v>21.8</v>
      </c>
      <c r="F51" s="2" t="s">
        <v>12</v>
      </c>
      <c r="G51" s="2">
        <v>5.8</v>
      </c>
      <c r="H51" s="2" t="s">
        <v>11</v>
      </c>
      <c r="I51" s="2">
        <v>480</v>
      </c>
      <c r="J51" s="2"/>
    </row>
    <row r="52" spans="1:10">
      <c r="A52" s="2" t="s">
        <v>9</v>
      </c>
      <c r="B52" s="2">
        <v>9.1</v>
      </c>
      <c r="C52" s="2">
        <v>125</v>
      </c>
      <c r="D52" s="2">
        <v>24</v>
      </c>
      <c r="E52" s="2">
        <v>15.4</v>
      </c>
      <c r="F52" s="2" t="s">
        <v>12</v>
      </c>
      <c r="G52" s="2">
        <v>4.0999999999999996</v>
      </c>
      <c r="H52" s="2" t="s">
        <v>11</v>
      </c>
      <c r="I52" s="2">
        <v>180</v>
      </c>
      <c r="J52" s="2"/>
    </row>
    <row r="53" spans="1:10">
      <c r="A53" s="2" t="s">
        <v>9</v>
      </c>
      <c r="B53" s="2">
        <v>4.5</v>
      </c>
      <c r="C53" s="2">
        <v>95.1</v>
      </c>
      <c r="D53" s="2">
        <v>14.6</v>
      </c>
      <c r="E53" s="2">
        <v>16.100000000000001</v>
      </c>
      <c r="F53" s="2" t="s">
        <v>12</v>
      </c>
      <c r="G53" s="2">
        <v>3.8</v>
      </c>
      <c r="H53" s="2" t="s">
        <v>11</v>
      </c>
      <c r="I53" s="2">
        <v>420</v>
      </c>
      <c r="J53" s="2"/>
    </row>
    <row r="54" spans="1:10">
      <c r="A54" s="2" t="s">
        <v>9</v>
      </c>
      <c r="B54" s="2">
        <v>9.8000000000000007</v>
      </c>
      <c r="C54" s="2">
        <v>131.19999999999999</v>
      </c>
      <c r="D54" s="2">
        <v>27.2</v>
      </c>
      <c r="E54" s="2">
        <v>15.8</v>
      </c>
      <c r="F54" s="2" t="s">
        <v>12</v>
      </c>
      <c r="G54" s="2">
        <v>5.7</v>
      </c>
      <c r="H54" s="2" t="s">
        <v>11</v>
      </c>
      <c r="I54" s="2">
        <v>420</v>
      </c>
      <c r="J54" s="2"/>
    </row>
    <row r="55" spans="1:10">
      <c r="A55" s="2" t="s">
        <v>9</v>
      </c>
      <c r="B55" s="2">
        <v>4.7</v>
      </c>
      <c r="C55" s="2">
        <v>100.4</v>
      </c>
      <c r="D55" s="2">
        <v>17.7</v>
      </c>
      <c r="E55" s="2">
        <v>17.600000000000001</v>
      </c>
      <c r="F55" s="2" t="s">
        <v>12</v>
      </c>
      <c r="G55" s="2">
        <v>3.4</v>
      </c>
      <c r="H55" s="2" t="s">
        <v>11</v>
      </c>
      <c r="I55" s="2">
        <v>420</v>
      </c>
      <c r="J55" s="2"/>
    </row>
    <row r="56" spans="1:10">
      <c r="A56" s="2" t="s">
        <v>9</v>
      </c>
      <c r="B56" s="2">
        <v>5.8</v>
      </c>
      <c r="C56" s="2">
        <v>108.2</v>
      </c>
      <c r="D56" s="2">
        <v>18.399999999999999</v>
      </c>
      <c r="E56" s="2">
        <v>15.7</v>
      </c>
      <c r="F56" s="2" t="s">
        <v>12</v>
      </c>
      <c r="G56" s="2">
        <v>6</v>
      </c>
      <c r="H56" s="2" t="s">
        <v>11</v>
      </c>
      <c r="I56" s="2">
        <v>240</v>
      </c>
      <c r="J56" s="2"/>
    </row>
    <row r="57" spans="1:10">
      <c r="A57" s="2" t="s">
        <v>15</v>
      </c>
      <c r="B57" s="2">
        <v>6.7</v>
      </c>
      <c r="C57" s="2">
        <v>116.5</v>
      </c>
      <c r="D57" s="2">
        <v>20.100000000000001</v>
      </c>
      <c r="E57" s="2">
        <v>14.8</v>
      </c>
      <c r="F57" s="2" t="s">
        <v>12</v>
      </c>
      <c r="G57" s="2">
        <v>5.6</v>
      </c>
      <c r="H57" s="2" t="s">
        <v>11</v>
      </c>
      <c r="I57" s="2">
        <v>240</v>
      </c>
      <c r="J57" s="2"/>
    </row>
    <row r="58" spans="1:10">
      <c r="A58" s="2" t="s">
        <v>9</v>
      </c>
      <c r="B58" s="2">
        <v>6.3</v>
      </c>
      <c r="C58" s="2">
        <v>118.9</v>
      </c>
      <c r="D58" s="2">
        <v>22.1</v>
      </c>
      <c r="E58" s="2">
        <v>15.6</v>
      </c>
      <c r="F58" s="2" t="s">
        <v>12</v>
      </c>
      <c r="G58" s="2">
        <v>6.2</v>
      </c>
      <c r="H58" s="2" t="s">
        <v>11</v>
      </c>
      <c r="I58" s="2">
        <v>240</v>
      </c>
      <c r="J58" s="2"/>
    </row>
    <row r="59" spans="1:10" ht="14.25" thickBot="1">
      <c r="A59" s="2" t="s">
        <v>60</v>
      </c>
      <c r="B59" s="2"/>
      <c r="C59" s="2"/>
      <c r="D59" s="2"/>
      <c r="E59" s="2"/>
      <c r="F59" s="2"/>
      <c r="G59" s="2"/>
      <c r="H59" s="2"/>
      <c r="I59" s="2"/>
      <c r="J59" s="2"/>
    </row>
    <row r="60" spans="1:10" ht="14.25" thickBot="1">
      <c r="A60" s="22"/>
      <c r="B60" s="23" t="s">
        <v>1</v>
      </c>
      <c r="C60" s="23" t="s">
        <v>2</v>
      </c>
      <c r="D60" s="23" t="s">
        <v>3</v>
      </c>
      <c r="E60" s="23" t="s">
        <v>4</v>
      </c>
      <c r="F60" s="23" t="s">
        <v>5</v>
      </c>
      <c r="G60" s="23" t="s">
        <v>6</v>
      </c>
      <c r="H60" s="23" t="s">
        <v>7</v>
      </c>
      <c r="I60" s="24" t="s">
        <v>8</v>
      </c>
    </row>
    <row r="61" spans="1:10" ht="14.25" thickTop="1">
      <c r="A61" s="21" t="s">
        <v>51</v>
      </c>
      <c r="B61" s="18">
        <f>AVERAGE(B4:B58)</f>
        <v>6.9472727272727299</v>
      </c>
      <c r="C61" s="18">
        <f>AVERAGE(C4:C58)</f>
        <v>116.81454545454542</v>
      </c>
      <c r="D61" s="18">
        <f>AVERAGE(D4:D58)</f>
        <v>22.169090909090905</v>
      </c>
      <c r="E61" s="18">
        <f>AVERAGE(E4:E58)</f>
        <v>15.776363636363641</v>
      </c>
      <c r="F61" s="19"/>
      <c r="G61" s="18">
        <f>AVERAGE(G4:G58)</f>
        <v>5.1036363636363635</v>
      </c>
      <c r="H61" s="19"/>
      <c r="I61" s="20">
        <f>AVERAGE(I4:I58)</f>
        <v>349.27272727272725</v>
      </c>
    </row>
    <row r="62" spans="1:10">
      <c r="A62" s="12" t="s">
        <v>52</v>
      </c>
      <c r="B62" s="11">
        <f>VARP(B4:B58)</f>
        <v>4.5839471074379787</v>
      </c>
      <c r="C62" s="11">
        <f>VARP(C4:C58)</f>
        <v>222.79578842975877</v>
      </c>
      <c r="D62" s="11">
        <f>VARP(D4:D58)</f>
        <v>64.848317355372032</v>
      </c>
      <c r="E62" s="11">
        <f>VARP(E4:E58)</f>
        <v>3.3050776859502546</v>
      </c>
      <c r="F62" s="10"/>
      <c r="G62" s="11">
        <f>VARP(G4:G58)</f>
        <v>1.1708958677686019</v>
      </c>
      <c r="H62" s="10"/>
      <c r="I62" s="13">
        <f>VARP(I4:I58)</f>
        <v>23013.252892561984</v>
      </c>
    </row>
    <row r="63" spans="1:10" ht="14.25" thickBot="1">
      <c r="A63" s="14" t="s">
        <v>53</v>
      </c>
      <c r="B63" s="15">
        <f>STDEV(B4:B58)</f>
        <v>2.1607487167264448</v>
      </c>
      <c r="C63" s="15">
        <f>STDEV(C4:C58)</f>
        <v>15.063918360229003</v>
      </c>
      <c r="D63" s="15">
        <f>STDEV(D4:D58)</f>
        <v>8.1270666369368616</v>
      </c>
      <c r="E63" s="15">
        <f>STDEV(E4:E58)</f>
        <v>1.8347432595005426</v>
      </c>
      <c r="F63" s="16"/>
      <c r="G63" s="15">
        <f>STDEV(G4:G58)</f>
        <v>1.0920527114471783</v>
      </c>
      <c r="H63" s="16"/>
      <c r="I63" s="17">
        <f>STDEV(I4:I58)</f>
        <v>153.09939334440304</v>
      </c>
    </row>
  </sheetData>
  <mergeCells count="1">
    <mergeCell ref="A2:J2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topLeftCell="A7" workbookViewId="0">
      <selection activeCell="A35" sqref="A35"/>
    </sheetView>
  </sheetViews>
  <sheetFormatPr defaultRowHeight="13.5"/>
  <sheetData>
    <row r="2" spans="1:9" ht="21">
      <c r="A2" s="54" t="s">
        <v>49</v>
      </c>
      <c r="B2" s="54"/>
      <c r="C2" s="54"/>
      <c r="D2" s="54"/>
      <c r="E2" s="54"/>
      <c r="F2" s="54"/>
      <c r="G2" s="54"/>
      <c r="H2" s="54"/>
      <c r="I2" s="54"/>
    </row>
    <row r="3" spans="1:9">
      <c r="A3" s="6" t="s">
        <v>0</v>
      </c>
      <c r="B3" s="6" t="s">
        <v>1</v>
      </c>
      <c r="C3" s="6" t="s">
        <v>2</v>
      </c>
      <c r="D3" s="6" t="s">
        <v>3</v>
      </c>
      <c r="E3" s="7" t="s">
        <v>4</v>
      </c>
      <c r="F3" s="6" t="s">
        <v>5</v>
      </c>
      <c r="G3" s="6" t="s">
        <v>6</v>
      </c>
      <c r="H3" s="6" t="s">
        <v>7</v>
      </c>
      <c r="I3" s="6" t="s">
        <v>8</v>
      </c>
    </row>
    <row r="4" spans="1:9">
      <c r="A4" s="6" t="s">
        <v>15</v>
      </c>
      <c r="B4" s="6">
        <v>4.0999999999999996</v>
      </c>
      <c r="C4" s="6">
        <v>102.5</v>
      </c>
      <c r="D4" s="6">
        <v>14.4</v>
      </c>
      <c r="E4" s="7">
        <v>13.7</v>
      </c>
      <c r="F4" s="6" t="s">
        <v>12</v>
      </c>
      <c r="G4" s="6">
        <v>3.7</v>
      </c>
      <c r="H4" s="6" t="s">
        <v>14</v>
      </c>
      <c r="I4" s="6">
        <v>240</v>
      </c>
    </row>
    <row r="5" spans="1:9">
      <c r="A5" s="6" t="s">
        <v>9</v>
      </c>
      <c r="B5" s="6">
        <v>6.9</v>
      </c>
      <c r="C5" s="6">
        <v>117.4</v>
      </c>
      <c r="D5" s="6">
        <v>22.8</v>
      </c>
      <c r="E5" s="7">
        <v>16.5</v>
      </c>
      <c r="F5" s="6" t="s">
        <v>12</v>
      </c>
      <c r="G5" s="6">
        <v>4.0999999999999996</v>
      </c>
      <c r="H5" s="6" t="s">
        <v>14</v>
      </c>
      <c r="I5" s="6">
        <v>780</v>
      </c>
    </row>
    <row r="6" spans="1:9">
      <c r="A6" s="6" t="s">
        <v>9</v>
      </c>
      <c r="B6" s="6">
        <v>4.0999999999999996</v>
      </c>
      <c r="C6" s="6">
        <v>97.3</v>
      </c>
      <c r="D6" s="6">
        <v>15.6</v>
      </c>
      <c r="E6" s="7">
        <v>16.5</v>
      </c>
      <c r="F6" s="6" t="s">
        <v>12</v>
      </c>
      <c r="G6" s="6">
        <v>4.2</v>
      </c>
      <c r="H6" s="6" t="s">
        <v>14</v>
      </c>
      <c r="I6" s="6">
        <v>180</v>
      </c>
    </row>
    <row r="7" spans="1:9">
      <c r="A7" s="6" t="s">
        <v>9</v>
      </c>
      <c r="B7" s="6">
        <v>5.4</v>
      </c>
      <c r="C7" s="6">
        <v>105.4</v>
      </c>
      <c r="D7" s="6">
        <v>18.2</v>
      </c>
      <c r="E7" s="7">
        <v>16.399999999999999</v>
      </c>
      <c r="F7" s="6" t="s">
        <v>12</v>
      </c>
      <c r="G7" s="6">
        <v>5.6</v>
      </c>
      <c r="H7" s="6" t="s">
        <v>14</v>
      </c>
      <c r="I7" s="6">
        <v>300</v>
      </c>
    </row>
    <row r="8" spans="1:9">
      <c r="A8" s="6" t="s">
        <v>9</v>
      </c>
      <c r="B8" s="6">
        <v>4.5</v>
      </c>
      <c r="C8" s="6">
        <v>109.4</v>
      </c>
      <c r="D8" s="6">
        <v>21.9</v>
      </c>
      <c r="E8" s="7">
        <v>18.3</v>
      </c>
      <c r="F8" s="6" t="s">
        <v>12</v>
      </c>
      <c r="G8" s="6">
        <v>5.9</v>
      </c>
      <c r="H8" s="6" t="s">
        <v>14</v>
      </c>
      <c r="I8" s="6">
        <v>360</v>
      </c>
    </row>
    <row r="9" spans="1:9">
      <c r="A9" s="6" t="s">
        <v>9</v>
      </c>
      <c r="B9" s="6">
        <v>8.9</v>
      </c>
      <c r="C9" s="6">
        <v>123.2</v>
      </c>
      <c r="D9" s="6">
        <v>36.200000000000003</v>
      </c>
      <c r="E9" s="7">
        <v>23.8</v>
      </c>
      <c r="F9" s="6" t="s">
        <v>12</v>
      </c>
      <c r="G9" s="6">
        <v>3.7</v>
      </c>
      <c r="H9" s="6" t="s">
        <v>14</v>
      </c>
      <c r="I9" s="6">
        <v>1020</v>
      </c>
    </row>
    <row r="10" spans="1:9">
      <c r="A10" s="6" t="s">
        <v>15</v>
      </c>
      <c r="B10" s="6">
        <v>6.4</v>
      </c>
      <c r="C10" s="6">
        <v>108.8</v>
      </c>
      <c r="D10" s="6">
        <v>19.5</v>
      </c>
      <c r="E10" s="7">
        <v>16.5</v>
      </c>
      <c r="F10" s="6" t="s">
        <v>12</v>
      </c>
      <c r="G10" s="6">
        <v>4</v>
      </c>
      <c r="H10" s="6" t="s">
        <v>14</v>
      </c>
      <c r="I10" s="6">
        <v>240</v>
      </c>
    </row>
    <row r="11" spans="1:9">
      <c r="A11" s="6" t="s">
        <v>9</v>
      </c>
      <c r="B11" s="6">
        <v>6.7</v>
      </c>
      <c r="C11" s="6">
        <v>112.8</v>
      </c>
      <c r="D11" s="6">
        <v>20.6</v>
      </c>
      <c r="E11" s="7">
        <v>16.2</v>
      </c>
      <c r="F11" s="6" t="s">
        <v>12</v>
      </c>
      <c r="G11" s="6">
        <v>4</v>
      </c>
      <c r="H11" s="6" t="s">
        <v>14</v>
      </c>
      <c r="I11" s="6">
        <v>180</v>
      </c>
    </row>
    <row r="12" spans="1:9">
      <c r="A12" s="6" t="s">
        <v>9</v>
      </c>
      <c r="B12" s="6">
        <v>10.1</v>
      </c>
      <c r="C12" s="6">
        <v>136.5</v>
      </c>
      <c r="D12" s="6">
        <v>32</v>
      </c>
      <c r="E12" s="7">
        <v>17.2</v>
      </c>
      <c r="F12" s="6" t="s">
        <v>12</v>
      </c>
      <c r="G12" s="6">
        <v>2.9</v>
      </c>
      <c r="H12" s="6" t="s">
        <v>14</v>
      </c>
      <c r="I12" s="6">
        <v>360</v>
      </c>
    </row>
    <row r="13" spans="1:9">
      <c r="A13" s="6" t="s">
        <v>9</v>
      </c>
      <c r="B13" s="6">
        <v>11.2</v>
      </c>
      <c r="C13" s="6">
        <v>147.19999999999999</v>
      </c>
      <c r="D13" s="6">
        <v>36.200000000000003</v>
      </c>
      <c r="E13" s="7">
        <v>16.7</v>
      </c>
      <c r="F13" s="6" t="s">
        <v>12</v>
      </c>
      <c r="G13" s="6">
        <v>5.2</v>
      </c>
      <c r="H13" s="6" t="s">
        <v>14</v>
      </c>
      <c r="I13" s="6">
        <v>360</v>
      </c>
    </row>
    <row r="14" spans="1:9">
      <c r="A14" s="6" t="s">
        <v>9</v>
      </c>
      <c r="B14" s="6">
        <v>10.1</v>
      </c>
      <c r="C14" s="6">
        <v>154.1</v>
      </c>
      <c r="D14" s="6">
        <v>54.6</v>
      </c>
      <c r="E14" s="7">
        <v>23</v>
      </c>
      <c r="F14" s="6" t="s">
        <v>12</v>
      </c>
      <c r="G14" s="6">
        <v>3.2</v>
      </c>
      <c r="H14" s="6" t="s">
        <v>14</v>
      </c>
      <c r="I14" s="6">
        <v>240</v>
      </c>
    </row>
    <row r="15" spans="1:9">
      <c r="A15" s="6" t="s">
        <v>15</v>
      </c>
      <c r="B15" s="6">
        <v>10.7</v>
      </c>
      <c r="C15" s="6">
        <v>140.80000000000001</v>
      </c>
      <c r="D15" s="6">
        <v>30.2</v>
      </c>
      <c r="E15" s="7">
        <v>15.2</v>
      </c>
      <c r="F15" s="6" t="s">
        <v>12</v>
      </c>
      <c r="G15" s="6">
        <v>4.4000000000000004</v>
      </c>
      <c r="H15" s="6" t="s">
        <v>14</v>
      </c>
      <c r="I15" s="6">
        <v>300</v>
      </c>
    </row>
    <row r="16" spans="1:9">
      <c r="A16" s="6" t="s">
        <v>15</v>
      </c>
      <c r="B16" s="6">
        <v>16.100000000000001</v>
      </c>
      <c r="C16" s="6">
        <v>150</v>
      </c>
      <c r="D16" s="6">
        <v>40</v>
      </c>
      <c r="E16" s="7">
        <v>17.8</v>
      </c>
      <c r="F16" s="6" t="s">
        <v>12</v>
      </c>
      <c r="G16" s="6">
        <v>3.8</v>
      </c>
      <c r="H16" s="6" t="s">
        <v>14</v>
      </c>
      <c r="I16" s="6">
        <v>480</v>
      </c>
    </row>
    <row r="17" spans="1:9">
      <c r="A17" s="6" t="s">
        <v>9</v>
      </c>
      <c r="B17" s="6">
        <v>7.3</v>
      </c>
      <c r="C17" s="6">
        <v>111.2</v>
      </c>
      <c r="D17" s="6">
        <v>21.1</v>
      </c>
      <c r="E17" s="7">
        <v>17.063687179999999</v>
      </c>
      <c r="F17" s="6" t="s">
        <v>12</v>
      </c>
      <c r="G17" s="6">
        <v>3.6</v>
      </c>
      <c r="H17" s="6" t="s">
        <v>14</v>
      </c>
      <c r="I17" s="6">
        <v>300</v>
      </c>
    </row>
    <row r="18" spans="1:9">
      <c r="A18" s="6" t="s">
        <v>9</v>
      </c>
      <c r="B18" s="6">
        <v>4.2</v>
      </c>
      <c r="C18" s="6">
        <v>103.1</v>
      </c>
      <c r="D18" s="6">
        <v>16.5</v>
      </c>
      <c r="E18" s="7">
        <v>15.52267675</v>
      </c>
      <c r="F18" s="6" t="s">
        <v>12</v>
      </c>
      <c r="G18" s="6">
        <v>5.4</v>
      </c>
      <c r="H18" s="6" t="s">
        <v>14</v>
      </c>
      <c r="I18" s="6">
        <v>240</v>
      </c>
    </row>
    <row r="19" spans="1:9">
      <c r="A19" s="6" t="s">
        <v>9</v>
      </c>
      <c r="B19" s="6">
        <v>6.9</v>
      </c>
      <c r="C19" s="6">
        <v>124.2</v>
      </c>
      <c r="D19" s="6">
        <v>23.4</v>
      </c>
      <c r="E19" s="7">
        <v>15.2</v>
      </c>
      <c r="F19" s="6" t="s">
        <v>12</v>
      </c>
      <c r="G19" s="6">
        <v>3.6</v>
      </c>
      <c r="H19" s="6" t="s">
        <v>14</v>
      </c>
      <c r="I19" s="6">
        <v>900</v>
      </c>
    </row>
    <row r="20" spans="1:9">
      <c r="A20" s="6" t="s">
        <v>9</v>
      </c>
      <c r="B20" s="6">
        <v>5.0999999999999996</v>
      </c>
      <c r="C20" s="6">
        <v>109.5</v>
      </c>
      <c r="D20" s="6">
        <v>18.5</v>
      </c>
      <c r="E20" s="7">
        <v>15.429202889999999</v>
      </c>
      <c r="F20" s="6" t="s">
        <v>12</v>
      </c>
      <c r="G20" s="6">
        <v>3.6</v>
      </c>
      <c r="H20" s="6" t="s">
        <v>14</v>
      </c>
      <c r="I20" s="6">
        <v>240</v>
      </c>
    </row>
    <row r="21" spans="1:9">
      <c r="A21" s="6" t="s">
        <v>15</v>
      </c>
      <c r="B21" s="6">
        <v>4.3</v>
      </c>
      <c r="C21" s="6">
        <v>101</v>
      </c>
      <c r="D21" s="6">
        <v>17.399999999999999</v>
      </c>
      <c r="E21" s="7">
        <v>17.100000000000001</v>
      </c>
      <c r="F21" s="6" t="s">
        <v>12</v>
      </c>
      <c r="G21" s="6">
        <v>3.5</v>
      </c>
      <c r="H21" s="6" t="s">
        <v>14</v>
      </c>
      <c r="I21" s="6">
        <v>300</v>
      </c>
    </row>
    <row r="22" spans="1:9">
      <c r="A22" s="6" t="s">
        <v>15</v>
      </c>
      <c r="B22" s="6">
        <v>7.5</v>
      </c>
      <c r="C22" s="6">
        <v>118.1</v>
      </c>
      <c r="D22" s="6">
        <v>22.8</v>
      </c>
      <c r="E22" s="7">
        <v>16.3</v>
      </c>
      <c r="F22" s="6" t="s">
        <v>12</v>
      </c>
      <c r="G22" s="6">
        <v>3.9</v>
      </c>
      <c r="H22" s="6" t="s">
        <v>14</v>
      </c>
      <c r="I22" s="6">
        <v>240</v>
      </c>
    </row>
    <row r="23" spans="1:9">
      <c r="A23" s="6" t="s">
        <v>9</v>
      </c>
      <c r="B23" s="6">
        <v>12.6</v>
      </c>
      <c r="C23" s="6">
        <v>149</v>
      </c>
      <c r="D23" s="6">
        <v>39</v>
      </c>
      <c r="E23" s="7">
        <v>17.600000000000001</v>
      </c>
      <c r="F23" s="6" t="s">
        <v>12</v>
      </c>
      <c r="G23" s="6">
        <v>4.5</v>
      </c>
      <c r="H23" s="6" t="s">
        <v>14</v>
      </c>
      <c r="I23" s="6">
        <v>120</v>
      </c>
    </row>
    <row r="24" spans="1:9">
      <c r="A24" s="6" t="s">
        <v>15</v>
      </c>
      <c r="B24" s="6">
        <v>6.5</v>
      </c>
      <c r="C24" s="6">
        <v>112.1</v>
      </c>
      <c r="D24" s="6">
        <v>19.2</v>
      </c>
      <c r="E24" s="7">
        <v>15.3</v>
      </c>
      <c r="F24" s="6" t="s">
        <v>12</v>
      </c>
      <c r="G24" s="6">
        <v>3.3</v>
      </c>
      <c r="H24" s="6" t="s">
        <v>14</v>
      </c>
      <c r="I24" s="6">
        <v>480</v>
      </c>
    </row>
    <row r="25" spans="1:9">
      <c r="A25" s="6" t="s">
        <v>15</v>
      </c>
      <c r="B25" s="6">
        <v>5</v>
      </c>
      <c r="C25" s="6">
        <v>110.1</v>
      </c>
      <c r="D25" s="6">
        <v>19.7</v>
      </c>
      <c r="E25" s="7">
        <v>16.3</v>
      </c>
      <c r="F25" s="6" t="s">
        <v>12</v>
      </c>
      <c r="G25" s="6">
        <v>4.2</v>
      </c>
      <c r="H25" s="6" t="s">
        <v>14</v>
      </c>
      <c r="I25" s="6">
        <v>180</v>
      </c>
    </row>
    <row r="26" spans="1:9">
      <c r="A26" s="6" t="s">
        <v>9</v>
      </c>
      <c r="B26" s="6">
        <v>4.4000000000000004</v>
      </c>
      <c r="C26" s="6">
        <v>95</v>
      </c>
      <c r="D26" s="6">
        <v>13.5</v>
      </c>
      <c r="E26" s="7">
        <v>15</v>
      </c>
      <c r="F26" s="6" t="s">
        <v>12</v>
      </c>
      <c r="G26" s="6">
        <v>3.4</v>
      </c>
      <c r="H26" s="6" t="s">
        <v>14</v>
      </c>
      <c r="I26" s="6">
        <v>360</v>
      </c>
    </row>
    <row r="27" spans="1:9">
      <c r="A27" s="6" t="s">
        <v>9</v>
      </c>
      <c r="B27" s="6">
        <v>8.3000000000000007</v>
      </c>
      <c r="C27" s="6">
        <v>119.4</v>
      </c>
      <c r="D27" s="6">
        <v>20.2</v>
      </c>
      <c r="E27" s="7">
        <v>14.2</v>
      </c>
      <c r="F27" s="6" t="s">
        <v>12</v>
      </c>
      <c r="G27" s="6">
        <v>3.4</v>
      </c>
      <c r="H27" s="6" t="s">
        <v>14</v>
      </c>
      <c r="I27" s="6">
        <v>420</v>
      </c>
    </row>
    <row r="28" spans="1:9">
      <c r="A28" s="6" t="s">
        <v>15</v>
      </c>
      <c r="B28" s="6">
        <v>6.4</v>
      </c>
      <c r="C28" s="6">
        <v>110</v>
      </c>
      <c r="D28" s="6">
        <v>20</v>
      </c>
      <c r="E28" s="7">
        <v>16.5</v>
      </c>
      <c r="F28" s="6" t="s">
        <v>12</v>
      </c>
      <c r="G28" s="6">
        <v>5.4</v>
      </c>
      <c r="H28" s="6" t="s">
        <v>14</v>
      </c>
      <c r="I28" s="6">
        <v>240</v>
      </c>
    </row>
    <row r="29" spans="1:9">
      <c r="A29" s="6" t="s">
        <v>9</v>
      </c>
      <c r="B29" s="6">
        <v>5.7</v>
      </c>
      <c r="C29" s="6">
        <v>106.4</v>
      </c>
      <c r="D29" s="6">
        <v>17.8</v>
      </c>
      <c r="E29" s="7">
        <v>15.7</v>
      </c>
      <c r="F29" s="6" t="s">
        <v>12</v>
      </c>
      <c r="G29" s="6">
        <v>3.8</v>
      </c>
      <c r="H29" s="6" t="s">
        <v>14</v>
      </c>
      <c r="I29" s="6">
        <v>240</v>
      </c>
    </row>
    <row r="30" spans="1:9">
      <c r="A30" s="6" t="s">
        <v>9</v>
      </c>
      <c r="B30" s="6">
        <v>5.7</v>
      </c>
      <c r="C30" s="6">
        <v>118.1</v>
      </c>
      <c r="D30" s="6">
        <v>24</v>
      </c>
      <c r="E30" s="7">
        <v>17.2</v>
      </c>
      <c r="F30" s="6" t="s">
        <v>12</v>
      </c>
      <c r="G30" s="6">
        <v>4.9000000000000004</v>
      </c>
      <c r="H30" s="6" t="s">
        <v>14</v>
      </c>
      <c r="I30" s="6">
        <v>240</v>
      </c>
    </row>
    <row r="31" spans="1:9">
      <c r="A31" s="6" t="s">
        <v>9</v>
      </c>
      <c r="B31" s="6">
        <v>4.8</v>
      </c>
      <c r="C31" s="6">
        <v>102.2</v>
      </c>
      <c r="D31" s="6">
        <v>16.399999999999999</v>
      </c>
      <c r="E31" s="7">
        <v>15.70153301</v>
      </c>
      <c r="F31" s="6" t="s">
        <v>12</v>
      </c>
      <c r="G31" s="6">
        <v>3.5</v>
      </c>
      <c r="H31" s="6" t="s">
        <v>14</v>
      </c>
      <c r="I31" s="6">
        <v>240</v>
      </c>
    </row>
    <row r="32" spans="1:9">
      <c r="A32" s="6" t="s">
        <v>15</v>
      </c>
      <c r="B32" s="6">
        <v>6.5</v>
      </c>
      <c r="C32" s="6">
        <v>117.4</v>
      </c>
      <c r="D32" s="6">
        <v>20.5</v>
      </c>
      <c r="E32" s="7">
        <v>14.9</v>
      </c>
      <c r="F32" s="6" t="s">
        <v>12</v>
      </c>
      <c r="G32" s="6">
        <v>3.6</v>
      </c>
      <c r="H32" s="6" t="s">
        <v>14</v>
      </c>
      <c r="I32" s="6">
        <v>420</v>
      </c>
    </row>
    <row r="33" spans="1:9">
      <c r="A33" s="6" t="s">
        <v>15</v>
      </c>
      <c r="B33" s="6">
        <v>4.4000000000000004</v>
      </c>
      <c r="C33" s="6">
        <v>97</v>
      </c>
      <c r="D33" s="6">
        <v>12.9</v>
      </c>
      <c r="E33" s="7">
        <v>13.7</v>
      </c>
      <c r="F33" s="6" t="s">
        <v>12</v>
      </c>
      <c r="G33" s="6">
        <v>4.5999999999999996</v>
      </c>
      <c r="H33" s="6" t="s">
        <v>14</v>
      </c>
      <c r="I33" s="6">
        <v>180</v>
      </c>
    </row>
    <row r="34" spans="1:9" ht="14.25" thickBot="1">
      <c r="A34" s="6" t="s">
        <v>61</v>
      </c>
    </row>
    <row r="35" spans="1:9" ht="14.25" thickBot="1">
      <c r="A35" s="22"/>
      <c r="B35" s="23" t="s">
        <v>1</v>
      </c>
      <c r="C35" s="23" t="s">
        <v>2</v>
      </c>
      <c r="D35" s="23" t="s">
        <v>3</v>
      </c>
      <c r="E35" s="23" t="s">
        <v>4</v>
      </c>
      <c r="F35" s="23" t="s">
        <v>5</v>
      </c>
      <c r="G35" s="23" t="s">
        <v>6</v>
      </c>
      <c r="H35" s="23" t="s">
        <v>7</v>
      </c>
      <c r="I35" s="24" t="s">
        <v>8</v>
      </c>
    </row>
    <row r="36" spans="1:9" ht="14.25" thickTop="1">
      <c r="A36" s="21" t="s">
        <v>51</v>
      </c>
      <c r="B36" s="18">
        <f>AVERAGE(B4:B33)</f>
        <v>7.0266666666666673</v>
      </c>
      <c r="C36" s="18">
        <f t="shared" ref="C36:I36" si="0">AVERAGE(C4:C33)</f>
        <v>116.97333333333331</v>
      </c>
      <c r="D36" s="18">
        <f t="shared" si="0"/>
        <v>23.503333333333337</v>
      </c>
      <c r="E36" s="18">
        <f t="shared" si="0"/>
        <v>16.550569994333333</v>
      </c>
      <c r="F36" s="18"/>
      <c r="G36" s="18">
        <f t="shared" si="0"/>
        <v>4.0966666666666667</v>
      </c>
      <c r="H36" s="18"/>
      <c r="I36" s="18">
        <f t="shared" si="0"/>
        <v>346</v>
      </c>
    </row>
    <row r="37" spans="1:9">
      <c r="A37" s="12" t="s">
        <v>52</v>
      </c>
      <c r="B37" s="11">
        <f>VARP(B4:B33)</f>
        <v>8.0592888888888812</v>
      </c>
      <c r="C37" s="11">
        <f t="shared" ref="C37:I37" si="1">VARP(C4:C33)</f>
        <v>273.25195555556149</v>
      </c>
      <c r="D37" s="11">
        <f t="shared" si="1"/>
        <v>86.608322222222014</v>
      </c>
      <c r="E37" s="11">
        <f t="shared" si="1"/>
        <v>4.5820113408995615</v>
      </c>
      <c r="F37" s="11"/>
      <c r="G37" s="11">
        <f t="shared" si="1"/>
        <v>0.57965555555555004</v>
      </c>
      <c r="H37" s="11"/>
      <c r="I37" s="11">
        <f t="shared" si="1"/>
        <v>42644</v>
      </c>
    </row>
    <row r="38" spans="1:9" ht="14.25" thickBot="1">
      <c r="A38" s="14" t="s">
        <v>53</v>
      </c>
      <c r="B38" s="15">
        <f>STDEV(B4:B33)</f>
        <v>2.8874201984295325</v>
      </c>
      <c r="C38" s="15">
        <f>STDEV(C4:C33)</f>
        <v>16.812924694460975</v>
      </c>
      <c r="D38" s="15">
        <f>STDEV(D4:D33)</f>
        <v>9.4654538238773274</v>
      </c>
      <c r="E38" s="15">
        <f>STDEV(E4:E33)</f>
        <v>2.1771568000410606</v>
      </c>
      <c r="F38" s="15"/>
      <c r="G38" s="15">
        <f>STDEV(G4:G33)</f>
        <v>0.77436663032501263</v>
      </c>
      <c r="H38" s="15"/>
      <c r="I38" s="15">
        <f>STDEV(I4:I33)</f>
        <v>210.03447992798871</v>
      </c>
    </row>
  </sheetData>
  <mergeCells count="1">
    <mergeCell ref="A2:I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I63"/>
  <sheetViews>
    <sheetView topLeftCell="A31" workbookViewId="0">
      <selection activeCell="A60" sqref="A60"/>
    </sheetView>
  </sheetViews>
  <sheetFormatPr defaultRowHeight="13.5"/>
  <sheetData>
    <row r="2" spans="1:9" ht="21">
      <c r="A2" s="54" t="s">
        <v>50</v>
      </c>
      <c r="B2" s="54"/>
      <c r="C2" s="54"/>
      <c r="D2" s="54"/>
      <c r="E2" s="54"/>
      <c r="F2" s="54"/>
      <c r="G2" s="54"/>
      <c r="H2" s="54"/>
      <c r="I2" s="54"/>
    </row>
    <row r="3" spans="1:9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>
      <c r="A4" s="3" t="s">
        <v>9</v>
      </c>
      <c r="B4" s="3">
        <v>3.1</v>
      </c>
      <c r="C4" s="3">
        <v>96.3</v>
      </c>
      <c r="D4" s="3">
        <v>24</v>
      </c>
      <c r="E4" s="3">
        <v>14.9</v>
      </c>
      <c r="F4" s="3" t="s">
        <v>13</v>
      </c>
      <c r="G4" s="3">
        <v>5.4</v>
      </c>
      <c r="H4" s="3" t="s">
        <v>11</v>
      </c>
      <c r="I4" s="3">
        <v>300</v>
      </c>
    </row>
    <row r="5" spans="1:9">
      <c r="A5" s="3" t="s">
        <v>9</v>
      </c>
      <c r="B5" s="3">
        <v>12</v>
      </c>
      <c r="C5" s="3">
        <v>142.80000000000001</v>
      </c>
      <c r="D5" s="3">
        <v>18.3</v>
      </c>
      <c r="E5" s="3">
        <v>16.2</v>
      </c>
      <c r="F5" s="3" t="s">
        <v>13</v>
      </c>
      <c r="G5" s="3">
        <v>5.6</v>
      </c>
      <c r="H5" s="3" t="s">
        <v>11</v>
      </c>
      <c r="I5" s="3">
        <v>180</v>
      </c>
    </row>
    <row r="6" spans="1:9">
      <c r="A6" s="3" t="s">
        <v>9</v>
      </c>
      <c r="B6" s="3">
        <v>5.9</v>
      </c>
      <c r="C6" s="3">
        <v>111.8</v>
      </c>
      <c r="D6" s="3">
        <v>18.2</v>
      </c>
      <c r="E6" s="3">
        <v>13.8</v>
      </c>
      <c r="F6" s="3" t="s">
        <v>13</v>
      </c>
      <c r="G6" s="3">
        <v>3.2</v>
      </c>
      <c r="H6" s="3" t="s">
        <v>11</v>
      </c>
      <c r="I6" s="3">
        <v>420</v>
      </c>
    </row>
    <row r="7" spans="1:9">
      <c r="A7" s="3" t="s">
        <v>9</v>
      </c>
      <c r="B7" s="3">
        <v>11.6</v>
      </c>
      <c r="C7" s="3">
        <v>142.30000000000001</v>
      </c>
      <c r="D7" s="3">
        <v>33.200000000000003</v>
      </c>
      <c r="E7" s="3">
        <v>19.100000000000001</v>
      </c>
      <c r="F7" s="3" t="s">
        <v>13</v>
      </c>
      <c r="G7" s="3">
        <v>6.4</v>
      </c>
      <c r="H7" s="3" t="s">
        <v>11</v>
      </c>
      <c r="I7" s="3">
        <v>720</v>
      </c>
    </row>
    <row r="8" spans="1:9">
      <c r="A8" s="3" t="s">
        <v>9</v>
      </c>
      <c r="B8" s="3">
        <v>7.7</v>
      </c>
      <c r="C8" s="3">
        <v>118.8</v>
      </c>
      <c r="D8" s="3">
        <v>32</v>
      </c>
      <c r="E8" s="3">
        <v>19.600000000000001</v>
      </c>
      <c r="F8" s="3" t="s">
        <v>13</v>
      </c>
      <c r="G8" s="3">
        <v>4.4000000000000004</v>
      </c>
      <c r="H8" s="3" t="s">
        <v>11</v>
      </c>
      <c r="I8" s="3">
        <v>120</v>
      </c>
    </row>
    <row r="9" spans="1:9">
      <c r="A9" s="3" t="s">
        <v>9</v>
      </c>
      <c r="B9" s="3">
        <v>6.1</v>
      </c>
      <c r="C9" s="3">
        <v>124.5</v>
      </c>
      <c r="D9" s="3">
        <v>23.8</v>
      </c>
      <c r="E9" s="3">
        <v>15.4</v>
      </c>
      <c r="F9" s="3" t="s">
        <v>13</v>
      </c>
      <c r="G9" s="3">
        <v>5.9</v>
      </c>
      <c r="H9" s="3" t="s">
        <v>11</v>
      </c>
      <c r="I9" s="3">
        <v>120</v>
      </c>
    </row>
    <row r="10" spans="1:9">
      <c r="A10" s="3" t="s">
        <v>9</v>
      </c>
      <c r="B10" s="3">
        <v>6.5</v>
      </c>
      <c r="C10" s="3">
        <v>127</v>
      </c>
      <c r="D10" s="3">
        <v>21.5</v>
      </c>
      <c r="E10" s="3">
        <v>15.9</v>
      </c>
      <c r="F10" s="3" t="s">
        <v>28</v>
      </c>
      <c r="G10" s="3">
        <v>5.8</v>
      </c>
      <c r="H10" s="3" t="s">
        <v>11</v>
      </c>
      <c r="I10" s="3">
        <v>120</v>
      </c>
    </row>
    <row r="11" spans="1:9">
      <c r="A11" s="3" t="s">
        <v>9</v>
      </c>
      <c r="B11" s="3">
        <v>6.7</v>
      </c>
      <c r="C11" s="3">
        <v>110</v>
      </c>
      <c r="D11" s="3">
        <v>24</v>
      </c>
      <c r="E11" s="3">
        <v>16.600000000000001</v>
      </c>
      <c r="F11" s="3" t="s">
        <v>36</v>
      </c>
      <c r="G11" s="3">
        <v>4.5</v>
      </c>
      <c r="H11" s="3" t="s">
        <v>11</v>
      </c>
      <c r="I11" s="3">
        <v>300</v>
      </c>
    </row>
    <row r="12" spans="1:9">
      <c r="A12" s="3" t="s">
        <v>15</v>
      </c>
      <c r="B12" s="3">
        <v>10.3</v>
      </c>
      <c r="C12" s="3">
        <v>120.5</v>
      </c>
      <c r="D12" s="3">
        <v>25.4</v>
      </c>
      <c r="E12" s="3">
        <v>17.5</v>
      </c>
      <c r="F12" s="3" t="s">
        <v>21</v>
      </c>
      <c r="G12" s="3">
        <v>2</v>
      </c>
      <c r="H12" s="3" t="s">
        <v>11</v>
      </c>
      <c r="I12" s="3">
        <v>840</v>
      </c>
    </row>
    <row r="13" spans="1:9">
      <c r="A13" s="3" t="s">
        <v>15</v>
      </c>
      <c r="B13" s="3">
        <v>6.1</v>
      </c>
      <c r="C13" s="3">
        <v>106.4</v>
      </c>
      <c r="D13" s="3">
        <v>16.5</v>
      </c>
      <c r="E13" s="3">
        <v>14.5</v>
      </c>
      <c r="F13" s="3" t="s">
        <v>38</v>
      </c>
      <c r="G13" s="3">
        <v>3.6</v>
      </c>
      <c r="H13" s="3" t="s">
        <v>11</v>
      </c>
      <c r="I13" s="3">
        <v>240</v>
      </c>
    </row>
    <row r="14" spans="1:9">
      <c r="A14" s="3" t="s">
        <v>9</v>
      </c>
      <c r="B14" s="3">
        <v>6.5</v>
      </c>
      <c r="C14" s="3">
        <v>114.9</v>
      </c>
      <c r="D14" s="3">
        <v>21.2</v>
      </c>
      <c r="E14" s="3">
        <v>16.2</v>
      </c>
      <c r="F14" s="3" t="s">
        <v>32</v>
      </c>
      <c r="G14" s="3">
        <v>7.1</v>
      </c>
      <c r="H14" s="3" t="s">
        <v>11</v>
      </c>
      <c r="I14" s="3">
        <v>180</v>
      </c>
    </row>
    <row r="15" spans="1:9">
      <c r="A15" s="3" t="s">
        <v>9</v>
      </c>
      <c r="B15" s="3">
        <v>9.8000000000000007</v>
      </c>
      <c r="C15" s="3">
        <v>124.4</v>
      </c>
      <c r="D15" s="3">
        <v>33.700000000000003</v>
      </c>
      <c r="E15" s="3">
        <v>16.600000000000001</v>
      </c>
      <c r="F15" s="3" t="s">
        <v>17</v>
      </c>
      <c r="G15" s="3">
        <v>4.5999999999999996</v>
      </c>
      <c r="H15" s="3" t="s">
        <v>11</v>
      </c>
      <c r="I15" s="3">
        <v>360</v>
      </c>
    </row>
    <row r="16" spans="1:9">
      <c r="A16" s="3" t="s">
        <v>9</v>
      </c>
      <c r="B16" s="3">
        <v>5</v>
      </c>
      <c r="C16" s="3">
        <v>109.8</v>
      </c>
      <c r="D16" s="3">
        <v>36</v>
      </c>
      <c r="E16" s="3">
        <v>23.3</v>
      </c>
      <c r="F16" s="3" t="s">
        <v>17</v>
      </c>
      <c r="G16" s="3">
        <v>6.2</v>
      </c>
      <c r="H16" s="3" t="s">
        <v>11</v>
      </c>
      <c r="I16" s="3">
        <v>660</v>
      </c>
    </row>
    <row r="17" spans="1:9">
      <c r="A17" s="3" t="s">
        <v>9</v>
      </c>
      <c r="B17" s="3">
        <v>5.0999999999999996</v>
      </c>
      <c r="C17" s="3">
        <v>103</v>
      </c>
      <c r="D17" s="3">
        <v>17.600000000000001</v>
      </c>
      <c r="E17" s="3">
        <v>16.600000000000001</v>
      </c>
      <c r="F17" s="3" t="s">
        <v>35</v>
      </c>
      <c r="G17" s="3">
        <v>6.1</v>
      </c>
      <c r="H17" s="3" t="s">
        <v>11</v>
      </c>
      <c r="I17" s="3">
        <v>240</v>
      </c>
    </row>
    <row r="18" spans="1:9">
      <c r="A18" s="3" t="s">
        <v>15</v>
      </c>
      <c r="B18" s="3">
        <v>11.1</v>
      </c>
      <c r="C18" s="3">
        <v>144.19999999999999</v>
      </c>
      <c r="D18" s="3">
        <v>23.6</v>
      </c>
      <c r="E18" s="3">
        <v>14.2</v>
      </c>
      <c r="F18" s="3" t="s">
        <v>35</v>
      </c>
      <c r="G18" s="3">
        <v>2.9</v>
      </c>
      <c r="H18" s="3" t="s">
        <v>11</v>
      </c>
      <c r="I18" s="3">
        <v>240</v>
      </c>
    </row>
    <row r="19" spans="1:9">
      <c r="A19" s="3" t="s">
        <v>15</v>
      </c>
      <c r="B19" s="3">
        <v>6.9</v>
      </c>
      <c r="C19" s="3">
        <v>110.4</v>
      </c>
      <c r="D19" s="3">
        <v>18.600000000000001</v>
      </c>
      <c r="E19" s="3">
        <v>15.8</v>
      </c>
      <c r="F19" s="3" t="s">
        <v>35</v>
      </c>
      <c r="G19" s="3">
        <v>4.3</v>
      </c>
      <c r="H19" s="3" t="s">
        <v>11</v>
      </c>
      <c r="I19" s="3">
        <v>120</v>
      </c>
    </row>
    <row r="20" spans="1:9">
      <c r="A20" s="3" t="s">
        <v>9</v>
      </c>
      <c r="B20" s="3">
        <v>9.1</v>
      </c>
      <c r="C20" s="3">
        <v>124.2</v>
      </c>
      <c r="D20" s="3">
        <v>27.6</v>
      </c>
      <c r="E20" s="3">
        <v>17.899999999999999</v>
      </c>
      <c r="F20" s="3" t="s">
        <v>24</v>
      </c>
      <c r="G20" s="3">
        <v>3.9</v>
      </c>
      <c r="H20" s="3" t="s">
        <v>11</v>
      </c>
      <c r="I20" s="3">
        <v>360</v>
      </c>
    </row>
    <row r="21" spans="1:9">
      <c r="A21" s="3" t="s">
        <v>9</v>
      </c>
      <c r="B21" s="3">
        <v>4.0999999999999996</v>
      </c>
      <c r="C21" s="3">
        <v>97.4</v>
      </c>
      <c r="D21" s="3">
        <v>24.8</v>
      </c>
      <c r="E21" s="3">
        <v>17.5</v>
      </c>
      <c r="F21" s="3" t="s">
        <v>24</v>
      </c>
      <c r="G21" s="3">
        <v>4.5</v>
      </c>
      <c r="H21" s="3" t="s">
        <v>11</v>
      </c>
      <c r="I21" s="3">
        <v>180</v>
      </c>
    </row>
    <row r="22" spans="1:9">
      <c r="A22" s="3" t="s">
        <v>9</v>
      </c>
      <c r="B22" s="3">
        <v>4.7</v>
      </c>
      <c r="C22" s="3">
        <v>97.6</v>
      </c>
      <c r="D22" s="3">
        <v>17.5</v>
      </c>
      <c r="E22" s="3">
        <v>15.8</v>
      </c>
      <c r="F22" s="3" t="s">
        <v>34</v>
      </c>
      <c r="G22" s="3">
        <v>3.6</v>
      </c>
      <c r="H22" s="3" t="s">
        <v>11</v>
      </c>
      <c r="I22" s="3">
        <v>240</v>
      </c>
    </row>
    <row r="23" spans="1:9">
      <c r="A23" s="3" t="s">
        <v>9</v>
      </c>
      <c r="B23" s="3">
        <v>6.7</v>
      </c>
      <c r="C23" s="3">
        <v>113</v>
      </c>
      <c r="D23" s="3">
        <v>27.9</v>
      </c>
      <c r="E23" s="3">
        <v>19.8</v>
      </c>
      <c r="F23" s="3" t="s">
        <v>33</v>
      </c>
      <c r="G23" s="3">
        <v>6.2</v>
      </c>
      <c r="H23" s="3" t="s">
        <v>11</v>
      </c>
      <c r="I23" s="3">
        <v>300</v>
      </c>
    </row>
    <row r="24" spans="1:9">
      <c r="A24" s="3" t="s">
        <v>9</v>
      </c>
      <c r="B24" s="3">
        <v>4.4000000000000004</v>
      </c>
      <c r="C24" s="3">
        <v>109.1</v>
      </c>
      <c r="D24" s="3">
        <v>27.4</v>
      </c>
      <c r="E24" s="3">
        <v>17</v>
      </c>
      <c r="F24" s="3" t="s">
        <v>20</v>
      </c>
      <c r="G24" s="3">
        <v>6.5</v>
      </c>
      <c r="H24" s="3" t="s">
        <v>11</v>
      </c>
      <c r="I24" s="3">
        <v>180</v>
      </c>
    </row>
    <row r="25" spans="1:9">
      <c r="A25" s="3" t="s">
        <v>9</v>
      </c>
      <c r="B25" s="3">
        <v>7.7</v>
      </c>
      <c r="C25" s="3">
        <v>114.3</v>
      </c>
      <c r="D25" s="3">
        <v>13.3</v>
      </c>
      <c r="E25" s="3">
        <v>14.3</v>
      </c>
      <c r="F25" s="3" t="s">
        <v>10</v>
      </c>
      <c r="G25" s="3">
        <v>5.6</v>
      </c>
      <c r="H25" s="3" t="s">
        <v>11</v>
      </c>
      <c r="I25" s="3">
        <v>300</v>
      </c>
    </row>
    <row r="26" spans="1:9">
      <c r="A26" s="3" t="s">
        <v>9</v>
      </c>
      <c r="B26" s="3">
        <v>7.7</v>
      </c>
      <c r="C26" s="3">
        <v>114.6</v>
      </c>
      <c r="D26" s="3">
        <v>37.700000000000003</v>
      </c>
      <c r="E26" s="3">
        <v>18.5</v>
      </c>
      <c r="F26" s="3" t="s">
        <v>10</v>
      </c>
      <c r="G26" s="3">
        <v>3.4</v>
      </c>
      <c r="H26" s="3" t="s">
        <v>11</v>
      </c>
      <c r="I26" s="3">
        <v>540</v>
      </c>
    </row>
    <row r="27" spans="1:9">
      <c r="A27" s="3" t="s">
        <v>9</v>
      </c>
      <c r="B27" s="3">
        <v>6.6</v>
      </c>
      <c r="C27" s="3">
        <v>119.4</v>
      </c>
      <c r="D27" s="3">
        <v>18.3</v>
      </c>
      <c r="E27" s="3">
        <v>14.6</v>
      </c>
      <c r="F27" s="3" t="s">
        <v>33</v>
      </c>
      <c r="G27" s="3">
        <v>5.0999999999999996</v>
      </c>
      <c r="H27" s="3" t="s">
        <v>11</v>
      </c>
      <c r="I27" s="3">
        <v>180</v>
      </c>
    </row>
    <row r="28" spans="1:9">
      <c r="A28" s="3" t="s">
        <v>9</v>
      </c>
      <c r="B28" s="3">
        <v>9.8000000000000007</v>
      </c>
      <c r="C28" s="3">
        <v>126.8</v>
      </c>
      <c r="D28" s="3">
        <v>28.4</v>
      </c>
      <c r="E28" s="3">
        <v>18.3</v>
      </c>
      <c r="F28" s="3" t="s">
        <v>10</v>
      </c>
      <c r="G28" s="3">
        <v>3.3</v>
      </c>
      <c r="H28" s="3" t="s">
        <v>11</v>
      </c>
      <c r="I28" s="3">
        <v>600</v>
      </c>
    </row>
    <row r="29" spans="1:9">
      <c r="A29" s="3" t="s">
        <v>9</v>
      </c>
      <c r="B29" s="3">
        <v>8.1</v>
      </c>
      <c r="C29" s="3">
        <v>129.5</v>
      </c>
      <c r="D29" s="3">
        <v>18</v>
      </c>
      <c r="E29" s="3">
        <v>14.9</v>
      </c>
      <c r="F29" s="3" t="s">
        <v>10</v>
      </c>
      <c r="G29" s="3">
        <v>5.6</v>
      </c>
      <c r="H29" s="3" t="s">
        <v>11</v>
      </c>
      <c r="I29" s="3">
        <v>560</v>
      </c>
    </row>
    <row r="30" spans="1:9">
      <c r="A30" s="3" t="s">
        <v>9</v>
      </c>
      <c r="B30" s="3">
        <v>9.6</v>
      </c>
      <c r="C30" s="3">
        <v>120.3</v>
      </c>
      <c r="D30" s="3">
        <v>18.7</v>
      </c>
      <c r="E30" s="3">
        <v>15.5</v>
      </c>
      <c r="F30" s="3" t="s">
        <v>10</v>
      </c>
      <c r="G30" s="3">
        <v>5.3</v>
      </c>
      <c r="H30" s="3" t="s">
        <v>11</v>
      </c>
      <c r="I30" s="3">
        <v>240</v>
      </c>
    </row>
    <row r="31" spans="1:9">
      <c r="A31" s="3" t="s">
        <v>15</v>
      </c>
      <c r="B31" s="3">
        <v>8.1</v>
      </c>
      <c r="C31" s="3">
        <v>129</v>
      </c>
      <c r="D31" s="3">
        <v>16</v>
      </c>
      <c r="E31" s="3">
        <v>15.1</v>
      </c>
      <c r="F31" s="3" t="s">
        <v>10</v>
      </c>
      <c r="G31" s="3">
        <v>3.6</v>
      </c>
      <c r="H31" s="3" t="s">
        <v>11</v>
      </c>
      <c r="I31" s="3">
        <v>240</v>
      </c>
    </row>
    <row r="32" spans="1:9">
      <c r="A32" s="3" t="s">
        <v>9</v>
      </c>
      <c r="B32" s="3">
        <v>5.0999999999999996</v>
      </c>
      <c r="C32" s="3">
        <v>110</v>
      </c>
      <c r="D32" s="3">
        <v>34.200000000000003</v>
      </c>
      <c r="E32" s="3">
        <v>16.399999999999999</v>
      </c>
      <c r="F32" s="3" t="s">
        <v>10</v>
      </c>
      <c r="G32" s="3">
        <v>3.1</v>
      </c>
      <c r="H32" s="3" t="s">
        <v>11</v>
      </c>
      <c r="I32" s="3">
        <v>240</v>
      </c>
    </row>
    <row r="33" spans="1:9">
      <c r="A33" s="3" t="s">
        <v>15</v>
      </c>
      <c r="B33" s="3">
        <v>13.8</v>
      </c>
      <c r="C33" s="3">
        <v>133.69999999999999</v>
      </c>
      <c r="D33" s="3">
        <v>17.7</v>
      </c>
      <c r="E33" s="3">
        <v>14.5</v>
      </c>
      <c r="F33" s="3" t="s">
        <v>10</v>
      </c>
      <c r="G33" s="3">
        <v>5.6</v>
      </c>
      <c r="H33" s="3" t="s">
        <v>11</v>
      </c>
      <c r="I33" s="3">
        <v>120</v>
      </c>
    </row>
    <row r="34" spans="1:9">
      <c r="A34" s="3" t="s">
        <v>15</v>
      </c>
      <c r="B34" s="3">
        <v>14.1</v>
      </c>
      <c r="C34" s="3">
        <v>149.1</v>
      </c>
      <c r="D34" s="3">
        <v>18.8</v>
      </c>
      <c r="E34" s="3">
        <v>14.7</v>
      </c>
      <c r="F34" s="3" t="s">
        <v>10</v>
      </c>
      <c r="G34" s="3">
        <v>4.3</v>
      </c>
      <c r="H34" s="3" t="s">
        <v>11</v>
      </c>
      <c r="I34" s="3">
        <v>720</v>
      </c>
    </row>
    <row r="35" spans="1:9">
      <c r="A35" s="3" t="s">
        <v>15</v>
      </c>
      <c r="B35" s="3">
        <v>5.9</v>
      </c>
      <c r="C35" s="3">
        <v>102.9</v>
      </c>
      <c r="D35" s="3">
        <v>20.2</v>
      </c>
      <c r="E35" s="3">
        <v>14.2</v>
      </c>
      <c r="F35" s="3" t="s">
        <v>10</v>
      </c>
      <c r="G35" s="3">
        <v>4.2</v>
      </c>
      <c r="H35" s="3" t="s">
        <v>11</v>
      </c>
      <c r="I35" s="3">
        <v>540</v>
      </c>
    </row>
    <row r="36" spans="1:9">
      <c r="A36" s="3" t="s">
        <v>9</v>
      </c>
      <c r="B36" s="3">
        <v>9.1</v>
      </c>
      <c r="C36" s="3">
        <v>125</v>
      </c>
      <c r="D36" s="3">
        <v>36.799999999999997</v>
      </c>
      <c r="E36" s="3">
        <v>21.9</v>
      </c>
      <c r="F36" s="3" t="s">
        <v>10</v>
      </c>
      <c r="G36" s="3">
        <v>7.8</v>
      </c>
      <c r="H36" s="3" t="s">
        <v>11</v>
      </c>
      <c r="I36" s="3">
        <v>480</v>
      </c>
    </row>
    <row r="37" spans="1:9">
      <c r="A37" s="3" t="s">
        <v>9</v>
      </c>
      <c r="B37" s="3">
        <v>6.2</v>
      </c>
      <c r="C37" s="3">
        <v>117.3</v>
      </c>
      <c r="D37" s="3">
        <v>23</v>
      </c>
      <c r="E37" s="3">
        <v>13.8</v>
      </c>
      <c r="F37" s="3" t="s">
        <v>10</v>
      </c>
      <c r="G37" s="3">
        <v>6.9</v>
      </c>
      <c r="H37" s="3" t="s">
        <v>11</v>
      </c>
      <c r="I37" s="3">
        <v>240</v>
      </c>
    </row>
    <row r="38" spans="1:9">
      <c r="A38" s="3" t="s">
        <v>9</v>
      </c>
      <c r="B38" s="3">
        <v>6.1</v>
      </c>
      <c r="C38" s="3">
        <v>116.3</v>
      </c>
      <c r="D38" s="3">
        <v>17.3</v>
      </c>
      <c r="E38" s="3">
        <v>15.2</v>
      </c>
      <c r="F38" s="3" t="s">
        <v>10</v>
      </c>
      <c r="G38" s="3">
        <v>5.6</v>
      </c>
      <c r="H38" s="3" t="s">
        <v>11</v>
      </c>
      <c r="I38" s="3">
        <v>180</v>
      </c>
    </row>
    <row r="39" spans="1:9">
      <c r="A39" s="3" t="s">
        <v>9</v>
      </c>
      <c r="B39" s="3">
        <v>6.8</v>
      </c>
      <c r="C39" s="3">
        <v>106.6</v>
      </c>
      <c r="D39" s="3">
        <v>19.2</v>
      </c>
      <c r="E39" s="3">
        <v>16.399999999999999</v>
      </c>
      <c r="F39" s="3" t="s">
        <v>10</v>
      </c>
      <c r="G39" s="3">
        <v>6.2</v>
      </c>
      <c r="H39" s="3" t="s">
        <v>11</v>
      </c>
      <c r="I39" s="3">
        <v>360</v>
      </c>
    </row>
    <row r="40" spans="1:9">
      <c r="A40" s="3" t="s">
        <v>9</v>
      </c>
      <c r="B40" s="3">
        <v>6.9</v>
      </c>
      <c r="C40" s="3">
        <v>115.6</v>
      </c>
      <c r="D40" s="3">
        <v>21.9</v>
      </c>
      <c r="E40" s="3">
        <v>16.2</v>
      </c>
      <c r="F40" s="3" t="s">
        <v>10</v>
      </c>
      <c r="G40" s="3">
        <v>5.5</v>
      </c>
      <c r="H40" s="3" t="s">
        <v>11</v>
      </c>
      <c r="I40" s="3">
        <v>180</v>
      </c>
    </row>
    <row r="41" spans="1:9">
      <c r="A41" s="3" t="s">
        <v>15</v>
      </c>
      <c r="B41" s="3">
        <v>6.5</v>
      </c>
      <c r="C41" s="3">
        <v>103.5</v>
      </c>
      <c r="D41" s="3">
        <v>33.25</v>
      </c>
      <c r="E41" s="3">
        <v>17</v>
      </c>
      <c r="F41" s="3" t="s">
        <v>10</v>
      </c>
      <c r="G41" s="3">
        <v>6.1</v>
      </c>
      <c r="H41" s="3" t="s">
        <v>11</v>
      </c>
      <c r="I41" s="3">
        <v>600</v>
      </c>
    </row>
    <row r="42" spans="1:9">
      <c r="A42" s="3" t="s">
        <v>9</v>
      </c>
      <c r="B42" s="3">
        <v>10.1</v>
      </c>
      <c r="C42" s="3">
        <v>131.9</v>
      </c>
      <c r="D42" s="3">
        <v>42</v>
      </c>
      <c r="E42" s="3">
        <v>26.5</v>
      </c>
      <c r="F42" s="3" t="s">
        <v>10</v>
      </c>
      <c r="G42" s="3">
        <v>5.2</v>
      </c>
      <c r="H42" s="3" t="s">
        <v>11</v>
      </c>
      <c r="I42" s="3">
        <v>480</v>
      </c>
    </row>
    <row r="43" spans="1:9">
      <c r="A43" s="3" t="s">
        <v>9</v>
      </c>
      <c r="B43" s="3">
        <v>8.1999999999999993</v>
      </c>
      <c r="C43" s="3">
        <v>118.9</v>
      </c>
      <c r="D43" s="3">
        <v>21.7</v>
      </c>
      <c r="E43" s="3">
        <v>16.2</v>
      </c>
      <c r="F43" s="3" t="s">
        <v>29</v>
      </c>
      <c r="G43" s="3">
        <v>6.2</v>
      </c>
      <c r="H43" s="3" t="s">
        <v>11</v>
      </c>
      <c r="I43" s="3">
        <v>360</v>
      </c>
    </row>
    <row r="44" spans="1:9">
      <c r="A44" s="3" t="s">
        <v>9</v>
      </c>
      <c r="B44" s="3">
        <v>5.3</v>
      </c>
      <c r="C44" s="3">
        <v>115.3</v>
      </c>
      <c r="D44" s="3">
        <v>14.2</v>
      </c>
      <c r="E44" s="3">
        <v>15</v>
      </c>
      <c r="F44" s="3" t="s">
        <v>25</v>
      </c>
      <c r="G44" s="3">
        <v>6.4</v>
      </c>
      <c r="H44" s="3" t="s">
        <v>11</v>
      </c>
      <c r="I44" s="3">
        <v>180</v>
      </c>
    </row>
    <row r="45" spans="1:9">
      <c r="A45" s="3" t="s">
        <v>9</v>
      </c>
      <c r="B45" s="3">
        <v>6.5</v>
      </c>
      <c r="C45" s="3">
        <v>117.2</v>
      </c>
      <c r="D45" s="3">
        <v>15.4</v>
      </c>
      <c r="E45" s="3">
        <v>16.2</v>
      </c>
      <c r="F45" s="3" t="s">
        <v>16</v>
      </c>
      <c r="G45" s="3">
        <v>3.3</v>
      </c>
      <c r="H45" s="3" t="s">
        <v>11</v>
      </c>
      <c r="I45" s="3">
        <v>240</v>
      </c>
    </row>
    <row r="46" spans="1:9">
      <c r="A46" s="3" t="s">
        <v>9</v>
      </c>
      <c r="B46" s="3">
        <v>4.0999999999999996</v>
      </c>
      <c r="C46" s="3">
        <v>106.7</v>
      </c>
      <c r="D46" s="3">
        <v>18.399999999999999</v>
      </c>
      <c r="E46" s="3">
        <v>15.5</v>
      </c>
      <c r="F46" s="3" t="s">
        <v>27</v>
      </c>
      <c r="G46" s="3">
        <v>6.8</v>
      </c>
      <c r="H46" s="3" t="s">
        <v>11</v>
      </c>
      <c r="I46" s="3">
        <v>240</v>
      </c>
    </row>
    <row r="47" spans="1:9">
      <c r="A47" s="3" t="s">
        <v>15</v>
      </c>
      <c r="B47" s="3">
        <v>7.7</v>
      </c>
      <c r="C47" s="3">
        <v>128.9</v>
      </c>
      <c r="D47" s="3">
        <v>17.899999999999999</v>
      </c>
      <c r="E47" s="3">
        <v>14.8</v>
      </c>
      <c r="F47" s="3" t="s">
        <v>27</v>
      </c>
      <c r="G47" s="3">
        <v>4.7</v>
      </c>
      <c r="H47" s="3" t="s">
        <v>11</v>
      </c>
      <c r="I47" s="3">
        <v>60</v>
      </c>
    </row>
    <row r="48" spans="1:9">
      <c r="A48" s="3" t="s">
        <v>9</v>
      </c>
      <c r="B48" s="3">
        <v>9.1</v>
      </c>
      <c r="C48" s="3">
        <v>127.8</v>
      </c>
      <c r="D48" s="3">
        <v>24</v>
      </c>
      <c r="E48" s="3">
        <v>15.4</v>
      </c>
      <c r="F48" s="3" t="s">
        <v>27</v>
      </c>
      <c r="G48" s="3">
        <v>4.2</v>
      </c>
      <c r="H48" s="3" t="s">
        <v>11</v>
      </c>
      <c r="I48" s="3">
        <v>420</v>
      </c>
    </row>
    <row r="49" spans="1:9">
      <c r="A49" s="3" t="s">
        <v>9</v>
      </c>
      <c r="B49" s="3">
        <v>5.4</v>
      </c>
      <c r="C49" s="3">
        <v>108.5</v>
      </c>
      <c r="D49" s="3">
        <v>24</v>
      </c>
      <c r="E49" s="3">
        <v>17.399999999999999</v>
      </c>
      <c r="F49" s="3" t="s">
        <v>27</v>
      </c>
      <c r="G49" s="3">
        <v>4.2</v>
      </c>
      <c r="H49" s="3" t="s">
        <v>11</v>
      </c>
      <c r="I49" s="3">
        <v>720</v>
      </c>
    </row>
    <row r="50" spans="1:9">
      <c r="A50" s="3" t="s">
        <v>9</v>
      </c>
      <c r="B50" s="3">
        <v>8.5</v>
      </c>
      <c r="C50" s="3">
        <v>117.7</v>
      </c>
      <c r="D50" s="3">
        <v>14.55</v>
      </c>
      <c r="E50" s="3">
        <v>13.6</v>
      </c>
      <c r="F50" s="3" t="s">
        <v>37</v>
      </c>
      <c r="G50" s="3">
        <v>3.4</v>
      </c>
      <c r="H50" s="3" t="s">
        <v>11</v>
      </c>
      <c r="I50" s="3">
        <v>420</v>
      </c>
    </row>
    <row r="51" spans="1:9">
      <c r="A51" s="3" t="s">
        <v>15</v>
      </c>
      <c r="B51" s="3">
        <v>3.1</v>
      </c>
      <c r="C51" s="3">
        <v>92.5</v>
      </c>
      <c r="D51" s="3">
        <v>18.5</v>
      </c>
      <c r="E51" s="3">
        <v>13.5</v>
      </c>
      <c r="F51" s="3" t="s">
        <v>27</v>
      </c>
      <c r="G51" s="3">
        <v>5.7</v>
      </c>
      <c r="H51" s="3" t="s">
        <v>11</v>
      </c>
      <c r="I51" s="3">
        <v>300</v>
      </c>
    </row>
    <row r="52" spans="1:9">
      <c r="A52" s="3" t="s">
        <v>15</v>
      </c>
      <c r="B52" s="3">
        <v>4</v>
      </c>
      <c r="C52" s="3">
        <v>86.2</v>
      </c>
      <c r="D52" s="3">
        <v>20.7</v>
      </c>
      <c r="E52" s="3">
        <v>14.9</v>
      </c>
      <c r="F52" s="3" t="s">
        <v>27</v>
      </c>
      <c r="G52" s="3">
        <v>4.5</v>
      </c>
      <c r="H52" s="3" t="s">
        <v>11</v>
      </c>
      <c r="I52" s="3">
        <v>420</v>
      </c>
    </row>
    <row r="53" spans="1:9">
      <c r="A53" s="3" t="s">
        <v>9</v>
      </c>
      <c r="B53" s="3">
        <v>5.9</v>
      </c>
      <c r="C53" s="3">
        <v>108.2</v>
      </c>
      <c r="D53" s="3">
        <v>13.6</v>
      </c>
      <c r="E53" s="3">
        <v>15.9</v>
      </c>
      <c r="F53" s="3" t="s">
        <v>27</v>
      </c>
      <c r="G53" s="3">
        <v>3.9</v>
      </c>
      <c r="H53" s="3" t="s">
        <v>11</v>
      </c>
      <c r="I53" s="3">
        <v>480</v>
      </c>
    </row>
    <row r="54" spans="1:9">
      <c r="A54" s="3" t="s">
        <v>9</v>
      </c>
      <c r="B54" s="3">
        <v>7.8</v>
      </c>
      <c r="C54" s="3">
        <v>124.2</v>
      </c>
      <c r="D54" s="3">
        <v>10.85</v>
      </c>
      <c r="E54" s="3">
        <v>14.6</v>
      </c>
      <c r="F54" s="3" t="s">
        <v>27</v>
      </c>
      <c r="G54" s="3">
        <v>5</v>
      </c>
      <c r="H54" s="3" t="s">
        <v>11</v>
      </c>
      <c r="I54" s="3">
        <v>900</v>
      </c>
    </row>
    <row r="55" spans="1:9">
      <c r="A55" s="3" t="s">
        <v>9</v>
      </c>
      <c r="B55" s="3">
        <v>7</v>
      </c>
      <c r="C55" s="3">
        <v>116.2</v>
      </c>
      <c r="D55" s="3">
        <v>28.2</v>
      </c>
      <c r="E55" s="3">
        <v>15.8</v>
      </c>
      <c r="F55" s="3" t="s">
        <v>41</v>
      </c>
      <c r="G55" s="3">
        <v>3.2</v>
      </c>
      <c r="H55" s="3" t="s">
        <v>11</v>
      </c>
      <c r="I55" s="3">
        <v>1620</v>
      </c>
    </row>
    <row r="56" spans="1:9">
      <c r="A56" s="3" t="s">
        <v>9</v>
      </c>
      <c r="B56" s="3">
        <v>10.8</v>
      </c>
      <c r="C56" s="3">
        <v>140</v>
      </c>
      <c r="D56" s="3">
        <v>39.700000000000003</v>
      </c>
      <c r="E56" s="3">
        <v>17.899999999999999</v>
      </c>
      <c r="F56" s="3" t="s">
        <v>40</v>
      </c>
      <c r="G56" s="3">
        <v>4.2</v>
      </c>
      <c r="H56" s="3" t="s">
        <v>11</v>
      </c>
      <c r="I56" s="3">
        <v>780</v>
      </c>
    </row>
    <row r="57" spans="1:9">
      <c r="A57" s="3" t="s">
        <v>9</v>
      </c>
      <c r="B57" s="3">
        <v>7.7</v>
      </c>
      <c r="C57" s="3">
        <v>125.9</v>
      </c>
      <c r="D57" s="3">
        <v>18</v>
      </c>
      <c r="E57" s="3">
        <v>13.7</v>
      </c>
      <c r="F57" s="3" t="s">
        <v>27</v>
      </c>
      <c r="G57" s="3">
        <v>4</v>
      </c>
      <c r="H57" s="3" t="s">
        <v>11</v>
      </c>
      <c r="I57" s="3">
        <v>240</v>
      </c>
    </row>
    <row r="58" spans="1:9">
      <c r="A58" s="3" t="s">
        <v>15</v>
      </c>
      <c r="B58" s="3">
        <v>4.5</v>
      </c>
      <c r="C58" s="3">
        <v>105.2</v>
      </c>
      <c r="D58" s="3">
        <v>21.3</v>
      </c>
      <c r="E58" s="3">
        <v>16</v>
      </c>
      <c r="F58" s="3" t="s">
        <v>27</v>
      </c>
      <c r="G58" s="3">
        <v>6.1</v>
      </c>
      <c r="H58" s="3" t="s">
        <v>11</v>
      </c>
      <c r="I58" s="3">
        <v>360</v>
      </c>
    </row>
    <row r="59" spans="1:9" ht="14.25" thickBot="1">
      <c r="A59" s="3" t="s">
        <v>60</v>
      </c>
    </row>
    <row r="60" spans="1:9" ht="14.25" thickBot="1">
      <c r="A60" s="22"/>
      <c r="B60" s="23" t="s">
        <v>1</v>
      </c>
      <c r="C60" s="23" t="s">
        <v>2</v>
      </c>
      <c r="D60" s="23" t="s">
        <v>3</v>
      </c>
      <c r="E60" s="23" t="s">
        <v>4</v>
      </c>
      <c r="F60" s="23" t="s">
        <v>5</v>
      </c>
      <c r="G60" s="23" t="s">
        <v>6</v>
      </c>
      <c r="H60" s="23" t="s">
        <v>7</v>
      </c>
      <c r="I60" s="24" t="s">
        <v>8</v>
      </c>
    </row>
    <row r="61" spans="1:9" ht="14.25" thickTop="1">
      <c r="A61" s="21" t="s">
        <v>51</v>
      </c>
      <c r="B61" s="18">
        <f>AVERAGE(B4:B58)</f>
        <v>7.330909090909091</v>
      </c>
      <c r="C61" s="18">
        <f t="shared" ref="C61:I61" si="0">AVERAGE(C4:C58)</f>
        <v>117.33818181818179</v>
      </c>
      <c r="D61" s="18">
        <f t="shared" si="0"/>
        <v>23.064545454545453</v>
      </c>
      <c r="E61" s="18">
        <f t="shared" si="0"/>
        <v>16.33818181818182</v>
      </c>
      <c r="F61" s="18"/>
      <c r="G61" s="18">
        <f t="shared" si="0"/>
        <v>4.9254545454545449</v>
      </c>
      <c r="H61" s="18"/>
      <c r="I61" s="18">
        <f t="shared" si="0"/>
        <v>381.09090909090907</v>
      </c>
    </row>
    <row r="62" spans="1:9">
      <c r="A62" s="12" t="s">
        <v>52</v>
      </c>
      <c r="B62" s="11">
        <f>VARP(B4:B58)</f>
        <v>6.0494082644628069</v>
      </c>
      <c r="C62" s="11">
        <f t="shared" ref="C62:I62" si="1">VARP(C4:C58)</f>
        <v>172.7489057851281</v>
      </c>
      <c r="D62" s="11">
        <f t="shared" si="1"/>
        <v>52.85178842975219</v>
      </c>
      <c r="E62" s="11">
        <f t="shared" si="1"/>
        <v>5.6950876033058284</v>
      </c>
      <c r="F62" s="11"/>
      <c r="G62" s="11">
        <f t="shared" si="1"/>
        <v>1.5862611570248086</v>
      </c>
      <c r="H62" s="11"/>
      <c r="I62" s="11">
        <f t="shared" si="1"/>
        <v>69664.264462809922</v>
      </c>
    </row>
    <row r="63" spans="1:9" ht="14.25" thickBot="1">
      <c r="A63" s="14" t="s">
        <v>53</v>
      </c>
      <c r="B63" s="15">
        <f>STDEV(B4:B58)</f>
        <v>2.4822236690988051</v>
      </c>
      <c r="C63" s="15">
        <f t="shared" ref="C63:I63" si="2">STDEV(C4:C58)</f>
        <v>13.264537669891231</v>
      </c>
      <c r="D63" s="15">
        <f t="shared" si="2"/>
        <v>7.3369288706191904</v>
      </c>
      <c r="E63" s="15">
        <f t="shared" si="2"/>
        <v>2.408433554938195</v>
      </c>
      <c r="F63" s="15"/>
      <c r="G63" s="15">
        <f t="shared" si="2"/>
        <v>1.2710768519788178</v>
      </c>
      <c r="H63" s="15"/>
      <c r="I63" s="15">
        <f t="shared" si="2"/>
        <v>266.37256509322322</v>
      </c>
    </row>
  </sheetData>
  <mergeCells count="1">
    <mergeCell ref="A2:I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8"/>
  <sheetViews>
    <sheetView topLeftCell="A7" workbookViewId="0">
      <selection activeCell="A35" sqref="A35"/>
    </sheetView>
  </sheetViews>
  <sheetFormatPr defaultRowHeight="13.5"/>
  <sheetData>
    <row r="2" spans="1:9" ht="21">
      <c r="A2" s="54" t="s">
        <v>50</v>
      </c>
      <c r="B2" s="54"/>
      <c r="C2" s="54"/>
      <c r="D2" s="54"/>
      <c r="E2" s="54"/>
      <c r="F2" s="54"/>
      <c r="G2" s="54"/>
      <c r="H2" s="54"/>
      <c r="I2" s="54"/>
    </row>
    <row r="3" spans="1:9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>
      <c r="A4" s="4" t="s">
        <v>9</v>
      </c>
      <c r="B4" s="4">
        <v>9.8000000000000007</v>
      </c>
      <c r="C4" s="4">
        <v>131.19999999999999</v>
      </c>
      <c r="D4" s="4">
        <v>27.1</v>
      </c>
      <c r="E4" s="5">
        <v>15.74351205</v>
      </c>
      <c r="F4" s="4" t="s">
        <v>13</v>
      </c>
      <c r="G4" s="4">
        <v>5.5</v>
      </c>
      <c r="H4" s="4" t="s">
        <v>14</v>
      </c>
      <c r="I4" s="4">
        <v>240</v>
      </c>
    </row>
    <row r="5" spans="1:9">
      <c r="A5" s="4" t="s">
        <v>9</v>
      </c>
      <c r="B5" s="4">
        <v>8.4</v>
      </c>
      <c r="C5" s="4">
        <v>129.69999999999999</v>
      </c>
      <c r="D5" s="4">
        <v>23.3</v>
      </c>
      <c r="E5" s="5">
        <v>13.9</v>
      </c>
      <c r="F5" s="4" t="s">
        <v>13</v>
      </c>
      <c r="G5" s="4">
        <v>3.8</v>
      </c>
      <c r="H5" s="4" t="s">
        <v>14</v>
      </c>
      <c r="I5" s="4">
        <v>300</v>
      </c>
    </row>
    <row r="6" spans="1:9">
      <c r="A6" s="4" t="s">
        <v>9</v>
      </c>
      <c r="B6" s="4">
        <v>8.8000000000000007</v>
      </c>
      <c r="C6" s="4">
        <v>131.19999999999999</v>
      </c>
      <c r="D6" s="4">
        <v>27.1</v>
      </c>
      <c r="E6" s="5">
        <v>15.7</v>
      </c>
      <c r="F6" s="4" t="s">
        <v>13</v>
      </c>
      <c r="G6" s="4">
        <v>4.3</v>
      </c>
      <c r="H6" s="4" t="s">
        <v>14</v>
      </c>
      <c r="I6" s="4">
        <v>840</v>
      </c>
    </row>
    <row r="7" spans="1:9">
      <c r="A7" s="4" t="s">
        <v>9</v>
      </c>
      <c r="B7" s="4">
        <v>10</v>
      </c>
      <c r="C7" s="4">
        <v>137.69999999999999</v>
      </c>
      <c r="D7" s="4">
        <v>31.4</v>
      </c>
      <c r="E7" s="5">
        <v>16.600000000000001</v>
      </c>
      <c r="F7" s="4" t="s">
        <v>13</v>
      </c>
      <c r="G7" s="4">
        <v>4</v>
      </c>
      <c r="H7" s="4" t="s">
        <v>14</v>
      </c>
      <c r="I7" s="4">
        <v>300</v>
      </c>
    </row>
    <row r="8" spans="1:9">
      <c r="A8" s="4" t="s">
        <v>15</v>
      </c>
      <c r="B8" s="4">
        <v>4</v>
      </c>
      <c r="C8" s="4">
        <v>103</v>
      </c>
      <c r="D8" s="4">
        <v>13</v>
      </c>
      <c r="E8" s="5">
        <v>12.25374682</v>
      </c>
      <c r="F8" s="4" t="s">
        <v>23</v>
      </c>
      <c r="G8" s="4">
        <v>3.3</v>
      </c>
      <c r="H8" s="4" t="s">
        <v>14</v>
      </c>
      <c r="I8" s="4">
        <v>480</v>
      </c>
    </row>
    <row r="9" spans="1:9">
      <c r="A9" s="4" t="s">
        <v>15</v>
      </c>
      <c r="B9" s="4">
        <v>10.1</v>
      </c>
      <c r="C9" s="4">
        <v>114</v>
      </c>
      <c r="D9" s="4">
        <v>18.100000000000001</v>
      </c>
      <c r="E9" s="5">
        <v>13.92736227</v>
      </c>
      <c r="F9" s="4" t="s">
        <v>22</v>
      </c>
      <c r="G9" s="4">
        <v>4.5</v>
      </c>
      <c r="H9" s="4" t="s">
        <v>14</v>
      </c>
      <c r="I9" s="4">
        <v>420</v>
      </c>
    </row>
    <row r="10" spans="1:9">
      <c r="A10" s="4" t="s">
        <v>15</v>
      </c>
      <c r="B10" s="4">
        <v>10.5</v>
      </c>
      <c r="C10" s="4">
        <v>123</v>
      </c>
      <c r="D10" s="4">
        <v>20</v>
      </c>
      <c r="E10" s="5">
        <v>13.219644389999999</v>
      </c>
      <c r="F10" s="4" t="s">
        <v>35</v>
      </c>
      <c r="G10" s="4">
        <v>3.2</v>
      </c>
      <c r="H10" s="4" t="s">
        <v>14</v>
      </c>
      <c r="I10" s="4">
        <v>300</v>
      </c>
    </row>
    <row r="11" spans="1:9">
      <c r="A11" s="4" t="s">
        <v>9</v>
      </c>
      <c r="B11" s="4">
        <v>9.1999999999999993</v>
      </c>
      <c r="C11" s="4">
        <v>139.69999999999999</v>
      </c>
      <c r="D11" s="4">
        <v>42.3</v>
      </c>
      <c r="E11" s="5">
        <v>21.67442351</v>
      </c>
      <c r="F11" s="4" t="s">
        <v>20</v>
      </c>
      <c r="G11" s="4">
        <v>5.0999999999999996</v>
      </c>
      <c r="H11" s="4" t="s">
        <v>14</v>
      </c>
      <c r="I11" s="4">
        <v>660</v>
      </c>
    </row>
    <row r="12" spans="1:9">
      <c r="A12" s="4" t="s">
        <v>15</v>
      </c>
      <c r="B12" s="4">
        <v>7.6</v>
      </c>
      <c r="C12" s="4">
        <v>118.9</v>
      </c>
      <c r="D12" s="4">
        <v>21.7</v>
      </c>
      <c r="E12" s="5">
        <v>15.3</v>
      </c>
      <c r="F12" s="4" t="s">
        <v>18</v>
      </c>
      <c r="G12" s="4">
        <v>4.5999999999999996</v>
      </c>
      <c r="H12" s="4" t="s">
        <v>14</v>
      </c>
      <c r="I12" s="4">
        <v>200</v>
      </c>
    </row>
    <row r="13" spans="1:9">
      <c r="A13" s="4" t="s">
        <v>9</v>
      </c>
      <c r="B13" s="4">
        <v>4.9000000000000004</v>
      </c>
      <c r="C13" s="4">
        <v>109</v>
      </c>
      <c r="D13" s="4">
        <v>19.100000000000001</v>
      </c>
      <c r="E13" s="5">
        <v>16.100000000000001</v>
      </c>
      <c r="F13" s="4" t="s">
        <v>43</v>
      </c>
      <c r="G13" s="4">
        <v>5.2</v>
      </c>
      <c r="H13" s="4" t="s">
        <v>14</v>
      </c>
      <c r="I13" s="4">
        <v>360</v>
      </c>
    </row>
    <row r="14" spans="1:9">
      <c r="A14" s="4" t="s">
        <v>9</v>
      </c>
      <c r="B14" s="4">
        <v>8.9</v>
      </c>
      <c r="C14" s="4">
        <v>129.5</v>
      </c>
      <c r="D14" s="4">
        <v>29</v>
      </c>
      <c r="E14" s="5">
        <v>17.292526949999999</v>
      </c>
      <c r="F14" s="4" t="s">
        <v>10</v>
      </c>
      <c r="G14" s="4">
        <v>3.6</v>
      </c>
      <c r="H14" s="4" t="s">
        <v>14</v>
      </c>
      <c r="I14" s="4">
        <v>240</v>
      </c>
    </row>
    <row r="15" spans="1:9">
      <c r="A15" s="4" t="s">
        <v>9</v>
      </c>
      <c r="B15" s="4">
        <v>11.1</v>
      </c>
      <c r="C15" s="4">
        <v>141.80000000000001</v>
      </c>
      <c r="D15" s="4">
        <v>25.7</v>
      </c>
      <c r="E15" s="5">
        <v>12.78146578</v>
      </c>
      <c r="F15" s="4" t="s">
        <v>10</v>
      </c>
      <c r="G15" s="4">
        <v>3.6</v>
      </c>
      <c r="H15" s="4" t="s">
        <v>14</v>
      </c>
      <c r="I15" s="4">
        <v>360</v>
      </c>
    </row>
    <row r="16" spans="1:9">
      <c r="A16" s="4" t="s">
        <v>9</v>
      </c>
      <c r="B16" s="4">
        <v>16</v>
      </c>
      <c r="C16" s="4">
        <v>174.5</v>
      </c>
      <c r="D16" s="4">
        <v>99.5</v>
      </c>
      <c r="E16" s="5">
        <v>32.676250609999997</v>
      </c>
      <c r="F16" s="4" t="s">
        <v>10</v>
      </c>
      <c r="G16" s="4">
        <v>2.8</v>
      </c>
      <c r="H16" s="4" t="s">
        <v>14</v>
      </c>
      <c r="I16" s="4">
        <v>300</v>
      </c>
    </row>
    <row r="17" spans="1:9">
      <c r="A17" s="4" t="s">
        <v>9</v>
      </c>
      <c r="B17" s="4">
        <v>6.2</v>
      </c>
      <c r="C17" s="4">
        <v>112.4</v>
      </c>
      <c r="D17" s="4">
        <v>19.3</v>
      </c>
      <c r="E17" s="5">
        <v>15.3</v>
      </c>
      <c r="F17" s="4" t="s">
        <v>10</v>
      </c>
      <c r="G17" s="4">
        <v>6.4</v>
      </c>
      <c r="H17" s="4" t="s">
        <v>14</v>
      </c>
      <c r="I17" s="4">
        <v>300</v>
      </c>
    </row>
    <row r="18" spans="1:9">
      <c r="A18" s="4" t="s">
        <v>15</v>
      </c>
      <c r="B18" s="4">
        <v>5</v>
      </c>
      <c r="C18" s="4">
        <v>101.3</v>
      </c>
      <c r="D18" s="4">
        <v>15.3</v>
      </c>
      <c r="E18" s="5">
        <v>14.9</v>
      </c>
      <c r="F18" s="4" t="s">
        <v>10</v>
      </c>
      <c r="G18" s="4">
        <v>4.2</v>
      </c>
      <c r="H18" s="4" t="s">
        <v>14</v>
      </c>
      <c r="I18" s="4">
        <v>180</v>
      </c>
    </row>
    <row r="19" spans="1:9">
      <c r="A19" s="4" t="s">
        <v>9</v>
      </c>
      <c r="B19" s="4">
        <v>6.9</v>
      </c>
      <c r="C19" s="4">
        <v>111.2</v>
      </c>
      <c r="D19" s="4">
        <v>16.2</v>
      </c>
      <c r="E19" s="5">
        <v>13.1</v>
      </c>
      <c r="F19" s="4" t="s">
        <v>10</v>
      </c>
      <c r="G19" s="4">
        <v>5.5</v>
      </c>
      <c r="H19" s="4" t="s">
        <v>14</v>
      </c>
      <c r="I19" s="4">
        <v>120</v>
      </c>
    </row>
    <row r="20" spans="1:9">
      <c r="A20" s="4" t="s">
        <v>9</v>
      </c>
      <c r="B20" s="4">
        <v>4.0999999999999996</v>
      </c>
      <c r="C20" s="4">
        <v>102</v>
      </c>
      <c r="D20" s="4">
        <v>15.1</v>
      </c>
      <c r="E20" s="5">
        <v>14.5</v>
      </c>
      <c r="F20" s="4" t="s">
        <v>10</v>
      </c>
      <c r="G20" s="4">
        <v>5.5</v>
      </c>
      <c r="H20" s="4" t="s">
        <v>14</v>
      </c>
      <c r="I20" s="4">
        <v>180</v>
      </c>
    </row>
    <row r="21" spans="1:9">
      <c r="A21" s="4" t="s">
        <v>15</v>
      </c>
      <c r="B21" s="4">
        <v>10.7</v>
      </c>
      <c r="C21" s="4">
        <v>136.19999999999999</v>
      </c>
      <c r="D21" s="4">
        <v>36.299999999999997</v>
      </c>
      <c r="E21" s="5">
        <v>19.600000000000001</v>
      </c>
      <c r="F21" s="4" t="s">
        <v>10</v>
      </c>
      <c r="G21" s="4">
        <v>4.2</v>
      </c>
      <c r="H21" s="4" t="s">
        <v>14</v>
      </c>
      <c r="I21" s="4">
        <v>300</v>
      </c>
    </row>
    <row r="22" spans="1:9">
      <c r="A22" s="4" t="s">
        <v>9</v>
      </c>
      <c r="B22" s="4">
        <v>6.5</v>
      </c>
      <c r="C22" s="4">
        <v>100.5</v>
      </c>
      <c r="D22" s="4">
        <v>23</v>
      </c>
      <c r="E22" s="5">
        <v>22.8</v>
      </c>
      <c r="F22" s="4" t="s">
        <v>42</v>
      </c>
      <c r="G22" s="4">
        <v>4.4000000000000004</v>
      </c>
      <c r="H22" s="4" t="s">
        <v>14</v>
      </c>
      <c r="I22" s="4">
        <v>120</v>
      </c>
    </row>
    <row r="23" spans="1:9">
      <c r="A23" s="4" t="s">
        <v>9</v>
      </c>
      <c r="B23" s="4">
        <v>12.5</v>
      </c>
      <c r="C23" s="4">
        <v>138.19999999999999</v>
      </c>
      <c r="D23" s="4">
        <v>31.6</v>
      </c>
      <c r="E23" s="5">
        <v>16.54516096</v>
      </c>
      <c r="F23" s="4" t="s">
        <v>46</v>
      </c>
      <c r="G23" s="4">
        <v>4.2</v>
      </c>
      <c r="H23" s="4" t="s">
        <v>14</v>
      </c>
      <c r="I23" s="4">
        <v>300</v>
      </c>
    </row>
    <row r="24" spans="1:9">
      <c r="A24" s="4" t="s">
        <v>9</v>
      </c>
      <c r="B24" s="4">
        <v>3.2</v>
      </c>
      <c r="C24" s="4">
        <v>98.6</v>
      </c>
      <c r="D24" s="4">
        <v>15.6</v>
      </c>
      <c r="E24" s="5">
        <v>16</v>
      </c>
      <c r="F24" s="4" t="s">
        <v>27</v>
      </c>
      <c r="G24" s="4">
        <v>3.8</v>
      </c>
      <c r="H24" s="4" t="s">
        <v>14</v>
      </c>
      <c r="I24" s="4">
        <v>120</v>
      </c>
    </row>
    <row r="25" spans="1:9">
      <c r="A25" s="4" t="s">
        <v>9</v>
      </c>
      <c r="B25" s="4">
        <v>7.6</v>
      </c>
      <c r="C25" s="4">
        <v>120.2</v>
      </c>
      <c r="D25" s="4">
        <v>21.9</v>
      </c>
      <c r="E25" s="5">
        <v>15.2</v>
      </c>
      <c r="F25" s="4" t="s">
        <v>27</v>
      </c>
      <c r="G25" s="4">
        <v>4.8</v>
      </c>
      <c r="H25" s="4" t="s">
        <v>14</v>
      </c>
      <c r="I25" s="4">
        <v>300</v>
      </c>
    </row>
    <row r="26" spans="1:9">
      <c r="A26" s="4" t="s">
        <v>15</v>
      </c>
      <c r="B26" s="4">
        <v>5.5</v>
      </c>
      <c r="C26" s="4">
        <v>106.4</v>
      </c>
      <c r="D26" s="4">
        <v>17.3</v>
      </c>
      <c r="E26" s="5">
        <v>15.3</v>
      </c>
      <c r="F26" s="4" t="s">
        <v>37</v>
      </c>
      <c r="G26" s="4">
        <v>3.9</v>
      </c>
      <c r="H26" s="4" t="s">
        <v>14</v>
      </c>
      <c r="I26" s="4">
        <v>240</v>
      </c>
    </row>
    <row r="27" spans="1:9">
      <c r="A27" s="4" t="s">
        <v>15</v>
      </c>
      <c r="B27" s="4">
        <v>8.1</v>
      </c>
      <c r="C27" s="4">
        <v>112.5</v>
      </c>
      <c r="D27" s="4">
        <v>17.7</v>
      </c>
      <c r="E27" s="5">
        <v>14</v>
      </c>
      <c r="F27" s="4" t="s">
        <v>27</v>
      </c>
      <c r="G27" s="4">
        <v>3.5</v>
      </c>
      <c r="H27" s="4" t="s">
        <v>14</v>
      </c>
      <c r="I27" s="4">
        <v>480</v>
      </c>
    </row>
    <row r="28" spans="1:9">
      <c r="A28" s="4" t="s">
        <v>15</v>
      </c>
      <c r="B28" s="4">
        <v>6.1</v>
      </c>
      <c r="C28" s="4">
        <v>110.3</v>
      </c>
      <c r="D28" s="4">
        <v>15.3</v>
      </c>
      <c r="E28" s="5">
        <v>12.6</v>
      </c>
      <c r="F28" s="4" t="s">
        <v>27</v>
      </c>
      <c r="G28" s="4">
        <v>3.8</v>
      </c>
      <c r="H28" s="4" t="s">
        <v>14</v>
      </c>
      <c r="I28" s="4">
        <v>900</v>
      </c>
    </row>
    <row r="29" spans="1:9">
      <c r="A29" s="4" t="s">
        <v>9</v>
      </c>
      <c r="B29" s="4">
        <v>11.9</v>
      </c>
      <c r="C29" s="4">
        <v>95</v>
      </c>
      <c r="D29" s="4">
        <v>9.1</v>
      </c>
      <c r="E29" s="5">
        <v>10.08310249</v>
      </c>
      <c r="F29" s="4" t="s">
        <v>48</v>
      </c>
      <c r="G29" s="4">
        <v>3.9</v>
      </c>
      <c r="H29" s="4" t="s">
        <v>14</v>
      </c>
      <c r="I29" s="4">
        <v>240</v>
      </c>
    </row>
    <row r="30" spans="1:9">
      <c r="A30" s="4" t="s">
        <v>9</v>
      </c>
      <c r="B30" s="4">
        <v>8.9</v>
      </c>
      <c r="C30" s="4">
        <v>108</v>
      </c>
      <c r="D30" s="4">
        <v>18</v>
      </c>
      <c r="E30" s="5">
        <v>15.43209877</v>
      </c>
      <c r="F30" s="4" t="s">
        <v>19</v>
      </c>
      <c r="G30" s="4">
        <v>2.9</v>
      </c>
      <c r="H30" s="4" t="s">
        <v>14</v>
      </c>
      <c r="I30" s="4">
        <v>180</v>
      </c>
    </row>
    <row r="31" spans="1:9">
      <c r="A31" s="4" t="s">
        <v>9</v>
      </c>
      <c r="B31" s="4">
        <v>6.8</v>
      </c>
      <c r="C31" s="4">
        <v>109.5</v>
      </c>
      <c r="D31" s="4">
        <v>18.2</v>
      </c>
      <c r="E31" s="5">
        <v>15.178999599999999</v>
      </c>
      <c r="F31" s="4" t="s">
        <v>19</v>
      </c>
      <c r="G31" s="4">
        <v>3.7</v>
      </c>
      <c r="H31" s="4" t="s">
        <v>14</v>
      </c>
      <c r="I31" s="4">
        <v>300</v>
      </c>
    </row>
    <row r="32" spans="1:9">
      <c r="A32" s="4" t="s">
        <v>9</v>
      </c>
      <c r="B32" s="4">
        <v>9.1</v>
      </c>
      <c r="C32" s="4">
        <v>127</v>
      </c>
      <c r="D32" s="4">
        <v>24.2</v>
      </c>
      <c r="E32" s="5">
        <v>15</v>
      </c>
      <c r="F32" s="4" t="s">
        <v>26</v>
      </c>
      <c r="G32" s="4">
        <v>3.2</v>
      </c>
      <c r="H32" s="4" t="s">
        <v>14</v>
      </c>
      <c r="I32" s="4">
        <v>480</v>
      </c>
    </row>
    <row r="33" spans="1:9">
      <c r="A33" s="4" t="s">
        <v>9</v>
      </c>
      <c r="B33" s="4">
        <v>6.1</v>
      </c>
      <c r="C33" s="4">
        <v>111.5</v>
      </c>
      <c r="D33" s="4">
        <v>17.5</v>
      </c>
      <c r="E33" s="5">
        <v>14.1</v>
      </c>
      <c r="F33" s="4" t="s">
        <v>45</v>
      </c>
      <c r="G33" s="4">
        <v>4.2</v>
      </c>
      <c r="H33" s="4" t="s">
        <v>14</v>
      </c>
      <c r="I33" s="4">
        <v>420</v>
      </c>
    </row>
    <row r="34" spans="1:9" ht="14.25" thickBot="1">
      <c r="A34" s="4" t="s">
        <v>61</v>
      </c>
    </row>
    <row r="35" spans="1:9" ht="14.25" thickBot="1">
      <c r="A35" s="22"/>
      <c r="B35" s="23" t="s">
        <v>1</v>
      </c>
      <c r="C35" s="23" t="s">
        <v>2</v>
      </c>
      <c r="D35" s="23" t="s">
        <v>3</v>
      </c>
      <c r="E35" s="23" t="s">
        <v>4</v>
      </c>
      <c r="F35" s="23" t="s">
        <v>5</v>
      </c>
      <c r="G35" s="23" t="s">
        <v>6</v>
      </c>
      <c r="H35" s="23" t="s">
        <v>7</v>
      </c>
      <c r="I35" s="24" t="s">
        <v>8</v>
      </c>
    </row>
    <row r="36" spans="1:9" ht="14.25" thickTop="1">
      <c r="A36" s="21" t="s">
        <v>51</v>
      </c>
      <c r="B36" s="18">
        <f>AVERAGE(B4:B33)</f>
        <v>8.1499999999999986</v>
      </c>
      <c r="C36" s="18">
        <f t="shared" ref="C36:I36" si="0">AVERAGE(C4:C33)</f>
        <v>119.46666666666667</v>
      </c>
      <c r="D36" s="18">
        <f t="shared" si="0"/>
        <v>24.29666666666667</v>
      </c>
      <c r="E36" s="18">
        <f t="shared" si="0"/>
        <v>15.893609806666667</v>
      </c>
      <c r="F36" s="18"/>
      <c r="G36" s="18">
        <f t="shared" si="0"/>
        <v>4.1866666666666683</v>
      </c>
      <c r="H36" s="18"/>
      <c r="I36" s="18">
        <f t="shared" si="0"/>
        <v>338.66666666666669</v>
      </c>
    </row>
    <row r="37" spans="1:9">
      <c r="A37" s="12" t="s">
        <v>52</v>
      </c>
      <c r="B37" s="11">
        <f>VARP(B4:B33)</f>
        <v>7.7818333333333429</v>
      </c>
      <c r="C37" s="11">
        <f t="shared" ref="C37:I37" si="1">VARP(C4:C33)</f>
        <v>286.8795555555572</v>
      </c>
      <c r="D37" s="11">
        <f t="shared" si="1"/>
        <v>245.10098888888902</v>
      </c>
      <c r="E37" s="11">
        <f t="shared" si="1"/>
        <v>16.087875744601639</v>
      </c>
      <c r="F37" s="11"/>
      <c r="G37" s="11">
        <f t="shared" si="1"/>
        <v>0.69982222222221224</v>
      </c>
      <c r="H37" s="11"/>
      <c r="I37" s="11">
        <f t="shared" si="1"/>
        <v>34478.222222222219</v>
      </c>
    </row>
    <row r="38" spans="1:9" ht="14.25" thickBot="1">
      <c r="A38" s="14" t="s">
        <v>53</v>
      </c>
      <c r="B38" s="15">
        <f>STDEV(B4:B33)</f>
        <v>2.8372825755981919</v>
      </c>
      <c r="C38" s="15">
        <f t="shared" ref="C38:I38" si="2">STDEV(C4:C33)</f>
        <v>17.227070384223495</v>
      </c>
      <c r="D38" s="15">
        <f t="shared" si="2"/>
        <v>15.923339697639966</v>
      </c>
      <c r="E38" s="15">
        <f t="shared" si="2"/>
        <v>4.079537973915965</v>
      </c>
      <c r="F38" s="15"/>
      <c r="G38" s="15">
        <f t="shared" si="2"/>
        <v>0.85085487774854751</v>
      </c>
      <c r="H38" s="15"/>
      <c r="I38" s="15">
        <f t="shared" si="2"/>
        <v>188.85742356810229</v>
      </c>
    </row>
  </sheetData>
  <mergeCells count="1">
    <mergeCell ref="A2:I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5"/>
  <sheetViews>
    <sheetView workbookViewId="0">
      <selection activeCell="S5" sqref="S5"/>
    </sheetView>
  </sheetViews>
  <sheetFormatPr defaultRowHeight="13.5"/>
  <cols>
    <col min="12" max="13" width="10.875" bestFit="1" customWidth="1"/>
  </cols>
  <sheetData>
    <row r="1" spans="1:13" ht="14.25" thickBot="1"/>
    <row r="2" spans="1:13">
      <c r="A2" s="55" t="s">
        <v>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>
      <c r="A3" s="12"/>
      <c r="B3" s="58" t="s">
        <v>1</v>
      </c>
      <c r="C3" s="58"/>
      <c r="D3" s="58" t="s">
        <v>2</v>
      </c>
      <c r="E3" s="58"/>
      <c r="F3" s="58" t="s">
        <v>3</v>
      </c>
      <c r="G3" s="58"/>
      <c r="H3" s="58" t="s">
        <v>4</v>
      </c>
      <c r="I3" s="58"/>
      <c r="J3" s="58" t="s">
        <v>6</v>
      </c>
      <c r="K3" s="58"/>
      <c r="L3" s="58" t="s">
        <v>8</v>
      </c>
      <c r="M3" s="59"/>
    </row>
    <row r="4" spans="1:13" ht="14.25" thickBot="1">
      <c r="A4" s="25"/>
      <c r="B4" s="26" t="s">
        <v>55</v>
      </c>
      <c r="C4" s="26" t="s">
        <v>56</v>
      </c>
      <c r="D4" s="26" t="s">
        <v>55</v>
      </c>
      <c r="E4" s="26" t="s">
        <v>56</v>
      </c>
      <c r="F4" s="26" t="s">
        <v>55</v>
      </c>
      <c r="G4" s="26" t="s">
        <v>56</v>
      </c>
      <c r="H4" s="26" t="s">
        <v>55</v>
      </c>
      <c r="I4" s="26" t="s">
        <v>56</v>
      </c>
      <c r="J4" s="26" t="s">
        <v>55</v>
      </c>
      <c r="K4" s="26" t="s">
        <v>56</v>
      </c>
      <c r="L4" s="26" t="s">
        <v>55</v>
      </c>
      <c r="M4" s="27" t="s">
        <v>56</v>
      </c>
    </row>
    <row r="5" spans="1:13" ht="14.25" thickTop="1">
      <c r="A5" s="21" t="s">
        <v>51</v>
      </c>
      <c r="B5" s="18">
        <v>6.9472727272727299</v>
      </c>
      <c r="C5" s="18">
        <v>7.0266666666666673</v>
      </c>
      <c r="D5" s="18">
        <v>116.81454545454542</v>
      </c>
      <c r="E5" s="18">
        <v>116.97333333333331</v>
      </c>
      <c r="F5" s="18">
        <v>22.169090909090905</v>
      </c>
      <c r="G5" s="18">
        <v>23.503333333333337</v>
      </c>
      <c r="H5" s="18">
        <v>15.776363636363641</v>
      </c>
      <c r="I5" s="18">
        <v>16.550569994333333</v>
      </c>
      <c r="J5" s="18">
        <v>5.1036363636363635</v>
      </c>
      <c r="K5" s="18">
        <v>4.0966666666666667</v>
      </c>
      <c r="L5" s="18">
        <v>349.27272727272702</v>
      </c>
      <c r="M5" s="20">
        <v>346</v>
      </c>
    </row>
    <row r="6" spans="1:13">
      <c r="A6" s="12" t="s">
        <v>52</v>
      </c>
      <c r="B6" s="11">
        <v>4.5839471074379787</v>
      </c>
      <c r="C6" s="11">
        <v>8.0592888888888812</v>
      </c>
      <c r="D6" s="11">
        <v>222.79578842975877</v>
      </c>
      <c r="E6" s="11">
        <v>273.25195555556149</v>
      </c>
      <c r="F6" s="11">
        <v>64.848317355372032</v>
      </c>
      <c r="G6" s="11">
        <v>86.608322222222014</v>
      </c>
      <c r="H6" s="11">
        <v>3.3050776859502546</v>
      </c>
      <c r="I6" s="11">
        <v>4.5820113408995615</v>
      </c>
      <c r="J6" s="11">
        <v>1.1708958677686019</v>
      </c>
      <c r="K6" s="11">
        <v>0.57965555555555004</v>
      </c>
      <c r="L6" s="11">
        <v>23013.252892561984</v>
      </c>
      <c r="M6" s="13">
        <v>42644</v>
      </c>
    </row>
    <row r="7" spans="1:13" ht="14.25" thickBot="1">
      <c r="A7" s="14" t="s">
        <v>53</v>
      </c>
      <c r="B7" s="15">
        <v>2.1607487167264448</v>
      </c>
      <c r="C7" s="15">
        <v>2.8874201984295325</v>
      </c>
      <c r="D7" s="15">
        <v>15.063918360229003</v>
      </c>
      <c r="E7" s="15">
        <v>16.812924694460975</v>
      </c>
      <c r="F7" s="15">
        <v>8.1270666369368616</v>
      </c>
      <c r="G7" s="15">
        <v>9.4654538238773274</v>
      </c>
      <c r="H7" s="15">
        <v>1.8347432595005426</v>
      </c>
      <c r="I7" s="15">
        <v>2.1771568000410606</v>
      </c>
      <c r="J7" s="15">
        <v>1.0920527114471783</v>
      </c>
      <c r="K7" s="15">
        <v>0.77436663032501263</v>
      </c>
      <c r="L7" s="15">
        <v>153.09939334440304</v>
      </c>
      <c r="M7" s="17">
        <v>210.03447992798871</v>
      </c>
    </row>
    <row r="9" spans="1:13" ht="14.25" thickBot="1"/>
    <row r="10" spans="1:13">
      <c r="A10" s="55" t="s">
        <v>57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7"/>
    </row>
    <row r="11" spans="1:13">
      <c r="A11" s="12"/>
      <c r="B11" s="58" t="s">
        <v>1</v>
      </c>
      <c r="C11" s="58"/>
      <c r="D11" s="58" t="s">
        <v>2</v>
      </c>
      <c r="E11" s="58"/>
      <c r="F11" s="58" t="s">
        <v>3</v>
      </c>
      <c r="G11" s="58"/>
      <c r="H11" s="58" t="s">
        <v>4</v>
      </c>
      <c r="I11" s="58"/>
      <c r="J11" s="58" t="s">
        <v>6</v>
      </c>
      <c r="K11" s="58"/>
      <c r="L11" s="58" t="s">
        <v>8</v>
      </c>
      <c r="M11" s="59"/>
    </row>
    <row r="12" spans="1:13" ht="14.25" thickBot="1">
      <c r="A12" s="25"/>
      <c r="B12" s="26" t="s">
        <v>55</v>
      </c>
      <c r="C12" s="26" t="s">
        <v>56</v>
      </c>
      <c r="D12" s="26" t="s">
        <v>55</v>
      </c>
      <c r="E12" s="26" t="s">
        <v>56</v>
      </c>
      <c r="F12" s="26" t="s">
        <v>55</v>
      </c>
      <c r="G12" s="26" t="s">
        <v>56</v>
      </c>
      <c r="H12" s="26" t="s">
        <v>55</v>
      </c>
      <c r="I12" s="26" t="s">
        <v>56</v>
      </c>
      <c r="J12" s="26" t="s">
        <v>55</v>
      </c>
      <c r="K12" s="26" t="s">
        <v>56</v>
      </c>
      <c r="L12" s="26" t="s">
        <v>55</v>
      </c>
      <c r="M12" s="27" t="s">
        <v>56</v>
      </c>
    </row>
    <row r="13" spans="1:13" ht="14.25" thickTop="1">
      <c r="A13" s="21" t="s">
        <v>51</v>
      </c>
      <c r="B13" s="18">
        <v>7.330909090909091</v>
      </c>
      <c r="C13" s="18">
        <v>8.1499999999999986</v>
      </c>
      <c r="D13" s="18">
        <v>117.33818181818179</v>
      </c>
      <c r="E13" s="18">
        <v>119.46666666666667</v>
      </c>
      <c r="F13" s="18">
        <v>23.064545454545453</v>
      </c>
      <c r="G13" s="18">
        <v>24.29666666666667</v>
      </c>
      <c r="H13" s="18">
        <v>16.33818181818182</v>
      </c>
      <c r="I13" s="18">
        <v>15.893609806666667</v>
      </c>
      <c r="J13" s="18">
        <v>4.9254545454545449</v>
      </c>
      <c r="K13" s="18">
        <v>4.1866666666666683</v>
      </c>
      <c r="L13" s="18">
        <v>381.09090909090907</v>
      </c>
      <c r="M13" s="20">
        <v>338.66666666666669</v>
      </c>
    </row>
    <row r="14" spans="1:13">
      <c r="A14" s="12" t="s">
        <v>52</v>
      </c>
      <c r="B14" s="11">
        <v>6.0494082644628069</v>
      </c>
      <c r="C14" s="11">
        <v>7.7818333333333429</v>
      </c>
      <c r="D14" s="11">
        <v>172.7489057851281</v>
      </c>
      <c r="E14" s="11">
        <v>286.8795555555572</v>
      </c>
      <c r="F14" s="11">
        <v>52.85178842975219</v>
      </c>
      <c r="G14" s="11">
        <v>245.10098888888902</v>
      </c>
      <c r="H14" s="11">
        <v>5.6950876033058284</v>
      </c>
      <c r="I14" s="11">
        <v>16.087875744601639</v>
      </c>
      <c r="J14" s="11">
        <v>1.5862611570248086</v>
      </c>
      <c r="K14" s="11">
        <v>0.69982222222221224</v>
      </c>
      <c r="L14" s="11">
        <v>69664.264462809922</v>
      </c>
      <c r="M14" s="13">
        <v>34478.222222222219</v>
      </c>
    </row>
    <row r="15" spans="1:13" ht="14.25" thickBot="1">
      <c r="A15" s="14" t="s">
        <v>53</v>
      </c>
      <c r="B15" s="15">
        <v>2.4822236690988051</v>
      </c>
      <c r="C15" s="15">
        <v>2.8372825755981919</v>
      </c>
      <c r="D15" s="15">
        <v>13.264537669891231</v>
      </c>
      <c r="E15" s="15">
        <v>17.227070384223495</v>
      </c>
      <c r="F15" s="15">
        <v>7.3369288706191904</v>
      </c>
      <c r="G15" s="15">
        <v>15.923339697639966</v>
      </c>
      <c r="H15" s="15">
        <v>2.408433554938195</v>
      </c>
      <c r="I15" s="15">
        <v>4.079537973915965</v>
      </c>
      <c r="J15" s="15">
        <v>1.2710768519788178</v>
      </c>
      <c r="K15" s="15">
        <v>0.85085487774854751</v>
      </c>
      <c r="L15" s="15">
        <v>266.37256509322322</v>
      </c>
      <c r="M15" s="17">
        <v>188.85742356810229</v>
      </c>
    </row>
  </sheetData>
  <mergeCells count="14">
    <mergeCell ref="A10:M10"/>
    <mergeCell ref="B11:C11"/>
    <mergeCell ref="D11:E11"/>
    <mergeCell ref="F11:G11"/>
    <mergeCell ref="H11:I11"/>
    <mergeCell ref="J11:K11"/>
    <mergeCell ref="L11:M11"/>
    <mergeCell ref="A2:M2"/>
    <mergeCell ref="B3:C3"/>
    <mergeCell ref="D3:E3"/>
    <mergeCell ref="F3:G3"/>
    <mergeCell ref="H3:I3"/>
    <mergeCell ref="J3:K3"/>
    <mergeCell ref="L3:M3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5"/>
  <sheetViews>
    <sheetView workbookViewId="0">
      <selection activeCell="M13" sqref="M13"/>
    </sheetView>
  </sheetViews>
  <sheetFormatPr defaultRowHeight="13.5"/>
  <cols>
    <col min="12" max="13" width="10.875" bestFit="1" customWidth="1"/>
  </cols>
  <sheetData>
    <row r="1" spans="1:13" ht="14.25" thickBot="1"/>
    <row r="2" spans="1:13">
      <c r="A2" s="60" t="s">
        <v>59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2"/>
    </row>
    <row r="3" spans="1:13">
      <c r="A3" s="12"/>
      <c r="B3" s="58" t="s">
        <v>1</v>
      </c>
      <c r="C3" s="58"/>
      <c r="D3" s="58" t="s">
        <v>2</v>
      </c>
      <c r="E3" s="58"/>
      <c r="F3" s="58" t="s">
        <v>3</v>
      </c>
      <c r="G3" s="58"/>
      <c r="H3" s="58" t="s">
        <v>4</v>
      </c>
      <c r="I3" s="58"/>
      <c r="J3" s="58" t="s">
        <v>6</v>
      </c>
      <c r="K3" s="58"/>
      <c r="L3" s="58" t="s">
        <v>8</v>
      </c>
      <c r="M3" s="59"/>
    </row>
    <row r="4" spans="1:13" ht="14.25" thickBot="1">
      <c r="A4" s="25"/>
      <c r="B4" s="26" t="s">
        <v>54</v>
      </c>
      <c r="C4" s="26" t="s">
        <v>57</v>
      </c>
      <c r="D4" s="26" t="s">
        <v>54</v>
      </c>
      <c r="E4" s="26" t="s">
        <v>57</v>
      </c>
      <c r="F4" s="26" t="s">
        <v>54</v>
      </c>
      <c r="G4" s="26" t="s">
        <v>57</v>
      </c>
      <c r="H4" s="26" t="s">
        <v>54</v>
      </c>
      <c r="I4" s="26" t="s">
        <v>57</v>
      </c>
      <c r="J4" s="26" t="s">
        <v>54</v>
      </c>
      <c r="K4" s="26" t="s">
        <v>57</v>
      </c>
      <c r="L4" s="26" t="s">
        <v>54</v>
      </c>
      <c r="M4" s="27" t="s">
        <v>57</v>
      </c>
    </row>
    <row r="5" spans="1:13" ht="14.25" thickTop="1">
      <c r="A5" s="21" t="s">
        <v>51</v>
      </c>
      <c r="B5" s="18">
        <v>6.9472727272727299</v>
      </c>
      <c r="C5" s="18">
        <v>7.330909090909091</v>
      </c>
      <c r="D5" s="18">
        <v>116.81454545454542</v>
      </c>
      <c r="E5" s="18">
        <v>117.33818181818179</v>
      </c>
      <c r="F5" s="18">
        <v>22.169090909090905</v>
      </c>
      <c r="G5" s="18">
        <v>23.064545454545453</v>
      </c>
      <c r="H5" s="18">
        <v>15.776363636363641</v>
      </c>
      <c r="I5" s="18">
        <v>16.33818181818182</v>
      </c>
      <c r="J5" s="18">
        <v>5.1036363636363635</v>
      </c>
      <c r="K5" s="18">
        <v>4.9254545454545449</v>
      </c>
      <c r="L5" s="49">
        <v>349.27272727272725</v>
      </c>
      <c r="M5" s="20">
        <v>381.09090909090907</v>
      </c>
    </row>
    <row r="6" spans="1:13">
      <c r="A6" s="12" t="s">
        <v>52</v>
      </c>
      <c r="B6" s="11">
        <v>4.5839471074379787</v>
      </c>
      <c r="C6" s="11">
        <v>6.0494082644628069</v>
      </c>
      <c r="D6" s="11">
        <v>222.79578842975877</v>
      </c>
      <c r="E6" s="11">
        <v>172.7489057851281</v>
      </c>
      <c r="F6" s="11">
        <v>64.848317355372032</v>
      </c>
      <c r="G6" s="11">
        <v>52.85178842975219</v>
      </c>
      <c r="H6" s="11">
        <v>3.3050776859502546</v>
      </c>
      <c r="I6" s="11">
        <v>5.6950876033058284</v>
      </c>
      <c r="J6" s="11">
        <v>1.1708958677686019</v>
      </c>
      <c r="K6" s="11">
        <v>1.5862611570248086</v>
      </c>
      <c r="L6" s="11">
        <v>23013.252892561984</v>
      </c>
      <c r="M6" s="13">
        <v>69664.264462809922</v>
      </c>
    </row>
    <row r="7" spans="1:13" ht="14.25" thickBot="1">
      <c r="A7" s="14" t="s">
        <v>53</v>
      </c>
      <c r="B7" s="15">
        <v>2.1607487167264448</v>
      </c>
      <c r="C7" s="15">
        <v>2.4822236690988051</v>
      </c>
      <c r="D7" s="15">
        <v>15.063918360229003</v>
      </c>
      <c r="E7" s="15">
        <v>13.264537669891231</v>
      </c>
      <c r="F7" s="15">
        <v>8.1270666369368616</v>
      </c>
      <c r="G7" s="15">
        <v>7.3369288706191904</v>
      </c>
      <c r="H7" s="15">
        <v>1.8347432595005426</v>
      </c>
      <c r="I7" s="15">
        <v>2.408433554938195</v>
      </c>
      <c r="J7" s="15">
        <v>1.0920527114471783</v>
      </c>
      <c r="K7" s="15">
        <v>1.2710768519788178</v>
      </c>
      <c r="L7" s="15">
        <v>153.09939334440304</v>
      </c>
      <c r="M7" s="17">
        <v>266.37256509322322</v>
      </c>
    </row>
    <row r="9" spans="1:13" ht="14.25" thickBot="1"/>
    <row r="10" spans="1:13">
      <c r="A10" s="60" t="s">
        <v>58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2"/>
    </row>
    <row r="11" spans="1:13">
      <c r="A11" s="12"/>
      <c r="B11" s="58" t="s">
        <v>1</v>
      </c>
      <c r="C11" s="58"/>
      <c r="D11" s="58" t="s">
        <v>2</v>
      </c>
      <c r="E11" s="58"/>
      <c r="F11" s="58" t="s">
        <v>3</v>
      </c>
      <c r="G11" s="58"/>
      <c r="H11" s="58" t="s">
        <v>4</v>
      </c>
      <c r="I11" s="58"/>
      <c r="J11" s="58" t="s">
        <v>6</v>
      </c>
      <c r="K11" s="58"/>
      <c r="L11" s="58" t="s">
        <v>8</v>
      </c>
      <c r="M11" s="59"/>
    </row>
    <row r="12" spans="1:13" ht="14.25" thickBot="1">
      <c r="A12" s="25"/>
      <c r="B12" s="26" t="s">
        <v>54</v>
      </c>
      <c r="C12" s="26" t="s">
        <v>57</v>
      </c>
      <c r="D12" s="26" t="s">
        <v>54</v>
      </c>
      <c r="E12" s="26" t="s">
        <v>57</v>
      </c>
      <c r="F12" s="26" t="s">
        <v>54</v>
      </c>
      <c r="G12" s="26" t="s">
        <v>57</v>
      </c>
      <c r="H12" s="26" t="s">
        <v>54</v>
      </c>
      <c r="I12" s="26" t="s">
        <v>57</v>
      </c>
      <c r="J12" s="26" t="s">
        <v>54</v>
      </c>
      <c r="K12" s="26" t="s">
        <v>57</v>
      </c>
      <c r="L12" s="26" t="s">
        <v>54</v>
      </c>
      <c r="M12" s="27" t="s">
        <v>57</v>
      </c>
    </row>
    <row r="13" spans="1:13" ht="14.25" thickTop="1">
      <c r="A13" s="21" t="s">
        <v>51</v>
      </c>
      <c r="B13" s="18">
        <v>7.0266666666666673</v>
      </c>
      <c r="C13" s="18">
        <v>8.1499999999999986</v>
      </c>
      <c r="D13" s="18">
        <v>116.97333333333331</v>
      </c>
      <c r="E13" s="18">
        <v>119.46666666666667</v>
      </c>
      <c r="F13" s="18">
        <v>23.503333333333337</v>
      </c>
      <c r="G13" s="18">
        <v>24.29666666666667</v>
      </c>
      <c r="H13" s="18">
        <v>16.550569994333333</v>
      </c>
      <c r="I13" s="18">
        <v>15.893609806666667</v>
      </c>
      <c r="J13" s="18">
        <v>4.0966666666666667</v>
      </c>
      <c r="K13" s="18">
        <v>4.1866666666666683</v>
      </c>
      <c r="L13" s="20">
        <v>346</v>
      </c>
      <c r="M13" s="50">
        <v>338.66666666666669</v>
      </c>
    </row>
    <row r="14" spans="1:13">
      <c r="A14" s="12" t="s">
        <v>52</v>
      </c>
      <c r="B14" s="11">
        <v>8.0592888888888812</v>
      </c>
      <c r="C14" s="11">
        <v>7.7818333333333429</v>
      </c>
      <c r="D14" s="11">
        <v>273.25195555556149</v>
      </c>
      <c r="E14" s="11">
        <v>286.8795555555572</v>
      </c>
      <c r="F14" s="11">
        <v>86.608322222222014</v>
      </c>
      <c r="G14" s="11">
        <v>245.10098888888902</v>
      </c>
      <c r="H14" s="11">
        <v>4.5820113408995615</v>
      </c>
      <c r="I14" s="11">
        <v>16.087875744601639</v>
      </c>
      <c r="J14" s="11">
        <v>0.57965555555555004</v>
      </c>
      <c r="K14" s="11">
        <v>0.69982222222221224</v>
      </c>
      <c r="L14" s="13">
        <v>42644</v>
      </c>
      <c r="M14" s="13">
        <v>34478.222222222219</v>
      </c>
    </row>
    <row r="15" spans="1:13" ht="14.25" thickBot="1">
      <c r="A15" s="14" t="s">
        <v>53</v>
      </c>
      <c r="B15" s="15">
        <v>2.8874201984295325</v>
      </c>
      <c r="C15" s="15">
        <v>2.8372825755981919</v>
      </c>
      <c r="D15" s="15">
        <v>16.812924694460975</v>
      </c>
      <c r="E15" s="15">
        <v>17.227070384223495</v>
      </c>
      <c r="F15" s="15">
        <v>9.4654538238773274</v>
      </c>
      <c r="G15" s="15">
        <v>15.923339697639966</v>
      </c>
      <c r="H15" s="15">
        <v>2.1771568000410606</v>
      </c>
      <c r="I15" s="15">
        <v>4.079537973915965</v>
      </c>
      <c r="J15" s="15">
        <v>0.77436663032501263</v>
      </c>
      <c r="K15" s="15">
        <v>0.85085487774854751</v>
      </c>
      <c r="L15" s="17">
        <v>210.03447992798871</v>
      </c>
      <c r="M15" s="17">
        <v>188.85742356810229</v>
      </c>
    </row>
  </sheetData>
  <mergeCells count="14">
    <mergeCell ref="A10:M10"/>
    <mergeCell ref="B11:C11"/>
    <mergeCell ref="D11:E11"/>
    <mergeCell ref="F11:G11"/>
    <mergeCell ref="H11:I11"/>
    <mergeCell ref="J11:K11"/>
    <mergeCell ref="L11:M11"/>
    <mergeCell ref="A2:M2"/>
    <mergeCell ref="B3:C3"/>
    <mergeCell ref="D3:E3"/>
    <mergeCell ref="F3:G3"/>
    <mergeCell ref="H3:I3"/>
    <mergeCell ref="J3:K3"/>
    <mergeCell ref="L3:M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F23"/>
  <sheetViews>
    <sheetView topLeftCell="A2" workbookViewId="0">
      <selection activeCell="P10" sqref="P10"/>
    </sheetView>
  </sheetViews>
  <sheetFormatPr defaultRowHeight="13.5"/>
  <cols>
    <col min="3" max="6" width="15.625" customWidth="1"/>
  </cols>
  <sheetData>
    <row r="2" spans="1:6">
      <c r="B2" s="63" t="s">
        <v>119</v>
      </c>
      <c r="C2" s="63"/>
      <c r="D2" s="63"/>
      <c r="E2" s="63"/>
      <c r="F2" s="63"/>
    </row>
    <row r="3" spans="1:6">
      <c r="B3" s="41"/>
      <c r="C3" s="63" t="s">
        <v>117</v>
      </c>
      <c r="D3" s="63"/>
      <c r="E3" s="63" t="s">
        <v>110</v>
      </c>
      <c r="F3" s="63"/>
    </row>
    <row r="4" spans="1:6">
      <c r="B4" s="41"/>
      <c r="C4" s="43" t="s">
        <v>113</v>
      </c>
      <c r="D4" s="43" t="s">
        <v>115</v>
      </c>
      <c r="E4" s="43" t="s">
        <v>113</v>
      </c>
      <c r="F4" s="43" t="s">
        <v>115</v>
      </c>
    </row>
    <row r="5" spans="1:6">
      <c r="B5" s="41" t="s">
        <v>51</v>
      </c>
      <c r="C5" s="42">
        <v>4.0966666666666667</v>
      </c>
      <c r="D5" s="42">
        <v>5.1036363636363635</v>
      </c>
      <c r="E5" s="42">
        <v>4.1866666666666683</v>
      </c>
      <c r="F5" s="42">
        <v>4.9254545454545449</v>
      </c>
    </row>
    <row r="6" spans="1:6">
      <c r="B6" s="41" t="s">
        <v>53</v>
      </c>
      <c r="C6" s="42">
        <v>0.77436663032501263</v>
      </c>
      <c r="D6" s="42">
        <v>1.0920527114471783</v>
      </c>
      <c r="E6" s="42">
        <v>0.85085487774854751</v>
      </c>
      <c r="F6" s="42">
        <v>1.2710768519788178</v>
      </c>
    </row>
    <row r="7" spans="1:6">
      <c r="A7" s="46"/>
    </row>
    <row r="8" spans="1:6">
      <c r="A8" s="46"/>
    </row>
    <row r="9" spans="1:6">
      <c r="A9" s="46"/>
    </row>
    <row r="19" spans="2:6">
      <c r="B19" s="63" t="s">
        <v>118</v>
      </c>
      <c r="C19" s="63"/>
      <c r="D19" s="63"/>
      <c r="E19" s="63"/>
      <c r="F19" s="63"/>
    </row>
    <row r="20" spans="2:6">
      <c r="B20" s="41"/>
      <c r="C20" s="63" t="s">
        <v>117</v>
      </c>
      <c r="D20" s="63"/>
      <c r="E20" s="63" t="s">
        <v>110</v>
      </c>
      <c r="F20" s="63"/>
    </row>
    <row r="21" spans="2:6">
      <c r="B21" s="41"/>
      <c r="C21" s="43" t="s">
        <v>113</v>
      </c>
      <c r="D21" s="43" t="s">
        <v>115</v>
      </c>
      <c r="E21" s="43" t="s">
        <v>113</v>
      </c>
      <c r="F21" s="43" t="s">
        <v>115</v>
      </c>
    </row>
    <row r="22" spans="2:6">
      <c r="B22" s="41" t="s">
        <v>51</v>
      </c>
      <c r="C22" s="42">
        <v>346</v>
      </c>
      <c r="D22" s="42">
        <v>349.27272727272702</v>
      </c>
      <c r="E22" s="42">
        <v>338.66666666666669</v>
      </c>
      <c r="F22" s="42">
        <v>381.09090909090907</v>
      </c>
    </row>
    <row r="23" spans="2:6">
      <c r="B23" s="41" t="s">
        <v>53</v>
      </c>
      <c r="C23" s="42">
        <v>210.03447992798871</v>
      </c>
      <c r="D23" s="42">
        <v>153.09939334440304</v>
      </c>
      <c r="E23" s="42">
        <v>188.85742356810229</v>
      </c>
      <c r="F23" s="42">
        <v>266.37256509322322</v>
      </c>
    </row>
  </sheetData>
  <mergeCells count="6">
    <mergeCell ref="B2:F2"/>
    <mergeCell ref="C3:D3"/>
    <mergeCell ref="E3:F3"/>
    <mergeCell ref="B19:F19"/>
    <mergeCell ref="C20:D20"/>
    <mergeCell ref="E20:F20"/>
  </mergeCells>
  <phoneticPr fontId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4"/>
  <sheetViews>
    <sheetView topLeftCell="A11" workbookViewId="0">
      <selection activeCell="K22" sqref="K22"/>
    </sheetView>
  </sheetViews>
  <sheetFormatPr defaultRowHeight="13.5"/>
  <sheetData>
    <row r="1" spans="1:5" ht="14.25" thickBot="1"/>
    <row r="2" spans="1:5" ht="38.25">
      <c r="A2" s="64"/>
      <c r="B2" s="28" t="s">
        <v>62</v>
      </c>
      <c r="C2" s="28" t="s">
        <v>65</v>
      </c>
      <c r="D2" s="28" t="s">
        <v>62</v>
      </c>
      <c r="E2" s="28" t="s">
        <v>65</v>
      </c>
    </row>
    <row r="3" spans="1:5" ht="25.5">
      <c r="A3" s="65"/>
      <c r="B3" s="29" t="s">
        <v>63</v>
      </c>
      <c r="C3" s="29" t="s">
        <v>63</v>
      </c>
      <c r="D3" s="29" t="s">
        <v>66</v>
      </c>
      <c r="E3" s="29" t="s">
        <v>66</v>
      </c>
    </row>
    <row r="4" spans="1:5" ht="14.25" thickBot="1">
      <c r="A4" s="66"/>
      <c r="B4" s="30" t="s">
        <v>64</v>
      </c>
      <c r="C4" s="30" t="s">
        <v>64</v>
      </c>
      <c r="D4" s="30" t="s">
        <v>67</v>
      </c>
      <c r="E4" s="30" t="s">
        <v>68</v>
      </c>
    </row>
    <row r="5" spans="1:5" ht="14.25" thickBot="1">
      <c r="A5" s="31" t="s">
        <v>69</v>
      </c>
      <c r="B5" s="32" t="s">
        <v>84</v>
      </c>
      <c r="C5" s="32" t="s">
        <v>86</v>
      </c>
      <c r="D5" s="32" t="s">
        <v>85</v>
      </c>
      <c r="E5" s="32" t="s">
        <v>70</v>
      </c>
    </row>
    <row r="6" spans="1:5" ht="24.75" thickBot="1">
      <c r="A6" s="31" t="s">
        <v>71</v>
      </c>
      <c r="B6" s="32" t="s">
        <v>72</v>
      </c>
      <c r="C6" s="32" t="s">
        <v>73</v>
      </c>
      <c r="D6" s="35" t="s">
        <v>82</v>
      </c>
      <c r="E6" s="35" t="s">
        <v>83</v>
      </c>
    </row>
    <row r="7" spans="1:5" ht="27.75" thickBot="1">
      <c r="A7" s="31" t="s">
        <v>74</v>
      </c>
      <c r="B7" s="32" t="s">
        <v>87</v>
      </c>
      <c r="C7" s="32" t="s">
        <v>88</v>
      </c>
      <c r="D7" s="35" t="s">
        <v>90</v>
      </c>
      <c r="E7" s="32" t="s">
        <v>89</v>
      </c>
    </row>
    <row r="8" spans="1:5" ht="14.25" thickBot="1">
      <c r="A8" s="31" t="s">
        <v>75</v>
      </c>
      <c r="B8" s="32" t="s">
        <v>76</v>
      </c>
      <c r="C8" s="32" t="s">
        <v>77</v>
      </c>
      <c r="D8" s="32" t="s">
        <v>91</v>
      </c>
      <c r="E8" s="32" t="s">
        <v>92</v>
      </c>
    </row>
    <row r="9" spans="1:5" ht="16.5" thickBot="1">
      <c r="A9" s="33" t="s">
        <v>78</v>
      </c>
      <c r="B9" s="32" t="s">
        <v>79</v>
      </c>
      <c r="C9" s="32" t="s">
        <v>80</v>
      </c>
      <c r="D9" s="32" t="s">
        <v>93</v>
      </c>
      <c r="E9" s="32" t="s">
        <v>94</v>
      </c>
    </row>
    <row r="10" spans="1:5" ht="54.75" thickBot="1">
      <c r="A10" s="34" t="s">
        <v>81</v>
      </c>
      <c r="B10" s="32" t="s">
        <v>95</v>
      </c>
      <c r="C10" s="32" t="s">
        <v>96</v>
      </c>
      <c r="D10" s="32" t="s">
        <v>97</v>
      </c>
      <c r="E10" s="32" t="s">
        <v>98</v>
      </c>
    </row>
    <row r="13" spans="1:5" ht="14.25" thickBot="1"/>
    <row r="14" spans="1:5" ht="16.5" thickBot="1">
      <c r="A14" s="67" t="s">
        <v>99</v>
      </c>
      <c r="B14" s="70" t="s">
        <v>100</v>
      </c>
      <c r="C14" s="71"/>
    </row>
    <row r="15" spans="1:5" ht="16.5" thickBot="1">
      <c r="A15" s="68"/>
      <c r="B15" s="70"/>
      <c r="C15" s="71"/>
    </row>
    <row r="16" spans="1:5" ht="47.25">
      <c r="A16" s="68"/>
      <c r="B16" s="36" t="s">
        <v>99</v>
      </c>
      <c r="C16" s="36" t="s">
        <v>99</v>
      </c>
    </row>
    <row r="17" spans="1:3" ht="48" thickBot="1">
      <c r="A17" s="69"/>
      <c r="B17" s="37" t="s">
        <v>101</v>
      </c>
      <c r="C17" s="37" t="s">
        <v>66</v>
      </c>
    </row>
    <row r="18" spans="1:3" ht="79.5" thickBot="1">
      <c r="A18" s="38" t="s">
        <v>102</v>
      </c>
      <c r="B18" s="37">
        <v>7</v>
      </c>
      <c r="C18" s="37">
        <v>4</v>
      </c>
    </row>
    <row r="19" spans="1:3" ht="16.5" thickBot="1">
      <c r="A19" s="39" t="s">
        <v>103</v>
      </c>
      <c r="B19" s="37">
        <v>23</v>
      </c>
      <c r="C19" s="37">
        <v>11</v>
      </c>
    </row>
    <row r="20" spans="1:3" ht="48" thickBot="1">
      <c r="A20" s="39" t="s">
        <v>104</v>
      </c>
      <c r="B20" s="37">
        <v>4</v>
      </c>
      <c r="C20" s="37">
        <v>4</v>
      </c>
    </row>
    <row r="21" spans="1:3" ht="32.25" thickBot="1">
      <c r="A21" s="40" t="s">
        <v>105</v>
      </c>
      <c r="B21" s="37">
        <v>20</v>
      </c>
      <c r="C21" s="37">
        <v>9</v>
      </c>
    </row>
    <row r="22" spans="1:3" ht="32.25" thickBot="1">
      <c r="A22" s="40" t="s">
        <v>106</v>
      </c>
      <c r="B22" s="37">
        <v>2</v>
      </c>
      <c r="C22" s="37">
        <v>1</v>
      </c>
    </row>
    <row r="23" spans="1:3" ht="16.5" thickBot="1">
      <c r="A23" s="40" t="s">
        <v>107</v>
      </c>
      <c r="B23" s="37">
        <v>11</v>
      </c>
      <c r="C23" s="37">
        <v>7</v>
      </c>
    </row>
    <row r="24" spans="1:3" ht="48" thickBot="1">
      <c r="A24" s="40" t="s">
        <v>108</v>
      </c>
      <c r="B24" s="37">
        <v>3</v>
      </c>
      <c r="C24" s="37">
        <v>0</v>
      </c>
    </row>
  </sheetData>
  <mergeCells count="4">
    <mergeCell ref="A2:A4"/>
    <mergeCell ref="A14:A17"/>
    <mergeCell ref="B14:C14"/>
    <mergeCell ref="B15:C15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raw data</vt:lpstr>
      <vt:lpstr>健常者（-）</vt:lpstr>
      <vt:lpstr>健常者（+）</vt:lpstr>
      <vt:lpstr>障害者（-）</vt:lpstr>
      <vt:lpstr>障害者（+）</vt:lpstr>
      <vt:lpstr>健常障害比較</vt:lpstr>
      <vt:lpstr>笑気有り無し比較</vt:lpstr>
      <vt:lpstr>4グループグラフ</vt:lpstr>
      <vt:lpstr>データ表</vt:lpstr>
      <vt:lpstr>（-）健障比較グラフ</vt:lpstr>
      <vt:lpstr>（+）健障比較グラフ</vt:lpstr>
      <vt:lpstr>健（+-）比較グラフ</vt:lpstr>
      <vt:lpstr>障（+-）比較グラフ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2021-05-14T10:10:22Z</dcterms:modified>
</cp:coreProperties>
</file>