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iotr\Documents\Publications\FCMACHT\2022\"/>
    </mc:Choice>
  </mc:AlternateContent>
  <bookViews>
    <workbookView xWindow="30" yWindow="230" windowWidth="10260" windowHeight="12150"/>
  </bookViews>
  <sheets>
    <sheet name="Calculation matrix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42" i="1" l="1"/>
  <c r="V43" i="1"/>
  <c r="V50" i="1"/>
  <c r="V44" i="1"/>
  <c r="V45" i="1"/>
  <c r="V46" i="1"/>
  <c r="V47" i="1"/>
  <c r="V48" i="1"/>
  <c r="V49" i="1"/>
  <c r="V51" i="1"/>
  <c r="V52" i="1"/>
  <c r="V53" i="1"/>
  <c r="V54" i="1"/>
  <c r="V55" i="1"/>
  <c r="V41" i="1"/>
  <c r="D28" i="1"/>
  <c r="E28" i="1"/>
  <c r="F28" i="1"/>
  <c r="G28" i="1"/>
  <c r="H28" i="1"/>
  <c r="I28" i="1"/>
  <c r="J28" i="1"/>
  <c r="K28" i="1"/>
  <c r="L28" i="1"/>
  <c r="M28" i="1"/>
  <c r="C28" i="1"/>
  <c r="AO21" i="1" l="1"/>
  <c r="AK42" i="1" l="1"/>
  <c r="AK43" i="1"/>
  <c r="AK44" i="1"/>
  <c r="AK45" i="1"/>
  <c r="AK46" i="1"/>
  <c r="AK47" i="1"/>
  <c r="AK48" i="1"/>
  <c r="AK49" i="1"/>
  <c r="AK50" i="1"/>
  <c r="AK51" i="1"/>
  <c r="AK52" i="1"/>
  <c r="AK53" i="1"/>
  <c r="AK54" i="1"/>
  <c r="AK55" i="1"/>
  <c r="Z7" i="1"/>
  <c r="CH7" i="1" l="1"/>
  <c r="CC7" i="1"/>
  <c r="AK41" i="1"/>
  <c r="CC8" i="1"/>
  <c r="CH8" i="1"/>
  <c r="CD8" i="1"/>
  <c r="CE8" i="1"/>
  <c r="CI8" i="1"/>
  <c r="CL8" i="1"/>
  <c r="CK8" i="1"/>
  <c r="CJ8" i="1"/>
  <c r="CF8" i="1"/>
  <c r="CG8" i="1"/>
  <c r="CM8" i="1"/>
  <c r="CC9" i="1"/>
  <c r="CH9" i="1"/>
  <c r="CD9" i="1"/>
  <c r="CE9" i="1"/>
  <c r="CI9" i="1"/>
  <c r="CL9" i="1"/>
  <c r="CK9" i="1"/>
  <c r="CJ9" i="1"/>
  <c r="CF9" i="1"/>
  <c r="CG9" i="1"/>
  <c r="CM9" i="1"/>
  <c r="CC10" i="1"/>
  <c r="CH10" i="1"/>
  <c r="CD10" i="1"/>
  <c r="CE10" i="1"/>
  <c r="CI10" i="1"/>
  <c r="CL10" i="1"/>
  <c r="CK10" i="1"/>
  <c r="CJ10" i="1"/>
  <c r="CF10" i="1"/>
  <c r="CG10" i="1"/>
  <c r="CM10" i="1"/>
  <c r="CC11" i="1"/>
  <c r="CH11" i="1"/>
  <c r="CD11" i="1"/>
  <c r="CE11" i="1"/>
  <c r="CI11" i="1"/>
  <c r="CL11" i="1"/>
  <c r="CK11" i="1"/>
  <c r="CJ11" i="1"/>
  <c r="CF11" i="1"/>
  <c r="CG11" i="1"/>
  <c r="CM11" i="1"/>
  <c r="CC12" i="1"/>
  <c r="CH12" i="1"/>
  <c r="CD12" i="1"/>
  <c r="CE12" i="1"/>
  <c r="CI12" i="1"/>
  <c r="CL12" i="1"/>
  <c r="CK12" i="1"/>
  <c r="CJ12" i="1"/>
  <c r="CF12" i="1"/>
  <c r="CG12" i="1"/>
  <c r="CM12" i="1"/>
  <c r="CC13" i="1"/>
  <c r="CH13" i="1"/>
  <c r="CD13" i="1"/>
  <c r="CE13" i="1"/>
  <c r="CI13" i="1"/>
  <c r="CL13" i="1"/>
  <c r="CK13" i="1"/>
  <c r="CJ13" i="1"/>
  <c r="CF13" i="1"/>
  <c r="CG13" i="1"/>
  <c r="CM13" i="1"/>
  <c r="CC14" i="1"/>
  <c r="CH14" i="1"/>
  <c r="CD14" i="1"/>
  <c r="CE14" i="1"/>
  <c r="CI14" i="1"/>
  <c r="CL14" i="1"/>
  <c r="CK14" i="1"/>
  <c r="CJ14" i="1"/>
  <c r="CF14" i="1"/>
  <c r="CG14" i="1"/>
  <c r="CM14" i="1"/>
  <c r="CC15" i="1"/>
  <c r="CH15" i="1"/>
  <c r="CD15" i="1"/>
  <c r="CE15" i="1"/>
  <c r="CI15" i="1"/>
  <c r="CL15" i="1"/>
  <c r="CK15" i="1"/>
  <c r="CJ15" i="1"/>
  <c r="CF15" i="1"/>
  <c r="CG15" i="1"/>
  <c r="CM15" i="1"/>
  <c r="CC16" i="1"/>
  <c r="CH16" i="1"/>
  <c r="CD16" i="1"/>
  <c r="CE16" i="1"/>
  <c r="CI16" i="1"/>
  <c r="CL16" i="1"/>
  <c r="CK16" i="1"/>
  <c r="CJ16" i="1"/>
  <c r="CF16" i="1"/>
  <c r="CG16" i="1"/>
  <c r="CM16" i="1"/>
  <c r="CC17" i="1"/>
  <c r="CH17" i="1"/>
  <c r="CD17" i="1"/>
  <c r="CE17" i="1"/>
  <c r="CI17" i="1"/>
  <c r="CL17" i="1"/>
  <c r="CK17" i="1"/>
  <c r="CJ17" i="1"/>
  <c r="CF17" i="1"/>
  <c r="CG17" i="1"/>
  <c r="CM17" i="1"/>
  <c r="CC18" i="1"/>
  <c r="CH18" i="1"/>
  <c r="CD18" i="1"/>
  <c r="CE18" i="1"/>
  <c r="CI18" i="1"/>
  <c r="CL18" i="1"/>
  <c r="CK18" i="1"/>
  <c r="CJ18" i="1"/>
  <c r="CF18" i="1"/>
  <c r="CG18" i="1"/>
  <c r="CM18" i="1"/>
  <c r="CC19" i="1"/>
  <c r="CH19" i="1"/>
  <c r="CD19" i="1"/>
  <c r="CE19" i="1"/>
  <c r="CI19" i="1"/>
  <c r="CL19" i="1"/>
  <c r="CK19" i="1"/>
  <c r="CJ19" i="1"/>
  <c r="CF19" i="1"/>
  <c r="CG19" i="1"/>
  <c r="CM19" i="1"/>
  <c r="CC20" i="1"/>
  <c r="CH20" i="1"/>
  <c r="CD20" i="1"/>
  <c r="CE20" i="1"/>
  <c r="CI20" i="1"/>
  <c r="CL20" i="1"/>
  <c r="CK20" i="1"/>
  <c r="CJ20" i="1"/>
  <c r="CF20" i="1"/>
  <c r="CG20" i="1"/>
  <c r="CM20" i="1"/>
  <c r="CC21" i="1"/>
  <c r="CH21" i="1"/>
  <c r="CD21" i="1"/>
  <c r="CE21" i="1"/>
  <c r="CI21" i="1"/>
  <c r="CL21" i="1"/>
  <c r="CK21" i="1"/>
  <c r="CJ21" i="1"/>
  <c r="CF21" i="1"/>
  <c r="CG21" i="1"/>
  <c r="CM21" i="1"/>
  <c r="CC22" i="1"/>
  <c r="CH22" i="1"/>
  <c r="CD22" i="1"/>
  <c r="CE22" i="1"/>
  <c r="CI22" i="1"/>
  <c r="CL22" i="1"/>
  <c r="CK22" i="1"/>
  <c r="CJ22" i="1"/>
  <c r="CF22" i="1"/>
  <c r="CG22" i="1"/>
  <c r="CM22" i="1"/>
  <c r="CC23" i="1"/>
  <c r="CH23" i="1"/>
  <c r="CD23" i="1"/>
  <c r="CE23" i="1"/>
  <c r="CI23" i="1"/>
  <c r="CL23" i="1"/>
  <c r="CK23" i="1"/>
  <c r="CJ23" i="1"/>
  <c r="CF23" i="1"/>
  <c r="CG23" i="1"/>
  <c r="CM23" i="1"/>
  <c r="CC24" i="1"/>
  <c r="CH24" i="1"/>
  <c r="CD24" i="1"/>
  <c r="CE24" i="1"/>
  <c r="CI24" i="1"/>
  <c r="CL24" i="1"/>
  <c r="CK24" i="1"/>
  <c r="CJ24" i="1"/>
  <c r="CF24" i="1"/>
  <c r="CG24" i="1"/>
  <c r="CM24" i="1"/>
  <c r="CC25" i="1"/>
  <c r="CH25" i="1"/>
  <c r="CD25" i="1"/>
  <c r="CE25" i="1"/>
  <c r="CI25" i="1"/>
  <c r="CL25" i="1"/>
  <c r="CK25" i="1"/>
  <c r="CJ25" i="1"/>
  <c r="CF25" i="1"/>
  <c r="CG25" i="1"/>
  <c r="CM25" i="1"/>
  <c r="CC26" i="1"/>
  <c r="CH26" i="1"/>
  <c r="CD26" i="1"/>
  <c r="CE26" i="1"/>
  <c r="CI26" i="1"/>
  <c r="CL26" i="1"/>
  <c r="CK26" i="1"/>
  <c r="CJ26" i="1"/>
  <c r="CF26" i="1"/>
  <c r="CG26" i="1"/>
  <c r="CM26" i="1"/>
  <c r="CC27" i="1"/>
  <c r="CH27" i="1"/>
  <c r="CD27" i="1"/>
  <c r="CE27" i="1"/>
  <c r="CI27" i="1"/>
  <c r="CL27" i="1"/>
  <c r="CK27" i="1"/>
  <c r="CJ27" i="1"/>
  <c r="CF27" i="1"/>
  <c r="CG27" i="1"/>
  <c r="CM27" i="1"/>
  <c r="CD7" i="1"/>
  <c r="CE7" i="1"/>
  <c r="CI7" i="1"/>
  <c r="CL7" i="1"/>
  <c r="CK7" i="1"/>
  <c r="CJ7" i="1"/>
  <c r="CF7" i="1"/>
  <c r="CG7" i="1"/>
  <c r="CM7" i="1"/>
  <c r="BR8" i="1"/>
  <c r="BW8" i="1"/>
  <c r="BS8" i="1"/>
  <c r="BT8" i="1"/>
  <c r="BX8" i="1"/>
  <c r="CA8" i="1"/>
  <c r="BZ8" i="1"/>
  <c r="BY8" i="1"/>
  <c r="BU8" i="1"/>
  <c r="BV8" i="1"/>
  <c r="CB8" i="1"/>
  <c r="BR9" i="1"/>
  <c r="BW9" i="1"/>
  <c r="BS9" i="1"/>
  <c r="BT9" i="1"/>
  <c r="BX9" i="1"/>
  <c r="CA9" i="1"/>
  <c r="BZ9" i="1"/>
  <c r="BY9" i="1"/>
  <c r="BU9" i="1"/>
  <c r="BV9" i="1"/>
  <c r="CB9" i="1"/>
  <c r="BR10" i="1"/>
  <c r="BW10" i="1"/>
  <c r="BS10" i="1"/>
  <c r="BT10" i="1"/>
  <c r="BX10" i="1"/>
  <c r="CA10" i="1"/>
  <c r="BZ10" i="1"/>
  <c r="BY10" i="1"/>
  <c r="BU10" i="1"/>
  <c r="BV10" i="1"/>
  <c r="CB10" i="1"/>
  <c r="BR11" i="1"/>
  <c r="BW11" i="1"/>
  <c r="BS11" i="1"/>
  <c r="BT11" i="1"/>
  <c r="BX11" i="1"/>
  <c r="CA11" i="1"/>
  <c r="BZ11" i="1"/>
  <c r="BY11" i="1"/>
  <c r="BU11" i="1"/>
  <c r="BV11" i="1"/>
  <c r="CB11" i="1"/>
  <c r="BR12" i="1"/>
  <c r="BW12" i="1"/>
  <c r="BS12" i="1"/>
  <c r="BT12" i="1"/>
  <c r="BX12" i="1"/>
  <c r="CA12" i="1"/>
  <c r="BZ12" i="1"/>
  <c r="BY12" i="1"/>
  <c r="BU12" i="1"/>
  <c r="BV12" i="1"/>
  <c r="CB12" i="1"/>
  <c r="BR13" i="1"/>
  <c r="BW13" i="1"/>
  <c r="BS13" i="1"/>
  <c r="BT13" i="1"/>
  <c r="BX13" i="1"/>
  <c r="CA13" i="1"/>
  <c r="BZ13" i="1"/>
  <c r="BY13" i="1"/>
  <c r="BU13" i="1"/>
  <c r="BV13" i="1"/>
  <c r="CB13" i="1"/>
  <c r="BR14" i="1"/>
  <c r="BW14" i="1"/>
  <c r="BS14" i="1"/>
  <c r="BT14" i="1"/>
  <c r="BX14" i="1"/>
  <c r="CA14" i="1"/>
  <c r="BZ14" i="1"/>
  <c r="BY14" i="1"/>
  <c r="BU14" i="1"/>
  <c r="BV14" i="1"/>
  <c r="CB14" i="1"/>
  <c r="BR15" i="1"/>
  <c r="BW15" i="1"/>
  <c r="BS15" i="1"/>
  <c r="BT15" i="1"/>
  <c r="BX15" i="1"/>
  <c r="CA15" i="1"/>
  <c r="BZ15" i="1"/>
  <c r="BY15" i="1"/>
  <c r="BU15" i="1"/>
  <c r="BV15" i="1"/>
  <c r="CB15" i="1"/>
  <c r="BR16" i="1"/>
  <c r="BW16" i="1"/>
  <c r="BS16" i="1"/>
  <c r="BT16" i="1"/>
  <c r="BX16" i="1"/>
  <c r="CA16" i="1"/>
  <c r="BZ16" i="1"/>
  <c r="BY16" i="1"/>
  <c r="BU16" i="1"/>
  <c r="BV16" i="1"/>
  <c r="CB16" i="1"/>
  <c r="BR17" i="1"/>
  <c r="BW17" i="1"/>
  <c r="BS17" i="1"/>
  <c r="BT17" i="1"/>
  <c r="BX17" i="1"/>
  <c r="CA17" i="1"/>
  <c r="BZ17" i="1"/>
  <c r="BY17" i="1"/>
  <c r="BU17" i="1"/>
  <c r="BV17" i="1"/>
  <c r="CB17" i="1"/>
  <c r="BR18" i="1"/>
  <c r="BW18" i="1"/>
  <c r="BS18" i="1"/>
  <c r="BT18" i="1"/>
  <c r="BX18" i="1"/>
  <c r="CA18" i="1"/>
  <c r="BZ18" i="1"/>
  <c r="BY18" i="1"/>
  <c r="BU18" i="1"/>
  <c r="BV18" i="1"/>
  <c r="CB18" i="1"/>
  <c r="BR19" i="1"/>
  <c r="BW19" i="1"/>
  <c r="BS19" i="1"/>
  <c r="BT19" i="1"/>
  <c r="BX19" i="1"/>
  <c r="CA19" i="1"/>
  <c r="BZ19" i="1"/>
  <c r="BY19" i="1"/>
  <c r="BU19" i="1"/>
  <c r="BV19" i="1"/>
  <c r="CB19" i="1"/>
  <c r="BR20" i="1"/>
  <c r="BW20" i="1"/>
  <c r="BS20" i="1"/>
  <c r="BT20" i="1"/>
  <c r="BX20" i="1"/>
  <c r="CA20" i="1"/>
  <c r="BZ20" i="1"/>
  <c r="BY20" i="1"/>
  <c r="BU20" i="1"/>
  <c r="BV20" i="1"/>
  <c r="CB20" i="1"/>
  <c r="BR21" i="1"/>
  <c r="BW21" i="1"/>
  <c r="BS21" i="1"/>
  <c r="BT21" i="1"/>
  <c r="BX21" i="1"/>
  <c r="CA21" i="1"/>
  <c r="BZ21" i="1"/>
  <c r="BY21" i="1"/>
  <c r="BU21" i="1"/>
  <c r="BV21" i="1"/>
  <c r="CB21" i="1"/>
  <c r="BR22" i="1"/>
  <c r="BW22" i="1"/>
  <c r="BS22" i="1"/>
  <c r="BT22" i="1"/>
  <c r="BX22" i="1"/>
  <c r="CA22" i="1"/>
  <c r="BZ22" i="1"/>
  <c r="BY22" i="1"/>
  <c r="BU22" i="1"/>
  <c r="BV22" i="1"/>
  <c r="CB22" i="1"/>
  <c r="BR23" i="1"/>
  <c r="BW23" i="1"/>
  <c r="BS23" i="1"/>
  <c r="BT23" i="1"/>
  <c r="BX23" i="1"/>
  <c r="CA23" i="1"/>
  <c r="BZ23" i="1"/>
  <c r="BY23" i="1"/>
  <c r="BU23" i="1"/>
  <c r="BV23" i="1"/>
  <c r="CB23" i="1"/>
  <c r="BR24" i="1"/>
  <c r="BW24" i="1"/>
  <c r="BS24" i="1"/>
  <c r="BT24" i="1"/>
  <c r="BX24" i="1"/>
  <c r="CA24" i="1"/>
  <c r="BZ24" i="1"/>
  <c r="BY24" i="1"/>
  <c r="BU24" i="1"/>
  <c r="BV24" i="1"/>
  <c r="CB24" i="1"/>
  <c r="BR25" i="1"/>
  <c r="BW25" i="1"/>
  <c r="BS25" i="1"/>
  <c r="BT25" i="1"/>
  <c r="BX25" i="1"/>
  <c r="CA25" i="1"/>
  <c r="BZ25" i="1"/>
  <c r="BY25" i="1"/>
  <c r="BU25" i="1"/>
  <c r="BV25" i="1"/>
  <c r="CB25" i="1"/>
  <c r="BR26" i="1"/>
  <c r="BW26" i="1"/>
  <c r="BS26" i="1"/>
  <c r="BT26" i="1"/>
  <c r="BX26" i="1"/>
  <c r="CA26" i="1"/>
  <c r="BZ26" i="1"/>
  <c r="BY26" i="1"/>
  <c r="BU26" i="1"/>
  <c r="BV26" i="1"/>
  <c r="CB26" i="1"/>
  <c r="BR27" i="1"/>
  <c r="BW27" i="1"/>
  <c r="BS27" i="1"/>
  <c r="BT27" i="1"/>
  <c r="BX27" i="1"/>
  <c r="CA27" i="1"/>
  <c r="BZ27" i="1"/>
  <c r="BY27" i="1"/>
  <c r="BU27" i="1"/>
  <c r="BV27" i="1"/>
  <c r="CB27" i="1"/>
  <c r="BW7" i="1"/>
  <c r="BS7" i="1"/>
  <c r="BT7" i="1"/>
  <c r="BX7" i="1"/>
  <c r="CA7" i="1"/>
  <c r="BZ7" i="1"/>
  <c r="BY7" i="1"/>
  <c r="BU7" i="1"/>
  <c r="BV7" i="1"/>
  <c r="CB7" i="1"/>
  <c r="BR7" i="1"/>
  <c r="BG8" i="1"/>
  <c r="BL8" i="1"/>
  <c r="BH8" i="1"/>
  <c r="BI8" i="1"/>
  <c r="BM8" i="1"/>
  <c r="BP8" i="1"/>
  <c r="BO8" i="1"/>
  <c r="BN8" i="1"/>
  <c r="BJ8" i="1"/>
  <c r="BK8" i="1"/>
  <c r="BQ8" i="1"/>
  <c r="BG9" i="1"/>
  <c r="BL9" i="1"/>
  <c r="BH9" i="1"/>
  <c r="BI9" i="1"/>
  <c r="BM9" i="1"/>
  <c r="BP9" i="1"/>
  <c r="BO9" i="1"/>
  <c r="BN9" i="1"/>
  <c r="BJ9" i="1"/>
  <c r="BK9" i="1"/>
  <c r="BQ9" i="1"/>
  <c r="BG10" i="1"/>
  <c r="BL10" i="1"/>
  <c r="BH10" i="1"/>
  <c r="BI10" i="1"/>
  <c r="BM10" i="1"/>
  <c r="BP10" i="1"/>
  <c r="BO10" i="1"/>
  <c r="BN10" i="1"/>
  <c r="BJ10" i="1"/>
  <c r="BK10" i="1"/>
  <c r="BQ10" i="1"/>
  <c r="BG11" i="1"/>
  <c r="BL11" i="1"/>
  <c r="BH11" i="1"/>
  <c r="BI11" i="1"/>
  <c r="BM11" i="1"/>
  <c r="BP11" i="1"/>
  <c r="BO11" i="1"/>
  <c r="BN11" i="1"/>
  <c r="BJ11" i="1"/>
  <c r="BK11" i="1"/>
  <c r="BQ11" i="1"/>
  <c r="BG12" i="1"/>
  <c r="BL12" i="1"/>
  <c r="BH12" i="1"/>
  <c r="BI12" i="1"/>
  <c r="BM12" i="1"/>
  <c r="BP12" i="1"/>
  <c r="BO12" i="1"/>
  <c r="BN12" i="1"/>
  <c r="BJ12" i="1"/>
  <c r="BK12" i="1"/>
  <c r="BQ12" i="1"/>
  <c r="BG13" i="1"/>
  <c r="BL13" i="1"/>
  <c r="BH13" i="1"/>
  <c r="BI13" i="1"/>
  <c r="BM13" i="1"/>
  <c r="BP13" i="1"/>
  <c r="BO13" i="1"/>
  <c r="BN13" i="1"/>
  <c r="BJ13" i="1"/>
  <c r="BK13" i="1"/>
  <c r="BQ13" i="1"/>
  <c r="BG14" i="1"/>
  <c r="BL14" i="1"/>
  <c r="BH14" i="1"/>
  <c r="BI14" i="1"/>
  <c r="BM14" i="1"/>
  <c r="BP14" i="1"/>
  <c r="BO14" i="1"/>
  <c r="BN14" i="1"/>
  <c r="BJ14" i="1"/>
  <c r="BK14" i="1"/>
  <c r="BQ14" i="1"/>
  <c r="BG15" i="1"/>
  <c r="BL15" i="1"/>
  <c r="BH15" i="1"/>
  <c r="BI15" i="1"/>
  <c r="BM15" i="1"/>
  <c r="BP15" i="1"/>
  <c r="BO15" i="1"/>
  <c r="BN15" i="1"/>
  <c r="BJ15" i="1"/>
  <c r="BK15" i="1"/>
  <c r="BQ15" i="1"/>
  <c r="BG16" i="1"/>
  <c r="BL16" i="1"/>
  <c r="BH16" i="1"/>
  <c r="BI16" i="1"/>
  <c r="BM16" i="1"/>
  <c r="BP16" i="1"/>
  <c r="BO16" i="1"/>
  <c r="BN16" i="1"/>
  <c r="BJ16" i="1"/>
  <c r="BK16" i="1"/>
  <c r="BQ16" i="1"/>
  <c r="BG17" i="1"/>
  <c r="BL17" i="1"/>
  <c r="BH17" i="1"/>
  <c r="BI17" i="1"/>
  <c r="BM17" i="1"/>
  <c r="BP17" i="1"/>
  <c r="BO17" i="1"/>
  <c r="BN17" i="1"/>
  <c r="BJ17" i="1"/>
  <c r="BK17" i="1"/>
  <c r="BQ17" i="1"/>
  <c r="BG18" i="1"/>
  <c r="BL18" i="1"/>
  <c r="BH18" i="1"/>
  <c r="BI18" i="1"/>
  <c r="BM18" i="1"/>
  <c r="BP18" i="1"/>
  <c r="BO18" i="1"/>
  <c r="BN18" i="1"/>
  <c r="BJ18" i="1"/>
  <c r="BK18" i="1"/>
  <c r="BQ18" i="1"/>
  <c r="BG19" i="1"/>
  <c r="BL19" i="1"/>
  <c r="BH19" i="1"/>
  <c r="BI19" i="1"/>
  <c r="BM19" i="1"/>
  <c r="BP19" i="1"/>
  <c r="BO19" i="1"/>
  <c r="BN19" i="1"/>
  <c r="BJ19" i="1"/>
  <c r="BK19" i="1"/>
  <c r="BQ19" i="1"/>
  <c r="BG20" i="1"/>
  <c r="BL20" i="1"/>
  <c r="BH20" i="1"/>
  <c r="BI20" i="1"/>
  <c r="BM20" i="1"/>
  <c r="BP20" i="1"/>
  <c r="BO20" i="1"/>
  <c r="BN20" i="1"/>
  <c r="BJ20" i="1"/>
  <c r="BK20" i="1"/>
  <c r="BQ20" i="1"/>
  <c r="BG21" i="1"/>
  <c r="BL21" i="1"/>
  <c r="BH21" i="1"/>
  <c r="BI21" i="1"/>
  <c r="BM21" i="1"/>
  <c r="BP21" i="1"/>
  <c r="BO21" i="1"/>
  <c r="BN21" i="1"/>
  <c r="BJ21" i="1"/>
  <c r="BK21" i="1"/>
  <c r="BQ21" i="1"/>
  <c r="BG22" i="1"/>
  <c r="BL22" i="1"/>
  <c r="BH22" i="1"/>
  <c r="BI22" i="1"/>
  <c r="BM22" i="1"/>
  <c r="BP22" i="1"/>
  <c r="BO22" i="1"/>
  <c r="BN22" i="1"/>
  <c r="BJ22" i="1"/>
  <c r="BK22" i="1"/>
  <c r="BQ22" i="1"/>
  <c r="BG23" i="1"/>
  <c r="BL23" i="1"/>
  <c r="BH23" i="1"/>
  <c r="BI23" i="1"/>
  <c r="BM23" i="1"/>
  <c r="BP23" i="1"/>
  <c r="BO23" i="1"/>
  <c r="BN23" i="1"/>
  <c r="BJ23" i="1"/>
  <c r="BK23" i="1"/>
  <c r="BQ23" i="1"/>
  <c r="BG24" i="1"/>
  <c r="BL24" i="1"/>
  <c r="BH24" i="1"/>
  <c r="BI24" i="1"/>
  <c r="BM24" i="1"/>
  <c r="BP24" i="1"/>
  <c r="BO24" i="1"/>
  <c r="BN24" i="1"/>
  <c r="BJ24" i="1"/>
  <c r="BK24" i="1"/>
  <c r="BQ24" i="1"/>
  <c r="BG25" i="1"/>
  <c r="BL25" i="1"/>
  <c r="BH25" i="1"/>
  <c r="BI25" i="1"/>
  <c r="BM25" i="1"/>
  <c r="BP25" i="1"/>
  <c r="BO25" i="1"/>
  <c r="BN25" i="1"/>
  <c r="BJ25" i="1"/>
  <c r="BK25" i="1"/>
  <c r="BQ25" i="1"/>
  <c r="BG26" i="1"/>
  <c r="BL26" i="1"/>
  <c r="BH26" i="1"/>
  <c r="BI26" i="1"/>
  <c r="BM26" i="1"/>
  <c r="BP26" i="1"/>
  <c r="BO26" i="1"/>
  <c r="BN26" i="1"/>
  <c r="BJ26" i="1"/>
  <c r="BK26" i="1"/>
  <c r="BQ26" i="1"/>
  <c r="BG27" i="1"/>
  <c r="BL27" i="1"/>
  <c r="BH27" i="1"/>
  <c r="BI27" i="1"/>
  <c r="BM27" i="1"/>
  <c r="BP27" i="1"/>
  <c r="BO27" i="1"/>
  <c r="BN27" i="1"/>
  <c r="BJ27" i="1"/>
  <c r="BK27" i="1"/>
  <c r="BQ27" i="1"/>
  <c r="BL7" i="1"/>
  <c r="BH7" i="1"/>
  <c r="BI7" i="1"/>
  <c r="BM7" i="1"/>
  <c r="BP7" i="1"/>
  <c r="BO7" i="1"/>
  <c r="BN7" i="1"/>
  <c r="BJ7" i="1"/>
  <c r="BK7" i="1"/>
  <c r="BQ7" i="1"/>
  <c r="BG7" i="1"/>
  <c r="AV8" i="1"/>
  <c r="BA8" i="1"/>
  <c r="AW8" i="1"/>
  <c r="AX8" i="1"/>
  <c r="BB8" i="1"/>
  <c r="BE8" i="1"/>
  <c r="BD8" i="1"/>
  <c r="BC8" i="1"/>
  <c r="AY8" i="1"/>
  <c r="AZ8" i="1"/>
  <c r="BF8" i="1"/>
  <c r="AV9" i="1"/>
  <c r="BA9" i="1"/>
  <c r="AW9" i="1"/>
  <c r="AX9" i="1"/>
  <c r="BB9" i="1"/>
  <c r="BE9" i="1"/>
  <c r="BD9" i="1"/>
  <c r="BC9" i="1"/>
  <c r="AY9" i="1"/>
  <c r="AZ9" i="1"/>
  <c r="BF9" i="1"/>
  <c r="AV10" i="1"/>
  <c r="BA10" i="1"/>
  <c r="AW10" i="1"/>
  <c r="AX10" i="1"/>
  <c r="BB10" i="1"/>
  <c r="BE10" i="1"/>
  <c r="BD10" i="1"/>
  <c r="BC10" i="1"/>
  <c r="AY10" i="1"/>
  <c r="AZ10" i="1"/>
  <c r="BF10" i="1"/>
  <c r="AV11" i="1"/>
  <c r="BA11" i="1"/>
  <c r="AW11" i="1"/>
  <c r="AX11" i="1"/>
  <c r="BB11" i="1"/>
  <c r="BE11" i="1"/>
  <c r="BD11" i="1"/>
  <c r="BC11" i="1"/>
  <c r="AY11" i="1"/>
  <c r="AZ11" i="1"/>
  <c r="BF11" i="1"/>
  <c r="AV12" i="1"/>
  <c r="BA12" i="1"/>
  <c r="AW12" i="1"/>
  <c r="AX12" i="1"/>
  <c r="BB12" i="1"/>
  <c r="BE12" i="1"/>
  <c r="BD12" i="1"/>
  <c r="BC12" i="1"/>
  <c r="AY12" i="1"/>
  <c r="AZ12" i="1"/>
  <c r="BF12" i="1"/>
  <c r="AV13" i="1"/>
  <c r="BA13" i="1"/>
  <c r="AW13" i="1"/>
  <c r="AX13" i="1"/>
  <c r="BB13" i="1"/>
  <c r="BE13" i="1"/>
  <c r="BD13" i="1"/>
  <c r="BC13" i="1"/>
  <c r="AY13" i="1"/>
  <c r="AZ13" i="1"/>
  <c r="BF13" i="1"/>
  <c r="AV14" i="1"/>
  <c r="BA14" i="1"/>
  <c r="AW14" i="1"/>
  <c r="AX14" i="1"/>
  <c r="BB14" i="1"/>
  <c r="BE14" i="1"/>
  <c r="BD14" i="1"/>
  <c r="BC14" i="1"/>
  <c r="AY14" i="1"/>
  <c r="AZ14" i="1"/>
  <c r="BF14" i="1"/>
  <c r="AV15" i="1"/>
  <c r="BA15" i="1"/>
  <c r="AW15" i="1"/>
  <c r="AX15" i="1"/>
  <c r="BB15" i="1"/>
  <c r="BE15" i="1"/>
  <c r="BD15" i="1"/>
  <c r="BC15" i="1"/>
  <c r="AY15" i="1"/>
  <c r="AZ15" i="1"/>
  <c r="BF15" i="1"/>
  <c r="AV16" i="1"/>
  <c r="BA16" i="1"/>
  <c r="AW16" i="1"/>
  <c r="AX16" i="1"/>
  <c r="BB16" i="1"/>
  <c r="BE16" i="1"/>
  <c r="BD16" i="1"/>
  <c r="BC16" i="1"/>
  <c r="AY16" i="1"/>
  <c r="AZ16" i="1"/>
  <c r="BF16" i="1"/>
  <c r="AV17" i="1"/>
  <c r="BA17" i="1"/>
  <c r="AW17" i="1"/>
  <c r="AX17" i="1"/>
  <c r="BB17" i="1"/>
  <c r="BE17" i="1"/>
  <c r="BD17" i="1"/>
  <c r="BC17" i="1"/>
  <c r="AY17" i="1"/>
  <c r="AZ17" i="1"/>
  <c r="BF17" i="1"/>
  <c r="AV18" i="1"/>
  <c r="BA18" i="1"/>
  <c r="AW18" i="1"/>
  <c r="AX18" i="1"/>
  <c r="BB18" i="1"/>
  <c r="BE18" i="1"/>
  <c r="BD18" i="1"/>
  <c r="BC18" i="1"/>
  <c r="AY18" i="1"/>
  <c r="AZ18" i="1"/>
  <c r="BF18" i="1"/>
  <c r="AV19" i="1"/>
  <c r="BA19" i="1"/>
  <c r="AW19" i="1"/>
  <c r="AX19" i="1"/>
  <c r="BB19" i="1"/>
  <c r="BE19" i="1"/>
  <c r="BD19" i="1"/>
  <c r="BC19" i="1"/>
  <c r="AY19" i="1"/>
  <c r="AZ19" i="1"/>
  <c r="BF19" i="1"/>
  <c r="AV20" i="1"/>
  <c r="BA20" i="1"/>
  <c r="AW20" i="1"/>
  <c r="AX20" i="1"/>
  <c r="BB20" i="1"/>
  <c r="BE20" i="1"/>
  <c r="BD20" i="1"/>
  <c r="BC20" i="1"/>
  <c r="AY20" i="1"/>
  <c r="AZ20" i="1"/>
  <c r="BF20" i="1"/>
  <c r="AV21" i="1"/>
  <c r="BA21" i="1"/>
  <c r="AW21" i="1"/>
  <c r="AX21" i="1"/>
  <c r="BB21" i="1"/>
  <c r="BE21" i="1"/>
  <c r="BD21" i="1"/>
  <c r="BC21" i="1"/>
  <c r="AY21" i="1"/>
  <c r="AZ21" i="1"/>
  <c r="BF21" i="1"/>
  <c r="AV22" i="1"/>
  <c r="BA22" i="1"/>
  <c r="AW22" i="1"/>
  <c r="AX22" i="1"/>
  <c r="BB22" i="1"/>
  <c r="BE22" i="1"/>
  <c r="BD22" i="1"/>
  <c r="BC22" i="1"/>
  <c r="AY22" i="1"/>
  <c r="AZ22" i="1"/>
  <c r="BF22" i="1"/>
  <c r="AV23" i="1"/>
  <c r="BA23" i="1"/>
  <c r="AW23" i="1"/>
  <c r="AX23" i="1"/>
  <c r="BB23" i="1"/>
  <c r="BE23" i="1"/>
  <c r="BD23" i="1"/>
  <c r="BC23" i="1"/>
  <c r="AY23" i="1"/>
  <c r="AZ23" i="1"/>
  <c r="BF23" i="1"/>
  <c r="AV24" i="1"/>
  <c r="BA24" i="1"/>
  <c r="AW24" i="1"/>
  <c r="AX24" i="1"/>
  <c r="BB24" i="1"/>
  <c r="BE24" i="1"/>
  <c r="BD24" i="1"/>
  <c r="BC24" i="1"/>
  <c r="AY24" i="1"/>
  <c r="AZ24" i="1"/>
  <c r="BF24" i="1"/>
  <c r="AV25" i="1"/>
  <c r="BA25" i="1"/>
  <c r="AW25" i="1"/>
  <c r="AX25" i="1"/>
  <c r="BB25" i="1"/>
  <c r="BE25" i="1"/>
  <c r="BD25" i="1"/>
  <c r="BC25" i="1"/>
  <c r="AY25" i="1"/>
  <c r="AZ25" i="1"/>
  <c r="BF25" i="1"/>
  <c r="AV26" i="1"/>
  <c r="BA26" i="1"/>
  <c r="AW26" i="1"/>
  <c r="AX26" i="1"/>
  <c r="BB26" i="1"/>
  <c r="BE26" i="1"/>
  <c r="BD26" i="1"/>
  <c r="BC26" i="1"/>
  <c r="AY26" i="1"/>
  <c r="AZ26" i="1"/>
  <c r="BF26" i="1"/>
  <c r="AV27" i="1"/>
  <c r="BA27" i="1"/>
  <c r="AW27" i="1"/>
  <c r="AX27" i="1"/>
  <c r="BB27" i="1"/>
  <c r="BE27" i="1"/>
  <c r="BD27" i="1"/>
  <c r="BC27" i="1"/>
  <c r="AY27" i="1"/>
  <c r="AZ27" i="1"/>
  <c r="BF27" i="1"/>
  <c r="BA7" i="1"/>
  <c r="AW7" i="1"/>
  <c r="AX7" i="1"/>
  <c r="BB7" i="1"/>
  <c r="BE7" i="1"/>
  <c r="BD7" i="1"/>
  <c r="BC7" i="1"/>
  <c r="AY7" i="1"/>
  <c r="AZ7" i="1"/>
  <c r="BF7" i="1"/>
  <c r="AV7" i="1"/>
  <c r="AK8" i="1"/>
  <c r="AK9" i="1"/>
  <c r="AK10" i="1"/>
  <c r="AK11" i="1"/>
  <c r="AK12" i="1"/>
  <c r="AK13" i="1"/>
  <c r="AK14" i="1"/>
  <c r="AK15" i="1"/>
  <c r="AK16" i="1"/>
  <c r="AK17" i="1"/>
  <c r="AK18" i="1"/>
  <c r="AK19" i="1"/>
  <c r="AK20" i="1"/>
  <c r="AK21" i="1"/>
  <c r="AK22" i="1"/>
  <c r="AK23" i="1"/>
  <c r="AK24" i="1"/>
  <c r="AK25" i="1"/>
  <c r="AK26" i="1"/>
  <c r="AK27" i="1"/>
  <c r="AP8" i="1"/>
  <c r="AL8" i="1"/>
  <c r="AM8" i="1"/>
  <c r="AQ8" i="1"/>
  <c r="AT8" i="1"/>
  <c r="AS8" i="1"/>
  <c r="AR8" i="1"/>
  <c r="AN8" i="1"/>
  <c r="AO8" i="1"/>
  <c r="AU8" i="1"/>
  <c r="AP9" i="1"/>
  <c r="AL9" i="1"/>
  <c r="AM9" i="1"/>
  <c r="AQ9" i="1"/>
  <c r="AT9" i="1"/>
  <c r="AS9" i="1"/>
  <c r="AR9" i="1"/>
  <c r="AN9" i="1"/>
  <c r="AO9" i="1"/>
  <c r="AU9" i="1"/>
  <c r="AP10" i="1"/>
  <c r="AL10" i="1"/>
  <c r="AM10" i="1"/>
  <c r="AQ10" i="1"/>
  <c r="AT10" i="1"/>
  <c r="AS10" i="1"/>
  <c r="AR10" i="1"/>
  <c r="AN10" i="1"/>
  <c r="AO10" i="1"/>
  <c r="AU10" i="1"/>
  <c r="AP11" i="1"/>
  <c r="AL11" i="1"/>
  <c r="AM11" i="1"/>
  <c r="AQ11" i="1"/>
  <c r="AT11" i="1"/>
  <c r="AS11" i="1"/>
  <c r="AR11" i="1"/>
  <c r="AN11" i="1"/>
  <c r="AO11" i="1"/>
  <c r="AU11" i="1"/>
  <c r="AP12" i="1"/>
  <c r="AL12" i="1"/>
  <c r="AM12" i="1"/>
  <c r="AQ12" i="1"/>
  <c r="AT12" i="1"/>
  <c r="AS12" i="1"/>
  <c r="AR12" i="1"/>
  <c r="AN12" i="1"/>
  <c r="AO12" i="1"/>
  <c r="AU12" i="1"/>
  <c r="AP13" i="1"/>
  <c r="AL13" i="1"/>
  <c r="AM13" i="1"/>
  <c r="AQ13" i="1"/>
  <c r="AT13" i="1"/>
  <c r="AS13" i="1"/>
  <c r="AR13" i="1"/>
  <c r="AN13" i="1"/>
  <c r="AO13" i="1"/>
  <c r="AU13" i="1"/>
  <c r="AP14" i="1"/>
  <c r="AL14" i="1"/>
  <c r="AM14" i="1"/>
  <c r="AQ14" i="1"/>
  <c r="AT14" i="1"/>
  <c r="AS14" i="1"/>
  <c r="AR14" i="1"/>
  <c r="AN14" i="1"/>
  <c r="AO14" i="1"/>
  <c r="AU14" i="1"/>
  <c r="AP15" i="1"/>
  <c r="AL15" i="1"/>
  <c r="AM15" i="1"/>
  <c r="AQ15" i="1"/>
  <c r="AT15" i="1"/>
  <c r="AS15" i="1"/>
  <c r="AR15" i="1"/>
  <c r="AN15" i="1"/>
  <c r="AO15" i="1"/>
  <c r="AU15" i="1"/>
  <c r="AP16" i="1"/>
  <c r="AL16" i="1"/>
  <c r="AM16" i="1"/>
  <c r="AQ16" i="1"/>
  <c r="AT16" i="1"/>
  <c r="AS16" i="1"/>
  <c r="AR16" i="1"/>
  <c r="AN16" i="1"/>
  <c r="AO16" i="1"/>
  <c r="AU16" i="1"/>
  <c r="AP17" i="1"/>
  <c r="AL17" i="1"/>
  <c r="AM17" i="1"/>
  <c r="AQ17" i="1"/>
  <c r="AT17" i="1"/>
  <c r="AS17" i="1"/>
  <c r="AR17" i="1"/>
  <c r="AN17" i="1"/>
  <c r="AO17" i="1"/>
  <c r="AU17" i="1"/>
  <c r="AP18" i="1"/>
  <c r="AL18" i="1"/>
  <c r="AM18" i="1"/>
  <c r="AQ18" i="1"/>
  <c r="AT18" i="1"/>
  <c r="AS18" i="1"/>
  <c r="AR18" i="1"/>
  <c r="AN18" i="1"/>
  <c r="AO18" i="1"/>
  <c r="AU18" i="1"/>
  <c r="AP19" i="1"/>
  <c r="AL19" i="1"/>
  <c r="AM19" i="1"/>
  <c r="AQ19" i="1"/>
  <c r="AT19" i="1"/>
  <c r="AS19" i="1"/>
  <c r="AR19" i="1"/>
  <c r="AN19" i="1"/>
  <c r="AO19" i="1"/>
  <c r="AU19" i="1"/>
  <c r="AP20" i="1"/>
  <c r="AL20" i="1"/>
  <c r="AM20" i="1"/>
  <c r="AQ20" i="1"/>
  <c r="AT20" i="1"/>
  <c r="AS20" i="1"/>
  <c r="AR20" i="1"/>
  <c r="AN20" i="1"/>
  <c r="AO20" i="1"/>
  <c r="AU20" i="1"/>
  <c r="AP21" i="1"/>
  <c r="AL21" i="1"/>
  <c r="AM21" i="1"/>
  <c r="AQ21" i="1"/>
  <c r="AT21" i="1"/>
  <c r="AS21" i="1"/>
  <c r="AR21" i="1"/>
  <c r="AN21" i="1"/>
  <c r="AU21" i="1"/>
  <c r="AP22" i="1"/>
  <c r="AL22" i="1"/>
  <c r="AM22" i="1"/>
  <c r="AQ22" i="1"/>
  <c r="AT22" i="1"/>
  <c r="AS22" i="1"/>
  <c r="AR22" i="1"/>
  <c r="AN22" i="1"/>
  <c r="AO22" i="1"/>
  <c r="AU22" i="1"/>
  <c r="AP23" i="1"/>
  <c r="AL23" i="1"/>
  <c r="AM23" i="1"/>
  <c r="AQ23" i="1"/>
  <c r="AT23" i="1"/>
  <c r="AS23" i="1"/>
  <c r="AR23" i="1"/>
  <c r="AN23" i="1"/>
  <c r="AO23" i="1"/>
  <c r="AU23" i="1"/>
  <c r="AP24" i="1"/>
  <c r="AL24" i="1"/>
  <c r="AM24" i="1"/>
  <c r="AQ24" i="1"/>
  <c r="AT24" i="1"/>
  <c r="AS24" i="1"/>
  <c r="AR24" i="1"/>
  <c r="AN24" i="1"/>
  <c r="AO24" i="1"/>
  <c r="AU24" i="1"/>
  <c r="AP25" i="1"/>
  <c r="AL25" i="1"/>
  <c r="AM25" i="1"/>
  <c r="AQ25" i="1"/>
  <c r="AT25" i="1"/>
  <c r="AS25" i="1"/>
  <c r="AR25" i="1"/>
  <c r="AN25" i="1"/>
  <c r="AO25" i="1"/>
  <c r="AU25" i="1"/>
  <c r="AP26" i="1"/>
  <c r="AL26" i="1"/>
  <c r="AM26" i="1"/>
  <c r="AQ26" i="1"/>
  <c r="AT26" i="1"/>
  <c r="AS26" i="1"/>
  <c r="AR26" i="1"/>
  <c r="AN26" i="1"/>
  <c r="AO26" i="1"/>
  <c r="AU26" i="1"/>
  <c r="AP27" i="1"/>
  <c r="AL27" i="1"/>
  <c r="AM27" i="1"/>
  <c r="AQ27" i="1"/>
  <c r="AT27" i="1"/>
  <c r="AS27" i="1"/>
  <c r="AR27" i="1"/>
  <c r="AN27" i="1"/>
  <c r="AO27" i="1"/>
  <c r="AU27" i="1"/>
  <c r="AP7" i="1"/>
  <c r="AL7" i="1"/>
  <c r="AM7" i="1"/>
  <c r="AQ7" i="1"/>
  <c r="AT7" i="1"/>
  <c r="AS7" i="1"/>
  <c r="AR7" i="1"/>
  <c r="AN7" i="1"/>
  <c r="AO7" i="1"/>
  <c r="AU7" i="1"/>
  <c r="AK7" i="1"/>
  <c r="AA8" i="1"/>
  <c r="AB8" i="1"/>
  <c r="AF8" i="1"/>
  <c r="AI8" i="1"/>
  <c r="AH8" i="1"/>
  <c r="AG8" i="1"/>
  <c r="AC8" i="1"/>
  <c r="AD8" i="1"/>
  <c r="AJ8" i="1"/>
  <c r="AA9" i="1"/>
  <c r="AB9" i="1"/>
  <c r="AF9" i="1"/>
  <c r="AI9" i="1"/>
  <c r="AH9" i="1"/>
  <c r="AG9" i="1"/>
  <c r="AC9" i="1"/>
  <c r="AD9" i="1"/>
  <c r="AJ9" i="1"/>
  <c r="AA10" i="1"/>
  <c r="AB10" i="1"/>
  <c r="AF10" i="1"/>
  <c r="AI10" i="1"/>
  <c r="AH10" i="1"/>
  <c r="AG10" i="1"/>
  <c r="AC10" i="1"/>
  <c r="AD10" i="1"/>
  <c r="AJ10" i="1"/>
  <c r="AA11" i="1"/>
  <c r="AB11" i="1"/>
  <c r="AF11" i="1"/>
  <c r="AI11" i="1"/>
  <c r="AH11" i="1"/>
  <c r="AG11" i="1"/>
  <c r="AC11" i="1"/>
  <c r="AD11" i="1"/>
  <c r="AJ11" i="1"/>
  <c r="AA12" i="1"/>
  <c r="AB12" i="1"/>
  <c r="AF12" i="1"/>
  <c r="AI12" i="1"/>
  <c r="AH12" i="1"/>
  <c r="AG12" i="1"/>
  <c r="AC12" i="1"/>
  <c r="AD12" i="1"/>
  <c r="AJ12" i="1"/>
  <c r="AA13" i="1"/>
  <c r="AB13" i="1"/>
  <c r="AF13" i="1"/>
  <c r="AI13" i="1"/>
  <c r="AH13" i="1"/>
  <c r="AG13" i="1"/>
  <c r="AC13" i="1"/>
  <c r="AD13" i="1"/>
  <c r="AJ13" i="1"/>
  <c r="AA14" i="1"/>
  <c r="AB14" i="1"/>
  <c r="AF14" i="1"/>
  <c r="AI14" i="1"/>
  <c r="AH14" i="1"/>
  <c r="AG14" i="1"/>
  <c r="AC14" i="1"/>
  <c r="AD14" i="1"/>
  <c r="AJ14" i="1"/>
  <c r="AA15" i="1"/>
  <c r="AB15" i="1"/>
  <c r="AF15" i="1"/>
  <c r="AI15" i="1"/>
  <c r="AH15" i="1"/>
  <c r="AG15" i="1"/>
  <c r="AC15" i="1"/>
  <c r="AD15" i="1"/>
  <c r="AJ15" i="1"/>
  <c r="AA16" i="1"/>
  <c r="AB16" i="1"/>
  <c r="AF16" i="1"/>
  <c r="AI16" i="1"/>
  <c r="AH16" i="1"/>
  <c r="AG16" i="1"/>
  <c r="AC16" i="1"/>
  <c r="AD16" i="1"/>
  <c r="AJ16" i="1"/>
  <c r="AA17" i="1"/>
  <c r="AB17" i="1"/>
  <c r="AF17" i="1"/>
  <c r="AI17" i="1"/>
  <c r="AH17" i="1"/>
  <c r="AG17" i="1"/>
  <c r="AC17" i="1"/>
  <c r="AD17" i="1"/>
  <c r="AJ17" i="1"/>
  <c r="AA18" i="1"/>
  <c r="AB18" i="1"/>
  <c r="AF18" i="1"/>
  <c r="AI18" i="1"/>
  <c r="AH18" i="1"/>
  <c r="AG18" i="1"/>
  <c r="AC18" i="1"/>
  <c r="AD18" i="1"/>
  <c r="AJ18" i="1"/>
  <c r="AA19" i="1"/>
  <c r="AB19" i="1"/>
  <c r="AF19" i="1"/>
  <c r="AI19" i="1"/>
  <c r="AH19" i="1"/>
  <c r="AG19" i="1"/>
  <c r="AC19" i="1"/>
  <c r="AD19" i="1"/>
  <c r="AJ19" i="1"/>
  <c r="AA20" i="1"/>
  <c r="AB20" i="1"/>
  <c r="AF20" i="1"/>
  <c r="AI20" i="1"/>
  <c r="AH20" i="1"/>
  <c r="AG20" i="1"/>
  <c r="AC20" i="1"/>
  <c r="AD20" i="1"/>
  <c r="AJ20" i="1"/>
  <c r="AA21" i="1"/>
  <c r="AB21" i="1"/>
  <c r="AF21" i="1"/>
  <c r="AI21" i="1"/>
  <c r="AH21" i="1"/>
  <c r="AG21" i="1"/>
  <c r="AC21" i="1"/>
  <c r="AD21" i="1"/>
  <c r="AJ21" i="1"/>
  <c r="AA22" i="1"/>
  <c r="AB22" i="1"/>
  <c r="AF22" i="1"/>
  <c r="AI22" i="1"/>
  <c r="AH22" i="1"/>
  <c r="AG22" i="1"/>
  <c r="AC22" i="1"/>
  <c r="AD22" i="1"/>
  <c r="AJ22" i="1"/>
  <c r="AA23" i="1"/>
  <c r="AB23" i="1"/>
  <c r="AF23" i="1"/>
  <c r="AI23" i="1"/>
  <c r="AH23" i="1"/>
  <c r="AG23" i="1"/>
  <c r="AC23" i="1"/>
  <c r="AD23" i="1"/>
  <c r="AJ23" i="1"/>
  <c r="AA24" i="1"/>
  <c r="AB24" i="1"/>
  <c r="AF24" i="1"/>
  <c r="AI24" i="1"/>
  <c r="AH24" i="1"/>
  <c r="AG24" i="1"/>
  <c r="AC24" i="1"/>
  <c r="AD24" i="1"/>
  <c r="AJ24" i="1"/>
  <c r="AA25" i="1"/>
  <c r="AB25" i="1"/>
  <c r="AF25" i="1"/>
  <c r="AI25" i="1"/>
  <c r="AH25" i="1"/>
  <c r="AG25" i="1"/>
  <c r="AC25" i="1"/>
  <c r="AD25" i="1"/>
  <c r="AJ25" i="1"/>
  <c r="AA26" i="1"/>
  <c r="AB26" i="1"/>
  <c r="AF26" i="1"/>
  <c r="AI26" i="1"/>
  <c r="AH26" i="1"/>
  <c r="AG26" i="1"/>
  <c r="AC26" i="1"/>
  <c r="AD26" i="1"/>
  <c r="AJ26" i="1"/>
  <c r="AA27" i="1"/>
  <c r="AB27" i="1"/>
  <c r="AF27" i="1"/>
  <c r="AI27" i="1"/>
  <c r="AH27" i="1"/>
  <c r="AG27" i="1"/>
  <c r="AC27" i="1"/>
  <c r="AD27" i="1"/>
  <c r="AJ27" i="1"/>
  <c r="AJ7" i="1"/>
  <c r="AD7" i="1"/>
  <c r="AC7" i="1"/>
  <c r="AG7" i="1"/>
  <c r="AH7" i="1"/>
  <c r="AI7" i="1"/>
  <c r="AF7" i="1"/>
  <c r="AB7" i="1"/>
  <c r="AA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7" i="1"/>
  <c r="Z27" i="1"/>
  <c r="Z26" i="1"/>
  <c r="Z25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CJ28" i="1" l="1"/>
  <c r="CJ29" i="1" s="1"/>
  <c r="AG39" i="1" s="1"/>
  <c r="BL28" i="1"/>
  <c r="BL29" i="1" s="1"/>
  <c r="AA37" i="1" s="1"/>
  <c r="AF28" i="1"/>
  <c r="AF29" i="1" s="1"/>
  <c r="AD34" i="1" s="1"/>
  <c r="AC28" i="1"/>
  <c r="AC29" i="1" s="1"/>
  <c r="AH34" i="1" s="1"/>
  <c r="AU28" i="1"/>
  <c r="AU29" i="1" s="1"/>
  <c r="AJ35" i="1" s="1"/>
  <c r="AS28" i="1"/>
  <c r="AS29" i="1" s="1"/>
  <c r="AF35" i="1" s="1"/>
  <c r="AL28" i="1"/>
  <c r="AL29" i="1" s="1"/>
  <c r="AB35" i="1" s="1"/>
  <c r="BK28" i="1"/>
  <c r="BK29" i="1" s="1"/>
  <c r="AI37" i="1" s="1"/>
  <c r="AO28" i="1"/>
  <c r="AO29" i="1" s="1"/>
  <c r="AI35" i="1" s="1"/>
  <c r="AT28" i="1"/>
  <c r="AT29" i="1" s="1"/>
  <c r="AE35" i="1" s="1"/>
  <c r="AP28" i="1"/>
  <c r="AP29" i="1" s="1"/>
  <c r="AA35" i="1" s="1"/>
  <c r="AG28" i="1"/>
  <c r="AG29" i="1" s="1"/>
  <c r="AG34" i="1" s="1"/>
  <c r="BN28" i="1"/>
  <c r="BN29" i="1" s="1"/>
  <c r="AG37" i="1" s="1"/>
  <c r="AI28" i="1"/>
  <c r="AI29" i="1" s="1"/>
  <c r="AE34" i="1" s="1"/>
  <c r="AD28" i="1"/>
  <c r="AD29" i="1" s="1"/>
  <c r="AI34" i="1" s="1"/>
  <c r="BB28" i="1"/>
  <c r="BB29" i="1" s="1"/>
  <c r="AD36" i="1" s="1"/>
  <c r="BT28" i="1"/>
  <c r="BT29" i="1" s="1"/>
  <c r="AC38" i="1" s="1"/>
  <c r="CA28" i="1"/>
  <c r="CA29" i="1" s="1"/>
  <c r="AE38" i="1" s="1"/>
  <c r="AB28" i="1"/>
  <c r="AB29" i="1" s="1"/>
  <c r="AC34" i="1" s="1"/>
  <c r="AA28" i="1"/>
  <c r="AA29" i="1" s="1"/>
  <c r="AB34" i="1" s="1"/>
  <c r="AJ28" i="1"/>
  <c r="AJ29" i="1" s="1"/>
  <c r="AJ34" i="1" s="1"/>
  <c r="AN28" i="1"/>
  <c r="AN29" i="1" s="1"/>
  <c r="AH35" i="1" s="1"/>
  <c r="AQ28" i="1"/>
  <c r="AQ29" i="1" s="1"/>
  <c r="AD35" i="1" s="1"/>
  <c r="AZ28" i="1"/>
  <c r="AZ29" i="1" s="1"/>
  <c r="AI36" i="1" s="1"/>
  <c r="CB28" i="1"/>
  <c r="CB29" i="1" s="1"/>
  <c r="AJ38" i="1" s="1"/>
  <c r="CL28" i="1"/>
  <c r="CL29" i="1" s="1"/>
  <c r="AE39" i="1" s="1"/>
  <c r="AE28" i="1"/>
  <c r="AE29" i="1" s="1"/>
  <c r="AA34" i="1" s="1"/>
  <c r="AH28" i="1"/>
  <c r="AH29" i="1" s="1"/>
  <c r="AF34" i="1" s="1"/>
  <c r="AR28" i="1"/>
  <c r="AR29" i="1" s="1"/>
  <c r="AG35" i="1" s="1"/>
  <c r="AM28" i="1"/>
  <c r="AM29" i="1" s="1"/>
  <c r="AC35" i="1" s="1"/>
  <c r="BQ28" i="1"/>
  <c r="BQ29" i="1" s="1"/>
  <c r="AJ37" i="1" s="1"/>
  <c r="BO28" i="1"/>
  <c r="BO29" i="1" s="1"/>
  <c r="AF37" i="1" s="1"/>
  <c r="BH28" i="1"/>
  <c r="BH29" i="1" s="1"/>
  <c r="AB37" i="1" s="1"/>
  <c r="BP28" i="1"/>
  <c r="BP29" i="1" s="1"/>
  <c r="AE37" i="1" s="1"/>
  <c r="BG28" i="1"/>
  <c r="BG29" i="1" s="1"/>
  <c r="Z37" i="1" s="1"/>
  <c r="BI28" i="1"/>
  <c r="BI29" i="1" s="1"/>
  <c r="AC37" i="1" s="1"/>
  <c r="BZ28" i="1"/>
  <c r="BZ29" i="1" s="1"/>
  <c r="AF38" i="1" s="1"/>
  <c r="BY28" i="1"/>
  <c r="BY29" i="1" s="1"/>
  <c r="AG38" i="1" s="1"/>
  <c r="BV28" i="1"/>
  <c r="BV29" i="1" s="1"/>
  <c r="AI38" i="1" s="1"/>
  <c r="BW28" i="1"/>
  <c r="BW29" i="1" s="1"/>
  <c r="AA38" i="1" s="1"/>
  <c r="BS28" i="1"/>
  <c r="BS29" i="1" s="1"/>
  <c r="AB38" i="1" s="1"/>
  <c r="CD28" i="1"/>
  <c r="CD29" i="1" s="1"/>
  <c r="AB39" i="1" s="1"/>
  <c r="CG28" i="1"/>
  <c r="CG29" i="1" s="1"/>
  <c r="AI39" i="1" s="1"/>
  <c r="CF28" i="1"/>
  <c r="CF29" i="1" s="1"/>
  <c r="AH39" i="1" s="1"/>
  <c r="CI28" i="1"/>
  <c r="CI29" i="1" s="1"/>
  <c r="AD39" i="1" s="1"/>
  <c r="CE28" i="1"/>
  <c r="CE29" i="1" s="1"/>
  <c r="AC39" i="1" s="1"/>
  <c r="AK28" i="1"/>
  <c r="AK29" i="1" s="1"/>
  <c r="Z35" i="1" s="1"/>
  <c r="BA28" i="1"/>
  <c r="BA29" i="1" s="1"/>
  <c r="AA36" i="1" s="1"/>
  <c r="BC28" i="1"/>
  <c r="BC29" i="1" s="1"/>
  <c r="AG36" i="1" s="1"/>
  <c r="AX28" i="1"/>
  <c r="AX29" i="1" s="1"/>
  <c r="AC36" i="1" s="1"/>
  <c r="BE28" i="1"/>
  <c r="BE29" i="1" s="1"/>
  <c r="AE36" i="1" s="1"/>
  <c r="AY28" i="1"/>
  <c r="AY29" i="1" s="1"/>
  <c r="AH36" i="1" s="1"/>
  <c r="AV28" i="1"/>
  <c r="AV29" i="1" s="1"/>
  <c r="Z36" i="1" s="1"/>
  <c r="CC28" i="1"/>
  <c r="CC29" i="1" s="1"/>
  <c r="Z39" i="1" s="1"/>
  <c r="CM28" i="1"/>
  <c r="CM29" i="1" s="1"/>
  <c r="AJ39" i="1" s="1"/>
  <c r="CK28" i="1"/>
  <c r="CK29" i="1" s="1"/>
  <c r="AF39" i="1" s="1"/>
  <c r="CH28" i="1"/>
  <c r="CH29" i="1" s="1"/>
  <c r="AA39" i="1" s="1"/>
  <c r="BU28" i="1"/>
  <c r="BU29" i="1" s="1"/>
  <c r="AH38" i="1" s="1"/>
  <c r="BX28" i="1"/>
  <c r="BX29" i="1" s="1"/>
  <c r="AD38" i="1" s="1"/>
  <c r="BR28" i="1"/>
  <c r="BR29" i="1" s="1"/>
  <c r="Z38" i="1" s="1"/>
  <c r="BM28" i="1"/>
  <c r="BM29" i="1" s="1"/>
  <c r="AD37" i="1" s="1"/>
  <c r="BJ28" i="1"/>
  <c r="BJ29" i="1" s="1"/>
  <c r="AH37" i="1" s="1"/>
  <c r="BF28" i="1"/>
  <c r="BF29" i="1" s="1"/>
  <c r="AJ36" i="1" s="1"/>
  <c r="BD28" i="1"/>
  <c r="BD29" i="1" s="1"/>
  <c r="AF36" i="1" s="1"/>
  <c r="AW28" i="1"/>
  <c r="AW29" i="1" s="1"/>
  <c r="AB36" i="1" s="1"/>
  <c r="Z28" i="1"/>
  <c r="AS41" i="1" l="1"/>
  <c r="AS50" i="1"/>
  <c r="AR44" i="1"/>
  <c r="AR48" i="1"/>
  <c r="AR52" i="1"/>
  <c r="AR41" i="1"/>
  <c r="AR45" i="1"/>
  <c r="AR49" i="1"/>
  <c r="AR53" i="1"/>
  <c r="AR42" i="1"/>
  <c r="AR46" i="1"/>
  <c r="AR50" i="1"/>
  <c r="AR54" i="1"/>
  <c r="AR43" i="1"/>
  <c r="AR47" i="1"/>
  <c r="AR51" i="1"/>
  <c r="AR55" i="1"/>
  <c r="Z29" i="1"/>
  <c r="Z34" i="1" s="1"/>
  <c r="AN41" i="1" s="1"/>
  <c r="AK38" i="1"/>
  <c r="AL38" i="1" s="1"/>
  <c r="AO55" i="1"/>
  <c r="AO51" i="1"/>
  <c r="AO47" i="1"/>
  <c r="AO43" i="1"/>
  <c r="AO54" i="1"/>
  <c r="AO50" i="1"/>
  <c r="AO46" i="1"/>
  <c r="AO41" i="1"/>
  <c r="AO53" i="1"/>
  <c r="AO49" i="1"/>
  <c r="AO45" i="1"/>
  <c r="AO42" i="1"/>
  <c r="AO52" i="1"/>
  <c r="AO48" i="1"/>
  <c r="AO44" i="1"/>
  <c r="AK35" i="1"/>
  <c r="AL35" i="1" s="1"/>
  <c r="AQ53" i="1"/>
  <c r="AQ49" i="1"/>
  <c r="AQ45" i="1"/>
  <c r="AQ41" i="1"/>
  <c r="AQ52" i="1"/>
  <c r="AQ48" i="1"/>
  <c r="AQ44" i="1"/>
  <c r="AQ55" i="1"/>
  <c r="AQ51" i="1"/>
  <c r="AQ47" i="1"/>
  <c r="AQ43" i="1"/>
  <c r="AQ54" i="1"/>
  <c r="AQ50" i="1"/>
  <c r="AQ46" i="1"/>
  <c r="AQ42" i="1"/>
  <c r="AK37" i="1"/>
  <c r="AL37" i="1" s="1"/>
  <c r="AP52" i="1"/>
  <c r="AP48" i="1"/>
  <c r="AP44" i="1"/>
  <c r="AP55" i="1"/>
  <c r="AP51" i="1"/>
  <c r="AP47" i="1"/>
  <c r="AP43" i="1"/>
  <c r="AP54" i="1"/>
  <c r="AP50" i="1"/>
  <c r="AP46" i="1"/>
  <c r="AP42" i="1"/>
  <c r="AP53" i="1"/>
  <c r="AP49" i="1"/>
  <c r="AP45" i="1"/>
  <c r="AP41" i="1"/>
  <c r="AK36" i="1"/>
  <c r="AL36" i="1" s="1"/>
  <c r="AS55" i="1"/>
  <c r="AS51" i="1"/>
  <c r="AS47" i="1"/>
  <c r="AS43" i="1"/>
  <c r="AS54" i="1"/>
  <c r="AS46" i="1"/>
  <c r="AS42" i="1"/>
  <c r="AS53" i="1"/>
  <c r="AS49" i="1"/>
  <c r="AS45" i="1"/>
  <c r="AS52" i="1"/>
  <c r="AS48" i="1"/>
  <c r="AS44" i="1"/>
  <c r="AK39" i="1"/>
  <c r="AL39" i="1" s="1"/>
  <c r="AN46" i="1" l="1"/>
  <c r="AN45" i="1"/>
  <c r="AK34" i="1"/>
  <c r="AL34" i="1" s="1"/>
  <c r="AN43" i="1"/>
  <c r="AN42" i="1"/>
  <c r="AN55" i="1"/>
  <c r="AN54" i="1"/>
  <c r="AN53" i="1"/>
  <c r="AN48" i="1"/>
  <c r="AN51" i="1"/>
  <c r="AN50" i="1"/>
  <c r="AN49" i="1"/>
  <c r="AN44" i="1"/>
  <c r="AN47" i="1"/>
  <c r="AN52" i="1"/>
</calcChain>
</file>

<file path=xl/sharedStrings.xml><?xml version="1.0" encoding="utf-8"?>
<sst xmlns="http://schemas.openxmlformats.org/spreadsheetml/2006/main" count="204" uniqueCount="70">
  <si>
    <t>Weir</t>
  </si>
  <si>
    <t>Sluice</t>
  </si>
  <si>
    <t>Culvert</t>
  </si>
  <si>
    <t>Ford</t>
  </si>
  <si>
    <t>Ramp</t>
  </si>
  <si>
    <t>Habitat attributes</t>
  </si>
  <si>
    <t>Barrier impact</t>
  </si>
  <si>
    <t>Dam</t>
  </si>
  <si>
    <t>high velocity</t>
  </si>
  <si>
    <t>low velocity</t>
  </si>
  <si>
    <t>deep areas</t>
  </si>
  <si>
    <t>shallows</t>
  </si>
  <si>
    <t>interstitial space</t>
  </si>
  <si>
    <t>sand</t>
  </si>
  <si>
    <t>mud</t>
  </si>
  <si>
    <t>gravel</t>
  </si>
  <si>
    <t>boulder</t>
  </si>
  <si>
    <t>woody debris</t>
  </si>
  <si>
    <t>oxygenated water</t>
  </si>
  <si>
    <t>cold water</t>
  </si>
  <si>
    <t>low trophic level</t>
  </si>
  <si>
    <t>rheophilic macrophytes, mosses</t>
  </si>
  <si>
    <t>macrophytes</t>
  </si>
  <si>
    <t>canopy shading</t>
  </si>
  <si>
    <t>overhanging vegetation</t>
  </si>
  <si>
    <t>undercut bank</t>
  </si>
  <si>
    <t>floodplain accessibility</t>
  </si>
  <si>
    <t>habitat continuity</t>
  </si>
  <si>
    <t>habitat stability</t>
  </si>
  <si>
    <t>0 – major reduction, 0.5 – slight reduction; 1 – no change; 1.5 – slight increase; 2.0 – major increase.</t>
  </si>
  <si>
    <t>Highly rheophilic, intolerant species</t>
  </si>
  <si>
    <t>Rheophilic benthic species, preferring sandy-gravel bottom substrate</t>
  </si>
  <si>
    <t>Rheophilic water column species, preferring sandy-gravel bottom substrate</t>
  </si>
  <si>
    <t>Limnophilic benthic species of moderate tolerance</t>
  </si>
  <si>
    <t>Limnophilic water column species of moderate tolerance</t>
  </si>
  <si>
    <t>Intolerant, water column species</t>
  </si>
  <si>
    <t>Limnophilic lithophilic species of moderate tolerance</t>
  </si>
  <si>
    <t>Limnophilic phytophilic species of moderate tolerance</t>
  </si>
  <si>
    <t>Benthic species  of moderate tolerance</t>
  </si>
  <si>
    <t>Generalists - tolerant species</t>
  </si>
  <si>
    <t>Guild no.</t>
  </si>
  <si>
    <t>Rheophilic intolerant benthic species, preferring detritus or pelal bottom substrate</t>
  </si>
  <si>
    <t>0 – not important; 0.5 – moderately important; 1 – very important.</t>
  </si>
  <si>
    <t>~0 - tolerant; 0.5 - moderately tolerant; 1 - intolerant</t>
  </si>
  <si>
    <t>DAM</t>
  </si>
  <si>
    <t>WEIR</t>
  </si>
  <si>
    <t>SLUICE</t>
  </si>
  <si>
    <t>CULVERT</t>
  </si>
  <si>
    <t>FORD</t>
  </si>
  <si>
    <t>RAMP</t>
  </si>
  <si>
    <t>FCMacHT</t>
  </si>
  <si>
    <t>Barrier impact by FCMacHT</t>
  </si>
  <si>
    <t>high score - high sensitivity, high intolerance, low tolerance</t>
  </si>
  <si>
    <r>
      <t>Number</t>
    </r>
    <r>
      <rPr>
        <b/>
        <sz val="8"/>
        <color rgb="FFFFFFFF"/>
        <rFont val="Calibri"/>
        <family val="2"/>
        <charset val="238"/>
        <scheme val="minor"/>
      </rPr>
      <t> </t>
    </r>
    <r>
      <rPr>
        <sz val="10"/>
        <color rgb="FF000000"/>
        <rFont val="Calibri"/>
        <family val="2"/>
        <charset val="238"/>
        <scheme val="minor"/>
      </rPr>
      <t xml:space="preserve"> of “no change” cases</t>
    </r>
  </si>
  <si>
    <t>FCMacHT sensitivity</t>
  </si>
  <si>
    <t>Ponding Sensitivity Index (PSI)</t>
  </si>
  <si>
    <t xml:space="preserve">Habitat Use Guilds </t>
  </si>
  <si>
    <t>Sum = Guild's habitat sensitivity to a particular barrier impact</t>
  </si>
  <si>
    <t>Remaining habitat (RHp) (5)</t>
  </si>
  <si>
    <t>Remaining habitat proportion (RHp)</t>
  </si>
  <si>
    <t>Barrier type</t>
  </si>
  <si>
    <t>Habitat Use Guild</t>
  </si>
  <si>
    <t>Habitat Use Guild propoprtions (GP, %)</t>
  </si>
  <si>
    <t>Sum</t>
  </si>
  <si>
    <t>Mean</t>
  </si>
  <si>
    <t xml:space="preserve">Impact of barrier types on fish HUT guilds. </t>
  </si>
  <si>
    <r>
      <t xml:space="preserve">Extended Data Table 7. </t>
    </r>
    <r>
      <rPr>
        <b/>
        <sz val="11"/>
        <color theme="1"/>
        <rFont val="Calibri"/>
        <family val="2"/>
        <charset val="238"/>
        <scheme val="minor"/>
      </rPr>
      <t>Habitat suitability (HS)</t>
    </r>
    <r>
      <rPr>
        <sz val="11"/>
        <color theme="1"/>
        <rFont val="Calibri"/>
        <family val="2"/>
        <scheme val="minor"/>
      </rPr>
      <t xml:space="preserve"> index indicating how important are particular habitat characteristics for fish Habitat Use Guilds</t>
    </r>
  </si>
  <si>
    <r>
      <t xml:space="preserve">Extended Data Table 8. Assessment matrix of </t>
    </r>
    <r>
      <rPr>
        <b/>
        <sz val="11"/>
        <color theme="1"/>
        <rFont val="Calibri"/>
        <family val="2"/>
        <charset val="238"/>
        <scheme val="minor"/>
      </rPr>
      <t>barrier impact (BI)</t>
    </r>
    <r>
      <rPr>
        <sz val="11"/>
        <color theme="1"/>
        <rFont val="Calibri"/>
        <family val="2"/>
        <scheme val="minor"/>
      </rPr>
      <t xml:space="preserve"> on different habitat characteristics with respect to relative habitat change. </t>
    </r>
  </si>
  <si>
    <t xml:space="preserve">Ponding sensitivity (PS) score </t>
  </si>
  <si>
    <t>Weighted residual habitat proportion (wRHp,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</si>
</sst>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8"/>
      <color rgb="FFFFFFFF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sz val="11"/>
      <color theme="4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3" fillId="3" borderId="8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4" fillId="3" borderId="8" xfId="0" applyFont="1" applyFill="1" applyBorder="1" applyAlignment="1">
      <alignment horizontal="left" vertical="center" indent="1"/>
    </xf>
    <xf numFmtId="0" fontId="4" fillId="3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left" vertical="center" indent="1"/>
    </xf>
    <xf numFmtId="0" fontId="4" fillId="4" borderId="8" xfId="0" applyFont="1" applyFill="1" applyBorder="1" applyAlignment="1">
      <alignment horizontal="right" vertical="center"/>
    </xf>
    <xf numFmtId="0" fontId="0" fillId="0" borderId="0" xfId="0" applyAlignment="1"/>
    <xf numFmtId="0" fontId="4" fillId="2" borderId="9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vertical="center" wrapText="1"/>
    </xf>
    <xf numFmtId="0" fontId="4" fillId="3" borderId="8" xfId="0" applyFont="1" applyFill="1" applyBorder="1" applyAlignment="1">
      <alignment vertical="center"/>
    </xf>
    <xf numFmtId="0" fontId="4" fillId="3" borderId="8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6" fillId="3" borderId="8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4" borderId="8" xfId="0" applyFont="1" applyFill="1" applyBorder="1" applyAlignment="1">
      <alignment vertical="center" wrapText="1"/>
    </xf>
    <xf numFmtId="0" fontId="4" fillId="7" borderId="8" xfId="0" applyFont="1" applyFill="1" applyBorder="1" applyAlignment="1">
      <alignment vertical="center"/>
    </xf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1" fillId="8" borderId="1" xfId="0" applyFont="1" applyFill="1" applyBorder="1" applyAlignment="1">
      <alignment vertical="center"/>
    </xf>
    <xf numFmtId="0" fontId="1" fillId="8" borderId="7" xfId="0" applyFont="1" applyFill="1" applyBorder="1" applyAlignment="1">
      <alignment vertical="center" wrapText="1"/>
    </xf>
    <xf numFmtId="0" fontId="4" fillId="8" borderId="9" xfId="0" applyFont="1" applyFill="1" applyBorder="1" applyAlignment="1">
      <alignment horizontal="justify" vertical="center" wrapText="1"/>
    </xf>
    <xf numFmtId="0" fontId="3" fillId="8" borderId="9" xfId="0" applyFont="1" applyFill="1" applyBorder="1" applyAlignment="1">
      <alignment horizontal="justify" vertical="center" wrapText="1"/>
    </xf>
    <xf numFmtId="0" fontId="5" fillId="8" borderId="8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/>
    </xf>
    <xf numFmtId="0" fontId="2" fillId="8" borderId="7" xfId="0" applyFont="1" applyFill="1" applyBorder="1" applyAlignment="1">
      <alignment vertical="center"/>
    </xf>
    <xf numFmtId="2" fontId="4" fillId="3" borderId="10" xfId="0" applyNumberFormat="1" applyFont="1" applyFill="1" applyBorder="1" applyAlignment="1">
      <alignment vertical="center"/>
    </xf>
    <xf numFmtId="2" fontId="1" fillId="0" borderId="0" xfId="0" applyNumberFormat="1" applyFont="1"/>
    <xf numFmtId="2" fontId="4" fillId="7" borderId="10" xfId="0" applyNumberFormat="1" applyFont="1" applyFill="1" applyBorder="1" applyAlignment="1">
      <alignment vertical="center"/>
    </xf>
    <xf numFmtId="0" fontId="9" fillId="0" borderId="0" xfId="0" applyFont="1"/>
    <xf numFmtId="0" fontId="0" fillId="0" borderId="0" xfId="0" applyBorder="1"/>
    <xf numFmtId="0" fontId="6" fillId="9" borderId="8" xfId="0" applyFont="1" applyFill="1" applyBorder="1" applyAlignment="1">
      <alignment vertical="center" wrapText="1"/>
    </xf>
    <xf numFmtId="1" fontId="0" fillId="5" borderId="0" xfId="0" applyNumberFormat="1" applyFill="1"/>
    <xf numFmtId="0" fontId="4" fillId="2" borderId="2" xfId="0" applyFont="1" applyFill="1" applyBorder="1" applyAlignment="1">
      <alignment horizontal="left" vertical="center" indent="1"/>
    </xf>
    <xf numFmtId="0" fontId="8" fillId="2" borderId="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0" fontId="2" fillId="8" borderId="0" xfId="0" applyFont="1" applyFill="1" applyBorder="1" applyAlignment="1">
      <alignment vertical="center"/>
    </xf>
    <xf numFmtId="0" fontId="0" fillId="10" borderId="0" xfId="0" applyFill="1"/>
    <xf numFmtId="0" fontId="0" fillId="11" borderId="0" xfId="0" applyFill="1"/>
    <xf numFmtId="0" fontId="0" fillId="5" borderId="0" xfId="0" applyFill="1"/>
    <xf numFmtId="1" fontId="0" fillId="11" borderId="0" xfId="0" applyNumberFormat="1" applyFill="1"/>
    <xf numFmtId="1" fontId="0" fillId="10" borderId="0" xfId="0" applyNumberFormat="1" applyFill="1"/>
    <xf numFmtId="1" fontId="0" fillId="12" borderId="0" xfId="0" applyNumberFormat="1" applyFill="1"/>
    <xf numFmtId="1" fontId="0" fillId="13" borderId="0" xfId="0" applyNumberFormat="1" applyFill="1"/>
    <xf numFmtId="0" fontId="10" fillId="0" borderId="0" xfId="0" applyFont="1"/>
    <xf numFmtId="0" fontId="4" fillId="5" borderId="8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justify" vertical="center" wrapText="1"/>
    </xf>
    <xf numFmtId="0" fontId="4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1" fillId="2" borderId="5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justify" vertical="center" wrapText="1"/>
    </xf>
    <xf numFmtId="0" fontId="4" fillId="8" borderId="7" xfId="0" applyFont="1" applyFill="1" applyBorder="1" applyAlignment="1">
      <alignment horizontal="justify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57"/>
  <sheetViews>
    <sheetView tabSelected="1" topLeftCell="O10" zoomScale="70" zoomScaleNormal="70" workbookViewId="0">
      <pane xSplit="9700" ySplit="4050" topLeftCell="AO43"/>
      <selection activeCell="V14" sqref="V14"/>
      <selection pane="topRight" activeCell="AL26" sqref="AL26"/>
      <selection pane="bottomLeft" activeCell="V15" sqref="V15"/>
      <selection pane="bottomRight" activeCell="AR46" sqref="AR46"/>
    </sheetView>
  </sheetViews>
  <sheetFormatPr defaultRowHeight="14.5" x14ac:dyDescent="0.35"/>
  <cols>
    <col min="1" max="1" width="3.7265625" customWidth="1"/>
    <col min="2" max="2" width="24.453125" customWidth="1"/>
    <col min="3" max="3" width="10.7265625" customWidth="1"/>
    <col min="4" max="4" width="12.453125" customWidth="1"/>
    <col min="5" max="5" width="11.54296875" customWidth="1"/>
    <col min="14" max="14" width="1.7265625" customWidth="1"/>
    <col min="16" max="16" width="29.26953125" customWidth="1"/>
    <col min="22" max="22" width="8.81640625" customWidth="1"/>
    <col min="23" max="23" width="2.08984375" customWidth="1"/>
    <col min="24" max="24" width="11.54296875" customWidth="1"/>
    <col min="25" max="25" width="20.7265625" bestFit="1" customWidth="1"/>
    <col min="31" max="36" width="8.81640625" style="7"/>
    <col min="37" max="37" width="8.7265625" customWidth="1"/>
  </cols>
  <sheetData>
    <row r="1" spans="1:91" x14ac:dyDescent="0.35">
      <c r="C1" t="s">
        <v>66</v>
      </c>
      <c r="O1" t="s">
        <v>67</v>
      </c>
      <c r="X1" s="37"/>
    </row>
    <row r="2" spans="1:91" x14ac:dyDescent="0.35">
      <c r="C2" t="s">
        <v>42</v>
      </c>
      <c r="O2" s="7" t="s">
        <v>29</v>
      </c>
      <c r="X2" s="37"/>
    </row>
    <row r="3" spans="1:91" ht="15" thickBot="1" x14ac:dyDescent="0.4">
      <c r="C3" t="s">
        <v>43</v>
      </c>
      <c r="X3" s="53" t="s">
        <v>68</v>
      </c>
    </row>
    <row r="4" spans="1:91" ht="15" customHeight="1" thickBot="1" x14ac:dyDescent="0.4">
      <c r="A4" s="16" t="s">
        <v>5</v>
      </c>
      <c r="B4" s="15"/>
      <c r="C4" s="44" t="s">
        <v>56</v>
      </c>
      <c r="D4" s="44"/>
      <c r="E4" s="44"/>
      <c r="F4" s="44"/>
      <c r="G4" s="44"/>
      <c r="H4" s="44"/>
      <c r="I4" s="44"/>
      <c r="J4" s="44"/>
      <c r="K4" s="44"/>
      <c r="L4" s="44"/>
      <c r="M4" s="44"/>
      <c r="X4" s="27" t="s">
        <v>5</v>
      </c>
      <c r="Y4" s="28"/>
      <c r="Z4" s="33" t="s">
        <v>44</v>
      </c>
      <c r="AA4" s="28"/>
      <c r="AB4" s="33"/>
      <c r="AC4" s="33"/>
      <c r="AD4" s="33"/>
      <c r="AE4" s="33"/>
      <c r="AF4" s="33"/>
      <c r="AG4" s="33"/>
      <c r="AH4" s="33"/>
      <c r="AI4" s="33"/>
      <c r="AJ4" s="33"/>
      <c r="AK4" s="33" t="s">
        <v>45</v>
      </c>
      <c r="AL4" s="28"/>
      <c r="AM4" s="33"/>
      <c r="AN4" s="33"/>
      <c r="AO4" s="33"/>
      <c r="AP4" s="33"/>
      <c r="AQ4" s="33"/>
      <c r="AR4" s="33"/>
      <c r="AS4" s="33"/>
      <c r="AT4" s="33"/>
      <c r="AU4" s="33"/>
      <c r="AV4" s="33" t="s">
        <v>46</v>
      </c>
      <c r="AW4" s="28"/>
      <c r="AX4" s="33"/>
      <c r="AY4" s="33"/>
      <c r="AZ4" s="33"/>
      <c r="BA4" s="33"/>
      <c r="BB4" s="33"/>
      <c r="BC4" s="33"/>
      <c r="BD4" s="33"/>
      <c r="BE4" s="33"/>
      <c r="BF4" s="33"/>
      <c r="BG4" s="33" t="s">
        <v>47</v>
      </c>
      <c r="BH4" s="28"/>
      <c r="BI4" s="33"/>
      <c r="BJ4" s="33"/>
      <c r="BK4" s="33"/>
      <c r="BL4" s="33"/>
      <c r="BM4" s="33"/>
      <c r="BN4" s="33"/>
      <c r="BO4" s="33"/>
      <c r="BP4" s="33"/>
      <c r="BQ4" s="33"/>
      <c r="BR4" s="33" t="s">
        <v>48</v>
      </c>
      <c r="BS4" s="28"/>
      <c r="BT4" s="33"/>
      <c r="BU4" s="33"/>
      <c r="BV4" s="33"/>
      <c r="BW4" s="33"/>
      <c r="BX4" s="33"/>
      <c r="BY4" s="33"/>
      <c r="BZ4" s="33"/>
      <c r="CA4" s="33"/>
      <c r="CB4" s="33"/>
      <c r="CC4" s="33" t="s">
        <v>49</v>
      </c>
      <c r="CD4" s="28"/>
      <c r="CE4" s="33"/>
      <c r="CF4" s="33"/>
      <c r="CG4" s="33"/>
      <c r="CH4" s="45"/>
      <c r="CI4" s="45"/>
      <c r="CJ4" s="45"/>
      <c r="CK4" s="45"/>
      <c r="CL4" s="45"/>
      <c r="CM4" s="45"/>
    </row>
    <row r="5" spans="1:91" ht="61.25" customHeight="1" thickBot="1" x14ac:dyDescent="0.4">
      <c r="A5" s="55"/>
      <c r="B5" s="56"/>
      <c r="C5" s="20" t="s">
        <v>30</v>
      </c>
      <c r="D5" s="20" t="s">
        <v>31</v>
      </c>
      <c r="E5" s="20" t="s">
        <v>32</v>
      </c>
      <c r="F5" s="20" t="s">
        <v>33</v>
      </c>
      <c r="G5" s="20" t="s">
        <v>34</v>
      </c>
      <c r="H5" s="39" t="s">
        <v>41</v>
      </c>
      <c r="I5" s="20" t="s">
        <v>35</v>
      </c>
      <c r="J5" s="20" t="s">
        <v>36</v>
      </c>
      <c r="K5" s="20" t="s">
        <v>37</v>
      </c>
      <c r="L5" s="20" t="s">
        <v>38</v>
      </c>
      <c r="M5" s="20" t="s">
        <v>39</v>
      </c>
      <c r="O5" s="57" t="s">
        <v>5</v>
      </c>
      <c r="P5" s="58"/>
      <c r="Q5" s="61" t="s">
        <v>6</v>
      </c>
      <c r="R5" s="61"/>
      <c r="S5" s="61"/>
      <c r="T5" s="61"/>
      <c r="U5" s="61"/>
      <c r="V5" s="62"/>
      <c r="X5" s="65"/>
      <c r="Y5" s="66"/>
      <c r="Z5" s="20" t="s">
        <v>30</v>
      </c>
      <c r="AA5" s="21" t="s">
        <v>31</v>
      </c>
      <c r="AB5" s="20" t="s">
        <v>32</v>
      </c>
      <c r="AC5" s="20" t="s">
        <v>33</v>
      </c>
      <c r="AD5" s="20" t="s">
        <v>34</v>
      </c>
      <c r="AE5" s="20" t="s">
        <v>41</v>
      </c>
      <c r="AF5" s="20" t="s">
        <v>35</v>
      </c>
      <c r="AG5" s="20" t="s">
        <v>36</v>
      </c>
      <c r="AH5" s="20" t="s">
        <v>37</v>
      </c>
      <c r="AI5" s="20" t="s">
        <v>38</v>
      </c>
      <c r="AJ5" s="20" t="s">
        <v>39</v>
      </c>
      <c r="AK5" s="20" t="s">
        <v>30</v>
      </c>
      <c r="AL5" s="21" t="s">
        <v>31</v>
      </c>
      <c r="AM5" s="20" t="s">
        <v>32</v>
      </c>
      <c r="AN5" s="20" t="s">
        <v>33</v>
      </c>
      <c r="AO5" s="20" t="s">
        <v>34</v>
      </c>
      <c r="AP5" s="20" t="s">
        <v>41</v>
      </c>
      <c r="AQ5" s="20" t="s">
        <v>35</v>
      </c>
      <c r="AR5" s="20" t="s">
        <v>36</v>
      </c>
      <c r="AS5" s="20" t="s">
        <v>37</v>
      </c>
      <c r="AT5" s="20" t="s">
        <v>38</v>
      </c>
      <c r="AU5" s="20" t="s">
        <v>39</v>
      </c>
      <c r="AV5" s="20" t="s">
        <v>30</v>
      </c>
      <c r="AW5" s="21" t="s">
        <v>31</v>
      </c>
      <c r="AX5" s="20" t="s">
        <v>32</v>
      </c>
      <c r="AY5" s="20" t="s">
        <v>33</v>
      </c>
      <c r="AZ5" s="20" t="s">
        <v>34</v>
      </c>
      <c r="BA5" s="20" t="s">
        <v>41</v>
      </c>
      <c r="BB5" s="20" t="s">
        <v>35</v>
      </c>
      <c r="BC5" s="20" t="s">
        <v>36</v>
      </c>
      <c r="BD5" s="20" t="s">
        <v>37</v>
      </c>
      <c r="BE5" s="20" t="s">
        <v>38</v>
      </c>
      <c r="BF5" s="20" t="s">
        <v>39</v>
      </c>
      <c r="BG5" s="20" t="s">
        <v>30</v>
      </c>
      <c r="BH5" s="21" t="s">
        <v>31</v>
      </c>
      <c r="BI5" s="20" t="s">
        <v>32</v>
      </c>
      <c r="BJ5" s="20" t="s">
        <v>33</v>
      </c>
      <c r="BK5" s="20" t="s">
        <v>34</v>
      </c>
      <c r="BL5" s="20" t="s">
        <v>41</v>
      </c>
      <c r="BM5" s="20" t="s">
        <v>35</v>
      </c>
      <c r="BN5" s="20" t="s">
        <v>36</v>
      </c>
      <c r="BO5" s="20" t="s">
        <v>37</v>
      </c>
      <c r="BP5" s="20" t="s">
        <v>38</v>
      </c>
      <c r="BQ5" s="20" t="s">
        <v>39</v>
      </c>
      <c r="BR5" s="20" t="s">
        <v>30</v>
      </c>
      <c r="BS5" s="21" t="s">
        <v>31</v>
      </c>
      <c r="BT5" s="20" t="s">
        <v>32</v>
      </c>
      <c r="BU5" s="20" t="s">
        <v>33</v>
      </c>
      <c r="BV5" s="20" t="s">
        <v>34</v>
      </c>
      <c r="BW5" s="20" t="s">
        <v>41</v>
      </c>
      <c r="BX5" s="20" t="s">
        <v>35</v>
      </c>
      <c r="BY5" s="20" t="s">
        <v>36</v>
      </c>
      <c r="BZ5" s="20" t="s">
        <v>37</v>
      </c>
      <c r="CA5" s="20" t="s">
        <v>38</v>
      </c>
      <c r="CB5" s="20" t="s">
        <v>39</v>
      </c>
      <c r="CC5" s="20" t="s">
        <v>30</v>
      </c>
      <c r="CD5" s="21" t="s">
        <v>31</v>
      </c>
      <c r="CE5" s="20" t="s">
        <v>32</v>
      </c>
      <c r="CF5" s="20" t="s">
        <v>33</v>
      </c>
      <c r="CG5" s="20" t="s">
        <v>34</v>
      </c>
      <c r="CH5" s="20" t="s">
        <v>41</v>
      </c>
      <c r="CI5" s="20" t="s">
        <v>35</v>
      </c>
      <c r="CJ5" s="20" t="s">
        <v>36</v>
      </c>
      <c r="CK5" s="20" t="s">
        <v>37</v>
      </c>
      <c r="CL5" s="20" t="s">
        <v>38</v>
      </c>
      <c r="CM5" s="20" t="s">
        <v>39</v>
      </c>
    </row>
    <row r="6" spans="1:91" ht="15" thickBot="1" x14ac:dyDescent="0.4">
      <c r="A6" s="8"/>
      <c r="B6" s="9" t="s">
        <v>40</v>
      </c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  <c r="O6" s="59"/>
      <c r="P6" s="60"/>
      <c r="Q6" s="1" t="s">
        <v>7</v>
      </c>
      <c r="R6" s="1" t="s">
        <v>0</v>
      </c>
      <c r="S6" s="1" t="s">
        <v>1</v>
      </c>
      <c r="T6" s="1" t="s">
        <v>2</v>
      </c>
      <c r="U6" s="1" t="s">
        <v>3</v>
      </c>
      <c r="V6" s="1" t="s">
        <v>4</v>
      </c>
      <c r="X6" s="29"/>
      <c r="Y6" s="31" t="s">
        <v>40</v>
      </c>
      <c r="Z6" s="31">
        <v>1</v>
      </c>
      <c r="AA6" s="32">
        <v>2</v>
      </c>
      <c r="AB6" s="31">
        <v>3</v>
      </c>
      <c r="AC6" s="31">
        <v>4</v>
      </c>
      <c r="AD6" s="31">
        <v>5</v>
      </c>
      <c r="AE6" s="31">
        <v>6</v>
      </c>
      <c r="AF6" s="31">
        <v>7</v>
      </c>
      <c r="AG6" s="31">
        <v>8</v>
      </c>
      <c r="AH6" s="31">
        <v>9</v>
      </c>
      <c r="AI6" s="31">
        <v>10</v>
      </c>
      <c r="AJ6" s="31">
        <v>11</v>
      </c>
      <c r="AK6" s="31">
        <v>1</v>
      </c>
      <c r="AL6" s="32">
        <v>2</v>
      </c>
      <c r="AM6" s="31">
        <v>3</v>
      </c>
      <c r="AN6" s="31">
        <v>4</v>
      </c>
      <c r="AO6" s="31">
        <v>5</v>
      </c>
      <c r="AP6" s="31">
        <v>6</v>
      </c>
      <c r="AQ6" s="31">
        <v>7</v>
      </c>
      <c r="AR6" s="31">
        <v>8</v>
      </c>
      <c r="AS6" s="31">
        <v>9</v>
      </c>
      <c r="AT6" s="31">
        <v>10</v>
      </c>
      <c r="AU6" s="31">
        <v>11</v>
      </c>
      <c r="AV6" s="31">
        <v>1</v>
      </c>
      <c r="AW6" s="32">
        <v>2</v>
      </c>
      <c r="AX6" s="31">
        <v>3</v>
      </c>
      <c r="AY6" s="31">
        <v>4</v>
      </c>
      <c r="AZ6" s="31">
        <v>5</v>
      </c>
      <c r="BA6" s="31">
        <v>6</v>
      </c>
      <c r="BB6" s="31">
        <v>7</v>
      </c>
      <c r="BC6" s="31">
        <v>8</v>
      </c>
      <c r="BD6" s="31">
        <v>9</v>
      </c>
      <c r="BE6" s="31">
        <v>10</v>
      </c>
      <c r="BF6" s="31">
        <v>11</v>
      </c>
      <c r="BG6" s="31">
        <v>1</v>
      </c>
      <c r="BH6" s="32">
        <v>2</v>
      </c>
      <c r="BI6" s="31">
        <v>3</v>
      </c>
      <c r="BJ6" s="31">
        <v>4</v>
      </c>
      <c r="BK6" s="31">
        <v>5</v>
      </c>
      <c r="BL6" s="31">
        <v>6</v>
      </c>
      <c r="BM6" s="31">
        <v>7</v>
      </c>
      <c r="BN6" s="31">
        <v>8</v>
      </c>
      <c r="BO6" s="31">
        <v>9</v>
      </c>
      <c r="BP6" s="31">
        <v>10</v>
      </c>
      <c r="BQ6" s="31">
        <v>11</v>
      </c>
      <c r="BR6" s="31">
        <v>1</v>
      </c>
      <c r="BS6" s="32">
        <v>2</v>
      </c>
      <c r="BT6" s="31">
        <v>3</v>
      </c>
      <c r="BU6" s="31">
        <v>4</v>
      </c>
      <c r="BV6" s="31">
        <v>5</v>
      </c>
      <c r="BW6" s="31">
        <v>6</v>
      </c>
      <c r="BX6" s="31">
        <v>7</v>
      </c>
      <c r="BY6" s="31">
        <v>8</v>
      </c>
      <c r="BZ6" s="31">
        <v>9</v>
      </c>
      <c r="CA6" s="31">
        <v>10</v>
      </c>
      <c r="CB6" s="31">
        <v>11</v>
      </c>
      <c r="CC6" s="31">
        <v>1</v>
      </c>
      <c r="CD6" s="32">
        <v>2</v>
      </c>
      <c r="CE6" s="31">
        <v>3</v>
      </c>
      <c r="CF6" s="31">
        <v>4</v>
      </c>
      <c r="CG6" s="31">
        <v>5</v>
      </c>
      <c r="CH6" s="31">
        <v>6</v>
      </c>
      <c r="CI6" s="31">
        <v>7</v>
      </c>
      <c r="CJ6" s="31">
        <v>8</v>
      </c>
      <c r="CK6" s="31">
        <v>9</v>
      </c>
      <c r="CL6" s="31">
        <v>10</v>
      </c>
      <c r="CM6" s="31">
        <v>11</v>
      </c>
    </row>
    <row r="7" spans="1:91" ht="15" thickBot="1" x14ac:dyDescent="0.4">
      <c r="A7" s="2">
        <v>1</v>
      </c>
      <c r="B7" s="10" t="s">
        <v>8</v>
      </c>
      <c r="C7" s="10">
        <v>1</v>
      </c>
      <c r="D7" s="17">
        <v>0.5</v>
      </c>
      <c r="E7" s="10">
        <v>0.5</v>
      </c>
      <c r="F7" s="10">
        <v>0</v>
      </c>
      <c r="G7" s="10">
        <v>0</v>
      </c>
      <c r="H7" s="10">
        <v>1</v>
      </c>
      <c r="I7" s="11">
        <v>1</v>
      </c>
      <c r="J7" s="11">
        <v>0.5</v>
      </c>
      <c r="K7" s="11">
        <v>0</v>
      </c>
      <c r="L7" s="11">
        <v>0.5</v>
      </c>
      <c r="M7" s="11">
        <v>0</v>
      </c>
      <c r="O7" s="2">
        <v>1</v>
      </c>
      <c r="P7" s="3" t="s">
        <v>8</v>
      </c>
      <c r="Q7" s="4">
        <v>0</v>
      </c>
      <c r="R7" s="4">
        <v>0</v>
      </c>
      <c r="S7" s="4">
        <v>0</v>
      </c>
      <c r="T7" s="4">
        <v>0.5</v>
      </c>
      <c r="U7" s="4">
        <v>0.5</v>
      </c>
      <c r="V7" s="4">
        <v>0.5</v>
      </c>
      <c r="X7" s="30">
        <v>1</v>
      </c>
      <c r="Y7" s="10" t="s">
        <v>8</v>
      </c>
      <c r="Z7" s="10">
        <f t="shared" ref="Z7:Z27" si="0">ABS(C7*$Q7)</f>
        <v>0</v>
      </c>
      <c r="AA7" s="10">
        <f t="shared" ref="AA7:AA27" si="1">ABS(D7*$Q7)</f>
        <v>0</v>
      </c>
      <c r="AB7" s="10">
        <f t="shared" ref="AB7:AB27" si="2">ABS(E7*$Q7)</f>
        <v>0</v>
      </c>
      <c r="AC7" s="10">
        <f t="shared" ref="AC7:AC27" si="3">ABS(F7*$Q7)</f>
        <v>0</v>
      </c>
      <c r="AD7" s="10">
        <f t="shared" ref="AD7:AD27" si="4">ABS(G7*$Q7)</f>
        <v>0</v>
      </c>
      <c r="AE7" s="10">
        <f t="shared" ref="AE7:AE27" si="5">ABS(H7*$Q7)</f>
        <v>0</v>
      </c>
      <c r="AF7" s="10">
        <f t="shared" ref="AF7:AF27" si="6">ABS(I7*$Q7)</f>
        <v>0</v>
      </c>
      <c r="AG7" s="10">
        <f t="shared" ref="AG7:AG27" si="7">ABS(J7*$Q7)</f>
        <v>0</v>
      </c>
      <c r="AH7" s="10">
        <f t="shared" ref="AH7:AH27" si="8">ABS(K7*$Q7)</f>
        <v>0</v>
      </c>
      <c r="AI7" s="10">
        <f t="shared" ref="AI7:AI27" si="9">ABS(L7*$Q7)</f>
        <v>0</v>
      </c>
      <c r="AJ7" s="10">
        <f t="shared" ref="AJ7:AJ27" si="10">ABS(M7*$Q7)</f>
        <v>0</v>
      </c>
      <c r="AK7" s="23">
        <f t="shared" ref="AK7:AK27" si="11">ABS(C7*$R7)</f>
        <v>0</v>
      </c>
      <c r="AL7" s="23">
        <f t="shared" ref="AL7:AL27" si="12">ABS(D7*$R7)</f>
        <v>0</v>
      </c>
      <c r="AM7" s="23">
        <f t="shared" ref="AM7:AM27" si="13">ABS(E7*$R7)</f>
        <v>0</v>
      </c>
      <c r="AN7" s="23">
        <f t="shared" ref="AN7:AN27" si="14">ABS(F7*$R7)</f>
        <v>0</v>
      </c>
      <c r="AO7" s="23">
        <f t="shared" ref="AO7:AO27" si="15">ABS(G7*$R7)</f>
        <v>0</v>
      </c>
      <c r="AP7" s="23">
        <f t="shared" ref="AP7:AP27" si="16">ABS(H7*$R7)</f>
        <v>0</v>
      </c>
      <c r="AQ7" s="23">
        <f t="shared" ref="AQ7:AQ27" si="17">ABS(I7*$R7)</f>
        <v>0</v>
      </c>
      <c r="AR7" s="23">
        <f t="shared" ref="AR7:AR27" si="18">ABS(J7*$R7)</f>
        <v>0</v>
      </c>
      <c r="AS7" s="23">
        <f t="shared" ref="AS7:AS27" si="19">ABS(K7*$R7)</f>
        <v>0</v>
      </c>
      <c r="AT7" s="23">
        <f t="shared" ref="AT7:AT27" si="20">ABS(L7*$R7)</f>
        <v>0</v>
      </c>
      <c r="AU7" s="23">
        <f t="shared" ref="AU7:AU27" si="21">ABS(M7*$R7)</f>
        <v>0</v>
      </c>
      <c r="AV7" s="10">
        <f t="shared" ref="AV7:AV27" si="22">ABS(C7*$S7)</f>
        <v>0</v>
      </c>
      <c r="AW7" s="10">
        <f t="shared" ref="AW7:AW27" si="23">ABS(D7*$S7)</f>
        <v>0</v>
      </c>
      <c r="AX7" s="10">
        <f t="shared" ref="AX7:AX27" si="24">ABS(E7*$S7)</f>
        <v>0</v>
      </c>
      <c r="AY7" s="10">
        <f t="shared" ref="AY7:AY27" si="25">ABS(F7*$S7)</f>
        <v>0</v>
      </c>
      <c r="AZ7" s="10">
        <f t="shared" ref="AZ7:AZ27" si="26">ABS(G7*$S7)</f>
        <v>0</v>
      </c>
      <c r="BA7" s="10">
        <f t="shared" ref="BA7:BA27" si="27">ABS(H7*$S7)</f>
        <v>0</v>
      </c>
      <c r="BB7" s="10">
        <f t="shared" ref="BB7:BB27" si="28">ABS(I7*$S7)</f>
        <v>0</v>
      </c>
      <c r="BC7" s="10">
        <f t="shared" ref="BC7:BC27" si="29">ABS(J7*$S7)</f>
        <v>0</v>
      </c>
      <c r="BD7" s="10">
        <f t="shared" ref="BD7:BD27" si="30">ABS(K7*$S7)</f>
        <v>0</v>
      </c>
      <c r="BE7" s="10">
        <f t="shared" ref="BE7:BE27" si="31">ABS(L7*$S7)</f>
        <v>0</v>
      </c>
      <c r="BF7" s="10">
        <f t="shared" ref="BF7:BF27" si="32">ABS(M7*$S7)</f>
        <v>0</v>
      </c>
      <c r="BG7" s="23">
        <f t="shared" ref="BG7:BG27" si="33">ABS(C7*$T7)</f>
        <v>0.5</v>
      </c>
      <c r="BH7" s="23">
        <f t="shared" ref="BH7:BH27" si="34">ABS(D7*$T7)</f>
        <v>0.25</v>
      </c>
      <c r="BI7" s="23">
        <f t="shared" ref="BI7:BI27" si="35">ABS(E7*$T7)</f>
        <v>0.25</v>
      </c>
      <c r="BJ7" s="23">
        <f t="shared" ref="BJ7:BJ27" si="36">ABS(F7*$T7)</f>
        <v>0</v>
      </c>
      <c r="BK7" s="23">
        <f t="shared" ref="BK7:BK27" si="37">ABS(G7*$T7)</f>
        <v>0</v>
      </c>
      <c r="BL7" s="23">
        <f t="shared" ref="BL7:BL27" si="38">ABS(H7*$T7)</f>
        <v>0.5</v>
      </c>
      <c r="BM7" s="23">
        <f t="shared" ref="BM7:BM27" si="39">ABS(I7*$T7)</f>
        <v>0.5</v>
      </c>
      <c r="BN7" s="23">
        <f t="shared" ref="BN7:BN27" si="40">ABS(J7*$T7)</f>
        <v>0.25</v>
      </c>
      <c r="BO7" s="23">
        <f t="shared" ref="BO7:BO27" si="41">ABS(K7*$T7)</f>
        <v>0</v>
      </c>
      <c r="BP7" s="23">
        <f t="shared" ref="BP7:BP27" si="42">ABS(L7*$T7)</f>
        <v>0.25</v>
      </c>
      <c r="BQ7" s="23">
        <f t="shared" ref="BQ7:BQ27" si="43">ABS(M7*$T7)</f>
        <v>0</v>
      </c>
      <c r="BR7" s="10">
        <f t="shared" ref="BR7:BR27" si="44">ABS(C7*$U7)</f>
        <v>0.5</v>
      </c>
      <c r="BS7" s="10">
        <f t="shared" ref="BS7:BS27" si="45">ABS(D7*$U7)</f>
        <v>0.25</v>
      </c>
      <c r="BT7" s="10">
        <f t="shared" ref="BT7:BT27" si="46">ABS(E7*$U7)</f>
        <v>0.25</v>
      </c>
      <c r="BU7" s="10">
        <f t="shared" ref="BU7:BU27" si="47">ABS(F7*$U7)</f>
        <v>0</v>
      </c>
      <c r="BV7" s="10">
        <f t="shared" ref="BV7:BV27" si="48">ABS(G7*$U7)</f>
        <v>0</v>
      </c>
      <c r="BW7" s="10">
        <f t="shared" ref="BW7:BW27" si="49">ABS(H7*$U7)</f>
        <v>0.5</v>
      </c>
      <c r="BX7" s="10">
        <f t="shared" ref="BX7:BX27" si="50">ABS(I7*$U7)</f>
        <v>0.5</v>
      </c>
      <c r="BY7" s="10">
        <f t="shared" ref="BY7:BY27" si="51">ABS(J7*$U7)</f>
        <v>0.25</v>
      </c>
      <c r="BZ7" s="10">
        <f t="shared" ref="BZ7:BZ27" si="52">ABS(K7*$U7)</f>
        <v>0</v>
      </c>
      <c r="CA7" s="10">
        <f t="shared" ref="CA7:CA27" si="53">ABS(L7*$U7)</f>
        <v>0.25</v>
      </c>
      <c r="CB7" s="10">
        <f t="shared" ref="CB7:CB27" si="54">ABS(M7*$U7)</f>
        <v>0</v>
      </c>
      <c r="CC7" s="23">
        <f t="shared" ref="CC7:CC27" si="55">ABS(C7*$V7)</f>
        <v>0.5</v>
      </c>
      <c r="CD7" s="23">
        <f t="shared" ref="CD7:CD27" si="56">ABS(D7*$V7)</f>
        <v>0.25</v>
      </c>
      <c r="CE7" s="23">
        <f t="shared" ref="CE7:CE27" si="57">ABS(E7*$V7)</f>
        <v>0.25</v>
      </c>
      <c r="CF7" s="23">
        <f t="shared" ref="CF7:CF27" si="58">ABS(F7*$V7)</f>
        <v>0</v>
      </c>
      <c r="CG7" s="23">
        <f t="shared" ref="CG7:CG27" si="59">ABS(G7*$V7)</f>
        <v>0</v>
      </c>
      <c r="CH7" s="23">
        <f t="shared" ref="CH7:CH27" si="60">ABS(H7*$V7)</f>
        <v>0.5</v>
      </c>
      <c r="CI7" s="23">
        <f t="shared" ref="CI7:CI27" si="61">ABS(I7*$V7)</f>
        <v>0.5</v>
      </c>
      <c r="CJ7" s="23">
        <f t="shared" ref="CJ7:CJ27" si="62">ABS(J7*$V7)</f>
        <v>0.25</v>
      </c>
      <c r="CK7" s="23">
        <f t="shared" ref="CK7:CK27" si="63">ABS(K7*$V7)</f>
        <v>0</v>
      </c>
      <c r="CL7" s="23">
        <f t="shared" ref="CL7:CL27" si="64">ABS(L7*$V7)</f>
        <v>0.25</v>
      </c>
      <c r="CM7" s="23">
        <f t="shared" ref="CM7:CM27" si="65">ABS(M7*$V7)</f>
        <v>0</v>
      </c>
    </row>
    <row r="8" spans="1:91" ht="15" thickBot="1" x14ac:dyDescent="0.4">
      <c r="A8" s="2">
        <v>2</v>
      </c>
      <c r="B8" s="12" t="s">
        <v>9</v>
      </c>
      <c r="C8" s="12">
        <v>0</v>
      </c>
      <c r="D8" s="18">
        <v>0</v>
      </c>
      <c r="E8" s="12">
        <v>0.5</v>
      </c>
      <c r="F8" s="12">
        <v>1</v>
      </c>
      <c r="G8" s="12">
        <v>1</v>
      </c>
      <c r="H8" s="12">
        <v>0.5</v>
      </c>
      <c r="I8" s="13">
        <v>0</v>
      </c>
      <c r="J8" s="13">
        <v>1</v>
      </c>
      <c r="K8" s="13">
        <v>1</v>
      </c>
      <c r="L8" s="13">
        <v>0</v>
      </c>
      <c r="M8" s="13">
        <v>0.5</v>
      </c>
      <c r="O8" s="2">
        <v>2</v>
      </c>
      <c r="P8" s="5" t="s">
        <v>9</v>
      </c>
      <c r="Q8" s="6">
        <v>2</v>
      </c>
      <c r="R8" s="6">
        <v>1.5</v>
      </c>
      <c r="S8" s="6">
        <v>1.5</v>
      </c>
      <c r="T8" s="6">
        <v>1.5</v>
      </c>
      <c r="U8" s="6">
        <v>1.5</v>
      </c>
      <c r="V8" s="6">
        <v>1.5</v>
      </c>
      <c r="X8" s="30">
        <v>2</v>
      </c>
      <c r="Y8" s="12" t="s">
        <v>9</v>
      </c>
      <c r="Z8" s="10">
        <f t="shared" si="0"/>
        <v>0</v>
      </c>
      <c r="AA8" s="10">
        <f t="shared" si="1"/>
        <v>0</v>
      </c>
      <c r="AB8" s="10">
        <f t="shared" si="2"/>
        <v>1</v>
      </c>
      <c r="AC8" s="10">
        <f t="shared" si="3"/>
        <v>2</v>
      </c>
      <c r="AD8" s="10">
        <f t="shared" si="4"/>
        <v>2</v>
      </c>
      <c r="AE8" s="10">
        <f t="shared" si="5"/>
        <v>1</v>
      </c>
      <c r="AF8" s="10">
        <f t="shared" si="6"/>
        <v>0</v>
      </c>
      <c r="AG8" s="10">
        <f t="shared" si="7"/>
        <v>2</v>
      </c>
      <c r="AH8" s="10">
        <f t="shared" si="8"/>
        <v>2</v>
      </c>
      <c r="AI8" s="10">
        <f t="shared" si="9"/>
        <v>0</v>
      </c>
      <c r="AJ8" s="10">
        <f t="shared" si="10"/>
        <v>1</v>
      </c>
      <c r="AK8" s="23">
        <f t="shared" si="11"/>
        <v>0</v>
      </c>
      <c r="AL8" s="23">
        <f t="shared" si="12"/>
        <v>0</v>
      </c>
      <c r="AM8" s="23">
        <f t="shared" si="13"/>
        <v>0.75</v>
      </c>
      <c r="AN8" s="23">
        <f t="shared" si="14"/>
        <v>1.5</v>
      </c>
      <c r="AO8" s="23">
        <f t="shared" si="15"/>
        <v>1.5</v>
      </c>
      <c r="AP8" s="23">
        <f t="shared" si="16"/>
        <v>0.75</v>
      </c>
      <c r="AQ8" s="23">
        <f t="shared" si="17"/>
        <v>0</v>
      </c>
      <c r="AR8" s="23">
        <f t="shared" si="18"/>
        <v>1.5</v>
      </c>
      <c r="AS8" s="23">
        <f t="shared" si="19"/>
        <v>1.5</v>
      </c>
      <c r="AT8" s="23">
        <f t="shared" si="20"/>
        <v>0</v>
      </c>
      <c r="AU8" s="23">
        <f t="shared" si="21"/>
        <v>0.75</v>
      </c>
      <c r="AV8" s="10">
        <f t="shared" si="22"/>
        <v>0</v>
      </c>
      <c r="AW8" s="10">
        <f t="shared" si="23"/>
        <v>0</v>
      </c>
      <c r="AX8" s="10">
        <f t="shared" si="24"/>
        <v>0.75</v>
      </c>
      <c r="AY8" s="10">
        <f t="shared" si="25"/>
        <v>1.5</v>
      </c>
      <c r="AZ8" s="10">
        <f t="shared" si="26"/>
        <v>1.5</v>
      </c>
      <c r="BA8" s="10">
        <f t="shared" si="27"/>
        <v>0.75</v>
      </c>
      <c r="BB8" s="10">
        <f t="shared" si="28"/>
        <v>0</v>
      </c>
      <c r="BC8" s="10">
        <f t="shared" si="29"/>
        <v>1.5</v>
      </c>
      <c r="BD8" s="10">
        <f t="shared" si="30"/>
        <v>1.5</v>
      </c>
      <c r="BE8" s="10">
        <f t="shared" si="31"/>
        <v>0</v>
      </c>
      <c r="BF8" s="10">
        <f t="shared" si="32"/>
        <v>0.75</v>
      </c>
      <c r="BG8" s="23">
        <f t="shared" si="33"/>
        <v>0</v>
      </c>
      <c r="BH8" s="23">
        <f t="shared" si="34"/>
        <v>0</v>
      </c>
      <c r="BI8" s="23">
        <f t="shared" si="35"/>
        <v>0.75</v>
      </c>
      <c r="BJ8" s="23">
        <f t="shared" si="36"/>
        <v>1.5</v>
      </c>
      <c r="BK8" s="23">
        <f t="shared" si="37"/>
        <v>1.5</v>
      </c>
      <c r="BL8" s="23">
        <f t="shared" si="38"/>
        <v>0.75</v>
      </c>
      <c r="BM8" s="23">
        <f t="shared" si="39"/>
        <v>0</v>
      </c>
      <c r="BN8" s="23">
        <f t="shared" si="40"/>
        <v>1.5</v>
      </c>
      <c r="BO8" s="23">
        <f t="shared" si="41"/>
        <v>1.5</v>
      </c>
      <c r="BP8" s="23">
        <f t="shared" si="42"/>
        <v>0</v>
      </c>
      <c r="BQ8" s="23">
        <f t="shared" si="43"/>
        <v>0.75</v>
      </c>
      <c r="BR8" s="10">
        <f t="shared" si="44"/>
        <v>0</v>
      </c>
      <c r="BS8" s="10">
        <f t="shared" si="45"/>
        <v>0</v>
      </c>
      <c r="BT8" s="10">
        <f t="shared" si="46"/>
        <v>0.75</v>
      </c>
      <c r="BU8" s="10">
        <f t="shared" si="47"/>
        <v>1.5</v>
      </c>
      <c r="BV8" s="10">
        <f t="shared" si="48"/>
        <v>1.5</v>
      </c>
      <c r="BW8" s="10">
        <f t="shared" si="49"/>
        <v>0.75</v>
      </c>
      <c r="BX8" s="10">
        <f t="shared" si="50"/>
        <v>0</v>
      </c>
      <c r="BY8" s="10">
        <f t="shared" si="51"/>
        <v>1.5</v>
      </c>
      <c r="BZ8" s="10">
        <f t="shared" si="52"/>
        <v>1.5</v>
      </c>
      <c r="CA8" s="10">
        <f t="shared" si="53"/>
        <v>0</v>
      </c>
      <c r="CB8" s="10">
        <f t="shared" si="54"/>
        <v>0.75</v>
      </c>
      <c r="CC8" s="23">
        <f t="shared" si="55"/>
        <v>0</v>
      </c>
      <c r="CD8" s="23">
        <f t="shared" si="56"/>
        <v>0</v>
      </c>
      <c r="CE8" s="23">
        <f t="shared" si="57"/>
        <v>0.75</v>
      </c>
      <c r="CF8" s="23">
        <f t="shared" si="58"/>
        <v>1.5</v>
      </c>
      <c r="CG8" s="23">
        <f t="shared" si="59"/>
        <v>1.5</v>
      </c>
      <c r="CH8" s="23">
        <f t="shared" si="60"/>
        <v>0.75</v>
      </c>
      <c r="CI8" s="23">
        <f t="shared" si="61"/>
        <v>0</v>
      </c>
      <c r="CJ8" s="23">
        <f t="shared" si="62"/>
        <v>1.5</v>
      </c>
      <c r="CK8" s="23">
        <f t="shared" si="63"/>
        <v>1.5</v>
      </c>
      <c r="CL8" s="23">
        <f t="shared" si="64"/>
        <v>0</v>
      </c>
      <c r="CM8" s="23">
        <f t="shared" si="65"/>
        <v>0.75</v>
      </c>
    </row>
    <row r="9" spans="1:91" ht="15" thickBot="1" x14ac:dyDescent="0.4">
      <c r="A9" s="2">
        <v>3</v>
      </c>
      <c r="B9" s="10" t="s">
        <v>10</v>
      </c>
      <c r="C9" s="10">
        <v>0.5</v>
      </c>
      <c r="D9" s="17">
        <v>0</v>
      </c>
      <c r="E9" s="10">
        <v>1</v>
      </c>
      <c r="F9" s="10">
        <v>1</v>
      </c>
      <c r="G9" s="10">
        <v>1</v>
      </c>
      <c r="H9" s="10">
        <v>0</v>
      </c>
      <c r="I9" s="11">
        <v>1</v>
      </c>
      <c r="J9" s="11">
        <v>0.5</v>
      </c>
      <c r="K9" s="11">
        <v>0.5</v>
      </c>
      <c r="L9" s="11">
        <v>0.5</v>
      </c>
      <c r="M9" s="11">
        <v>1</v>
      </c>
      <c r="O9" s="2">
        <v>3</v>
      </c>
      <c r="P9" s="3" t="s">
        <v>10</v>
      </c>
      <c r="Q9" s="4">
        <v>2</v>
      </c>
      <c r="R9" s="4">
        <v>1.5</v>
      </c>
      <c r="S9" s="4">
        <v>1.5</v>
      </c>
      <c r="T9" s="4">
        <v>1</v>
      </c>
      <c r="U9" s="4">
        <v>1</v>
      </c>
      <c r="V9" s="4">
        <v>1.5</v>
      </c>
      <c r="X9" s="30">
        <v>3</v>
      </c>
      <c r="Y9" s="10" t="s">
        <v>10</v>
      </c>
      <c r="Z9" s="10">
        <f t="shared" si="0"/>
        <v>1</v>
      </c>
      <c r="AA9" s="10">
        <f t="shared" si="1"/>
        <v>0</v>
      </c>
      <c r="AB9" s="10">
        <f t="shared" si="2"/>
        <v>2</v>
      </c>
      <c r="AC9" s="10">
        <f t="shared" si="3"/>
        <v>2</v>
      </c>
      <c r="AD9" s="10">
        <f t="shared" si="4"/>
        <v>2</v>
      </c>
      <c r="AE9" s="10">
        <f t="shared" si="5"/>
        <v>0</v>
      </c>
      <c r="AF9" s="10">
        <f t="shared" si="6"/>
        <v>2</v>
      </c>
      <c r="AG9" s="10">
        <f t="shared" si="7"/>
        <v>1</v>
      </c>
      <c r="AH9" s="10">
        <f t="shared" si="8"/>
        <v>1</v>
      </c>
      <c r="AI9" s="10">
        <f t="shared" si="9"/>
        <v>1</v>
      </c>
      <c r="AJ9" s="10">
        <f t="shared" si="10"/>
        <v>2</v>
      </c>
      <c r="AK9" s="23">
        <f t="shared" si="11"/>
        <v>0.75</v>
      </c>
      <c r="AL9" s="23">
        <f t="shared" si="12"/>
        <v>0</v>
      </c>
      <c r="AM9" s="23">
        <f t="shared" si="13"/>
        <v>1.5</v>
      </c>
      <c r="AN9" s="23">
        <f t="shared" si="14"/>
        <v>1.5</v>
      </c>
      <c r="AO9" s="23">
        <f t="shared" si="15"/>
        <v>1.5</v>
      </c>
      <c r="AP9" s="23">
        <f t="shared" si="16"/>
        <v>0</v>
      </c>
      <c r="AQ9" s="23">
        <f t="shared" si="17"/>
        <v>1.5</v>
      </c>
      <c r="AR9" s="23">
        <f t="shared" si="18"/>
        <v>0.75</v>
      </c>
      <c r="AS9" s="23">
        <f t="shared" si="19"/>
        <v>0.75</v>
      </c>
      <c r="AT9" s="23">
        <f t="shared" si="20"/>
        <v>0.75</v>
      </c>
      <c r="AU9" s="23">
        <f t="shared" si="21"/>
        <v>1.5</v>
      </c>
      <c r="AV9" s="10">
        <f t="shared" si="22"/>
        <v>0.75</v>
      </c>
      <c r="AW9" s="10">
        <f t="shared" si="23"/>
        <v>0</v>
      </c>
      <c r="AX9" s="10">
        <f t="shared" si="24"/>
        <v>1.5</v>
      </c>
      <c r="AY9" s="10">
        <f t="shared" si="25"/>
        <v>1.5</v>
      </c>
      <c r="AZ9" s="10">
        <f t="shared" si="26"/>
        <v>1.5</v>
      </c>
      <c r="BA9" s="10">
        <f t="shared" si="27"/>
        <v>0</v>
      </c>
      <c r="BB9" s="10">
        <f t="shared" si="28"/>
        <v>1.5</v>
      </c>
      <c r="BC9" s="10">
        <f t="shared" si="29"/>
        <v>0.75</v>
      </c>
      <c r="BD9" s="10">
        <f t="shared" si="30"/>
        <v>0.75</v>
      </c>
      <c r="BE9" s="10">
        <f t="shared" si="31"/>
        <v>0.75</v>
      </c>
      <c r="BF9" s="10">
        <f t="shared" si="32"/>
        <v>1.5</v>
      </c>
      <c r="BG9" s="54">
        <f t="shared" si="33"/>
        <v>0.5</v>
      </c>
      <c r="BH9" s="23">
        <f t="shared" si="34"/>
        <v>0</v>
      </c>
      <c r="BI9" s="23">
        <f t="shared" si="35"/>
        <v>1</v>
      </c>
      <c r="BJ9" s="23">
        <f t="shared" si="36"/>
        <v>1</v>
      </c>
      <c r="BK9" s="23">
        <f t="shared" si="37"/>
        <v>1</v>
      </c>
      <c r="BL9" s="23">
        <f t="shared" si="38"/>
        <v>0</v>
      </c>
      <c r="BM9" s="23">
        <f t="shared" si="39"/>
        <v>1</v>
      </c>
      <c r="BN9" s="23">
        <f t="shared" si="40"/>
        <v>0.5</v>
      </c>
      <c r="BO9" s="23">
        <f t="shared" si="41"/>
        <v>0.5</v>
      </c>
      <c r="BP9" s="23">
        <f t="shared" si="42"/>
        <v>0.5</v>
      </c>
      <c r="BQ9" s="23">
        <f t="shared" si="43"/>
        <v>1</v>
      </c>
      <c r="BR9" s="10">
        <f t="shared" si="44"/>
        <v>0.5</v>
      </c>
      <c r="BS9" s="10">
        <f t="shared" si="45"/>
        <v>0</v>
      </c>
      <c r="BT9" s="10">
        <f t="shared" si="46"/>
        <v>1</v>
      </c>
      <c r="BU9" s="10">
        <f t="shared" si="47"/>
        <v>1</v>
      </c>
      <c r="BV9" s="10">
        <f t="shared" si="48"/>
        <v>1</v>
      </c>
      <c r="BW9" s="10">
        <f t="shared" si="49"/>
        <v>0</v>
      </c>
      <c r="BX9" s="10">
        <f t="shared" si="50"/>
        <v>1</v>
      </c>
      <c r="BY9" s="10">
        <f t="shared" si="51"/>
        <v>0.5</v>
      </c>
      <c r="BZ9" s="10">
        <f t="shared" si="52"/>
        <v>0.5</v>
      </c>
      <c r="CA9" s="10">
        <f t="shared" si="53"/>
        <v>0.5</v>
      </c>
      <c r="CB9" s="10">
        <f t="shared" si="54"/>
        <v>1</v>
      </c>
      <c r="CC9" s="23">
        <f t="shared" si="55"/>
        <v>0.75</v>
      </c>
      <c r="CD9" s="23">
        <f t="shared" si="56"/>
        <v>0</v>
      </c>
      <c r="CE9" s="23">
        <f t="shared" si="57"/>
        <v>1.5</v>
      </c>
      <c r="CF9" s="23">
        <f t="shared" si="58"/>
        <v>1.5</v>
      </c>
      <c r="CG9" s="23">
        <f t="shared" si="59"/>
        <v>1.5</v>
      </c>
      <c r="CH9" s="23">
        <f t="shared" si="60"/>
        <v>0</v>
      </c>
      <c r="CI9" s="23">
        <f t="shared" si="61"/>
        <v>1.5</v>
      </c>
      <c r="CJ9" s="23">
        <f t="shared" si="62"/>
        <v>0.75</v>
      </c>
      <c r="CK9" s="23">
        <f t="shared" si="63"/>
        <v>0.75</v>
      </c>
      <c r="CL9" s="23">
        <f t="shared" si="64"/>
        <v>0.75</v>
      </c>
      <c r="CM9" s="23">
        <f t="shared" si="65"/>
        <v>1.5</v>
      </c>
    </row>
    <row r="10" spans="1:91" ht="15" thickBot="1" x14ac:dyDescent="0.4">
      <c r="A10" s="2">
        <v>4</v>
      </c>
      <c r="B10" s="12" t="s">
        <v>11</v>
      </c>
      <c r="C10" s="12">
        <v>0.5</v>
      </c>
      <c r="D10" s="18">
        <v>0.5</v>
      </c>
      <c r="E10" s="12">
        <v>0.5</v>
      </c>
      <c r="F10" s="12">
        <v>0.5</v>
      </c>
      <c r="G10" s="12">
        <v>1</v>
      </c>
      <c r="H10" s="12">
        <v>1</v>
      </c>
      <c r="I10" s="13">
        <v>0</v>
      </c>
      <c r="J10" s="13">
        <v>0</v>
      </c>
      <c r="K10" s="13">
        <v>1</v>
      </c>
      <c r="L10" s="13">
        <v>0</v>
      </c>
      <c r="M10" s="13">
        <v>0</v>
      </c>
      <c r="O10" s="2">
        <v>4</v>
      </c>
      <c r="P10" s="5" t="s">
        <v>11</v>
      </c>
      <c r="Q10" s="6">
        <v>0</v>
      </c>
      <c r="R10" s="6">
        <v>0</v>
      </c>
      <c r="S10" s="6">
        <v>0</v>
      </c>
      <c r="T10" s="6">
        <v>1</v>
      </c>
      <c r="U10" s="6">
        <v>1</v>
      </c>
      <c r="V10" s="6">
        <v>1</v>
      </c>
      <c r="X10" s="30">
        <v>4</v>
      </c>
      <c r="Y10" s="12" t="s">
        <v>11</v>
      </c>
      <c r="Z10" s="10">
        <f t="shared" si="0"/>
        <v>0</v>
      </c>
      <c r="AA10" s="10">
        <f t="shared" si="1"/>
        <v>0</v>
      </c>
      <c r="AB10" s="10">
        <f t="shared" si="2"/>
        <v>0</v>
      </c>
      <c r="AC10" s="10">
        <f t="shared" si="3"/>
        <v>0</v>
      </c>
      <c r="AD10" s="10">
        <f t="shared" si="4"/>
        <v>0</v>
      </c>
      <c r="AE10" s="10">
        <f t="shared" si="5"/>
        <v>0</v>
      </c>
      <c r="AF10" s="10">
        <f t="shared" si="6"/>
        <v>0</v>
      </c>
      <c r="AG10" s="10">
        <f t="shared" si="7"/>
        <v>0</v>
      </c>
      <c r="AH10" s="10">
        <f t="shared" si="8"/>
        <v>0</v>
      </c>
      <c r="AI10" s="10">
        <f t="shared" si="9"/>
        <v>0</v>
      </c>
      <c r="AJ10" s="10">
        <f t="shared" si="10"/>
        <v>0</v>
      </c>
      <c r="AK10" s="23">
        <f t="shared" si="11"/>
        <v>0</v>
      </c>
      <c r="AL10" s="23">
        <f t="shared" si="12"/>
        <v>0</v>
      </c>
      <c r="AM10" s="23">
        <f t="shared" si="13"/>
        <v>0</v>
      </c>
      <c r="AN10" s="23">
        <f t="shared" si="14"/>
        <v>0</v>
      </c>
      <c r="AO10" s="23">
        <f t="shared" si="15"/>
        <v>0</v>
      </c>
      <c r="AP10" s="23">
        <f t="shared" si="16"/>
        <v>0</v>
      </c>
      <c r="AQ10" s="23">
        <f t="shared" si="17"/>
        <v>0</v>
      </c>
      <c r="AR10" s="23">
        <f t="shared" si="18"/>
        <v>0</v>
      </c>
      <c r="AS10" s="23">
        <f t="shared" si="19"/>
        <v>0</v>
      </c>
      <c r="AT10" s="23">
        <f t="shared" si="20"/>
        <v>0</v>
      </c>
      <c r="AU10" s="23">
        <f t="shared" si="21"/>
        <v>0</v>
      </c>
      <c r="AV10" s="10">
        <f t="shared" si="22"/>
        <v>0</v>
      </c>
      <c r="AW10" s="10">
        <f t="shared" si="23"/>
        <v>0</v>
      </c>
      <c r="AX10" s="10">
        <f t="shared" si="24"/>
        <v>0</v>
      </c>
      <c r="AY10" s="10">
        <f t="shared" si="25"/>
        <v>0</v>
      </c>
      <c r="AZ10" s="10">
        <f t="shared" si="26"/>
        <v>0</v>
      </c>
      <c r="BA10" s="10">
        <f t="shared" si="27"/>
        <v>0</v>
      </c>
      <c r="BB10" s="10">
        <f t="shared" si="28"/>
        <v>0</v>
      </c>
      <c r="BC10" s="10">
        <f t="shared" si="29"/>
        <v>0</v>
      </c>
      <c r="BD10" s="10">
        <f t="shared" si="30"/>
        <v>0</v>
      </c>
      <c r="BE10" s="10">
        <f t="shared" si="31"/>
        <v>0</v>
      </c>
      <c r="BF10" s="10">
        <f t="shared" si="32"/>
        <v>0</v>
      </c>
      <c r="BG10" s="23">
        <f t="shared" si="33"/>
        <v>0.5</v>
      </c>
      <c r="BH10" s="23">
        <f t="shared" si="34"/>
        <v>0.5</v>
      </c>
      <c r="BI10" s="23">
        <f t="shared" si="35"/>
        <v>0.5</v>
      </c>
      <c r="BJ10" s="23">
        <f t="shared" si="36"/>
        <v>0.5</v>
      </c>
      <c r="BK10" s="23">
        <f t="shared" si="37"/>
        <v>1</v>
      </c>
      <c r="BL10" s="23">
        <f t="shared" si="38"/>
        <v>1</v>
      </c>
      <c r="BM10" s="23">
        <f t="shared" si="39"/>
        <v>0</v>
      </c>
      <c r="BN10" s="23">
        <f t="shared" si="40"/>
        <v>0</v>
      </c>
      <c r="BO10" s="23">
        <f t="shared" si="41"/>
        <v>1</v>
      </c>
      <c r="BP10" s="23">
        <f t="shared" si="42"/>
        <v>0</v>
      </c>
      <c r="BQ10" s="23">
        <f t="shared" si="43"/>
        <v>0</v>
      </c>
      <c r="BR10" s="10">
        <f t="shared" si="44"/>
        <v>0.5</v>
      </c>
      <c r="BS10" s="10">
        <f t="shared" si="45"/>
        <v>0.5</v>
      </c>
      <c r="BT10" s="10">
        <f t="shared" si="46"/>
        <v>0.5</v>
      </c>
      <c r="BU10" s="10">
        <f t="shared" si="47"/>
        <v>0.5</v>
      </c>
      <c r="BV10" s="10">
        <f t="shared" si="48"/>
        <v>1</v>
      </c>
      <c r="BW10" s="10">
        <f t="shared" si="49"/>
        <v>1</v>
      </c>
      <c r="BX10" s="10">
        <f t="shared" si="50"/>
        <v>0</v>
      </c>
      <c r="BY10" s="10">
        <f t="shared" si="51"/>
        <v>0</v>
      </c>
      <c r="BZ10" s="10">
        <f t="shared" si="52"/>
        <v>1</v>
      </c>
      <c r="CA10" s="10">
        <f t="shared" si="53"/>
        <v>0</v>
      </c>
      <c r="CB10" s="10">
        <f t="shared" si="54"/>
        <v>0</v>
      </c>
      <c r="CC10" s="23">
        <f t="shared" si="55"/>
        <v>0.5</v>
      </c>
      <c r="CD10" s="23">
        <f t="shared" si="56"/>
        <v>0.5</v>
      </c>
      <c r="CE10" s="23">
        <f t="shared" si="57"/>
        <v>0.5</v>
      </c>
      <c r="CF10" s="23">
        <f t="shared" si="58"/>
        <v>0.5</v>
      </c>
      <c r="CG10" s="23">
        <f t="shared" si="59"/>
        <v>1</v>
      </c>
      <c r="CH10" s="23">
        <f t="shared" si="60"/>
        <v>1</v>
      </c>
      <c r="CI10" s="23">
        <f t="shared" si="61"/>
        <v>0</v>
      </c>
      <c r="CJ10" s="23">
        <f t="shared" si="62"/>
        <v>0</v>
      </c>
      <c r="CK10" s="23">
        <f t="shared" si="63"/>
        <v>1</v>
      </c>
      <c r="CL10" s="23">
        <f t="shared" si="64"/>
        <v>0</v>
      </c>
      <c r="CM10" s="23">
        <f t="shared" si="65"/>
        <v>0</v>
      </c>
    </row>
    <row r="11" spans="1:91" ht="15" thickBot="1" x14ac:dyDescent="0.4">
      <c r="A11" s="2">
        <v>5</v>
      </c>
      <c r="B11" s="10" t="s">
        <v>12</v>
      </c>
      <c r="C11" s="10">
        <v>1</v>
      </c>
      <c r="D11" s="17">
        <v>1</v>
      </c>
      <c r="E11" s="10">
        <v>0.5</v>
      </c>
      <c r="F11" s="10">
        <v>0</v>
      </c>
      <c r="G11" s="10">
        <v>0</v>
      </c>
      <c r="H11" s="10">
        <v>0.5</v>
      </c>
      <c r="I11" s="11">
        <v>0.5</v>
      </c>
      <c r="J11" s="11">
        <v>0.5</v>
      </c>
      <c r="K11" s="11">
        <v>0</v>
      </c>
      <c r="L11" s="11">
        <v>1</v>
      </c>
      <c r="M11" s="11">
        <v>0</v>
      </c>
      <c r="O11" s="2">
        <v>5</v>
      </c>
      <c r="P11" s="3" t="s">
        <v>12</v>
      </c>
      <c r="Q11" s="4">
        <v>0</v>
      </c>
      <c r="R11" s="4">
        <v>0</v>
      </c>
      <c r="S11" s="4">
        <v>0</v>
      </c>
      <c r="T11" s="4">
        <v>0.5</v>
      </c>
      <c r="U11" s="4">
        <v>0.5</v>
      </c>
      <c r="V11" s="4">
        <v>0.5</v>
      </c>
      <c r="X11" s="30">
        <v>5</v>
      </c>
      <c r="Y11" s="10" t="s">
        <v>12</v>
      </c>
      <c r="Z11" s="10">
        <f t="shared" si="0"/>
        <v>0</v>
      </c>
      <c r="AA11" s="10">
        <f t="shared" si="1"/>
        <v>0</v>
      </c>
      <c r="AB11" s="10">
        <f t="shared" si="2"/>
        <v>0</v>
      </c>
      <c r="AC11" s="10">
        <f t="shared" si="3"/>
        <v>0</v>
      </c>
      <c r="AD11" s="10">
        <f t="shared" si="4"/>
        <v>0</v>
      </c>
      <c r="AE11" s="10">
        <f t="shared" si="5"/>
        <v>0</v>
      </c>
      <c r="AF11" s="10">
        <f t="shared" si="6"/>
        <v>0</v>
      </c>
      <c r="AG11" s="10">
        <f t="shared" si="7"/>
        <v>0</v>
      </c>
      <c r="AH11" s="10">
        <f t="shared" si="8"/>
        <v>0</v>
      </c>
      <c r="AI11" s="10">
        <f t="shared" si="9"/>
        <v>0</v>
      </c>
      <c r="AJ11" s="10">
        <f t="shared" si="10"/>
        <v>0</v>
      </c>
      <c r="AK11" s="23">
        <f t="shared" si="11"/>
        <v>0</v>
      </c>
      <c r="AL11" s="23">
        <f t="shared" si="12"/>
        <v>0</v>
      </c>
      <c r="AM11" s="23">
        <f t="shared" si="13"/>
        <v>0</v>
      </c>
      <c r="AN11" s="23">
        <f t="shared" si="14"/>
        <v>0</v>
      </c>
      <c r="AO11" s="23">
        <f t="shared" si="15"/>
        <v>0</v>
      </c>
      <c r="AP11" s="23">
        <f t="shared" si="16"/>
        <v>0</v>
      </c>
      <c r="AQ11" s="23">
        <f t="shared" si="17"/>
        <v>0</v>
      </c>
      <c r="AR11" s="23">
        <f t="shared" si="18"/>
        <v>0</v>
      </c>
      <c r="AS11" s="23">
        <f t="shared" si="19"/>
        <v>0</v>
      </c>
      <c r="AT11" s="23">
        <f t="shared" si="20"/>
        <v>0</v>
      </c>
      <c r="AU11" s="23">
        <f t="shared" si="21"/>
        <v>0</v>
      </c>
      <c r="AV11" s="10">
        <f t="shared" si="22"/>
        <v>0</v>
      </c>
      <c r="AW11" s="10">
        <f t="shared" si="23"/>
        <v>0</v>
      </c>
      <c r="AX11" s="10">
        <f t="shared" si="24"/>
        <v>0</v>
      </c>
      <c r="AY11" s="10">
        <f t="shared" si="25"/>
        <v>0</v>
      </c>
      <c r="AZ11" s="10">
        <f t="shared" si="26"/>
        <v>0</v>
      </c>
      <c r="BA11" s="10">
        <f t="shared" si="27"/>
        <v>0</v>
      </c>
      <c r="BB11" s="10">
        <f t="shared" si="28"/>
        <v>0</v>
      </c>
      <c r="BC11" s="10">
        <f t="shared" si="29"/>
        <v>0</v>
      </c>
      <c r="BD11" s="10">
        <f t="shared" si="30"/>
        <v>0</v>
      </c>
      <c r="BE11" s="10">
        <f t="shared" si="31"/>
        <v>0</v>
      </c>
      <c r="BF11" s="10">
        <f t="shared" si="32"/>
        <v>0</v>
      </c>
      <c r="BG11" s="23">
        <f t="shared" si="33"/>
        <v>0.5</v>
      </c>
      <c r="BH11" s="23">
        <f t="shared" si="34"/>
        <v>0.5</v>
      </c>
      <c r="BI11" s="23">
        <f t="shared" si="35"/>
        <v>0.25</v>
      </c>
      <c r="BJ11" s="23">
        <f t="shared" si="36"/>
        <v>0</v>
      </c>
      <c r="BK11" s="23">
        <f t="shared" si="37"/>
        <v>0</v>
      </c>
      <c r="BL11" s="23">
        <f t="shared" si="38"/>
        <v>0.25</v>
      </c>
      <c r="BM11" s="23">
        <f t="shared" si="39"/>
        <v>0.25</v>
      </c>
      <c r="BN11" s="23">
        <f t="shared" si="40"/>
        <v>0.25</v>
      </c>
      <c r="BO11" s="23">
        <f t="shared" si="41"/>
        <v>0</v>
      </c>
      <c r="BP11" s="23">
        <f t="shared" si="42"/>
        <v>0.5</v>
      </c>
      <c r="BQ11" s="23">
        <f t="shared" si="43"/>
        <v>0</v>
      </c>
      <c r="BR11" s="10">
        <f t="shared" si="44"/>
        <v>0.5</v>
      </c>
      <c r="BS11" s="10">
        <f t="shared" si="45"/>
        <v>0.5</v>
      </c>
      <c r="BT11" s="10">
        <f t="shared" si="46"/>
        <v>0.25</v>
      </c>
      <c r="BU11" s="10">
        <f t="shared" si="47"/>
        <v>0</v>
      </c>
      <c r="BV11" s="10">
        <f t="shared" si="48"/>
        <v>0</v>
      </c>
      <c r="BW11" s="10">
        <f t="shared" si="49"/>
        <v>0.25</v>
      </c>
      <c r="BX11" s="10">
        <f t="shared" si="50"/>
        <v>0.25</v>
      </c>
      <c r="BY11" s="10">
        <f t="shared" si="51"/>
        <v>0.25</v>
      </c>
      <c r="BZ11" s="10">
        <f t="shared" si="52"/>
        <v>0</v>
      </c>
      <c r="CA11" s="10">
        <f t="shared" si="53"/>
        <v>0.5</v>
      </c>
      <c r="CB11" s="10">
        <f t="shared" si="54"/>
        <v>0</v>
      </c>
      <c r="CC11" s="23">
        <f t="shared" si="55"/>
        <v>0.5</v>
      </c>
      <c r="CD11" s="23">
        <f t="shared" si="56"/>
        <v>0.5</v>
      </c>
      <c r="CE11" s="23">
        <f t="shared" si="57"/>
        <v>0.25</v>
      </c>
      <c r="CF11" s="23">
        <f t="shared" si="58"/>
        <v>0</v>
      </c>
      <c r="CG11" s="23">
        <f t="shared" si="59"/>
        <v>0</v>
      </c>
      <c r="CH11" s="23">
        <f t="shared" si="60"/>
        <v>0.25</v>
      </c>
      <c r="CI11" s="23">
        <f t="shared" si="61"/>
        <v>0.25</v>
      </c>
      <c r="CJ11" s="23">
        <f t="shared" si="62"/>
        <v>0.25</v>
      </c>
      <c r="CK11" s="23">
        <f t="shared" si="63"/>
        <v>0</v>
      </c>
      <c r="CL11" s="23">
        <f t="shared" si="64"/>
        <v>0.5</v>
      </c>
      <c r="CM11" s="23">
        <f t="shared" si="65"/>
        <v>0</v>
      </c>
    </row>
    <row r="12" spans="1:91" ht="15" thickBot="1" x14ac:dyDescent="0.4">
      <c r="A12" s="2">
        <v>6</v>
      </c>
      <c r="B12" s="12" t="s">
        <v>13</v>
      </c>
      <c r="C12" s="12">
        <v>0</v>
      </c>
      <c r="D12" s="18">
        <v>0</v>
      </c>
      <c r="E12" s="12">
        <v>0</v>
      </c>
      <c r="F12" s="12">
        <v>0.5</v>
      </c>
      <c r="G12" s="12">
        <v>1</v>
      </c>
      <c r="H12" s="12">
        <v>0.5</v>
      </c>
      <c r="I12" s="13">
        <v>0</v>
      </c>
      <c r="J12" s="13">
        <v>0</v>
      </c>
      <c r="K12" s="13">
        <v>1</v>
      </c>
      <c r="L12" s="13">
        <v>0</v>
      </c>
      <c r="M12" s="13">
        <v>0.5</v>
      </c>
      <c r="O12" s="2">
        <v>6</v>
      </c>
      <c r="P12" s="5" t="s">
        <v>13</v>
      </c>
      <c r="Q12" s="6">
        <v>2</v>
      </c>
      <c r="R12" s="6">
        <v>1.5</v>
      </c>
      <c r="S12" s="6">
        <v>1.5</v>
      </c>
      <c r="T12" s="6">
        <v>1.5</v>
      </c>
      <c r="U12" s="6">
        <v>1</v>
      </c>
      <c r="V12" s="6">
        <v>1</v>
      </c>
      <c r="X12" s="30">
        <v>6</v>
      </c>
      <c r="Y12" s="12" t="s">
        <v>13</v>
      </c>
      <c r="Z12" s="10">
        <f t="shared" si="0"/>
        <v>0</v>
      </c>
      <c r="AA12" s="10">
        <f t="shared" si="1"/>
        <v>0</v>
      </c>
      <c r="AB12" s="10">
        <f t="shared" si="2"/>
        <v>0</v>
      </c>
      <c r="AC12" s="10">
        <f t="shared" si="3"/>
        <v>1</v>
      </c>
      <c r="AD12" s="10">
        <f t="shared" si="4"/>
        <v>2</v>
      </c>
      <c r="AE12" s="10">
        <f t="shared" si="5"/>
        <v>1</v>
      </c>
      <c r="AF12" s="10">
        <f t="shared" si="6"/>
        <v>0</v>
      </c>
      <c r="AG12" s="10">
        <f t="shared" si="7"/>
        <v>0</v>
      </c>
      <c r="AH12" s="10">
        <f t="shared" si="8"/>
        <v>2</v>
      </c>
      <c r="AI12" s="10">
        <f t="shared" si="9"/>
        <v>0</v>
      </c>
      <c r="AJ12" s="10">
        <f t="shared" si="10"/>
        <v>1</v>
      </c>
      <c r="AK12" s="23">
        <f t="shared" si="11"/>
        <v>0</v>
      </c>
      <c r="AL12" s="23">
        <f t="shared" si="12"/>
        <v>0</v>
      </c>
      <c r="AM12" s="23">
        <f t="shared" si="13"/>
        <v>0</v>
      </c>
      <c r="AN12" s="23">
        <f t="shared" si="14"/>
        <v>0.75</v>
      </c>
      <c r="AO12" s="23">
        <f t="shared" si="15"/>
        <v>1.5</v>
      </c>
      <c r="AP12" s="23">
        <f t="shared" si="16"/>
        <v>0.75</v>
      </c>
      <c r="AQ12" s="23">
        <f t="shared" si="17"/>
        <v>0</v>
      </c>
      <c r="AR12" s="23">
        <f t="shared" si="18"/>
        <v>0</v>
      </c>
      <c r="AS12" s="23">
        <f t="shared" si="19"/>
        <v>1.5</v>
      </c>
      <c r="AT12" s="23">
        <f t="shared" si="20"/>
        <v>0</v>
      </c>
      <c r="AU12" s="23">
        <f t="shared" si="21"/>
        <v>0.75</v>
      </c>
      <c r="AV12" s="10">
        <f t="shared" si="22"/>
        <v>0</v>
      </c>
      <c r="AW12" s="10">
        <f t="shared" si="23"/>
        <v>0</v>
      </c>
      <c r="AX12" s="10">
        <f t="shared" si="24"/>
        <v>0</v>
      </c>
      <c r="AY12" s="10">
        <f t="shared" si="25"/>
        <v>0.75</v>
      </c>
      <c r="AZ12" s="10">
        <f t="shared" si="26"/>
        <v>1.5</v>
      </c>
      <c r="BA12" s="10">
        <f t="shared" si="27"/>
        <v>0.75</v>
      </c>
      <c r="BB12" s="10">
        <f t="shared" si="28"/>
        <v>0</v>
      </c>
      <c r="BC12" s="10">
        <f t="shared" si="29"/>
        <v>0</v>
      </c>
      <c r="BD12" s="10">
        <f t="shared" si="30"/>
        <v>1.5</v>
      </c>
      <c r="BE12" s="10">
        <f t="shared" si="31"/>
        <v>0</v>
      </c>
      <c r="BF12" s="10">
        <f t="shared" si="32"/>
        <v>0.75</v>
      </c>
      <c r="BG12" s="23">
        <f t="shared" si="33"/>
        <v>0</v>
      </c>
      <c r="BH12" s="23">
        <f t="shared" si="34"/>
        <v>0</v>
      </c>
      <c r="BI12" s="23">
        <f t="shared" si="35"/>
        <v>0</v>
      </c>
      <c r="BJ12" s="23">
        <f t="shared" si="36"/>
        <v>0.75</v>
      </c>
      <c r="BK12" s="23">
        <f t="shared" si="37"/>
        <v>1.5</v>
      </c>
      <c r="BL12" s="23">
        <f t="shared" si="38"/>
        <v>0.75</v>
      </c>
      <c r="BM12" s="23">
        <f t="shared" si="39"/>
        <v>0</v>
      </c>
      <c r="BN12" s="23">
        <f t="shared" si="40"/>
        <v>0</v>
      </c>
      <c r="BO12" s="23">
        <f t="shared" si="41"/>
        <v>1.5</v>
      </c>
      <c r="BP12" s="23">
        <f t="shared" si="42"/>
        <v>0</v>
      </c>
      <c r="BQ12" s="23">
        <f t="shared" si="43"/>
        <v>0.75</v>
      </c>
      <c r="BR12" s="10">
        <f t="shared" si="44"/>
        <v>0</v>
      </c>
      <c r="BS12" s="10">
        <f t="shared" si="45"/>
        <v>0</v>
      </c>
      <c r="BT12" s="10">
        <f t="shared" si="46"/>
        <v>0</v>
      </c>
      <c r="BU12" s="10">
        <f t="shared" si="47"/>
        <v>0.5</v>
      </c>
      <c r="BV12" s="10">
        <f t="shared" si="48"/>
        <v>1</v>
      </c>
      <c r="BW12" s="10">
        <f t="shared" si="49"/>
        <v>0.5</v>
      </c>
      <c r="BX12" s="10">
        <f t="shared" si="50"/>
        <v>0</v>
      </c>
      <c r="BY12" s="10">
        <f t="shared" si="51"/>
        <v>0</v>
      </c>
      <c r="BZ12" s="10">
        <f t="shared" si="52"/>
        <v>1</v>
      </c>
      <c r="CA12" s="10">
        <f t="shared" si="53"/>
        <v>0</v>
      </c>
      <c r="CB12" s="10">
        <f t="shared" si="54"/>
        <v>0.5</v>
      </c>
      <c r="CC12" s="23">
        <f t="shared" si="55"/>
        <v>0</v>
      </c>
      <c r="CD12" s="23">
        <f t="shared" si="56"/>
        <v>0</v>
      </c>
      <c r="CE12" s="23">
        <f t="shared" si="57"/>
        <v>0</v>
      </c>
      <c r="CF12" s="23">
        <f t="shared" si="58"/>
        <v>0.5</v>
      </c>
      <c r="CG12" s="23">
        <f t="shared" si="59"/>
        <v>1</v>
      </c>
      <c r="CH12" s="23">
        <f t="shared" si="60"/>
        <v>0.5</v>
      </c>
      <c r="CI12" s="23">
        <f t="shared" si="61"/>
        <v>0</v>
      </c>
      <c r="CJ12" s="23">
        <f t="shared" si="62"/>
        <v>0</v>
      </c>
      <c r="CK12" s="23">
        <f t="shared" si="63"/>
        <v>1</v>
      </c>
      <c r="CL12" s="23">
        <f t="shared" si="64"/>
        <v>0</v>
      </c>
      <c r="CM12" s="23">
        <f t="shared" si="65"/>
        <v>0.5</v>
      </c>
    </row>
    <row r="13" spans="1:91" ht="15" thickBot="1" x14ac:dyDescent="0.4">
      <c r="A13" s="2">
        <v>7</v>
      </c>
      <c r="B13" s="10" t="s">
        <v>14</v>
      </c>
      <c r="C13" s="10">
        <v>0</v>
      </c>
      <c r="D13" s="17">
        <v>0</v>
      </c>
      <c r="E13" s="10">
        <v>0</v>
      </c>
      <c r="F13" s="10">
        <v>1</v>
      </c>
      <c r="G13" s="10">
        <v>1</v>
      </c>
      <c r="H13" s="10">
        <v>0.5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O13" s="2">
        <v>7</v>
      </c>
      <c r="P13" s="3" t="s">
        <v>14</v>
      </c>
      <c r="Q13" s="4">
        <v>2</v>
      </c>
      <c r="R13" s="4">
        <v>1.5</v>
      </c>
      <c r="S13" s="4">
        <v>1.5</v>
      </c>
      <c r="T13" s="4">
        <v>1.5</v>
      </c>
      <c r="U13" s="4">
        <v>1</v>
      </c>
      <c r="V13" s="4">
        <v>1</v>
      </c>
      <c r="X13" s="30">
        <v>7</v>
      </c>
      <c r="Y13" s="10" t="s">
        <v>14</v>
      </c>
      <c r="Z13" s="10">
        <f t="shared" si="0"/>
        <v>0</v>
      </c>
      <c r="AA13" s="10">
        <f t="shared" si="1"/>
        <v>0</v>
      </c>
      <c r="AB13" s="10">
        <f t="shared" si="2"/>
        <v>0</v>
      </c>
      <c r="AC13" s="10">
        <f t="shared" si="3"/>
        <v>2</v>
      </c>
      <c r="AD13" s="10">
        <f t="shared" si="4"/>
        <v>2</v>
      </c>
      <c r="AE13" s="10">
        <f t="shared" si="5"/>
        <v>1</v>
      </c>
      <c r="AF13" s="10">
        <f t="shared" si="6"/>
        <v>0</v>
      </c>
      <c r="AG13" s="10">
        <f t="shared" si="7"/>
        <v>0</v>
      </c>
      <c r="AH13" s="10">
        <f t="shared" si="8"/>
        <v>2</v>
      </c>
      <c r="AI13" s="10">
        <f t="shared" si="9"/>
        <v>0</v>
      </c>
      <c r="AJ13" s="10">
        <f t="shared" si="10"/>
        <v>2</v>
      </c>
      <c r="AK13" s="23">
        <f t="shared" si="11"/>
        <v>0</v>
      </c>
      <c r="AL13" s="23">
        <f t="shared" si="12"/>
        <v>0</v>
      </c>
      <c r="AM13" s="23">
        <f t="shared" si="13"/>
        <v>0</v>
      </c>
      <c r="AN13" s="23">
        <f t="shared" si="14"/>
        <v>1.5</v>
      </c>
      <c r="AO13" s="23">
        <f t="shared" si="15"/>
        <v>1.5</v>
      </c>
      <c r="AP13" s="23">
        <f t="shared" si="16"/>
        <v>0.75</v>
      </c>
      <c r="AQ13" s="23">
        <f t="shared" si="17"/>
        <v>0</v>
      </c>
      <c r="AR13" s="23">
        <f t="shared" si="18"/>
        <v>0</v>
      </c>
      <c r="AS13" s="23">
        <f t="shared" si="19"/>
        <v>1.5</v>
      </c>
      <c r="AT13" s="23">
        <f t="shared" si="20"/>
        <v>0</v>
      </c>
      <c r="AU13" s="23">
        <f t="shared" si="21"/>
        <v>1.5</v>
      </c>
      <c r="AV13" s="10">
        <f t="shared" si="22"/>
        <v>0</v>
      </c>
      <c r="AW13" s="10">
        <f t="shared" si="23"/>
        <v>0</v>
      </c>
      <c r="AX13" s="10">
        <f t="shared" si="24"/>
        <v>0</v>
      </c>
      <c r="AY13" s="10">
        <f t="shared" si="25"/>
        <v>1.5</v>
      </c>
      <c r="AZ13" s="10">
        <f t="shared" si="26"/>
        <v>1.5</v>
      </c>
      <c r="BA13" s="10">
        <f t="shared" si="27"/>
        <v>0.75</v>
      </c>
      <c r="BB13" s="10">
        <f t="shared" si="28"/>
        <v>0</v>
      </c>
      <c r="BC13" s="10">
        <f t="shared" si="29"/>
        <v>0</v>
      </c>
      <c r="BD13" s="10">
        <f t="shared" si="30"/>
        <v>1.5</v>
      </c>
      <c r="BE13" s="10">
        <f t="shared" si="31"/>
        <v>0</v>
      </c>
      <c r="BF13" s="10">
        <f t="shared" si="32"/>
        <v>1.5</v>
      </c>
      <c r="BG13" s="23">
        <f t="shared" si="33"/>
        <v>0</v>
      </c>
      <c r="BH13" s="23">
        <f t="shared" si="34"/>
        <v>0</v>
      </c>
      <c r="BI13" s="23">
        <f t="shared" si="35"/>
        <v>0</v>
      </c>
      <c r="BJ13" s="23">
        <f t="shared" si="36"/>
        <v>1.5</v>
      </c>
      <c r="BK13" s="23">
        <f t="shared" si="37"/>
        <v>1.5</v>
      </c>
      <c r="BL13" s="23">
        <f t="shared" si="38"/>
        <v>0.75</v>
      </c>
      <c r="BM13" s="23">
        <f t="shared" si="39"/>
        <v>0</v>
      </c>
      <c r="BN13" s="23">
        <f t="shared" si="40"/>
        <v>0</v>
      </c>
      <c r="BO13" s="23">
        <f t="shared" si="41"/>
        <v>1.5</v>
      </c>
      <c r="BP13" s="23">
        <f t="shared" si="42"/>
        <v>0</v>
      </c>
      <c r="BQ13" s="23">
        <f t="shared" si="43"/>
        <v>1.5</v>
      </c>
      <c r="BR13" s="10">
        <f t="shared" si="44"/>
        <v>0</v>
      </c>
      <c r="BS13" s="10">
        <f t="shared" si="45"/>
        <v>0</v>
      </c>
      <c r="BT13" s="10">
        <f t="shared" si="46"/>
        <v>0</v>
      </c>
      <c r="BU13" s="10">
        <f t="shared" si="47"/>
        <v>1</v>
      </c>
      <c r="BV13" s="10">
        <f t="shared" si="48"/>
        <v>1</v>
      </c>
      <c r="BW13" s="10">
        <f t="shared" si="49"/>
        <v>0.5</v>
      </c>
      <c r="BX13" s="10">
        <f t="shared" si="50"/>
        <v>0</v>
      </c>
      <c r="BY13" s="10">
        <f t="shared" si="51"/>
        <v>0</v>
      </c>
      <c r="BZ13" s="10">
        <f t="shared" si="52"/>
        <v>1</v>
      </c>
      <c r="CA13" s="10">
        <f t="shared" si="53"/>
        <v>0</v>
      </c>
      <c r="CB13" s="10">
        <f t="shared" si="54"/>
        <v>1</v>
      </c>
      <c r="CC13" s="23">
        <f t="shared" si="55"/>
        <v>0</v>
      </c>
      <c r="CD13" s="23">
        <f t="shared" si="56"/>
        <v>0</v>
      </c>
      <c r="CE13" s="23">
        <f t="shared" si="57"/>
        <v>0</v>
      </c>
      <c r="CF13" s="23">
        <f t="shared" si="58"/>
        <v>1</v>
      </c>
      <c r="CG13" s="23">
        <f t="shared" si="59"/>
        <v>1</v>
      </c>
      <c r="CH13" s="23">
        <f t="shared" si="60"/>
        <v>0.5</v>
      </c>
      <c r="CI13" s="23">
        <f t="shared" si="61"/>
        <v>0</v>
      </c>
      <c r="CJ13" s="23">
        <f t="shared" si="62"/>
        <v>0</v>
      </c>
      <c r="CK13" s="23">
        <f t="shared" si="63"/>
        <v>1</v>
      </c>
      <c r="CL13" s="23">
        <f t="shared" si="64"/>
        <v>0</v>
      </c>
      <c r="CM13" s="23">
        <f t="shared" si="65"/>
        <v>1</v>
      </c>
    </row>
    <row r="14" spans="1:91" ht="15" thickBot="1" x14ac:dyDescent="0.4">
      <c r="A14" s="2">
        <v>8</v>
      </c>
      <c r="B14" s="12" t="s">
        <v>15</v>
      </c>
      <c r="C14" s="12">
        <v>1</v>
      </c>
      <c r="D14" s="18">
        <v>1</v>
      </c>
      <c r="E14" s="12">
        <v>1</v>
      </c>
      <c r="F14" s="12">
        <v>0</v>
      </c>
      <c r="G14" s="12">
        <v>0</v>
      </c>
      <c r="H14" s="12">
        <v>0.5</v>
      </c>
      <c r="I14" s="13">
        <v>1</v>
      </c>
      <c r="J14" s="13">
        <v>1</v>
      </c>
      <c r="K14" s="13">
        <v>0</v>
      </c>
      <c r="L14" s="13">
        <v>1</v>
      </c>
      <c r="M14" s="13">
        <v>0</v>
      </c>
      <c r="O14" s="2">
        <v>8</v>
      </c>
      <c r="P14" s="5" t="s">
        <v>15</v>
      </c>
      <c r="Q14" s="6">
        <v>0</v>
      </c>
      <c r="R14" s="6">
        <v>0</v>
      </c>
      <c r="S14" s="6">
        <v>0</v>
      </c>
      <c r="T14" s="6">
        <v>0.5</v>
      </c>
      <c r="U14" s="6">
        <v>1</v>
      </c>
      <c r="V14" s="6">
        <v>0.5</v>
      </c>
      <c r="X14" s="30">
        <v>8</v>
      </c>
      <c r="Y14" s="12" t="s">
        <v>15</v>
      </c>
      <c r="Z14" s="10">
        <f t="shared" si="0"/>
        <v>0</v>
      </c>
      <c r="AA14" s="10">
        <f t="shared" si="1"/>
        <v>0</v>
      </c>
      <c r="AB14" s="10">
        <f t="shared" si="2"/>
        <v>0</v>
      </c>
      <c r="AC14" s="10">
        <f t="shared" si="3"/>
        <v>0</v>
      </c>
      <c r="AD14" s="10">
        <f t="shared" si="4"/>
        <v>0</v>
      </c>
      <c r="AE14" s="10">
        <f t="shared" si="5"/>
        <v>0</v>
      </c>
      <c r="AF14" s="10">
        <f t="shared" si="6"/>
        <v>0</v>
      </c>
      <c r="AG14" s="10">
        <f t="shared" si="7"/>
        <v>0</v>
      </c>
      <c r="AH14" s="10">
        <f t="shared" si="8"/>
        <v>0</v>
      </c>
      <c r="AI14" s="10">
        <f t="shared" si="9"/>
        <v>0</v>
      </c>
      <c r="AJ14" s="10">
        <f t="shared" si="10"/>
        <v>0</v>
      </c>
      <c r="AK14" s="23">
        <f t="shared" si="11"/>
        <v>0</v>
      </c>
      <c r="AL14" s="23">
        <f t="shared" si="12"/>
        <v>0</v>
      </c>
      <c r="AM14" s="23">
        <f t="shared" si="13"/>
        <v>0</v>
      </c>
      <c r="AN14" s="23">
        <f t="shared" si="14"/>
        <v>0</v>
      </c>
      <c r="AO14" s="23">
        <f t="shared" si="15"/>
        <v>0</v>
      </c>
      <c r="AP14" s="23">
        <f t="shared" si="16"/>
        <v>0</v>
      </c>
      <c r="AQ14" s="23">
        <f t="shared" si="17"/>
        <v>0</v>
      </c>
      <c r="AR14" s="23">
        <f t="shared" si="18"/>
        <v>0</v>
      </c>
      <c r="AS14" s="23">
        <f t="shared" si="19"/>
        <v>0</v>
      </c>
      <c r="AT14" s="23">
        <f t="shared" si="20"/>
        <v>0</v>
      </c>
      <c r="AU14" s="23">
        <f t="shared" si="21"/>
        <v>0</v>
      </c>
      <c r="AV14" s="10">
        <f t="shared" si="22"/>
        <v>0</v>
      </c>
      <c r="AW14" s="10">
        <f t="shared" si="23"/>
        <v>0</v>
      </c>
      <c r="AX14" s="10">
        <f t="shared" si="24"/>
        <v>0</v>
      </c>
      <c r="AY14" s="10">
        <f t="shared" si="25"/>
        <v>0</v>
      </c>
      <c r="AZ14" s="10">
        <f t="shared" si="26"/>
        <v>0</v>
      </c>
      <c r="BA14" s="10">
        <f t="shared" si="27"/>
        <v>0</v>
      </c>
      <c r="BB14" s="10">
        <f t="shared" si="28"/>
        <v>0</v>
      </c>
      <c r="BC14" s="10">
        <f t="shared" si="29"/>
        <v>0</v>
      </c>
      <c r="BD14" s="10">
        <f t="shared" si="30"/>
        <v>0</v>
      </c>
      <c r="BE14" s="10">
        <f t="shared" si="31"/>
        <v>0</v>
      </c>
      <c r="BF14" s="10">
        <f t="shared" si="32"/>
        <v>0</v>
      </c>
      <c r="BG14" s="23">
        <f t="shared" si="33"/>
        <v>0.5</v>
      </c>
      <c r="BH14" s="23">
        <f t="shared" si="34"/>
        <v>0.5</v>
      </c>
      <c r="BI14" s="23">
        <f t="shared" si="35"/>
        <v>0.5</v>
      </c>
      <c r="BJ14" s="23">
        <f t="shared" si="36"/>
        <v>0</v>
      </c>
      <c r="BK14" s="23">
        <f t="shared" si="37"/>
        <v>0</v>
      </c>
      <c r="BL14" s="23">
        <f t="shared" si="38"/>
        <v>0.25</v>
      </c>
      <c r="BM14" s="23">
        <f t="shared" si="39"/>
        <v>0.5</v>
      </c>
      <c r="BN14" s="23">
        <f t="shared" si="40"/>
        <v>0.5</v>
      </c>
      <c r="BO14" s="23">
        <f t="shared" si="41"/>
        <v>0</v>
      </c>
      <c r="BP14" s="23">
        <f t="shared" si="42"/>
        <v>0.5</v>
      </c>
      <c r="BQ14" s="23">
        <f t="shared" si="43"/>
        <v>0</v>
      </c>
      <c r="BR14" s="10">
        <f t="shared" si="44"/>
        <v>1</v>
      </c>
      <c r="BS14" s="10">
        <f t="shared" si="45"/>
        <v>1</v>
      </c>
      <c r="BT14" s="10">
        <f t="shared" si="46"/>
        <v>1</v>
      </c>
      <c r="BU14" s="10">
        <f t="shared" si="47"/>
        <v>0</v>
      </c>
      <c r="BV14" s="10">
        <f t="shared" si="48"/>
        <v>0</v>
      </c>
      <c r="BW14" s="10">
        <f t="shared" si="49"/>
        <v>0.5</v>
      </c>
      <c r="BX14" s="10">
        <f t="shared" si="50"/>
        <v>1</v>
      </c>
      <c r="BY14" s="10">
        <f t="shared" si="51"/>
        <v>1</v>
      </c>
      <c r="BZ14" s="10">
        <f t="shared" si="52"/>
        <v>0</v>
      </c>
      <c r="CA14" s="10">
        <f t="shared" si="53"/>
        <v>1</v>
      </c>
      <c r="CB14" s="10">
        <f t="shared" si="54"/>
        <v>0</v>
      </c>
      <c r="CC14" s="23">
        <f t="shared" si="55"/>
        <v>0.5</v>
      </c>
      <c r="CD14" s="23">
        <f t="shared" si="56"/>
        <v>0.5</v>
      </c>
      <c r="CE14" s="23">
        <f t="shared" si="57"/>
        <v>0.5</v>
      </c>
      <c r="CF14" s="23">
        <f t="shared" si="58"/>
        <v>0</v>
      </c>
      <c r="CG14" s="23">
        <f t="shared" si="59"/>
        <v>0</v>
      </c>
      <c r="CH14" s="23">
        <f t="shared" si="60"/>
        <v>0.25</v>
      </c>
      <c r="CI14" s="23">
        <f t="shared" si="61"/>
        <v>0.5</v>
      </c>
      <c r="CJ14" s="23">
        <f t="shared" si="62"/>
        <v>0.5</v>
      </c>
      <c r="CK14" s="23">
        <f t="shared" si="63"/>
        <v>0</v>
      </c>
      <c r="CL14" s="23">
        <f t="shared" si="64"/>
        <v>0.5</v>
      </c>
      <c r="CM14" s="23">
        <f t="shared" si="65"/>
        <v>0</v>
      </c>
    </row>
    <row r="15" spans="1:91" ht="15" thickBot="1" x14ac:dyDescent="0.4">
      <c r="A15" s="2">
        <v>9</v>
      </c>
      <c r="B15" s="10" t="s">
        <v>16</v>
      </c>
      <c r="C15" s="10">
        <v>1</v>
      </c>
      <c r="D15" s="17">
        <v>1</v>
      </c>
      <c r="E15" s="10">
        <v>0.5</v>
      </c>
      <c r="F15" s="10">
        <v>0</v>
      </c>
      <c r="G15" s="10">
        <v>0</v>
      </c>
      <c r="H15" s="10">
        <v>0.5</v>
      </c>
      <c r="I15" s="11">
        <v>0.5</v>
      </c>
      <c r="J15" s="11">
        <v>0.5</v>
      </c>
      <c r="K15" s="11">
        <v>0</v>
      </c>
      <c r="L15" s="11">
        <v>0.5</v>
      </c>
      <c r="M15" s="11">
        <v>0</v>
      </c>
      <c r="O15" s="2">
        <v>9</v>
      </c>
      <c r="P15" s="3" t="s">
        <v>16</v>
      </c>
      <c r="Q15" s="4">
        <v>0</v>
      </c>
      <c r="R15" s="4">
        <v>0.5</v>
      </c>
      <c r="S15" s="4">
        <v>0.5</v>
      </c>
      <c r="T15" s="4">
        <v>1</v>
      </c>
      <c r="U15" s="4">
        <v>1</v>
      </c>
      <c r="V15" s="4">
        <v>1.5</v>
      </c>
      <c r="X15" s="30">
        <v>9</v>
      </c>
      <c r="Y15" s="10" t="s">
        <v>16</v>
      </c>
      <c r="Z15" s="10">
        <f t="shared" si="0"/>
        <v>0</v>
      </c>
      <c r="AA15" s="10">
        <f t="shared" si="1"/>
        <v>0</v>
      </c>
      <c r="AB15" s="10">
        <f t="shared" si="2"/>
        <v>0</v>
      </c>
      <c r="AC15" s="10">
        <f t="shared" si="3"/>
        <v>0</v>
      </c>
      <c r="AD15" s="10">
        <f t="shared" si="4"/>
        <v>0</v>
      </c>
      <c r="AE15" s="10">
        <f t="shared" si="5"/>
        <v>0</v>
      </c>
      <c r="AF15" s="10">
        <f t="shared" si="6"/>
        <v>0</v>
      </c>
      <c r="AG15" s="10">
        <f t="shared" si="7"/>
        <v>0</v>
      </c>
      <c r="AH15" s="10">
        <f t="shared" si="8"/>
        <v>0</v>
      </c>
      <c r="AI15" s="10">
        <f t="shared" si="9"/>
        <v>0</v>
      </c>
      <c r="AJ15" s="10">
        <f t="shared" si="10"/>
        <v>0</v>
      </c>
      <c r="AK15" s="23">
        <f t="shared" si="11"/>
        <v>0.5</v>
      </c>
      <c r="AL15" s="23">
        <f t="shared" si="12"/>
        <v>0.5</v>
      </c>
      <c r="AM15" s="23">
        <f t="shared" si="13"/>
        <v>0.25</v>
      </c>
      <c r="AN15" s="23">
        <f t="shared" si="14"/>
        <v>0</v>
      </c>
      <c r="AO15" s="23">
        <f t="shared" si="15"/>
        <v>0</v>
      </c>
      <c r="AP15" s="23">
        <f t="shared" si="16"/>
        <v>0.25</v>
      </c>
      <c r="AQ15" s="23">
        <f t="shared" si="17"/>
        <v>0.25</v>
      </c>
      <c r="AR15" s="23">
        <f t="shared" si="18"/>
        <v>0.25</v>
      </c>
      <c r="AS15" s="23">
        <f t="shared" si="19"/>
        <v>0</v>
      </c>
      <c r="AT15" s="23">
        <f t="shared" si="20"/>
        <v>0.25</v>
      </c>
      <c r="AU15" s="23">
        <f t="shared" si="21"/>
        <v>0</v>
      </c>
      <c r="AV15" s="10">
        <f t="shared" si="22"/>
        <v>0.5</v>
      </c>
      <c r="AW15" s="10">
        <f t="shared" si="23"/>
        <v>0.5</v>
      </c>
      <c r="AX15" s="10">
        <f t="shared" si="24"/>
        <v>0.25</v>
      </c>
      <c r="AY15" s="10">
        <f t="shared" si="25"/>
        <v>0</v>
      </c>
      <c r="AZ15" s="10">
        <f t="shared" si="26"/>
        <v>0</v>
      </c>
      <c r="BA15" s="10">
        <f t="shared" si="27"/>
        <v>0.25</v>
      </c>
      <c r="BB15" s="10">
        <f t="shared" si="28"/>
        <v>0.25</v>
      </c>
      <c r="BC15" s="10">
        <f t="shared" si="29"/>
        <v>0.25</v>
      </c>
      <c r="BD15" s="10">
        <f t="shared" si="30"/>
        <v>0</v>
      </c>
      <c r="BE15" s="10">
        <f t="shared" si="31"/>
        <v>0.25</v>
      </c>
      <c r="BF15" s="10">
        <f t="shared" si="32"/>
        <v>0</v>
      </c>
      <c r="BG15" s="23">
        <f t="shared" si="33"/>
        <v>1</v>
      </c>
      <c r="BH15" s="23">
        <f t="shared" si="34"/>
        <v>1</v>
      </c>
      <c r="BI15" s="23">
        <f t="shared" si="35"/>
        <v>0.5</v>
      </c>
      <c r="BJ15" s="23">
        <f t="shared" si="36"/>
        <v>0</v>
      </c>
      <c r="BK15" s="23">
        <f t="shared" si="37"/>
        <v>0</v>
      </c>
      <c r="BL15" s="23">
        <f t="shared" si="38"/>
        <v>0.5</v>
      </c>
      <c r="BM15" s="23">
        <f t="shared" si="39"/>
        <v>0.5</v>
      </c>
      <c r="BN15" s="23">
        <f t="shared" si="40"/>
        <v>0.5</v>
      </c>
      <c r="BO15" s="23">
        <f t="shared" si="41"/>
        <v>0</v>
      </c>
      <c r="BP15" s="23">
        <f t="shared" si="42"/>
        <v>0.5</v>
      </c>
      <c r="BQ15" s="23">
        <f t="shared" si="43"/>
        <v>0</v>
      </c>
      <c r="BR15" s="10">
        <f t="shared" si="44"/>
        <v>1</v>
      </c>
      <c r="BS15" s="10">
        <f t="shared" si="45"/>
        <v>1</v>
      </c>
      <c r="BT15" s="10">
        <f t="shared" si="46"/>
        <v>0.5</v>
      </c>
      <c r="BU15" s="10">
        <f t="shared" si="47"/>
        <v>0</v>
      </c>
      <c r="BV15" s="10">
        <f t="shared" si="48"/>
        <v>0</v>
      </c>
      <c r="BW15" s="10">
        <f t="shared" si="49"/>
        <v>0.5</v>
      </c>
      <c r="BX15" s="10">
        <f t="shared" si="50"/>
        <v>0.5</v>
      </c>
      <c r="BY15" s="10">
        <f t="shared" si="51"/>
        <v>0.5</v>
      </c>
      <c r="BZ15" s="10">
        <f t="shared" si="52"/>
        <v>0</v>
      </c>
      <c r="CA15" s="10">
        <f t="shared" si="53"/>
        <v>0.5</v>
      </c>
      <c r="CB15" s="10">
        <f t="shared" si="54"/>
        <v>0</v>
      </c>
      <c r="CC15" s="23">
        <f t="shared" si="55"/>
        <v>1.5</v>
      </c>
      <c r="CD15" s="23">
        <f t="shared" si="56"/>
        <v>1.5</v>
      </c>
      <c r="CE15" s="23">
        <f t="shared" si="57"/>
        <v>0.75</v>
      </c>
      <c r="CF15" s="23">
        <f t="shared" si="58"/>
        <v>0</v>
      </c>
      <c r="CG15" s="23">
        <f t="shared" si="59"/>
        <v>0</v>
      </c>
      <c r="CH15" s="23">
        <f t="shared" si="60"/>
        <v>0.75</v>
      </c>
      <c r="CI15" s="23">
        <f t="shared" si="61"/>
        <v>0.75</v>
      </c>
      <c r="CJ15" s="23">
        <f t="shared" si="62"/>
        <v>0.75</v>
      </c>
      <c r="CK15" s="23">
        <f t="shared" si="63"/>
        <v>0</v>
      </c>
      <c r="CL15" s="23">
        <f t="shared" si="64"/>
        <v>0.75</v>
      </c>
      <c r="CM15" s="23">
        <f t="shared" si="65"/>
        <v>0</v>
      </c>
    </row>
    <row r="16" spans="1:91" ht="15" thickBot="1" x14ac:dyDescent="0.4">
      <c r="A16" s="2">
        <v>10</v>
      </c>
      <c r="B16" s="12" t="s">
        <v>17</v>
      </c>
      <c r="C16" s="12">
        <v>1</v>
      </c>
      <c r="D16" s="18">
        <v>0.5</v>
      </c>
      <c r="E16" s="12">
        <v>1</v>
      </c>
      <c r="F16" s="12">
        <v>0.5</v>
      </c>
      <c r="G16" s="12">
        <v>0</v>
      </c>
      <c r="H16" s="12">
        <v>1</v>
      </c>
      <c r="I16" s="13">
        <v>1</v>
      </c>
      <c r="J16" s="13">
        <v>1</v>
      </c>
      <c r="K16" s="13">
        <v>0.5</v>
      </c>
      <c r="L16" s="13">
        <v>1</v>
      </c>
      <c r="M16" s="13">
        <v>0</v>
      </c>
      <c r="O16" s="2">
        <v>10</v>
      </c>
      <c r="P16" s="5" t="s">
        <v>17</v>
      </c>
      <c r="Q16" s="6">
        <v>0</v>
      </c>
      <c r="R16" s="6">
        <v>0.5</v>
      </c>
      <c r="S16" s="6">
        <v>0.5</v>
      </c>
      <c r="T16" s="6">
        <v>0.5</v>
      </c>
      <c r="U16" s="6">
        <v>1</v>
      </c>
      <c r="V16" s="6">
        <v>1</v>
      </c>
      <c r="X16" s="30">
        <v>10</v>
      </c>
      <c r="Y16" s="12" t="s">
        <v>17</v>
      </c>
      <c r="Z16" s="10">
        <f t="shared" si="0"/>
        <v>0</v>
      </c>
      <c r="AA16" s="10">
        <f t="shared" si="1"/>
        <v>0</v>
      </c>
      <c r="AB16" s="10">
        <f t="shared" si="2"/>
        <v>0</v>
      </c>
      <c r="AC16" s="10">
        <f t="shared" si="3"/>
        <v>0</v>
      </c>
      <c r="AD16" s="10">
        <f t="shared" si="4"/>
        <v>0</v>
      </c>
      <c r="AE16" s="10">
        <f t="shared" si="5"/>
        <v>0</v>
      </c>
      <c r="AF16" s="10">
        <f t="shared" si="6"/>
        <v>0</v>
      </c>
      <c r="AG16" s="10">
        <f t="shared" si="7"/>
        <v>0</v>
      </c>
      <c r="AH16" s="10">
        <f t="shared" si="8"/>
        <v>0</v>
      </c>
      <c r="AI16" s="10">
        <f t="shared" si="9"/>
        <v>0</v>
      </c>
      <c r="AJ16" s="10">
        <f t="shared" si="10"/>
        <v>0</v>
      </c>
      <c r="AK16" s="23">
        <f t="shared" si="11"/>
        <v>0.5</v>
      </c>
      <c r="AL16" s="23">
        <f t="shared" si="12"/>
        <v>0.25</v>
      </c>
      <c r="AM16" s="23">
        <f t="shared" si="13"/>
        <v>0.5</v>
      </c>
      <c r="AN16" s="23">
        <f t="shared" si="14"/>
        <v>0.25</v>
      </c>
      <c r="AO16" s="23">
        <f t="shared" si="15"/>
        <v>0</v>
      </c>
      <c r="AP16" s="23">
        <f t="shared" si="16"/>
        <v>0.5</v>
      </c>
      <c r="AQ16" s="23">
        <f t="shared" si="17"/>
        <v>0.5</v>
      </c>
      <c r="AR16" s="23">
        <f t="shared" si="18"/>
        <v>0.5</v>
      </c>
      <c r="AS16" s="23">
        <f t="shared" si="19"/>
        <v>0.25</v>
      </c>
      <c r="AT16" s="23">
        <f t="shared" si="20"/>
        <v>0.5</v>
      </c>
      <c r="AU16" s="23">
        <f t="shared" si="21"/>
        <v>0</v>
      </c>
      <c r="AV16" s="10">
        <f t="shared" si="22"/>
        <v>0.5</v>
      </c>
      <c r="AW16" s="10">
        <f t="shared" si="23"/>
        <v>0.25</v>
      </c>
      <c r="AX16" s="10">
        <f t="shared" si="24"/>
        <v>0.5</v>
      </c>
      <c r="AY16" s="10">
        <f t="shared" si="25"/>
        <v>0.25</v>
      </c>
      <c r="AZ16" s="10">
        <f t="shared" si="26"/>
        <v>0</v>
      </c>
      <c r="BA16" s="10">
        <f t="shared" si="27"/>
        <v>0.5</v>
      </c>
      <c r="BB16" s="10">
        <f t="shared" si="28"/>
        <v>0.5</v>
      </c>
      <c r="BC16" s="10">
        <f t="shared" si="29"/>
        <v>0.5</v>
      </c>
      <c r="BD16" s="10">
        <f t="shared" si="30"/>
        <v>0.25</v>
      </c>
      <c r="BE16" s="10">
        <f t="shared" si="31"/>
        <v>0.5</v>
      </c>
      <c r="BF16" s="10">
        <f t="shared" si="32"/>
        <v>0</v>
      </c>
      <c r="BG16" s="54">
        <f t="shared" si="33"/>
        <v>0.5</v>
      </c>
      <c r="BH16" s="23">
        <f t="shared" si="34"/>
        <v>0.25</v>
      </c>
      <c r="BI16" s="23">
        <f t="shared" si="35"/>
        <v>0.5</v>
      </c>
      <c r="BJ16" s="23">
        <f t="shared" si="36"/>
        <v>0.25</v>
      </c>
      <c r="BK16" s="23">
        <f t="shared" si="37"/>
        <v>0</v>
      </c>
      <c r="BL16" s="23">
        <f t="shared" si="38"/>
        <v>0.5</v>
      </c>
      <c r="BM16" s="23">
        <f t="shared" si="39"/>
        <v>0.5</v>
      </c>
      <c r="BN16" s="23">
        <f t="shared" si="40"/>
        <v>0.5</v>
      </c>
      <c r="BO16" s="23">
        <f t="shared" si="41"/>
        <v>0.25</v>
      </c>
      <c r="BP16" s="23">
        <f t="shared" si="42"/>
        <v>0.5</v>
      </c>
      <c r="BQ16" s="23">
        <f t="shared" si="43"/>
        <v>0</v>
      </c>
      <c r="BR16" s="10">
        <f t="shared" si="44"/>
        <v>1</v>
      </c>
      <c r="BS16" s="10">
        <f t="shared" si="45"/>
        <v>0.5</v>
      </c>
      <c r="BT16" s="10">
        <f t="shared" si="46"/>
        <v>1</v>
      </c>
      <c r="BU16" s="10">
        <f t="shared" si="47"/>
        <v>0.5</v>
      </c>
      <c r="BV16" s="10">
        <f t="shared" si="48"/>
        <v>0</v>
      </c>
      <c r="BW16" s="10">
        <f t="shared" si="49"/>
        <v>1</v>
      </c>
      <c r="BX16" s="10">
        <f t="shared" si="50"/>
        <v>1</v>
      </c>
      <c r="BY16" s="10">
        <f t="shared" si="51"/>
        <v>1</v>
      </c>
      <c r="BZ16" s="10">
        <f t="shared" si="52"/>
        <v>0.5</v>
      </c>
      <c r="CA16" s="10">
        <f t="shared" si="53"/>
        <v>1</v>
      </c>
      <c r="CB16" s="10">
        <f t="shared" si="54"/>
        <v>0</v>
      </c>
      <c r="CC16" s="23">
        <f t="shared" si="55"/>
        <v>1</v>
      </c>
      <c r="CD16" s="23">
        <f t="shared" si="56"/>
        <v>0.5</v>
      </c>
      <c r="CE16" s="23">
        <f t="shared" si="57"/>
        <v>1</v>
      </c>
      <c r="CF16" s="23">
        <f t="shared" si="58"/>
        <v>0.5</v>
      </c>
      <c r="CG16" s="23">
        <f t="shared" si="59"/>
        <v>0</v>
      </c>
      <c r="CH16" s="23">
        <f t="shared" si="60"/>
        <v>1</v>
      </c>
      <c r="CI16" s="23">
        <f t="shared" si="61"/>
        <v>1</v>
      </c>
      <c r="CJ16" s="23">
        <f t="shared" si="62"/>
        <v>1</v>
      </c>
      <c r="CK16" s="23">
        <f t="shared" si="63"/>
        <v>0.5</v>
      </c>
      <c r="CL16" s="23">
        <f t="shared" si="64"/>
        <v>1</v>
      </c>
      <c r="CM16" s="23">
        <f t="shared" si="65"/>
        <v>0</v>
      </c>
    </row>
    <row r="17" spans="1:91" ht="15" thickBot="1" x14ac:dyDescent="0.4">
      <c r="A17" s="2">
        <v>11</v>
      </c>
      <c r="B17" s="10" t="s">
        <v>18</v>
      </c>
      <c r="C17" s="10">
        <v>1</v>
      </c>
      <c r="D17" s="17">
        <v>0.5</v>
      </c>
      <c r="E17" s="10">
        <v>0.5</v>
      </c>
      <c r="F17" s="10">
        <v>0</v>
      </c>
      <c r="G17" s="10">
        <v>0</v>
      </c>
      <c r="H17" s="10">
        <v>1</v>
      </c>
      <c r="I17" s="11">
        <v>1</v>
      </c>
      <c r="J17" s="11">
        <v>0.5</v>
      </c>
      <c r="K17" s="11">
        <v>0</v>
      </c>
      <c r="L17" s="11">
        <v>0.5</v>
      </c>
      <c r="M17" s="11">
        <v>0</v>
      </c>
      <c r="O17" s="2">
        <v>11</v>
      </c>
      <c r="P17" s="3" t="s">
        <v>18</v>
      </c>
      <c r="Q17" s="4">
        <v>0</v>
      </c>
      <c r="R17" s="4">
        <v>0.5</v>
      </c>
      <c r="S17" s="4">
        <v>0.5</v>
      </c>
      <c r="T17" s="4">
        <v>1</v>
      </c>
      <c r="U17" s="4">
        <v>1</v>
      </c>
      <c r="V17" s="4">
        <v>1</v>
      </c>
      <c r="X17" s="30">
        <v>11</v>
      </c>
      <c r="Y17" s="10" t="s">
        <v>18</v>
      </c>
      <c r="Z17" s="10">
        <f t="shared" si="0"/>
        <v>0</v>
      </c>
      <c r="AA17" s="10">
        <f t="shared" si="1"/>
        <v>0</v>
      </c>
      <c r="AB17" s="10">
        <f t="shared" si="2"/>
        <v>0</v>
      </c>
      <c r="AC17" s="10">
        <f t="shared" si="3"/>
        <v>0</v>
      </c>
      <c r="AD17" s="10">
        <f t="shared" si="4"/>
        <v>0</v>
      </c>
      <c r="AE17" s="10">
        <f t="shared" si="5"/>
        <v>0</v>
      </c>
      <c r="AF17" s="10">
        <f t="shared" si="6"/>
        <v>0</v>
      </c>
      <c r="AG17" s="10">
        <f t="shared" si="7"/>
        <v>0</v>
      </c>
      <c r="AH17" s="10">
        <f t="shared" si="8"/>
        <v>0</v>
      </c>
      <c r="AI17" s="10">
        <f t="shared" si="9"/>
        <v>0</v>
      </c>
      <c r="AJ17" s="10">
        <f t="shared" si="10"/>
        <v>0</v>
      </c>
      <c r="AK17" s="23">
        <f t="shared" si="11"/>
        <v>0.5</v>
      </c>
      <c r="AL17" s="23">
        <f t="shared" si="12"/>
        <v>0.25</v>
      </c>
      <c r="AM17" s="23">
        <f t="shared" si="13"/>
        <v>0.25</v>
      </c>
      <c r="AN17" s="23">
        <f t="shared" si="14"/>
        <v>0</v>
      </c>
      <c r="AO17" s="23">
        <f t="shared" si="15"/>
        <v>0</v>
      </c>
      <c r="AP17" s="23">
        <f t="shared" si="16"/>
        <v>0.5</v>
      </c>
      <c r="AQ17" s="23">
        <f t="shared" si="17"/>
        <v>0.5</v>
      </c>
      <c r="AR17" s="23">
        <f t="shared" si="18"/>
        <v>0.25</v>
      </c>
      <c r="AS17" s="23">
        <f t="shared" si="19"/>
        <v>0</v>
      </c>
      <c r="AT17" s="23">
        <f t="shared" si="20"/>
        <v>0.25</v>
      </c>
      <c r="AU17" s="23">
        <f t="shared" si="21"/>
        <v>0</v>
      </c>
      <c r="AV17" s="10">
        <f t="shared" si="22"/>
        <v>0.5</v>
      </c>
      <c r="AW17" s="10">
        <f t="shared" si="23"/>
        <v>0.25</v>
      </c>
      <c r="AX17" s="10">
        <f t="shared" si="24"/>
        <v>0.25</v>
      </c>
      <c r="AY17" s="10">
        <f t="shared" si="25"/>
        <v>0</v>
      </c>
      <c r="AZ17" s="10">
        <f t="shared" si="26"/>
        <v>0</v>
      </c>
      <c r="BA17" s="10">
        <f t="shared" si="27"/>
        <v>0.5</v>
      </c>
      <c r="BB17" s="10">
        <f t="shared" si="28"/>
        <v>0.5</v>
      </c>
      <c r="BC17" s="10">
        <f t="shared" si="29"/>
        <v>0.25</v>
      </c>
      <c r="BD17" s="10">
        <f t="shared" si="30"/>
        <v>0</v>
      </c>
      <c r="BE17" s="10">
        <f t="shared" si="31"/>
        <v>0.25</v>
      </c>
      <c r="BF17" s="10">
        <f t="shared" si="32"/>
        <v>0</v>
      </c>
      <c r="BG17" s="23">
        <f t="shared" si="33"/>
        <v>1</v>
      </c>
      <c r="BH17" s="23">
        <f t="shared" si="34"/>
        <v>0.5</v>
      </c>
      <c r="BI17" s="23">
        <f t="shared" si="35"/>
        <v>0.5</v>
      </c>
      <c r="BJ17" s="23">
        <f t="shared" si="36"/>
        <v>0</v>
      </c>
      <c r="BK17" s="23">
        <f t="shared" si="37"/>
        <v>0</v>
      </c>
      <c r="BL17" s="23">
        <f t="shared" si="38"/>
        <v>1</v>
      </c>
      <c r="BM17" s="23">
        <f t="shared" si="39"/>
        <v>1</v>
      </c>
      <c r="BN17" s="23">
        <f t="shared" si="40"/>
        <v>0.5</v>
      </c>
      <c r="BO17" s="23">
        <f t="shared" si="41"/>
        <v>0</v>
      </c>
      <c r="BP17" s="23">
        <f t="shared" si="42"/>
        <v>0.5</v>
      </c>
      <c r="BQ17" s="23">
        <f t="shared" si="43"/>
        <v>0</v>
      </c>
      <c r="BR17" s="10">
        <f t="shared" si="44"/>
        <v>1</v>
      </c>
      <c r="BS17" s="10">
        <f t="shared" si="45"/>
        <v>0.5</v>
      </c>
      <c r="BT17" s="10">
        <f t="shared" si="46"/>
        <v>0.5</v>
      </c>
      <c r="BU17" s="10">
        <f t="shared" si="47"/>
        <v>0</v>
      </c>
      <c r="BV17" s="10">
        <f t="shared" si="48"/>
        <v>0</v>
      </c>
      <c r="BW17" s="10">
        <f t="shared" si="49"/>
        <v>1</v>
      </c>
      <c r="BX17" s="10">
        <f t="shared" si="50"/>
        <v>1</v>
      </c>
      <c r="BY17" s="10">
        <f t="shared" si="51"/>
        <v>0.5</v>
      </c>
      <c r="BZ17" s="10">
        <f t="shared" si="52"/>
        <v>0</v>
      </c>
      <c r="CA17" s="10">
        <f t="shared" si="53"/>
        <v>0.5</v>
      </c>
      <c r="CB17" s="10">
        <f t="shared" si="54"/>
        <v>0</v>
      </c>
      <c r="CC17" s="23">
        <f t="shared" si="55"/>
        <v>1</v>
      </c>
      <c r="CD17" s="23">
        <f t="shared" si="56"/>
        <v>0.5</v>
      </c>
      <c r="CE17" s="23">
        <f t="shared" si="57"/>
        <v>0.5</v>
      </c>
      <c r="CF17" s="23">
        <f t="shared" si="58"/>
        <v>0</v>
      </c>
      <c r="CG17" s="23">
        <f t="shared" si="59"/>
        <v>0</v>
      </c>
      <c r="CH17" s="23">
        <f t="shared" si="60"/>
        <v>1</v>
      </c>
      <c r="CI17" s="23">
        <f t="shared" si="61"/>
        <v>1</v>
      </c>
      <c r="CJ17" s="23">
        <f t="shared" si="62"/>
        <v>0.5</v>
      </c>
      <c r="CK17" s="23">
        <f t="shared" si="63"/>
        <v>0</v>
      </c>
      <c r="CL17" s="23">
        <f t="shared" si="64"/>
        <v>0.5</v>
      </c>
      <c r="CM17" s="23">
        <f t="shared" si="65"/>
        <v>0</v>
      </c>
    </row>
    <row r="18" spans="1:91" ht="15" thickBot="1" x14ac:dyDescent="0.4">
      <c r="A18" s="2">
        <v>12</v>
      </c>
      <c r="B18" s="12" t="s">
        <v>19</v>
      </c>
      <c r="C18" s="12">
        <v>1</v>
      </c>
      <c r="D18" s="18">
        <v>1</v>
      </c>
      <c r="E18" s="12">
        <v>0.5</v>
      </c>
      <c r="F18" s="12">
        <v>0</v>
      </c>
      <c r="G18" s="12">
        <v>0</v>
      </c>
      <c r="H18" s="12">
        <v>1</v>
      </c>
      <c r="I18" s="13">
        <v>1</v>
      </c>
      <c r="J18" s="13">
        <v>0</v>
      </c>
      <c r="K18" s="13">
        <v>0</v>
      </c>
      <c r="L18" s="13">
        <v>0.5</v>
      </c>
      <c r="M18" s="13">
        <v>0</v>
      </c>
      <c r="O18" s="2">
        <v>12</v>
      </c>
      <c r="P18" s="5" t="s">
        <v>19</v>
      </c>
      <c r="Q18" s="6">
        <v>0</v>
      </c>
      <c r="R18" s="6">
        <v>0</v>
      </c>
      <c r="S18" s="6">
        <v>0</v>
      </c>
      <c r="T18" s="6">
        <v>1</v>
      </c>
      <c r="U18" s="6">
        <v>1</v>
      </c>
      <c r="V18" s="6">
        <v>1</v>
      </c>
      <c r="X18" s="30">
        <v>12</v>
      </c>
      <c r="Y18" s="12" t="s">
        <v>19</v>
      </c>
      <c r="Z18" s="10">
        <f t="shared" si="0"/>
        <v>0</v>
      </c>
      <c r="AA18" s="10">
        <f t="shared" si="1"/>
        <v>0</v>
      </c>
      <c r="AB18" s="10">
        <f t="shared" si="2"/>
        <v>0</v>
      </c>
      <c r="AC18" s="10">
        <f t="shared" si="3"/>
        <v>0</v>
      </c>
      <c r="AD18" s="10">
        <f t="shared" si="4"/>
        <v>0</v>
      </c>
      <c r="AE18" s="10">
        <f t="shared" si="5"/>
        <v>0</v>
      </c>
      <c r="AF18" s="10">
        <f t="shared" si="6"/>
        <v>0</v>
      </c>
      <c r="AG18" s="10">
        <f t="shared" si="7"/>
        <v>0</v>
      </c>
      <c r="AH18" s="10">
        <f t="shared" si="8"/>
        <v>0</v>
      </c>
      <c r="AI18" s="10">
        <f t="shared" si="9"/>
        <v>0</v>
      </c>
      <c r="AJ18" s="10">
        <f t="shared" si="10"/>
        <v>0</v>
      </c>
      <c r="AK18" s="23">
        <f t="shared" si="11"/>
        <v>0</v>
      </c>
      <c r="AL18" s="23">
        <f t="shared" si="12"/>
        <v>0</v>
      </c>
      <c r="AM18" s="23">
        <f t="shared" si="13"/>
        <v>0</v>
      </c>
      <c r="AN18" s="23">
        <f t="shared" si="14"/>
        <v>0</v>
      </c>
      <c r="AO18" s="23">
        <f t="shared" si="15"/>
        <v>0</v>
      </c>
      <c r="AP18" s="23">
        <f t="shared" si="16"/>
        <v>0</v>
      </c>
      <c r="AQ18" s="23">
        <f t="shared" si="17"/>
        <v>0</v>
      </c>
      <c r="AR18" s="23">
        <f t="shared" si="18"/>
        <v>0</v>
      </c>
      <c r="AS18" s="23">
        <f t="shared" si="19"/>
        <v>0</v>
      </c>
      <c r="AT18" s="23">
        <f t="shared" si="20"/>
        <v>0</v>
      </c>
      <c r="AU18" s="23">
        <f t="shared" si="21"/>
        <v>0</v>
      </c>
      <c r="AV18" s="10">
        <f t="shared" si="22"/>
        <v>0</v>
      </c>
      <c r="AW18" s="10">
        <f t="shared" si="23"/>
        <v>0</v>
      </c>
      <c r="AX18" s="10">
        <f t="shared" si="24"/>
        <v>0</v>
      </c>
      <c r="AY18" s="10">
        <f t="shared" si="25"/>
        <v>0</v>
      </c>
      <c r="AZ18" s="10">
        <f t="shared" si="26"/>
        <v>0</v>
      </c>
      <c r="BA18" s="10">
        <f t="shared" si="27"/>
        <v>0</v>
      </c>
      <c r="BB18" s="10">
        <f t="shared" si="28"/>
        <v>0</v>
      </c>
      <c r="BC18" s="10">
        <f t="shared" si="29"/>
        <v>0</v>
      </c>
      <c r="BD18" s="10">
        <f t="shared" si="30"/>
        <v>0</v>
      </c>
      <c r="BE18" s="10">
        <f t="shared" si="31"/>
        <v>0</v>
      </c>
      <c r="BF18" s="10">
        <f t="shared" si="32"/>
        <v>0</v>
      </c>
      <c r="BG18" s="23">
        <f t="shared" si="33"/>
        <v>1</v>
      </c>
      <c r="BH18" s="23">
        <f t="shared" si="34"/>
        <v>1</v>
      </c>
      <c r="BI18" s="23">
        <f t="shared" si="35"/>
        <v>0.5</v>
      </c>
      <c r="BJ18" s="23">
        <f t="shared" si="36"/>
        <v>0</v>
      </c>
      <c r="BK18" s="23">
        <f t="shared" si="37"/>
        <v>0</v>
      </c>
      <c r="BL18" s="23">
        <f t="shared" si="38"/>
        <v>1</v>
      </c>
      <c r="BM18" s="23">
        <f t="shared" si="39"/>
        <v>1</v>
      </c>
      <c r="BN18" s="23">
        <f t="shared" si="40"/>
        <v>0</v>
      </c>
      <c r="BO18" s="23">
        <f t="shared" si="41"/>
        <v>0</v>
      </c>
      <c r="BP18" s="23">
        <f t="shared" si="42"/>
        <v>0.5</v>
      </c>
      <c r="BQ18" s="23">
        <f t="shared" si="43"/>
        <v>0</v>
      </c>
      <c r="BR18" s="10">
        <f t="shared" si="44"/>
        <v>1</v>
      </c>
      <c r="BS18" s="10">
        <f t="shared" si="45"/>
        <v>1</v>
      </c>
      <c r="BT18" s="10">
        <f t="shared" si="46"/>
        <v>0.5</v>
      </c>
      <c r="BU18" s="10">
        <f t="shared" si="47"/>
        <v>0</v>
      </c>
      <c r="BV18" s="10">
        <f t="shared" si="48"/>
        <v>0</v>
      </c>
      <c r="BW18" s="10">
        <f t="shared" si="49"/>
        <v>1</v>
      </c>
      <c r="BX18" s="10">
        <f t="shared" si="50"/>
        <v>1</v>
      </c>
      <c r="BY18" s="10">
        <f t="shared" si="51"/>
        <v>0</v>
      </c>
      <c r="BZ18" s="10">
        <f t="shared" si="52"/>
        <v>0</v>
      </c>
      <c r="CA18" s="10">
        <f t="shared" si="53"/>
        <v>0.5</v>
      </c>
      <c r="CB18" s="10">
        <f t="shared" si="54"/>
        <v>0</v>
      </c>
      <c r="CC18" s="23">
        <f t="shared" si="55"/>
        <v>1</v>
      </c>
      <c r="CD18" s="23">
        <f t="shared" si="56"/>
        <v>1</v>
      </c>
      <c r="CE18" s="23">
        <f t="shared" si="57"/>
        <v>0.5</v>
      </c>
      <c r="CF18" s="23">
        <f t="shared" si="58"/>
        <v>0</v>
      </c>
      <c r="CG18" s="23">
        <f t="shared" si="59"/>
        <v>0</v>
      </c>
      <c r="CH18" s="23">
        <f t="shared" si="60"/>
        <v>1</v>
      </c>
      <c r="CI18" s="23">
        <f t="shared" si="61"/>
        <v>1</v>
      </c>
      <c r="CJ18" s="23">
        <f t="shared" si="62"/>
        <v>0</v>
      </c>
      <c r="CK18" s="23">
        <f t="shared" si="63"/>
        <v>0</v>
      </c>
      <c r="CL18" s="23">
        <f t="shared" si="64"/>
        <v>0.5</v>
      </c>
      <c r="CM18" s="23">
        <f t="shared" si="65"/>
        <v>0</v>
      </c>
    </row>
    <row r="19" spans="1:91" ht="15" thickBot="1" x14ac:dyDescent="0.4">
      <c r="A19" s="2">
        <v>13</v>
      </c>
      <c r="B19" s="10" t="s">
        <v>20</v>
      </c>
      <c r="C19" s="10">
        <v>1</v>
      </c>
      <c r="D19" s="17">
        <v>1</v>
      </c>
      <c r="E19" s="10">
        <v>0.5</v>
      </c>
      <c r="F19" s="10">
        <v>0.5</v>
      </c>
      <c r="G19" s="10">
        <v>0.5</v>
      </c>
      <c r="H19" s="10">
        <v>0.5</v>
      </c>
      <c r="I19" s="11">
        <v>1</v>
      </c>
      <c r="J19" s="11">
        <v>0.5</v>
      </c>
      <c r="K19" s="11">
        <v>0</v>
      </c>
      <c r="L19" s="11">
        <v>0.5</v>
      </c>
      <c r="M19" s="11">
        <v>0</v>
      </c>
      <c r="O19" s="2">
        <v>13</v>
      </c>
      <c r="P19" s="3" t="s">
        <v>20</v>
      </c>
      <c r="Q19" s="4">
        <v>0</v>
      </c>
      <c r="R19" s="4">
        <v>0.5</v>
      </c>
      <c r="S19" s="4">
        <v>0.5</v>
      </c>
      <c r="T19" s="4">
        <v>1</v>
      </c>
      <c r="U19" s="4">
        <v>1</v>
      </c>
      <c r="V19" s="4">
        <v>1</v>
      </c>
      <c r="X19" s="30">
        <v>13</v>
      </c>
      <c r="Y19" s="10" t="s">
        <v>20</v>
      </c>
      <c r="Z19" s="10">
        <f t="shared" si="0"/>
        <v>0</v>
      </c>
      <c r="AA19" s="10">
        <f t="shared" si="1"/>
        <v>0</v>
      </c>
      <c r="AB19" s="10">
        <f t="shared" si="2"/>
        <v>0</v>
      </c>
      <c r="AC19" s="10">
        <f t="shared" si="3"/>
        <v>0</v>
      </c>
      <c r="AD19" s="10">
        <f t="shared" si="4"/>
        <v>0</v>
      </c>
      <c r="AE19" s="10">
        <f t="shared" si="5"/>
        <v>0</v>
      </c>
      <c r="AF19" s="10">
        <f t="shared" si="6"/>
        <v>0</v>
      </c>
      <c r="AG19" s="10">
        <f t="shared" si="7"/>
        <v>0</v>
      </c>
      <c r="AH19" s="10">
        <f t="shared" si="8"/>
        <v>0</v>
      </c>
      <c r="AI19" s="10">
        <f t="shared" si="9"/>
        <v>0</v>
      </c>
      <c r="AJ19" s="10">
        <f t="shared" si="10"/>
        <v>0</v>
      </c>
      <c r="AK19" s="23">
        <f t="shared" si="11"/>
        <v>0.5</v>
      </c>
      <c r="AL19" s="23">
        <f t="shared" si="12"/>
        <v>0.5</v>
      </c>
      <c r="AM19" s="23">
        <f t="shared" si="13"/>
        <v>0.25</v>
      </c>
      <c r="AN19" s="23">
        <f t="shared" si="14"/>
        <v>0.25</v>
      </c>
      <c r="AO19" s="23">
        <f t="shared" si="15"/>
        <v>0.25</v>
      </c>
      <c r="AP19" s="23">
        <f t="shared" si="16"/>
        <v>0.25</v>
      </c>
      <c r="AQ19" s="23">
        <f t="shared" si="17"/>
        <v>0.5</v>
      </c>
      <c r="AR19" s="23">
        <f t="shared" si="18"/>
        <v>0.25</v>
      </c>
      <c r="AS19" s="23">
        <f t="shared" si="19"/>
        <v>0</v>
      </c>
      <c r="AT19" s="23">
        <f t="shared" si="20"/>
        <v>0.25</v>
      </c>
      <c r="AU19" s="23">
        <f t="shared" si="21"/>
        <v>0</v>
      </c>
      <c r="AV19" s="10">
        <f t="shared" si="22"/>
        <v>0.5</v>
      </c>
      <c r="AW19" s="10">
        <f t="shared" si="23"/>
        <v>0.5</v>
      </c>
      <c r="AX19" s="10">
        <f t="shared" si="24"/>
        <v>0.25</v>
      </c>
      <c r="AY19" s="10">
        <f t="shared" si="25"/>
        <v>0.25</v>
      </c>
      <c r="AZ19" s="10">
        <f t="shared" si="26"/>
        <v>0.25</v>
      </c>
      <c r="BA19" s="10">
        <f t="shared" si="27"/>
        <v>0.25</v>
      </c>
      <c r="BB19" s="10">
        <f t="shared" si="28"/>
        <v>0.5</v>
      </c>
      <c r="BC19" s="10">
        <f t="shared" si="29"/>
        <v>0.25</v>
      </c>
      <c r="BD19" s="10">
        <f t="shared" si="30"/>
        <v>0</v>
      </c>
      <c r="BE19" s="10">
        <f t="shared" si="31"/>
        <v>0.25</v>
      </c>
      <c r="BF19" s="10">
        <f t="shared" si="32"/>
        <v>0</v>
      </c>
      <c r="BG19" s="23">
        <f t="shared" si="33"/>
        <v>1</v>
      </c>
      <c r="BH19" s="23">
        <f t="shared" si="34"/>
        <v>1</v>
      </c>
      <c r="BI19" s="23">
        <f t="shared" si="35"/>
        <v>0.5</v>
      </c>
      <c r="BJ19" s="23">
        <f t="shared" si="36"/>
        <v>0.5</v>
      </c>
      <c r="BK19" s="23">
        <f t="shared" si="37"/>
        <v>0.5</v>
      </c>
      <c r="BL19" s="23">
        <f t="shared" si="38"/>
        <v>0.5</v>
      </c>
      <c r="BM19" s="23">
        <f t="shared" si="39"/>
        <v>1</v>
      </c>
      <c r="BN19" s="23">
        <f t="shared" si="40"/>
        <v>0.5</v>
      </c>
      <c r="BO19" s="23">
        <f t="shared" si="41"/>
        <v>0</v>
      </c>
      <c r="BP19" s="23">
        <f t="shared" si="42"/>
        <v>0.5</v>
      </c>
      <c r="BQ19" s="23">
        <f t="shared" si="43"/>
        <v>0</v>
      </c>
      <c r="BR19" s="10">
        <f t="shared" si="44"/>
        <v>1</v>
      </c>
      <c r="BS19" s="10">
        <f t="shared" si="45"/>
        <v>1</v>
      </c>
      <c r="BT19" s="10">
        <f t="shared" si="46"/>
        <v>0.5</v>
      </c>
      <c r="BU19" s="10">
        <f t="shared" si="47"/>
        <v>0.5</v>
      </c>
      <c r="BV19" s="10">
        <f t="shared" si="48"/>
        <v>0.5</v>
      </c>
      <c r="BW19" s="10">
        <f t="shared" si="49"/>
        <v>0.5</v>
      </c>
      <c r="BX19" s="10">
        <f t="shared" si="50"/>
        <v>1</v>
      </c>
      <c r="BY19" s="10">
        <f t="shared" si="51"/>
        <v>0.5</v>
      </c>
      <c r="BZ19" s="10">
        <f t="shared" si="52"/>
        <v>0</v>
      </c>
      <c r="CA19" s="10">
        <f t="shared" si="53"/>
        <v>0.5</v>
      </c>
      <c r="CB19" s="10">
        <f t="shared" si="54"/>
        <v>0</v>
      </c>
      <c r="CC19" s="23">
        <f t="shared" si="55"/>
        <v>1</v>
      </c>
      <c r="CD19" s="23">
        <f t="shared" si="56"/>
        <v>1</v>
      </c>
      <c r="CE19" s="23">
        <f t="shared" si="57"/>
        <v>0.5</v>
      </c>
      <c r="CF19" s="23">
        <f t="shared" si="58"/>
        <v>0.5</v>
      </c>
      <c r="CG19" s="23">
        <f t="shared" si="59"/>
        <v>0.5</v>
      </c>
      <c r="CH19" s="23">
        <f t="shared" si="60"/>
        <v>0.5</v>
      </c>
      <c r="CI19" s="23">
        <f t="shared" si="61"/>
        <v>1</v>
      </c>
      <c r="CJ19" s="23">
        <f t="shared" si="62"/>
        <v>0.5</v>
      </c>
      <c r="CK19" s="23">
        <f t="shared" si="63"/>
        <v>0</v>
      </c>
      <c r="CL19" s="23">
        <f t="shared" si="64"/>
        <v>0.5</v>
      </c>
      <c r="CM19" s="23">
        <f t="shared" si="65"/>
        <v>0</v>
      </c>
    </row>
    <row r="20" spans="1:91" ht="15" thickBot="1" x14ac:dyDescent="0.4">
      <c r="A20" s="2">
        <v>14</v>
      </c>
      <c r="B20" s="22" t="s">
        <v>21</v>
      </c>
      <c r="C20" s="12">
        <v>0.5</v>
      </c>
      <c r="D20" s="18">
        <v>1</v>
      </c>
      <c r="E20" s="12">
        <v>0.5</v>
      </c>
      <c r="F20" s="12">
        <v>0.5</v>
      </c>
      <c r="G20" s="12">
        <v>0</v>
      </c>
      <c r="H20" s="12">
        <v>0</v>
      </c>
      <c r="I20" s="13">
        <v>1</v>
      </c>
      <c r="J20" s="13">
        <v>0</v>
      </c>
      <c r="K20" s="13">
        <v>0</v>
      </c>
      <c r="L20" s="13">
        <v>1</v>
      </c>
      <c r="M20" s="13">
        <v>0</v>
      </c>
      <c r="O20" s="2">
        <v>14</v>
      </c>
      <c r="P20" s="5" t="s">
        <v>21</v>
      </c>
      <c r="Q20" s="6">
        <v>0</v>
      </c>
      <c r="R20" s="6">
        <v>0</v>
      </c>
      <c r="S20" s="6">
        <v>0</v>
      </c>
      <c r="T20" s="6">
        <v>0.5</v>
      </c>
      <c r="U20" s="6">
        <v>0.5</v>
      </c>
      <c r="V20" s="6">
        <v>0.5</v>
      </c>
      <c r="X20" s="30">
        <v>14</v>
      </c>
      <c r="Y20" s="22" t="s">
        <v>21</v>
      </c>
      <c r="Z20" s="10">
        <f t="shared" si="0"/>
        <v>0</v>
      </c>
      <c r="AA20" s="10">
        <f t="shared" si="1"/>
        <v>0</v>
      </c>
      <c r="AB20" s="10">
        <f t="shared" si="2"/>
        <v>0</v>
      </c>
      <c r="AC20" s="10">
        <f t="shared" si="3"/>
        <v>0</v>
      </c>
      <c r="AD20" s="10">
        <f t="shared" si="4"/>
        <v>0</v>
      </c>
      <c r="AE20" s="10">
        <f t="shared" si="5"/>
        <v>0</v>
      </c>
      <c r="AF20" s="10">
        <f t="shared" si="6"/>
        <v>0</v>
      </c>
      <c r="AG20" s="10">
        <f t="shared" si="7"/>
        <v>0</v>
      </c>
      <c r="AH20" s="10">
        <f t="shared" si="8"/>
        <v>0</v>
      </c>
      <c r="AI20" s="10">
        <f t="shared" si="9"/>
        <v>0</v>
      </c>
      <c r="AJ20" s="10">
        <f t="shared" si="10"/>
        <v>0</v>
      </c>
      <c r="AK20" s="23">
        <f t="shared" si="11"/>
        <v>0</v>
      </c>
      <c r="AL20" s="23">
        <f t="shared" si="12"/>
        <v>0</v>
      </c>
      <c r="AM20" s="23">
        <f t="shared" si="13"/>
        <v>0</v>
      </c>
      <c r="AN20" s="23">
        <f t="shared" si="14"/>
        <v>0</v>
      </c>
      <c r="AO20" s="23">
        <f t="shared" si="15"/>
        <v>0</v>
      </c>
      <c r="AP20" s="23">
        <f t="shared" si="16"/>
        <v>0</v>
      </c>
      <c r="AQ20" s="23">
        <f t="shared" si="17"/>
        <v>0</v>
      </c>
      <c r="AR20" s="23">
        <f t="shared" si="18"/>
        <v>0</v>
      </c>
      <c r="AS20" s="23">
        <f t="shared" si="19"/>
        <v>0</v>
      </c>
      <c r="AT20" s="23">
        <f t="shared" si="20"/>
        <v>0</v>
      </c>
      <c r="AU20" s="23">
        <f t="shared" si="21"/>
        <v>0</v>
      </c>
      <c r="AV20" s="10">
        <f t="shared" si="22"/>
        <v>0</v>
      </c>
      <c r="AW20" s="10">
        <f t="shared" si="23"/>
        <v>0</v>
      </c>
      <c r="AX20" s="10">
        <f t="shared" si="24"/>
        <v>0</v>
      </c>
      <c r="AY20" s="10">
        <f t="shared" si="25"/>
        <v>0</v>
      </c>
      <c r="AZ20" s="10">
        <f t="shared" si="26"/>
        <v>0</v>
      </c>
      <c r="BA20" s="10">
        <f t="shared" si="27"/>
        <v>0</v>
      </c>
      <c r="BB20" s="10">
        <f t="shared" si="28"/>
        <v>0</v>
      </c>
      <c r="BC20" s="10">
        <f t="shared" si="29"/>
        <v>0</v>
      </c>
      <c r="BD20" s="10">
        <f t="shared" si="30"/>
        <v>0</v>
      </c>
      <c r="BE20" s="10">
        <f t="shared" si="31"/>
        <v>0</v>
      </c>
      <c r="BF20" s="10">
        <f t="shared" si="32"/>
        <v>0</v>
      </c>
      <c r="BG20" s="23">
        <f t="shared" si="33"/>
        <v>0.25</v>
      </c>
      <c r="BH20" s="23">
        <f t="shared" si="34"/>
        <v>0.5</v>
      </c>
      <c r="BI20" s="23">
        <f t="shared" si="35"/>
        <v>0.25</v>
      </c>
      <c r="BJ20" s="23">
        <f t="shared" si="36"/>
        <v>0.25</v>
      </c>
      <c r="BK20" s="23">
        <f t="shared" si="37"/>
        <v>0</v>
      </c>
      <c r="BL20" s="23">
        <f t="shared" si="38"/>
        <v>0</v>
      </c>
      <c r="BM20" s="23">
        <f t="shared" si="39"/>
        <v>0.5</v>
      </c>
      <c r="BN20" s="23">
        <f t="shared" si="40"/>
        <v>0</v>
      </c>
      <c r="BO20" s="23">
        <f t="shared" si="41"/>
        <v>0</v>
      </c>
      <c r="BP20" s="23">
        <f t="shared" si="42"/>
        <v>0.5</v>
      </c>
      <c r="BQ20" s="23">
        <f t="shared" si="43"/>
        <v>0</v>
      </c>
      <c r="BR20" s="10">
        <f t="shared" si="44"/>
        <v>0.25</v>
      </c>
      <c r="BS20" s="10">
        <f t="shared" si="45"/>
        <v>0.5</v>
      </c>
      <c r="BT20" s="10">
        <f t="shared" si="46"/>
        <v>0.25</v>
      </c>
      <c r="BU20" s="10">
        <f t="shared" si="47"/>
        <v>0.25</v>
      </c>
      <c r="BV20" s="10">
        <f t="shared" si="48"/>
        <v>0</v>
      </c>
      <c r="BW20" s="10">
        <f t="shared" si="49"/>
        <v>0</v>
      </c>
      <c r="BX20" s="10">
        <f t="shared" si="50"/>
        <v>0.5</v>
      </c>
      <c r="BY20" s="10">
        <f t="shared" si="51"/>
        <v>0</v>
      </c>
      <c r="BZ20" s="10">
        <f t="shared" si="52"/>
        <v>0</v>
      </c>
      <c r="CA20" s="10">
        <f t="shared" si="53"/>
        <v>0.5</v>
      </c>
      <c r="CB20" s="10">
        <f t="shared" si="54"/>
        <v>0</v>
      </c>
      <c r="CC20" s="23">
        <f t="shared" si="55"/>
        <v>0.25</v>
      </c>
      <c r="CD20" s="23">
        <f t="shared" si="56"/>
        <v>0.5</v>
      </c>
      <c r="CE20" s="23">
        <f t="shared" si="57"/>
        <v>0.25</v>
      </c>
      <c r="CF20" s="23">
        <f t="shared" si="58"/>
        <v>0.25</v>
      </c>
      <c r="CG20" s="23">
        <f t="shared" si="59"/>
        <v>0</v>
      </c>
      <c r="CH20" s="23">
        <f t="shared" si="60"/>
        <v>0</v>
      </c>
      <c r="CI20" s="23">
        <f t="shared" si="61"/>
        <v>0.5</v>
      </c>
      <c r="CJ20" s="23">
        <f t="shared" si="62"/>
        <v>0</v>
      </c>
      <c r="CK20" s="23">
        <f t="shared" si="63"/>
        <v>0</v>
      </c>
      <c r="CL20" s="23">
        <f t="shared" si="64"/>
        <v>0.5</v>
      </c>
      <c r="CM20" s="23">
        <f t="shared" si="65"/>
        <v>0</v>
      </c>
    </row>
    <row r="21" spans="1:91" ht="15" thickBot="1" x14ac:dyDescent="0.4">
      <c r="A21" s="2">
        <v>15</v>
      </c>
      <c r="B21" s="10" t="s">
        <v>22</v>
      </c>
      <c r="C21" s="10">
        <v>0</v>
      </c>
      <c r="D21" s="17">
        <v>0</v>
      </c>
      <c r="E21" s="10">
        <v>0</v>
      </c>
      <c r="F21" s="10">
        <v>0.5</v>
      </c>
      <c r="G21" s="10">
        <v>0.5</v>
      </c>
      <c r="H21" s="10">
        <v>0</v>
      </c>
      <c r="I21" s="11">
        <v>0</v>
      </c>
      <c r="J21" s="11">
        <v>0</v>
      </c>
      <c r="K21" s="11">
        <v>1</v>
      </c>
      <c r="L21" s="11">
        <v>0</v>
      </c>
      <c r="M21" s="11">
        <v>0.5</v>
      </c>
      <c r="O21" s="2">
        <v>15</v>
      </c>
      <c r="P21" s="3" t="s">
        <v>22</v>
      </c>
      <c r="Q21" s="4">
        <v>2</v>
      </c>
      <c r="R21" s="4">
        <v>1.5</v>
      </c>
      <c r="S21" s="4">
        <v>1</v>
      </c>
      <c r="T21" s="4">
        <v>1</v>
      </c>
      <c r="U21" s="4">
        <v>1</v>
      </c>
      <c r="V21" s="4">
        <v>1</v>
      </c>
      <c r="X21" s="30">
        <v>15</v>
      </c>
      <c r="Y21" s="10" t="s">
        <v>22</v>
      </c>
      <c r="Z21" s="10">
        <f t="shared" si="0"/>
        <v>0</v>
      </c>
      <c r="AA21" s="10">
        <f t="shared" si="1"/>
        <v>0</v>
      </c>
      <c r="AB21" s="10">
        <f t="shared" si="2"/>
        <v>0</v>
      </c>
      <c r="AC21" s="10">
        <f t="shared" si="3"/>
        <v>1</v>
      </c>
      <c r="AD21" s="10">
        <f t="shared" si="4"/>
        <v>1</v>
      </c>
      <c r="AE21" s="10">
        <f t="shared" si="5"/>
        <v>0</v>
      </c>
      <c r="AF21" s="10">
        <f t="shared" si="6"/>
        <v>0</v>
      </c>
      <c r="AG21" s="10">
        <f t="shared" si="7"/>
        <v>0</v>
      </c>
      <c r="AH21" s="10">
        <f t="shared" si="8"/>
        <v>2</v>
      </c>
      <c r="AI21" s="10">
        <f t="shared" si="9"/>
        <v>0</v>
      </c>
      <c r="AJ21" s="10">
        <f t="shared" si="10"/>
        <v>1</v>
      </c>
      <c r="AK21" s="23">
        <f t="shared" si="11"/>
        <v>0</v>
      </c>
      <c r="AL21" s="23">
        <f t="shared" si="12"/>
        <v>0</v>
      </c>
      <c r="AM21" s="23">
        <f t="shared" si="13"/>
        <v>0</v>
      </c>
      <c r="AN21" s="23">
        <f t="shared" si="14"/>
        <v>0.75</v>
      </c>
      <c r="AO21" s="23">
        <f t="shared" si="15"/>
        <v>0.75</v>
      </c>
      <c r="AP21" s="23">
        <f t="shared" si="16"/>
        <v>0</v>
      </c>
      <c r="AQ21" s="23">
        <f t="shared" si="17"/>
        <v>0</v>
      </c>
      <c r="AR21" s="23">
        <f t="shared" si="18"/>
        <v>0</v>
      </c>
      <c r="AS21" s="23">
        <f t="shared" si="19"/>
        <v>1.5</v>
      </c>
      <c r="AT21" s="23">
        <f t="shared" si="20"/>
        <v>0</v>
      </c>
      <c r="AU21" s="23">
        <f t="shared" si="21"/>
        <v>0.75</v>
      </c>
      <c r="AV21" s="10">
        <f t="shared" si="22"/>
        <v>0</v>
      </c>
      <c r="AW21" s="10">
        <f t="shared" si="23"/>
        <v>0</v>
      </c>
      <c r="AX21" s="10">
        <f t="shared" si="24"/>
        <v>0</v>
      </c>
      <c r="AY21" s="10">
        <f t="shared" si="25"/>
        <v>0.5</v>
      </c>
      <c r="AZ21" s="10">
        <f t="shared" si="26"/>
        <v>0.5</v>
      </c>
      <c r="BA21" s="10">
        <f t="shared" si="27"/>
        <v>0</v>
      </c>
      <c r="BB21" s="10">
        <f t="shared" si="28"/>
        <v>0</v>
      </c>
      <c r="BC21" s="10">
        <f t="shared" si="29"/>
        <v>0</v>
      </c>
      <c r="BD21" s="10">
        <f t="shared" si="30"/>
        <v>1</v>
      </c>
      <c r="BE21" s="10">
        <f t="shared" si="31"/>
        <v>0</v>
      </c>
      <c r="BF21" s="10">
        <f t="shared" si="32"/>
        <v>0.5</v>
      </c>
      <c r="BG21" s="23">
        <f t="shared" si="33"/>
        <v>0</v>
      </c>
      <c r="BH21" s="23">
        <f t="shared" si="34"/>
        <v>0</v>
      </c>
      <c r="BI21" s="23">
        <f t="shared" si="35"/>
        <v>0</v>
      </c>
      <c r="BJ21" s="23">
        <f t="shared" si="36"/>
        <v>0.5</v>
      </c>
      <c r="BK21" s="23">
        <f t="shared" si="37"/>
        <v>0.5</v>
      </c>
      <c r="BL21" s="23">
        <f t="shared" si="38"/>
        <v>0</v>
      </c>
      <c r="BM21" s="23">
        <f t="shared" si="39"/>
        <v>0</v>
      </c>
      <c r="BN21" s="23">
        <f t="shared" si="40"/>
        <v>0</v>
      </c>
      <c r="BO21" s="23">
        <f t="shared" si="41"/>
        <v>1</v>
      </c>
      <c r="BP21" s="23">
        <f t="shared" si="42"/>
        <v>0</v>
      </c>
      <c r="BQ21" s="23">
        <f t="shared" si="43"/>
        <v>0.5</v>
      </c>
      <c r="BR21" s="10">
        <f t="shared" si="44"/>
        <v>0</v>
      </c>
      <c r="BS21" s="10">
        <f t="shared" si="45"/>
        <v>0</v>
      </c>
      <c r="BT21" s="10">
        <f t="shared" si="46"/>
        <v>0</v>
      </c>
      <c r="BU21" s="10">
        <f t="shared" si="47"/>
        <v>0.5</v>
      </c>
      <c r="BV21" s="10">
        <f t="shared" si="48"/>
        <v>0.5</v>
      </c>
      <c r="BW21" s="10">
        <f t="shared" si="49"/>
        <v>0</v>
      </c>
      <c r="BX21" s="10">
        <f t="shared" si="50"/>
        <v>0</v>
      </c>
      <c r="BY21" s="10">
        <f t="shared" si="51"/>
        <v>0</v>
      </c>
      <c r="BZ21" s="10">
        <f t="shared" si="52"/>
        <v>1</v>
      </c>
      <c r="CA21" s="10">
        <f t="shared" si="53"/>
        <v>0</v>
      </c>
      <c r="CB21" s="10">
        <f t="shared" si="54"/>
        <v>0.5</v>
      </c>
      <c r="CC21" s="23">
        <f t="shared" si="55"/>
        <v>0</v>
      </c>
      <c r="CD21" s="23">
        <f t="shared" si="56"/>
        <v>0</v>
      </c>
      <c r="CE21" s="23">
        <f t="shared" si="57"/>
        <v>0</v>
      </c>
      <c r="CF21" s="23">
        <f t="shared" si="58"/>
        <v>0.5</v>
      </c>
      <c r="CG21" s="23">
        <f t="shared" si="59"/>
        <v>0.5</v>
      </c>
      <c r="CH21" s="23">
        <f t="shared" si="60"/>
        <v>0</v>
      </c>
      <c r="CI21" s="23">
        <f t="shared" si="61"/>
        <v>0</v>
      </c>
      <c r="CJ21" s="23">
        <f t="shared" si="62"/>
        <v>0</v>
      </c>
      <c r="CK21" s="23">
        <f t="shared" si="63"/>
        <v>1</v>
      </c>
      <c r="CL21" s="23">
        <f t="shared" si="64"/>
        <v>0</v>
      </c>
      <c r="CM21" s="23">
        <f t="shared" si="65"/>
        <v>0.5</v>
      </c>
    </row>
    <row r="22" spans="1:91" ht="15" thickBot="1" x14ac:dyDescent="0.4">
      <c r="A22" s="2">
        <v>16</v>
      </c>
      <c r="B22" s="12" t="s">
        <v>23</v>
      </c>
      <c r="C22" s="12">
        <v>1</v>
      </c>
      <c r="D22" s="18">
        <v>0.5</v>
      </c>
      <c r="E22" s="12">
        <v>1</v>
      </c>
      <c r="F22" s="12">
        <v>0</v>
      </c>
      <c r="G22" s="12">
        <v>0</v>
      </c>
      <c r="H22" s="12">
        <v>1</v>
      </c>
      <c r="I22" s="13">
        <v>0.5</v>
      </c>
      <c r="J22" s="13">
        <v>0.5</v>
      </c>
      <c r="K22" s="13">
        <v>1</v>
      </c>
      <c r="L22" s="13">
        <v>0.5</v>
      </c>
      <c r="M22" s="13">
        <v>0</v>
      </c>
      <c r="O22" s="2">
        <v>16</v>
      </c>
      <c r="P22" s="5" t="s">
        <v>23</v>
      </c>
      <c r="Q22" s="6">
        <v>0</v>
      </c>
      <c r="R22" s="6">
        <v>0.5</v>
      </c>
      <c r="S22" s="6">
        <v>0.5</v>
      </c>
      <c r="T22" s="6">
        <v>1</v>
      </c>
      <c r="U22" s="6">
        <v>1</v>
      </c>
      <c r="V22" s="6">
        <v>1</v>
      </c>
      <c r="X22" s="30">
        <v>16</v>
      </c>
      <c r="Y22" s="12" t="s">
        <v>23</v>
      </c>
      <c r="Z22" s="10">
        <f t="shared" si="0"/>
        <v>0</v>
      </c>
      <c r="AA22" s="10">
        <f t="shared" si="1"/>
        <v>0</v>
      </c>
      <c r="AB22" s="10">
        <f t="shared" si="2"/>
        <v>0</v>
      </c>
      <c r="AC22" s="10">
        <f t="shared" si="3"/>
        <v>0</v>
      </c>
      <c r="AD22" s="10">
        <f t="shared" si="4"/>
        <v>0</v>
      </c>
      <c r="AE22" s="10">
        <f t="shared" si="5"/>
        <v>0</v>
      </c>
      <c r="AF22" s="10">
        <f t="shared" si="6"/>
        <v>0</v>
      </c>
      <c r="AG22" s="10">
        <f t="shared" si="7"/>
        <v>0</v>
      </c>
      <c r="AH22" s="10">
        <f t="shared" si="8"/>
        <v>0</v>
      </c>
      <c r="AI22" s="10">
        <f t="shared" si="9"/>
        <v>0</v>
      </c>
      <c r="AJ22" s="10">
        <f t="shared" si="10"/>
        <v>0</v>
      </c>
      <c r="AK22" s="23">
        <f t="shared" si="11"/>
        <v>0.5</v>
      </c>
      <c r="AL22" s="23">
        <f t="shared" si="12"/>
        <v>0.25</v>
      </c>
      <c r="AM22" s="23">
        <f t="shared" si="13"/>
        <v>0.5</v>
      </c>
      <c r="AN22" s="23">
        <f t="shared" si="14"/>
        <v>0</v>
      </c>
      <c r="AO22" s="23">
        <f t="shared" si="15"/>
        <v>0</v>
      </c>
      <c r="AP22" s="23">
        <f t="shared" si="16"/>
        <v>0.5</v>
      </c>
      <c r="AQ22" s="23">
        <f t="shared" si="17"/>
        <v>0.25</v>
      </c>
      <c r="AR22" s="23">
        <f t="shared" si="18"/>
        <v>0.25</v>
      </c>
      <c r="AS22" s="23">
        <f t="shared" si="19"/>
        <v>0.5</v>
      </c>
      <c r="AT22" s="23">
        <f t="shared" si="20"/>
        <v>0.25</v>
      </c>
      <c r="AU22" s="23">
        <f t="shared" si="21"/>
        <v>0</v>
      </c>
      <c r="AV22" s="10">
        <f t="shared" si="22"/>
        <v>0.5</v>
      </c>
      <c r="AW22" s="10">
        <f t="shared" si="23"/>
        <v>0.25</v>
      </c>
      <c r="AX22" s="10">
        <f t="shared" si="24"/>
        <v>0.5</v>
      </c>
      <c r="AY22" s="10">
        <f t="shared" si="25"/>
        <v>0</v>
      </c>
      <c r="AZ22" s="10">
        <f t="shared" si="26"/>
        <v>0</v>
      </c>
      <c r="BA22" s="10">
        <f t="shared" si="27"/>
        <v>0.5</v>
      </c>
      <c r="BB22" s="10">
        <f t="shared" si="28"/>
        <v>0.25</v>
      </c>
      <c r="BC22" s="10">
        <f t="shared" si="29"/>
        <v>0.25</v>
      </c>
      <c r="BD22" s="10">
        <f t="shared" si="30"/>
        <v>0.5</v>
      </c>
      <c r="BE22" s="10">
        <f t="shared" si="31"/>
        <v>0.25</v>
      </c>
      <c r="BF22" s="10">
        <f t="shared" si="32"/>
        <v>0</v>
      </c>
      <c r="BG22" s="23">
        <f t="shared" si="33"/>
        <v>1</v>
      </c>
      <c r="BH22" s="23">
        <f t="shared" si="34"/>
        <v>0.5</v>
      </c>
      <c r="BI22" s="23">
        <f t="shared" si="35"/>
        <v>1</v>
      </c>
      <c r="BJ22" s="23">
        <f t="shared" si="36"/>
        <v>0</v>
      </c>
      <c r="BK22" s="23">
        <f t="shared" si="37"/>
        <v>0</v>
      </c>
      <c r="BL22" s="23">
        <f t="shared" si="38"/>
        <v>1</v>
      </c>
      <c r="BM22" s="23">
        <f t="shared" si="39"/>
        <v>0.5</v>
      </c>
      <c r="BN22" s="23">
        <f t="shared" si="40"/>
        <v>0.5</v>
      </c>
      <c r="BO22" s="23">
        <f t="shared" si="41"/>
        <v>1</v>
      </c>
      <c r="BP22" s="23">
        <f t="shared" si="42"/>
        <v>0.5</v>
      </c>
      <c r="BQ22" s="23">
        <f t="shared" si="43"/>
        <v>0</v>
      </c>
      <c r="BR22" s="10">
        <f t="shared" si="44"/>
        <v>1</v>
      </c>
      <c r="BS22" s="10">
        <f t="shared" si="45"/>
        <v>0.5</v>
      </c>
      <c r="BT22" s="10">
        <f t="shared" si="46"/>
        <v>1</v>
      </c>
      <c r="BU22" s="10">
        <f t="shared" si="47"/>
        <v>0</v>
      </c>
      <c r="BV22" s="10">
        <f t="shared" si="48"/>
        <v>0</v>
      </c>
      <c r="BW22" s="10">
        <f t="shared" si="49"/>
        <v>1</v>
      </c>
      <c r="BX22" s="10">
        <f t="shared" si="50"/>
        <v>0.5</v>
      </c>
      <c r="BY22" s="10">
        <f t="shared" si="51"/>
        <v>0.5</v>
      </c>
      <c r="BZ22" s="10">
        <f t="shared" si="52"/>
        <v>1</v>
      </c>
      <c r="CA22" s="10">
        <f t="shared" si="53"/>
        <v>0.5</v>
      </c>
      <c r="CB22" s="10">
        <f t="shared" si="54"/>
        <v>0</v>
      </c>
      <c r="CC22" s="23">
        <f t="shared" si="55"/>
        <v>1</v>
      </c>
      <c r="CD22" s="23">
        <f t="shared" si="56"/>
        <v>0.5</v>
      </c>
      <c r="CE22" s="23">
        <f t="shared" si="57"/>
        <v>1</v>
      </c>
      <c r="CF22" s="23">
        <f t="shared" si="58"/>
        <v>0</v>
      </c>
      <c r="CG22" s="23">
        <f t="shared" si="59"/>
        <v>0</v>
      </c>
      <c r="CH22" s="23">
        <f t="shared" si="60"/>
        <v>1</v>
      </c>
      <c r="CI22" s="23">
        <f t="shared" si="61"/>
        <v>0.5</v>
      </c>
      <c r="CJ22" s="23">
        <f t="shared" si="62"/>
        <v>0.5</v>
      </c>
      <c r="CK22" s="23">
        <f t="shared" si="63"/>
        <v>1</v>
      </c>
      <c r="CL22" s="23">
        <f t="shared" si="64"/>
        <v>0.5</v>
      </c>
      <c r="CM22" s="23">
        <f t="shared" si="65"/>
        <v>0</v>
      </c>
    </row>
    <row r="23" spans="1:91" ht="15" thickBot="1" x14ac:dyDescent="0.4">
      <c r="A23" s="2">
        <v>17</v>
      </c>
      <c r="B23" s="10" t="s">
        <v>24</v>
      </c>
      <c r="C23" s="10">
        <v>0.5</v>
      </c>
      <c r="D23" s="17">
        <v>0</v>
      </c>
      <c r="E23" s="10">
        <v>0.5</v>
      </c>
      <c r="F23" s="10">
        <v>0</v>
      </c>
      <c r="G23" s="10">
        <v>0</v>
      </c>
      <c r="H23" s="10">
        <v>0.5</v>
      </c>
      <c r="I23" s="11">
        <v>0</v>
      </c>
      <c r="J23" s="11">
        <v>0</v>
      </c>
      <c r="K23" s="11">
        <v>1</v>
      </c>
      <c r="L23" s="11">
        <v>0</v>
      </c>
      <c r="M23" s="11">
        <v>0</v>
      </c>
      <c r="O23" s="2">
        <v>17</v>
      </c>
      <c r="P23" s="3" t="s">
        <v>24</v>
      </c>
      <c r="Q23" s="4">
        <v>0</v>
      </c>
      <c r="R23" s="4">
        <v>0</v>
      </c>
      <c r="S23" s="4">
        <v>0.5</v>
      </c>
      <c r="T23" s="4">
        <v>1</v>
      </c>
      <c r="U23" s="4">
        <v>1</v>
      </c>
      <c r="V23" s="4">
        <v>1</v>
      </c>
      <c r="X23" s="30">
        <v>17</v>
      </c>
      <c r="Y23" s="10" t="s">
        <v>24</v>
      </c>
      <c r="Z23" s="10">
        <f t="shared" si="0"/>
        <v>0</v>
      </c>
      <c r="AA23" s="10">
        <f t="shared" si="1"/>
        <v>0</v>
      </c>
      <c r="AB23" s="10">
        <f t="shared" si="2"/>
        <v>0</v>
      </c>
      <c r="AC23" s="10">
        <f t="shared" si="3"/>
        <v>0</v>
      </c>
      <c r="AD23" s="10">
        <f t="shared" si="4"/>
        <v>0</v>
      </c>
      <c r="AE23" s="10">
        <f t="shared" si="5"/>
        <v>0</v>
      </c>
      <c r="AF23" s="10">
        <f t="shared" si="6"/>
        <v>0</v>
      </c>
      <c r="AG23" s="10">
        <f t="shared" si="7"/>
        <v>0</v>
      </c>
      <c r="AH23" s="10">
        <f t="shared" si="8"/>
        <v>0</v>
      </c>
      <c r="AI23" s="10">
        <f t="shared" si="9"/>
        <v>0</v>
      </c>
      <c r="AJ23" s="10">
        <f t="shared" si="10"/>
        <v>0</v>
      </c>
      <c r="AK23" s="23">
        <f t="shared" si="11"/>
        <v>0</v>
      </c>
      <c r="AL23" s="23">
        <f t="shared" si="12"/>
        <v>0</v>
      </c>
      <c r="AM23" s="23">
        <f t="shared" si="13"/>
        <v>0</v>
      </c>
      <c r="AN23" s="23">
        <f t="shared" si="14"/>
        <v>0</v>
      </c>
      <c r="AO23" s="23">
        <f t="shared" si="15"/>
        <v>0</v>
      </c>
      <c r="AP23" s="23">
        <f t="shared" si="16"/>
        <v>0</v>
      </c>
      <c r="AQ23" s="23">
        <f t="shared" si="17"/>
        <v>0</v>
      </c>
      <c r="AR23" s="23">
        <f t="shared" si="18"/>
        <v>0</v>
      </c>
      <c r="AS23" s="23">
        <f t="shared" si="19"/>
        <v>0</v>
      </c>
      <c r="AT23" s="23">
        <f t="shared" si="20"/>
        <v>0</v>
      </c>
      <c r="AU23" s="23">
        <f t="shared" si="21"/>
        <v>0</v>
      </c>
      <c r="AV23" s="10">
        <f t="shared" si="22"/>
        <v>0.25</v>
      </c>
      <c r="AW23" s="10">
        <f t="shared" si="23"/>
        <v>0</v>
      </c>
      <c r="AX23" s="10">
        <f t="shared" si="24"/>
        <v>0.25</v>
      </c>
      <c r="AY23" s="10">
        <f t="shared" si="25"/>
        <v>0</v>
      </c>
      <c r="AZ23" s="10">
        <f t="shared" si="26"/>
        <v>0</v>
      </c>
      <c r="BA23" s="10">
        <f t="shared" si="27"/>
        <v>0.25</v>
      </c>
      <c r="BB23" s="10">
        <f t="shared" si="28"/>
        <v>0</v>
      </c>
      <c r="BC23" s="10">
        <f t="shared" si="29"/>
        <v>0</v>
      </c>
      <c r="BD23" s="10">
        <f t="shared" si="30"/>
        <v>0.5</v>
      </c>
      <c r="BE23" s="10">
        <f t="shared" si="31"/>
        <v>0</v>
      </c>
      <c r="BF23" s="10">
        <f t="shared" si="32"/>
        <v>0</v>
      </c>
      <c r="BG23" s="23">
        <f t="shared" si="33"/>
        <v>0.5</v>
      </c>
      <c r="BH23" s="23">
        <f t="shared" si="34"/>
        <v>0</v>
      </c>
      <c r="BI23" s="23">
        <f t="shared" si="35"/>
        <v>0.5</v>
      </c>
      <c r="BJ23" s="23">
        <f t="shared" si="36"/>
        <v>0</v>
      </c>
      <c r="BK23" s="23">
        <f t="shared" si="37"/>
        <v>0</v>
      </c>
      <c r="BL23" s="23">
        <f t="shared" si="38"/>
        <v>0.5</v>
      </c>
      <c r="BM23" s="23">
        <f t="shared" si="39"/>
        <v>0</v>
      </c>
      <c r="BN23" s="23">
        <f t="shared" si="40"/>
        <v>0</v>
      </c>
      <c r="BO23" s="23">
        <f t="shared" si="41"/>
        <v>1</v>
      </c>
      <c r="BP23" s="23">
        <f t="shared" si="42"/>
        <v>0</v>
      </c>
      <c r="BQ23" s="23">
        <f t="shared" si="43"/>
        <v>0</v>
      </c>
      <c r="BR23" s="10">
        <f t="shared" si="44"/>
        <v>0.5</v>
      </c>
      <c r="BS23" s="10">
        <f t="shared" si="45"/>
        <v>0</v>
      </c>
      <c r="BT23" s="10">
        <f t="shared" si="46"/>
        <v>0.5</v>
      </c>
      <c r="BU23" s="10">
        <f t="shared" si="47"/>
        <v>0</v>
      </c>
      <c r="BV23" s="10">
        <f t="shared" si="48"/>
        <v>0</v>
      </c>
      <c r="BW23" s="10">
        <f t="shared" si="49"/>
        <v>0.5</v>
      </c>
      <c r="BX23" s="10">
        <f t="shared" si="50"/>
        <v>0</v>
      </c>
      <c r="BY23" s="10">
        <f t="shared" si="51"/>
        <v>0</v>
      </c>
      <c r="BZ23" s="10">
        <f t="shared" si="52"/>
        <v>1</v>
      </c>
      <c r="CA23" s="10">
        <f t="shared" si="53"/>
        <v>0</v>
      </c>
      <c r="CB23" s="10">
        <f t="shared" si="54"/>
        <v>0</v>
      </c>
      <c r="CC23" s="23">
        <f t="shared" si="55"/>
        <v>0.5</v>
      </c>
      <c r="CD23" s="23">
        <f t="shared" si="56"/>
        <v>0</v>
      </c>
      <c r="CE23" s="23">
        <f t="shared" si="57"/>
        <v>0.5</v>
      </c>
      <c r="CF23" s="23">
        <f t="shared" si="58"/>
        <v>0</v>
      </c>
      <c r="CG23" s="23">
        <f t="shared" si="59"/>
        <v>0</v>
      </c>
      <c r="CH23" s="23">
        <f t="shared" si="60"/>
        <v>0.5</v>
      </c>
      <c r="CI23" s="23">
        <f t="shared" si="61"/>
        <v>0</v>
      </c>
      <c r="CJ23" s="23">
        <f t="shared" si="62"/>
        <v>0</v>
      </c>
      <c r="CK23" s="23">
        <f t="shared" si="63"/>
        <v>1</v>
      </c>
      <c r="CL23" s="23">
        <f t="shared" si="64"/>
        <v>0</v>
      </c>
      <c r="CM23" s="23">
        <f t="shared" si="65"/>
        <v>0</v>
      </c>
    </row>
    <row r="24" spans="1:91" ht="15" thickBot="1" x14ac:dyDescent="0.4">
      <c r="A24" s="2">
        <v>18</v>
      </c>
      <c r="B24" s="12" t="s">
        <v>25</v>
      </c>
      <c r="C24" s="12">
        <v>0.5</v>
      </c>
      <c r="D24" s="18">
        <v>1</v>
      </c>
      <c r="E24" s="12">
        <v>1</v>
      </c>
      <c r="F24" s="12">
        <v>0.5</v>
      </c>
      <c r="G24" s="12">
        <v>0</v>
      </c>
      <c r="H24" s="12">
        <v>0.5</v>
      </c>
      <c r="I24" s="13">
        <v>0.5</v>
      </c>
      <c r="J24" s="13">
        <v>0.5</v>
      </c>
      <c r="K24" s="13">
        <v>0</v>
      </c>
      <c r="L24" s="13">
        <v>1</v>
      </c>
      <c r="M24" s="13">
        <v>0</v>
      </c>
      <c r="O24" s="2">
        <v>18</v>
      </c>
      <c r="P24" s="5" t="s">
        <v>25</v>
      </c>
      <c r="Q24" s="6">
        <v>0</v>
      </c>
      <c r="R24" s="6">
        <v>0</v>
      </c>
      <c r="S24" s="6">
        <v>0.5</v>
      </c>
      <c r="T24" s="6">
        <v>0.5</v>
      </c>
      <c r="U24" s="6">
        <v>1</v>
      </c>
      <c r="V24" s="6">
        <v>1</v>
      </c>
      <c r="X24" s="30">
        <v>18</v>
      </c>
      <c r="Y24" s="12" t="s">
        <v>25</v>
      </c>
      <c r="Z24" s="10">
        <f t="shared" si="0"/>
        <v>0</v>
      </c>
      <c r="AA24" s="10">
        <f t="shared" si="1"/>
        <v>0</v>
      </c>
      <c r="AB24" s="10">
        <f t="shared" si="2"/>
        <v>0</v>
      </c>
      <c r="AC24" s="10">
        <f t="shared" si="3"/>
        <v>0</v>
      </c>
      <c r="AD24" s="10">
        <f t="shared" si="4"/>
        <v>0</v>
      </c>
      <c r="AE24" s="10">
        <f t="shared" si="5"/>
        <v>0</v>
      </c>
      <c r="AF24" s="10">
        <f t="shared" si="6"/>
        <v>0</v>
      </c>
      <c r="AG24" s="10">
        <f t="shared" si="7"/>
        <v>0</v>
      </c>
      <c r="AH24" s="10">
        <f t="shared" si="8"/>
        <v>0</v>
      </c>
      <c r="AI24" s="10">
        <f t="shared" si="9"/>
        <v>0</v>
      </c>
      <c r="AJ24" s="10">
        <f t="shared" si="10"/>
        <v>0</v>
      </c>
      <c r="AK24" s="23">
        <f t="shared" si="11"/>
        <v>0</v>
      </c>
      <c r="AL24" s="23">
        <f t="shared" si="12"/>
        <v>0</v>
      </c>
      <c r="AM24" s="23">
        <f t="shared" si="13"/>
        <v>0</v>
      </c>
      <c r="AN24" s="23">
        <f t="shared" si="14"/>
        <v>0</v>
      </c>
      <c r="AO24" s="23">
        <f t="shared" si="15"/>
        <v>0</v>
      </c>
      <c r="AP24" s="23">
        <f t="shared" si="16"/>
        <v>0</v>
      </c>
      <c r="AQ24" s="23">
        <f t="shared" si="17"/>
        <v>0</v>
      </c>
      <c r="AR24" s="23">
        <f t="shared" si="18"/>
        <v>0</v>
      </c>
      <c r="AS24" s="23">
        <f t="shared" si="19"/>
        <v>0</v>
      </c>
      <c r="AT24" s="23">
        <f t="shared" si="20"/>
        <v>0</v>
      </c>
      <c r="AU24" s="23">
        <f t="shared" si="21"/>
        <v>0</v>
      </c>
      <c r="AV24" s="10">
        <f t="shared" si="22"/>
        <v>0.25</v>
      </c>
      <c r="AW24" s="10">
        <f t="shared" si="23"/>
        <v>0.5</v>
      </c>
      <c r="AX24" s="10">
        <f t="shared" si="24"/>
        <v>0.5</v>
      </c>
      <c r="AY24" s="10">
        <f t="shared" si="25"/>
        <v>0.25</v>
      </c>
      <c r="AZ24" s="10">
        <f t="shared" si="26"/>
        <v>0</v>
      </c>
      <c r="BA24" s="10">
        <f t="shared" si="27"/>
        <v>0.25</v>
      </c>
      <c r="BB24" s="10">
        <f t="shared" si="28"/>
        <v>0.25</v>
      </c>
      <c r="BC24" s="10">
        <f t="shared" si="29"/>
        <v>0.25</v>
      </c>
      <c r="BD24" s="10">
        <f t="shared" si="30"/>
        <v>0</v>
      </c>
      <c r="BE24" s="10">
        <f t="shared" si="31"/>
        <v>0.5</v>
      </c>
      <c r="BF24" s="10">
        <f t="shared" si="32"/>
        <v>0</v>
      </c>
      <c r="BG24" s="54">
        <f t="shared" si="33"/>
        <v>0.25</v>
      </c>
      <c r="BH24" s="23">
        <f t="shared" si="34"/>
        <v>0.5</v>
      </c>
      <c r="BI24" s="23">
        <f t="shared" si="35"/>
        <v>0.5</v>
      </c>
      <c r="BJ24" s="23">
        <f t="shared" si="36"/>
        <v>0.25</v>
      </c>
      <c r="BK24" s="23">
        <f t="shared" si="37"/>
        <v>0</v>
      </c>
      <c r="BL24" s="23">
        <f t="shared" si="38"/>
        <v>0.25</v>
      </c>
      <c r="BM24" s="23">
        <f t="shared" si="39"/>
        <v>0.25</v>
      </c>
      <c r="BN24" s="23">
        <f t="shared" si="40"/>
        <v>0.25</v>
      </c>
      <c r="BO24" s="23">
        <f t="shared" si="41"/>
        <v>0</v>
      </c>
      <c r="BP24" s="23">
        <f t="shared" si="42"/>
        <v>0.5</v>
      </c>
      <c r="BQ24" s="23">
        <f t="shared" si="43"/>
        <v>0</v>
      </c>
      <c r="BR24" s="10">
        <f t="shared" si="44"/>
        <v>0.5</v>
      </c>
      <c r="BS24" s="10">
        <f t="shared" si="45"/>
        <v>1</v>
      </c>
      <c r="BT24" s="10">
        <f t="shared" si="46"/>
        <v>1</v>
      </c>
      <c r="BU24" s="10">
        <f t="shared" si="47"/>
        <v>0.5</v>
      </c>
      <c r="BV24" s="10">
        <f t="shared" si="48"/>
        <v>0</v>
      </c>
      <c r="BW24" s="10">
        <f t="shared" si="49"/>
        <v>0.5</v>
      </c>
      <c r="BX24" s="10">
        <f t="shared" si="50"/>
        <v>0.5</v>
      </c>
      <c r="BY24" s="10">
        <f t="shared" si="51"/>
        <v>0.5</v>
      </c>
      <c r="BZ24" s="10">
        <f t="shared" si="52"/>
        <v>0</v>
      </c>
      <c r="CA24" s="10">
        <f t="shared" si="53"/>
        <v>1</v>
      </c>
      <c r="CB24" s="10">
        <f t="shared" si="54"/>
        <v>0</v>
      </c>
      <c r="CC24" s="23">
        <f t="shared" si="55"/>
        <v>0.5</v>
      </c>
      <c r="CD24" s="23">
        <f t="shared" si="56"/>
        <v>1</v>
      </c>
      <c r="CE24" s="23">
        <f t="shared" si="57"/>
        <v>1</v>
      </c>
      <c r="CF24" s="23">
        <f t="shared" si="58"/>
        <v>0.5</v>
      </c>
      <c r="CG24" s="23">
        <f t="shared" si="59"/>
        <v>0</v>
      </c>
      <c r="CH24" s="23">
        <f t="shared" si="60"/>
        <v>0.5</v>
      </c>
      <c r="CI24" s="23">
        <f t="shared" si="61"/>
        <v>0.5</v>
      </c>
      <c r="CJ24" s="23">
        <f t="shared" si="62"/>
        <v>0.5</v>
      </c>
      <c r="CK24" s="23">
        <f t="shared" si="63"/>
        <v>0</v>
      </c>
      <c r="CL24" s="23">
        <f t="shared" si="64"/>
        <v>1</v>
      </c>
      <c r="CM24" s="23">
        <f t="shared" si="65"/>
        <v>0</v>
      </c>
    </row>
    <row r="25" spans="1:91" ht="15" thickBot="1" x14ac:dyDescent="0.4">
      <c r="A25" s="2">
        <v>19</v>
      </c>
      <c r="B25" s="10" t="s">
        <v>26</v>
      </c>
      <c r="C25" s="10">
        <v>0</v>
      </c>
      <c r="D25" s="17">
        <v>0</v>
      </c>
      <c r="E25" s="10">
        <v>0</v>
      </c>
      <c r="F25" s="10">
        <v>0</v>
      </c>
      <c r="G25" s="10">
        <v>1</v>
      </c>
      <c r="H25" s="10">
        <v>0.5</v>
      </c>
      <c r="I25" s="11">
        <v>0</v>
      </c>
      <c r="J25" s="11">
        <v>0</v>
      </c>
      <c r="K25" s="11">
        <v>1</v>
      </c>
      <c r="L25" s="11">
        <v>0</v>
      </c>
      <c r="M25" s="11">
        <v>0.5</v>
      </c>
      <c r="O25" s="2">
        <v>19</v>
      </c>
      <c r="P25" s="3" t="s">
        <v>26</v>
      </c>
      <c r="Q25" s="4">
        <v>0</v>
      </c>
      <c r="R25" s="4">
        <v>0.5</v>
      </c>
      <c r="S25" s="4">
        <v>0.5</v>
      </c>
      <c r="T25" s="4">
        <v>1</v>
      </c>
      <c r="U25" s="4">
        <v>1</v>
      </c>
      <c r="V25" s="4">
        <v>1</v>
      </c>
      <c r="X25" s="30">
        <v>19</v>
      </c>
      <c r="Y25" s="10" t="s">
        <v>26</v>
      </c>
      <c r="Z25" s="10">
        <f t="shared" si="0"/>
        <v>0</v>
      </c>
      <c r="AA25" s="10">
        <f t="shared" si="1"/>
        <v>0</v>
      </c>
      <c r="AB25" s="10">
        <f t="shared" si="2"/>
        <v>0</v>
      </c>
      <c r="AC25" s="10">
        <f t="shared" si="3"/>
        <v>0</v>
      </c>
      <c r="AD25" s="10">
        <f t="shared" si="4"/>
        <v>0</v>
      </c>
      <c r="AE25" s="10">
        <f t="shared" si="5"/>
        <v>0</v>
      </c>
      <c r="AF25" s="10">
        <f t="shared" si="6"/>
        <v>0</v>
      </c>
      <c r="AG25" s="10">
        <f t="shared" si="7"/>
        <v>0</v>
      </c>
      <c r="AH25" s="10">
        <f t="shared" si="8"/>
        <v>0</v>
      </c>
      <c r="AI25" s="10">
        <f t="shared" si="9"/>
        <v>0</v>
      </c>
      <c r="AJ25" s="10">
        <f t="shared" si="10"/>
        <v>0</v>
      </c>
      <c r="AK25" s="23">
        <f t="shared" si="11"/>
        <v>0</v>
      </c>
      <c r="AL25" s="23">
        <f t="shared" si="12"/>
        <v>0</v>
      </c>
      <c r="AM25" s="23">
        <f t="shared" si="13"/>
        <v>0</v>
      </c>
      <c r="AN25" s="23">
        <f t="shared" si="14"/>
        <v>0</v>
      </c>
      <c r="AO25" s="23">
        <f t="shared" si="15"/>
        <v>0.5</v>
      </c>
      <c r="AP25" s="23">
        <f t="shared" si="16"/>
        <v>0.25</v>
      </c>
      <c r="AQ25" s="23">
        <f t="shared" si="17"/>
        <v>0</v>
      </c>
      <c r="AR25" s="23">
        <f t="shared" si="18"/>
        <v>0</v>
      </c>
      <c r="AS25" s="23">
        <f t="shared" si="19"/>
        <v>0.5</v>
      </c>
      <c r="AT25" s="23">
        <f t="shared" si="20"/>
        <v>0</v>
      </c>
      <c r="AU25" s="23">
        <f t="shared" si="21"/>
        <v>0.25</v>
      </c>
      <c r="AV25" s="10">
        <f t="shared" si="22"/>
        <v>0</v>
      </c>
      <c r="AW25" s="10">
        <f t="shared" si="23"/>
        <v>0</v>
      </c>
      <c r="AX25" s="10">
        <f t="shared" si="24"/>
        <v>0</v>
      </c>
      <c r="AY25" s="10">
        <f t="shared" si="25"/>
        <v>0</v>
      </c>
      <c r="AZ25" s="10">
        <f t="shared" si="26"/>
        <v>0.5</v>
      </c>
      <c r="BA25" s="10">
        <f t="shared" si="27"/>
        <v>0.25</v>
      </c>
      <c r="BB25" s="10">
        <f t="shared" si="28"/>
        <v>0</v>
      </c>
      <c r="BC25" s="10">
        <f t="shared" si="29"/>
        <v>0</v>
      </c>
      <c r="BD25" s="10">
        <f t="shared" si="30"/>
        <v>0.5</v>
      </c>
      <c r="BE25" s="10">
        <f t="shared" si="31"/>
        <v>0</v>
      </c>
      <c r="BF25" s="10">
        <f t="shared" si="32"/>
        <v>0.25</v>
      </c>
      <c r="BG25" s="23">
        <f t="shared" si="33"/>
        <v>0</v>
      </c>
      <c r="BH25" s="23">
        <f t="shared" si="34"/>
        <v>0</v>
      </c>
      <c r="BI25" s="23">
        <f t="shared" si="35"/>
        <v>0</v>
      </c>
      <c r="BJ25" s="23">
        <f t="shared" si="36"/>
        <v>0</v>
      </c>
      <c r="BK25" s="23">
        <f t="shared" si="37"/>
        <v>1</v>
      </c>
      <c r="BL25" s="23">
        <f t="shared" si="38"/>
        <v>0.5</v>
      </c>
      <c r="BM25" s="23">
        <f t="shared" si="39"/>
        <v>0</v>
      </c>
      <c r="BN25" s="23">
        <f t="shared" si="40"/>
        <v>0</v>
      </c>
      <c r="BO25" s="23">
        <f t="shared" si="41"/>
        <v>1</v>
      </c>
      <c r="BP25" s="23">
        <f t="shared" si="42"/>
        <v>0</v>
      </c>
      <c r="BQ25" s="23">
        <f t="shared" si="43"/>
        <v>0.5</v>
      </c>
      <c r="BR25" s="10">
        <f t="shared" si="44"/>
        <v>0</v>
      </c>
      <c r="BS25" s="10">
        <f t="shared" si="45"/>
        <v>0</v>
      </c>
      <c r="BT25" s="10">
        <f t="shared" si="46"/>
        <v>0</v>
      </c>
      <c r="BU25" s="10">
        <f t="shared" si="47"/>
        <v>0</v>
      </c>
      <c r="BV25" s="10">
        <f t="shared" si="48"/>
        <v>1</v>
      </c>
      <c r="BW25" s="10">
        <f t="shared" si="49"/>
        <v>0.5</v>
      </c>
      <c r="BX25" s="10">
        <f t="shared" si="50"/>
        <v>0</v>
      </c>
      <c r="BY25" s="10">
        <f t="shared" si="51"/>
        <v>0</v>
      </c>
      <c r="BZ25" s="10">
        <f t="shared" si="52"/>
        <v>1</v>
      </c>
      <c r="CA25" s="10">
        <f t="shared" si="53"/>
        <v>0</v>
      </c>
      <c r="CB25" s="10">
        <f t="shared" si="54"/>
        <v>0.5</v>
      </c>
      <c r="CC25" s="23">
        <f t="shared" si="55"/>
        <v>0</v>
      </c>
      <c r="CD25" s="23">
        <f t="shared" si="56"/>
        <v>0</v>
      </c>
      <c r="CE25" s="23">
        <f t="shared" si="57"/>
        <v>0</v>
      </c>
      <c r="CF25" s="23">
        <f t="shared" si="58"/>
        <v>0</v>
      </c>
      <c r="CG25" s="23">
        <f t="shared" si="59"/>
        <v>1</v>
      </c>
      <c r="CH25" s="23">
        <f t="shared" si="60"/>
        <v>0.5</v>
      </c>
      <c r="CI25" s="23">
        <f t="shared" si="61"/>
        <v>0</v>
      </c>
      <c r="CJ25" s="23">
        <f t="shared" si="62"/>
        <v>0</v>
      </c>
      <c r="CK25" s="23">
        <f t="shared" si="63"/>
        <v>1</v>
      </c>
      <c r="CL25" s="23">
        <f t="shared" si="64"/>
        <v>0</v>
      </c>
      <c r="CM25" s="23">
        <f t="shared" si="65"/>
        <v>0.5</v>
      </c>
    </row>
    <row r="26" spans="1:91" ht="15" thickBot="1" x14ac:dyDescent="0.4">
      <c r="A26" s="2">
        <v>20</v>
      </c>
      <c r="B26" s="12" t="s">
        <v>27</v>
      </c>
      <c r="C26" s="12">
        <v>1</v>
      </c>
      <c r="D26" s="18">
        <v>1</v>
      </c>
      <c r="E26" s="12">
        <v>1</v>
      </c>
      <c r="F26" s="12">
        <v>0</v>
      </c>
      <c r="G26" s="12">
        <v>0</v>
      </c>
      <c r="H26" s="12">
        <v>1</v>
      </c>
      <c r="I26" s="13">
        <v>1</v>
      </c>
      <c r="J26" s="13">
        <v>1</v>
      </c>
      <c r="K26" s="13">
        <v>0.5</v>
      </c>
      <c r="L26" s="13">
        <v>0.5</v>
      </c>
      <c r="M26" s="13">
        <v>0</v>
      </c>
      <c r="O26" s="2">
        <v>20</v>
      </c>
      <c r="P26" s="5" t="s">
        <v>27</v>
      </c>
      <c r="Q26" s="6">
        <v>0</v>
      </c>
      <c r="R26" s="6">
        <v>0</v>
      </c>
      <c r="S26" s="6">
        <v>0.5</v>
      </c>
      <c r="T26" s="6">
        <v>0</v>
      </c>
      <c r="U26" s="6">
        <v>0.5</v>
      </c>
      <c r="V26" s="6">
        <v>0.5</v>
      </c>
      <c r="X26" s="30">
        <v>20</v>
      </c>
      <c r="Y26" s="12" t="s">
        <v>27</v>
      </c>
      <c r="Z26" s="10">
        <f t="shared" si="0"/>
        <v>0</v>
      </c>
      <c r="AA26" s="10">
        <f t="shared" si="1"/>
        <v>0</v>
      </c>
      <c r="AB26" s="10">
        <f t="shared" si="2"/>
        <v>0</v>
      </c>
      <c r="AC26" s="10">
        <f t="shared" si="3"/>
        <v>0</v>
      </c>
      <c r="AD26" s="10">
        <f t="shared" si="4"/>
        <v>0</v>
      </c>
      <c r="AE26" s="10">
        <f t="shared" si="5"/>
        <v>0</v>
      </c>
      <c r="AF26" s="10">
        <f t="shared" si="6"/>
        <v>0</v>
      </c>
      <c r="AG26" s="10">
        <f t="shared" si="7"/>
        <v>0</v>
      </c>
      <c r="AH26" s="10">
        <f t="shared" si="8"/>
        <v>0</v>
      </c>
      <c r="AI26" s="10">
        <f t="shared" si="9"/>
        <v>0</v>
      </c>
      <c r="AJ26" s="10">
        <f t="shared" si="10"/>
        <v>0</v>
      </c>
      <c r="AK26" s="23">
        <f t="shared" si="11"/>
        <v>0</v>
      </c>
      <c r="AL26" s="23">
        <f t="shared" si="12"/>
        <v>0</v>
      </c>
      <c r="AM26" s="23">
        <f t="shared" si="13"/>
        <v>0</v>
      </c>
      <c r="AN26" s="23">
        <f t="shared" si="14"/>
        <v>0</v>
      </c>
      <c r="AO26" s="23">
        <f t="shared" si="15"/>
        <v>0</v>
      </c>
      <c r="AP26" s="23">
        <f t="shared" si="16"/>
        <v>0</v>
      </c>
      <c r="AQ26" s="23">
        <f t="shared" si="17"/>
        <v>0</v>
      </c>
      <c r="AR26" s="23">
        <f t="shared" si="18"/>
        <v>0</v>
      </c>
      <c r="AS26" s="23">
        <f t="shared" si="19"/>
        <v>0</v>
      </c>
      <c r="AT26" s="23">
        <f t="shared" si="20"/>
        <v>0</v>
      </c>
      <c r="AU26" s="23">
        <f t="shared" si="21"/>
        <v>0</v>
      </c>
      <c r="AV26" s="10">
        <f t="shared" si="22"/>
        <v>0.5</v>
      </c>
      <c r="AW26" s="10">
        <f t="shared" si="23"/>
        <v>0.5</v>
      </c>
      <c r="AX26" s="10">
        <f t="shared" si="24"/>
        <v>0.5</v>
      </c>
      <c r="AY26" s="10">
        <f t="shared" si="25"/>
        <v>0</v>
      </c>
      <c r="AZ26" s="10">
        <f t="shared" si="26"/>
        <v>0</v>
      </c>
      <c r="BA26" s="10">
        <f t="shared" si="27"/>
        <v>0.5</v>
      </c>
      <c r="BB26" s="10">
        <f t="shared" si="28"/>
        <v>0.5</v>
      </c>
      <c r="BC26" s="10">
        <f t="shared" si="29"/>
        <v>0.5</v>
      </c>
      <c r="BD26" s="10">
        <f t="shared" si="30"/>
        <v>0.25</v>
      </c>
      <c r="BE26" s="10">
        <f t="shared" si="31"/>
        <v>0.25</v>
      </c>
      <c r="BF26" s="10">
        <f t="shared" si="32"/>
        <v>0</v>
      </c>
      <c r="BG26" s="23">
        <f t="shared" si="33"/>
        <v>0</v>
      </c>
      <c r="BH26" s="23">
        <f t="shared" si="34"/>
        <v>0</v>
      </c>
      <c r="BI26" s="23">
        <f t="shared" si="35"/>
        <v>0</v>
      </c>
      <c r="BJ26" s="23">
        <f t="shared" si="36"/>
        <v>0</v>
      </c>
      <c r="BK26" s="23">
        <f t="shared" si="37"/>
        <v>0</v>
      </c>
      <c r="BL26" s="23">
        <f t="shared" si="38"/>
        <v>0</v>
      </c>
      <c r="BM26" s="23">
        <f t="shared" si="39"/>
        <v>0</v>
      </c>
      <c r="BN26" s="23">
        <f t="shared" si="40"/>
        <v>0</v>
      </c>
      <c r="BO26" s="23">
        <f t="shared" si="41"/>
        <v>0</v>
      </c>
      <c r="BP26" s="23">
        <f t="shared" si="42"/>
        <v>0</v>
      </c>
      <c r="BQ26" s="23">
        <f t="shared" si="43"/>
        <v>0</v>
      </c>
      <c r="BR26" s="10">
        <f t="shared" si="44"/>
        <v>0.5</v>
      </c>
      <c r="BS26" s="10">
        <f t="shared" si="45"/>
        <v>0.5</v>
      </c>
      <c r="BT26" s="10">
        <f t="shared" si="46"/>
        <v>0.5</v>
      </c>
      <c r="BU26" s="10">
        <f t="shared" si="47"/>
        <v>0</v>
      </c>
      <c r="BV26" s="10">
        <f t="shared" si="48"/>
        <v>0</v>
      </c>
      <c r="BW26" s="10">
        <f t="shared" si="49"/>
        <v>0.5</v>
      </c>
      <c r="BX26" s="10">
        <f t="shared" si="50"/>
        <v>0.5</v>
      </c>
      <c r="BY26" s="10">
        <f t="shared" si="51"/>
        <v>0.5</v>
      </c>
      <c r="BZ26" s="10">
        <f t="shared" si="52"/>
        <v>0.25</v>
      </c>
      <c r="CA26" s="10">
        <f t="shared" si="53"/>
        <v>0.25</v>
      </c>
      <c r="CB26" s="10">
        <f t="shared" si="54"/>
        <v>0</v>
      </c>
      <c r="CC26" s="23">
        <f t="shared" si="55"/>
        <v>0.5</v>
      </c>
      <c r="CD26" s="23">
        <f t="shared" si="56"/>
        <v>0.5</v>
      </c>
      <c r="CE26" s="23">
        <f t="shared" si="57"/>
        <v>0.5</v>
      </c>
      <c r="CF26" s="23">
        <f t="shared" si="58"/>
        <v>0</v>
      </c>
      <c r="CG26" s="23">
        <f t="shared" si="59"/>
        <v>0</v>
      </c>
      <c r="CH26" s="23">
        <f t="shared" si="60"/>
        <v>0.5</v>
      </c>
      <c r="CI26" s="23">
        <f t="shared" si="61"/>
        <v>0.5</v>
      </c>
      <c r="CJ26" s="23">
        <f t="shared" si="62"/>
        <v>0.5</v>
      </c>
      <c r="CK26" s="23">
        <f t="shared" si="63"/>
        <v>0.25</v>
      </c>
      <c r="CL26" s="23">
        <f t="shared" si="64"/>
        <v>0.25</v>
      </c>
      <c r="CM26" s="23">
        <f t="shared" si="65"/>
        <v>0</v>
      </c>
    </row>
    <row r="27" spans="1:91" ht="15" thickBot="1" x14ac:dyDescent="0.4">
      <c r="A27" s="2">
        <v>21</v>
      </c>
      <c r="B27" s="10" t="s">
        <v>28</v>
      </c>
      <c r="C27" s="10">
        <v>0.5</v>
      </c>
      <c r="D27" s="17">
        <v>1</v>
      </c>
      <c r="E27" s="10">
        <v>0.5</v>
      </c>
      <c r="F27" s="10">
        <v>0.5</v>
      </c>
      <c r="G27" s="10">
        <v>0</v>
      </c>
      <c r="H27" s="10">
        <v>1</v>
      </c>
      <c r="I27" s="11">
        <v>0.5</v>
      </c>
      <c r="J27" s="11">
        <v>0.5</v>
      </c>
      <c r="K27" s="11">
        <v>0.5</v>
      </c>
      <c r="L27" s="11">
        <v>1</v>
      </c>
      <c r="M27" s="11">
        <v>0</v>
      </c>
      <c r="O27" s="2">
        <v>21</v>
      </c>
      <c r="P27" s="3" t="s">
        <v>28</v>
      </c>
      <c r="Q27" s="4">
        <v>0</v>
      </c>
      <c r="R27" s="4">
        <v>0.5</v>
      </c>
      <c r="S27" s="4">
        <v>0.5</v>
      </c>
      <c r="T27" s="4">
        <v>1</v>
      </c>
      <c r="U27" s="4">
        <v>1</v>
      </c>
      <c r="V27" s="4">
        <v>1</v>
      </c>
      <c r="X27" s="30">
        <v>21</v>
      </c>
      <c r="Y27" s="10" t="s">
        <v>28</v>
      </c>
      <c r="Z27" s="10">
        <f t="shared" si="0"/>
        <v>0</v>
      </c>
      <c r="AA27" s="10">
        <f t="shared" si="1"/>
        <v>0</v>
      </c>
      <c r="AB27" s="10">
        <f t="shared" si="2"/>
        <v>0</v>
      </c>
      <c r="AC27" s="10">
        <f t="shared" si="3"/>
        <v>0</v>
      </c>
      <c r="AD27" s="10">
        <f t="shared" si="4"/>
        <v>0</v>
      </c>
      <c r="AE27" s="10">
        <f t="shared" si="5"/>
        <v>0</v>
      </c>
      <c r="AF27" s="10">
        <f t="shared" si="6"/>
        <v>0</v>
      </c>
      <c r="AG27" s="10">
        <f t="shared" si="7"/>
        <v>0</v>
      </c>
      <c r="AH27" s="10">
        <f t="shared" si="8"/>
        <v>0</v>
      </c>
      <c r="AI27" s="10">
        <f t="shared" si="9"/>
        <v>0</v>
      </c>
      <c r="AJ27" s="10">
        <f t="shared" si="10"/>
        <v>0</v>
      </c>
      <c r="AK27" s="23">
        <f t="shared" si="11"/>
        <v>0.25</v>
      </c>
      <c r="AL27" s="23">
        <f t="shared" si="12"/>
        <v>0.5</v>
      </c>
      <c r="AM27" s="23">
        <f t="shared" si="13"/>
        <v>0.25</v>
      </c>
      <c r="AN27" s="23">
        <f t="shared" si="14"/>
        <v>0.25</v>
      </c>
      <c r="AO27" s="23">
        <f t="shared" si="15"/>
        <v>0</v>
      </c>
      <c r="AP27" s="23">
        <f t="shared" si="16"/>
        <v>0.5</v>
      </c>
      <c r="AQ27" s="23">
        <f t="shared" si="17"/>
        <v>0.25</v>
      </c>
      <c r="AR27" s="23">
        <f t="shared" si="18"/>
        <v>0.25</v>
      </c>
      <c r="AS27" s="23">
        <f t="shared" si="19"/>
        <v>0.25</v>
      </c>
      <c r="AT27" s="23">
        <f t="shared" si="20"/>
        <v>0.5</v>
      </c>
      <c r="AU27" s="23">
        <f t="shared" si="21"/>
        <v>0</v>
      </c>
      <c r="AV27" s="10">
        <f t="shared" si="22"/>
        <v>0.25</v>
      </c>
      <c r="AW27" s="10">
        <f t="shared" si="23"/>
        <v>0.5</v>
      </c>
      <c r="AX27" s="10">
        <f t="shared" si="24"/>
        <v>0.25</v>
      </c>
      <c r="AY27" s="10">
        <f t="shared" si="25"/>
        <v>0.25</v>
      </c>
      <c r="AZ27" s="10">
        <f t="shared" si="26"/>
        <v>0</v>
      </c>
      <c r="BA27" s="10">
        <f t="shared" si="27"/>
        <v>0.5</v>
      </c>
      <c r="BB27" s="10">
        <f t="shared" si="28"/>
        <v>0.25</v>
      </c>
      <c r="BC27" s="10">
        <f t="shared" si="29"/>
        <v>0.25</v>
      </c>
      <c r="BD27" s="10">
        <f t="shared" si="30"/>
        <v>0.25</v>
      </c>
      <c r="BE27" s="10">
        <f t="shared" si="31"/>
        <v>0.5</v>
      </c>
      <c r="BF27" s="10">
        <f t="shared" si="32"/>
        <v>0</v>
      </c>
      <c r="BG27" s="23">
        <f t="shared" si="33"/>
        <v>0.5</v>
      </c>
      <c r="BH27" s="23">
        <f t="shared" si="34"/>
        <v>1</v>
      </c>
      <c r="BI27" s="23">
        <f t="shared" si="35"/>
        <v>0.5</v>
      </c>
      <c r="BJ27" s="23">
        <f t="shared" si="36"/>
        <v>0.5</v>
      </c>
      <c r="BK27" s="23">
        <f t="shared" si="37"/>
        <v>0</v>
      </c>
      <c r="BL27" s="23">
        <f t="shared" si="38"/>
        <v>1</v>
      </c>
      <c r="BM27" s="23">
        <f t="shared" si="39"/>
        <v>0.5</v>
      </c>
      <c r="BN27" s="23">
        <f t="shared" si="40"/>
        <v>0.5</v>
      </c>
      <c r="BO27" s="23">
        <f t="shared" si="41"/>
        <v>0.5</v>
      </c>
      <c r="BP27" s="23">
        <f t="shared" si="42"/>
        <v>1</v>
      </c>
      <c r="BQ27" s="23">
        <f t="shared" si="43"/>
        <v>0</v>
      </c>
      <c r="BR27" s="10">
        <f t="shared" si="44"/>
        <v>0.5</v>
      </c>
      <c r="BS27" s="10">
        <f t="shared" si="45"/>
        <v>1</v>
      </c>
      <c r="BT27" s="10">
        <f t="shared" si="46"/>
        <v>0.5</v>
      </c>
      <c r="BU27" s="10">
        <f t="shared" si="47"/>
        <v>0.5</v>
      </c>
      <c r="BV27" s="10">
        <f t="shared" si="48"/>
        <v>0</v>
      </c>
      <c r="BW27" s="10">
        <f t="shared" si="49"/>
        <v>1</v>
      </c>
      <c r="BX27" s="10">
        <f t="shared" si="50"/>
        <v>0.5</v>
      </c>
      <c r="BY27" s="10">
        <f t="shared" si="51"/>
        <v>0.5</v>
      </c>
      <c r="BZ27" s="10">
        <f t="shared" si="52"/>
        <v>0.5</v>
      </c>
      <c r="CA27" s="10">
        <f t="shared" si="53"/>
        <v>1</v>
      </c>
      <c r="CB27" s="10">
        <f t="shared" si="54"/>
        <v>0</v>
      </c>
      <c r="CC27" s="23">
        <f t="shared" si="55"/>
        <v>0.5</v>
      </c>
      <c r="CD27" s="23">
        <f t="shared" si="56"/>
        <v>1</v>
      </c>
      <c r="CE27" s="23">
        <f t="shared" si="57"/>
        <v>0.5</v>
      </c>
      <c r="CF27" s="23">
        <f t="shared" si="58"/>
        <v>0.5</v>
      </c>
      <c r="CG27" s="23">
        <f t="shared" si="59"/>
        <v>0</v>
      </c>
      <c r="CH27" s="23">
        <f t="shared" si="60"/>
        <v>1</v>
      </c>
      <c r="CI27" s="23">
        <f t="shared" si="61"/>
        <v>0.5</v>
      </c>
      <c r="CJ27" s="23">
        <f t="shared" si="62"/>
        <v>0.5</v>
      </c>
      <c r="CK27" s="23">
        <f t="shared" si="63"/>
        <v>0.5</v>
      </c>
      <c r="CL27" s="23">
        <f t="shared" si="64"/>
        <v>1</v>
      </c>
      <c r="CM27" s="23">
        <f t="shared" si="65"/>
        <v>0</v>
      </c>
    </row>
    <row r="28" spans="1:91" ht="15" thickBot="1" x14ac:dyDescent="0.4">
      <c r="A28" s="8"/>
      <c r="B28" s="14" t="s">
        <v>55</v>
      </c>
      <c r="C28" s="14">
        <f>SUM(C7:C27)</f>
        <v>13</v>
      </c>
      <c r="D28" s="14">
        <f t="shared" ref="D28:M28" si="66">SUM(D7:D27)</f>
        <v>11.5</v>
      </c>
      <c r="E28" s="14">
        <f t="shared" si="66"/>
        <v>11.5</v>
      </c>
      <c r="F28" s="14">
        <f t="shared" si="66"/>
        <v>7</v>
      </c>
      <c r="G28" s="14">
        <f t="shared" si="66"/>
        <v>7</v>
      </c>
      <c r="H28" s="14">
        <f t="shared" si="66"/>
        <v>13</v>
      </c>
      <c r="I28" s="14">
        <f t="shared" si="66"/>
        <v>11.5</v>
      </c>
      <c r="J28" s="14">
        <f t="shared" si="66"/>
        <v>8.5</v>
      </c>
      <c r="K28" s="14">
        <f t="shared" si="66"/>
        <v>10</v>
      </c>
      <c r="L28" s="14">
        <f t="shared" si="66"/>
        <v>10</v>
      </c>
      <c r="M28" s="14">
        <f t="shared" si="66"/>
        <v>4</v>
      </c>
      <c r="O28" s="2"/>
      <c r="P28" s="41" t="s">
        <v>53</v>
      </c>
      <c r="Q28" s="42">
        <v>0</v>
      </c>
      <c r="R28" s="42">
        <v>0</v>
      </c>
      <c r="S28" s="42">
        <v>1</v>
      </c>
      <c r="T28" s="42">
        <v>11</v>
      </c>
      <c r="U28" s="42">
        <v>16</v>
      </c>
      <c r="V28" s="43">
        <v>13</v>
      </c>
      <c r="X28" s="29"/>
      <c r="Y28" s="14" t="s">
        <v>57</v>
      </c>
      <c r="Z28" s="14">
        <f>SUM(Z7:Z27)</f>
        <v>1</v>
      </c>
      <c r="AA28" s="14">
        <f>SUM(AA7:AA27)</f>
        <v>0</v>
      </c>
      <c r="AB28" s="14">
        <f>SUM(AB7:AB27)</f>
        <v>3</v>
      </c>
      <c r="AC28" s="14">
        <f>SUM(AC7:AC27)</f>
        <v>8</v>
      </c>
      <c r="AD28" s="14">
        <f>SUM(AD7:AD27)</f>
        <v>9</v>
      </c>
      <c r="AE28" s="14">
        <f t="shared" ref="AE28:AJ28" si="67">SUM(AE7:AE27)</f>
        <v>3</v>
      </c>
      <c r="AF28" s="14">
        <f t="shared" si="67"/>
        <v>2</v>
      </c>
      <c r="AG28" s="14">
        <f t="shared" si="67"/>
        <v>3</v>
      </c>
      <c r="AH28" s="14">
        <f t="shared" si="67"/>
        <v>9</v>
      </c>
      <c r="AI28" s="14">
        <f t="shared" si="67"/>
        <v>1</v>
      </c>
      <c r="AJ28" s="14">
        <f t="shared" si="67"/>
        <v>7</v>
      </c>
      <c r="AK28" s="14">
        <f t="shared" ref="AK28:BP28" si="68">SUM(AK7:AK27)</f>
        <v>3.5</v>
      </c>
      <c r="AL28" s="14">
        <f t="shared" si="68"/>
        <v>2.25</v>
      </c>
      <c r="AM28" s="14">
        <f t="shared" si="68"/>
        <v>4.25</v>
      </c>
      <c r="AN28" s="14">
        <f t="shared" si="68"/>
        <v>6.75</v>
      </c>
      <c r="AO28" s="14">
        <f t="shared" si="68"/>
        <v>7.5</v>
      </c>
      <c r="AP28" s="14">
        <f t="shared" si="68"/>
        <v>5</v>
      </c>
      <c r="AQ28" s="14">
        <f t="shared" si="68"/>
        <v>3.75</v>
      </c>
      <c r="AR28" s="14">
        <f t="shared" si="68"/>
        <v>4</v>
      </c>
      <c r="AS28" s="14">
        <f t="shared" si="68"/>
        <v>8.25</v>
      </c>
      <c r="AT28" s="14">
        <f t="shared" si="68"/>
        <v>2.75</v>
      </c>
      <c r="AU28" s="14">
        <f t="shared" si="68"/>
        <v>5.5</v>
      </c>
      <c r="AV28" s="14">
        <f t="shared" si="68"/>
        <v>4.5</v>
      </c>
      <c r="AW28" s="14">
        <f t="shared" si="68"/>
        <v>3.25</v>
      </c>
      <c r="AX28" s="14">
        <f t="shared" si="68"/>
        <v>5.5</v>
      </c>
      <c r="AY28" s="14">
        <f t="shared" si="68"/>
        <v>6.75</v>
      </c>
      <c r="AZ28" s="14">
        <f t="shared" si="68"/>
        <v>7.25</v>
      </c>
      <c r="BA28" s="14">
        <f t="shared" si="68"/>
        <v>6</v>
      </c>
      <c r="BB28" s="14">
        <f t="shared" si="68"/>
        <v>4.5</v>
      </c>
      <c r="BC28" s="14">
        <f t="shared" si="68"/>
        <v>4.75</v>
      </c>
      <c r="BD28" s="14">
        <f t="shared" si="68"/>
        <v>8.5</v>
      </c>
      <c r="BE28" s="14">
        <f t="shared" si="68"/>
        <v>3.5</v>
      </c>
      <c r="BF28" s="14">
        <f t="shared" si="68"/>
        <v>5.25</v>
      </c>
      <c r="BG28" s="14">
        <f t="shared" si="68"/>
        <v>9.5</v>
      </c>
      <c r="BH28" s="14">
        <f t="shared" si="68"/>
        <v>8</v>
      </c>
      <c r="BI28" s="14">
        <f t="shared" si="68"/>
        <v>8.5</v>
      </c>
      <c r="BJ28" s="14">
        <f t="shared" si="68"/>
        <v>7.5</v>
      </c>
      <c r="BK28" s="14">
        <f t="shared" si="68"/>
        <v>8.5</v>
      </c>
      <c r="BL28" s="14">
        <f t="shared" si="68"/>
        <v>11</v>
      </c>
      <c r="BM28" s="14">
        <f t="shared" si="68"/>
        <v>8</v>
      </c>
      <c r="BN28" s="14">
        <f t="shared" si="68"/>
        <v>6.25</v>
      </c>
      <c r="BO28" s="14">
        <f t="shared" si="68"/>
        <v>10.75</v>
      </c>
      <c r="BP28" s="14">
        <f t="shared" si="68"/>
        <v>6.75</v>
      </c>
      <c r="BQ28" s="14">
        <f t="shared" ref="BQ28:CV28" si="69">SUM(BQ7:BQ27)</f>
        <v>5</v>
      </c>
      <c r="BR28" s="14">
        <f t="shared" si="69"/>
        <v>11.25</v>
      </c>
      <c r="BS28" s="14">
        <f t="shared" si="69"/>
        <v>9.75</v>
      </c>
      <c r="BT28" s="14">
        <f t="shared" si="69"/>
        <v>10.5</v>
      </c>
      <c r="BU28" s="14">
        <f t="shared" si="69"/>
        <v>7.25</v>
      </c>
      <c r="BV28" s="14">
        <f t="shared" si="69"/>
        <v>7.5</v>
      </c>
      <c r="BW28" s="14">
        <f t="shared" si="69"/>
        <v>12</v>
      </c>
      <c r="BX28" s="14">
        <f t="shared" si="69"/>
        <v>9.75</v>
      </c>
      <c r="BY28" s="14">
        <f t="shared" si="69"/>
        <v>8</v>
      </c>
      <c r="BZ28" s="14">
        <f t="shared" si="69"/>
        <v>10.25</v>
      </c>
      <c r="CA28" s="14">
        <f t="shared" si="69"/>
        <v>8.5</v>
      </c>
      <c r="CB28" s="14">
        <f t="shared" si="69"/>
        <v>4.25</v>
      </c>
      <c r="CC28" s="14">
        <f t="shared" si="69"/>
        <v>11.5</v>
      </c>
      <c r="CD28" s="14">
        <f t="shared" si="69"/>
        <v>9.75</v>
      </c>
      <c r="CE28" s="14">
        <f t="shared" si="69"/>
        <v>10.75</v>
      </c>
      <c r="CF28" s="14">
        <f t="shared" si="69"/>
        <v>7.75</v>
      </c>
      <c r="CG28" s="14">
        <f t="shared" si="69"/>
        <v>8</v>
      </c>
      <c r="CH28" s="14">
        <f t="shared" si="69"/>
        <v>12</v>
      </c>
      <c r="CI28" s="14">
        <f t="shared" si="69"/>
        <v>10</v>
      </c>
      <c r="CJ28" s="14">
        <f t="shared" si="69"/>
        <v>8</v>
      </c>
      <c r="CK28" s="14">
        <f t="shared" si="69"/>
        <v>10.5</v>
      </c>
      <c r="CL28" s="14">
        <f t="shared" si="69"/>
        <v>8.5</v>
      </c>
      <c r="CM28" s="14">
        <f t="shared" si="69"/>
        <v>4.75</v>
      </c>
    </row>
    <row r="29" spans="1:91" x14ac:dyDescent="0.35">
      <c r="C29" t="s">
        <v>52</v>
      </c>
      <c r="D29" s="19"/>
      <c r="P29" s="38"/>
      <c r="Q29" s="38"/>
      <c r="R29" s="38"/>
      <c r="S29" s="38"/>
      <c r="T29" s="38"/>
      <c r="U29" s="38"/>
      <c r="V29" s="38"/>
      <c r="Y29" t="s">
        <v>58</v>
      </c>
      <c r="Z29" s="34">
        <f t="shared" ref="Z29:AJ29" si="70">Z28/C28</f>
        <v>7.6923076923076927E-2</v>
      </c>
      <c r="AA29" s="34">
        <f t="shared" si="70"/>
        <v>0</v>
      </c>
      <c r="AB29" s="34">
        <f t="shared" si="70"/>
        <v>0.2608695652173913</v>
      </c>
      <c r="AC29" s="34">
        <f t="shared" si="70"/>
        <v>1.1428571428571428</v>
      </c>
      <c r="AD29" s="34">
        <f t="shared" si="70"/>
        <v>1.2857142857142858</v>
      </c>
      <c r="AE29" s="34">
        <f t="shared" si="70"/>
        <v>0.23076923076923078</v>
      </c>
      <c r="AF29" s="34">
        <f t="shared" si="70"/>
        <v>0.17391304347826086</v>
      </c>
      <c r="AG29" s="34">
        <f t="shared" si="70"/>
        <v>0.35294117647058826</v>
      </c>
      <c r="AH29" s="34">
        <f t="shared" si="70"/>
        <v>0.9</v>
      </c>
      <c r="AI29" s="34">
        <f t="shared" si="70"/>
        <v>0.1</v>
      </c>
      <c r="AJ29" s="34">
        <f t="shared" si="70"/>
        <v>1.75</v>
      </c>
      <c r="AK29" s="36">
        <f t="shared" ref="AK29:AU29" si="71">AK28/C28</f>
        <v>0.26923076923076922</v>
      </c>
      <c r="AL29" s="36">
        <f t="shared" si="71"/>
        <v>0.19565217391304349</v>
      </c>
      <c r="AM29" s="36">
        <f t="shared" si="71"/>
        <v>0.36956521739130432</v>
      </c>
      <c r="AN29" s="36">
        <f t="shared" si="71"/>
        <v>0.9642857142857143</v>
      </c>
      <c r="AO29" s="36">
        <f t="shared" si="71"/>
        <v>1.0714285714285714</v>
      </c>
      <c r="AP29" s="36">
        <f t="shared" si="71"/>
        <v>0.38461538461538464</v>
      </c>
      <c r="AQ29" s="36">
        <f t="shared" si="71"/>
        <v>0.32608695652173914</v>
      </c>
      <c r="AR29" s="36">
        <f t="shared" si="71"/>
        <v>0.47058823529411764</v>
      </c>
      <c r="AS29" s="36">
        <f t="shared" si="71"/>
        <v>0.82499999999999996</v>
      </c>
      <c r="AT29" s="36">
        <f t="shared" si="71"/>
        <v>0.27500000000000002</v>
      </c>
      <c r="AU29" s="36">
        <f t="shared" si="71"/>
        <v>1.375</v>
      </c>
      <c r="AV29" s="34">
        <f t="shared" ref="AV29:BF29" si="72">AV28/C28</f>
        <v>0.34615384615384615</v>
      </c>
      <c r="AW29" s="34">
        <f t="shared" si="72"/>
        <v>0.28260869565217389</v>
      </c>
      <c r="AX29" s="34">
        <f t="shared" si="72"/>
        <v>0.47826086956521741</v>
      </c>
      <c r="AY29" s="34">
        <f t="shared" si="72"/>
        <v>0.9642857142857143</v>
      </c>
      <c r="AZ29" s="34">
        <f t="shared" si="72"/>
        <v>1.0357142857142858</v>
      </c>
      <c r="BA29" s="34">
        <f t="shared" si="72"/>
        <v>0.46153846153846156</v>
      </c>
      <c r="BB29" s="34">
        <f t="shared" si="72"/>
        <v>0.39130434782608697</v>
      </c>
      <c r="BC29" s="34">
        <f t="shared" si="72"/>
        <v>0.55882352941176472</v>
      </c>
      <c r="BD29" s="34">
        <f t="shared" si="72"/>
        <v>0.85</v>
      </c>
      <c r="BE29" s="34">
        <f t="shared" si="72"/>
        <v>0.35</v>
      </c>
      <c r="BF29" s="34">
        <f t="shared" si="72"/>
        <v>1.3125</v>
      </c>
      <c r="BG29" s="36">
        <f t="shared" ref="BG29:BQ29" si="73">BG28/C28</f>
        <v>0.73076923076923073</v>
      </c>
      <c r="BH29" s="36">
        <f t="shared" si="73"/>
        <v>0.69565217391304346</v>
      </c>
      <c r="BI29" s="36">
        <f t="shared" si="73"/>
        <v>0.73913043478260865</v>
      </c>
      <c r="BJ29" s="36">
        <f t="shared" si="73"/>
        <v>1.0714285714285714</v>
      </c>
      <c r="BK29" s="36">
        <f t="shared" si="73"/>
        <v>1.2142857142857142</v>
      </c>
      <c r="BL29" s="36">
        <f t="shared" si="73"/>
        <v>0.84615384615384615</v>
      </c>
      <c r="BM29" s="36">
        <f t="shared" si="73"/>
        <v>0.69565217391304346</v>
      </c>
      <c r="BN29" s="36">
        <f t="shared" si="73"/>
        <v>0.73529411764705888</v>
      </c>
      <c r="BO29" s="36">
        <f t="shared" si="73"/>
        <v>1.075</v>
      </c>
      <c r="BP29" s="36">
        <f t="shared" si="73"/>
        <v>0.67500000000000004</v>
      </c>
      <c r="BQ29" s="36">
        <f t="shared" si="73"/>
        <v>1.25</v>
      </c>
      <c r="BR29" s="34">
        <f t="shared" ref="BR29:CB29" si="74">BR28/C28</f>
        <v>0.86538461538461542</v>
      </c>
      <c r="BS29" s="34">
        <f t="shared" si="74"/>
        <v>0.84782608695652173</v>
      </c>
      <c r="BT29" s="34">
        <f t="shared" si="74"/>
        <v>0.91304347826086951</v>
      </c>
      <c r="BU29" s="34">
        <f t="shared" si="74"/>
        <v>1.0357142857142858</v>
      </c>
      <c r="BV29" s="34">
        <f t="shared" si="74"/>
        <v>1.0714285714285714</v>
      </c>
      <c r="BW29" s="34">
        <f t="shared" si="74"/>
        <v>0.92307692307692313</v>
      </c>
      <c r="BX29" s="34">
        <f t="shared" si="74"/>
        <v>0.84782608695652173</v>
      </c>
      <c r="BY29" s="34">
        <f t="shared" si="74"/>
        <v>0.94117647058823528</v>
      </c>
      <c r="BZ29" s="34">
        <f t="shared" si="74"/>
        <v>1.0249999999999999</v>
      </c>
      <c r="CA29" s="34">
        <f t="shared" si="74"/>
        <v>0.85</v>
      </c>
      <c r="CB29" s="34">
        <f t="shared" si="74"/>
        <v>1.0625</v>
      </c>
      <c r="CC29" s="36">
        <f t="shared" ref="CC29:CM29" si="75">CC28/C28</f>
        <v>0.88461538461538458</v>
      </c>
      <c r="CD29" s="36">
        <f t="shared" si="75"/>
        <v>0.84782608695652173</v>
      </c>
      <c r="CE29" s="36">
        <f t="shared" si="75"/>
        <v>0.93478260869565222</v>
      </c>
      <c r="CF29" s="36">
        <f t="shared" si="75"/>
        <v>1.1071428571428572</v>
      </c>
      <c r="CG29" s="36">
        <f t="shared" si="75"/>
        <v>1.1428571428571428</v>
      </c>
      <c r="CH29" s="36">
        <f t="shared" si="75"/>
        <v>0.92307692307692313</v>
      </c>
      <c r="CI29" s="36">
        <f t="shared" si="75"/>
        <v>0.86956521739130432</v>
      </c>
      <c r="CJ29" s="36">
        <f t="shared" si="75"/>
        <v>0.94117647058823528</v>
      </c>
      <c r="CK29" s="36">
        <f t="shared" si="75"/>
        <v>1.05</v>
      </c>
      <c r="CL29" s="36">
        <f t="shared" si="75"/>
        <v>0.85</v>
      </c>
      <c r="CM29" s="36">
        <f t="shared" si="75"/>
        <v>1.1875</v>
      </c>
    </row>
    <row r="30" spans="1:91" x14ac:dyDescent="0.35">
      <c r="P30" s="38"/>
      <c r="Q30" s="38"/>
      <c r="R30" s="38"/>
      <c r="S30" s="38"/>
      <c r="T30" s="38"/>
      <c r="U30" s="38"/>
      <c r="V30" s="38"/>
    </row>
    <row r="31" spans="1:91" x14ac:dyDescent="0.35">
      <c r="P31" s="38"/>
      <c r="Q31" s="38"/>
      <c r="R31" s="38"/>
      <c r="S31" s="38"/>
      <c r="T31" s="38"/>
      <c r="U31" s="38"/>
      <c r="V31" s="38"/>
      <c r="Y31" t="s">
        <v>65</v>
      </c>
      <c r="AE31"/>
      <c r="AF31"/>
      <c r="AG31"/>
      <c r="AH31"/>
      <c r="AI31"/>
    </row>
    <row r="32" spans="1:91" ht="15" thickBot="1" x14ac:dyDescent="0.4">
      <c r="B32" s="37"/>
      <c r="P32" s="38"/>
      <c r="Q32" s="38"/>
      <c r="R32" s="38"/>
      <c r="S32" s="38"/>
      <c r="T32" s="38"/>
      <c r="U32" s="38"/>
      <c r="V32" s="38"/>
      <c r="Z32" t="s">
        <v>61</v>
      </c>
      <c r="AE32"/>
      <c r="AF32"/>
      <c r="AG32"/>
      <c r="AH32"/>
      <c r="AI32"/>
    </row>
    <row r="33" spans="2:45" ht="84.5" thickBot="1" x14ac:dyDescent="0.4">
      <c r="B33" s="37"/>
      <c r="P33" s="38"/>
      <c r="Q33" s="38"/>
      <c r="R33" s="38"/>
      <c r="S33" s="38"/>
      <c r="T33" s="38"/>
      <c r="U33" s="38"/>
      <c r="Y33" t="s">
        <v>60</v>
      </c>
      <c r="Z33" s="20" t="s">
        <v>30</v>
      </c>
      <c r="AA33" s="20" t="s">
        <v>41</v>
      </c>
      <c r="AB33" s="21" t="s">
        <v>31</v>
      </c>
      <c r="AC33" s="20" t="s">
        <v>32</v>
      </c>
      <c r="AD33" s="20" t="s">
        <v>35</v>
      </c>
      <c r="AE33" s="20" t="s">
        <v>38</v>
      </c>
      <c r="AF33" s="20" t="s">
        <v>37</v>
      </c>
      <c r="AG33" s="20" t="s">
        <v>36</v>
      </c>
      <c r="AH33" s="20" t="s">
        <v>33</v>
      </c>
      <c r="AI33" s="20" t="s">
        <v>34</v>
      </c>
      <c r="AJ33" s="20" t="s">
        <v>39</v>
      </c>
      <c r="AK33" s="24" t="s">
        <v>63</v>
      </c>
      <c r="AL33" s="24" t="s">
        <v>64</v>
      </c>
    </row>
    <row r="34" spans="2:45" ht="15" thickBot="1" x14ac:dyDescent="0.4">
      <c r="B34" s="37"/>
      <c r="X34" s="67" t="s">
        <v>59</v>
      </c>
      <c r="Y34" s="1" t="s">
        <v>7</v>
      </c>
      <c r="Z34" s="25">
        <f>Z29</f>
        <v>7.6923076923076927E-2</v>
      </c>
      <c r="AA34" s="25">
        <f>AE29</f>
        <v>0.23076923076923078</v>
      </c>
      <c r="AB34" s="25">
        <f>AA29</f>
        <v>0</v>
      </c>
      <c r="AC34" s="25">
        <f>AB29</f>
        <v>0.2608695652173913</v>
      </c>
      <c r="AD34" s="25">
        <f>AF29</f>
        <v>0.17391304347826086</v>
      </c>
      <c r="AE34" s="25">
        <f>AI29</f>
        <v>0.1</v>
      </c>
      <c r="AF34" s="25">
        <f>AH29</f>
        <v>0.9</v>
      </c>
      <c r="AG34" s="25">
        <f>AG29</f>
        <v>0.35294117647058826</v>
      </c>
      <c r="AH34" s="25">
        <f>AC29</f>
        <v>1.1428571428571428</v>
      </c>
      <c r="AI34" s="25">
        <f>AD29</f>
        <v>1.2857142857142858</v>
      </c>
      <c r="AJ34" s="25">
        <f>AJ29</f>
        <v>1.75</v>
      </c>
      <c r="AK34" s="35">
        <f t="shared" ref="AK34:AK39" si="76">SUM(Z34:AJ34)</f>
        <v>6.2739875214299765</v>
      </c>
      <c r="AL34" s="25">
        <f t="shared" ref="AL34:AL39" si="77">AK34/11</f>
        <v>0.57036250194817972</v>
      </c>
      <c r="AM34" s="26"/>
    </row>
    <row r="35" spans="2:45" ht="15" thickBot="1" x14ac:dyDescent="0.4">
      <c r="B35" s="37"/>
      <c r="X35" s="67"/>
      <c r="Y35" s="1" t="s">
        <v>0</v>
      </c>
      <c r="Z35" s="25">
        <f>AK29</f>
        <v>0.26923076923076922</v>
      </c>
      <c r="AA35" s="25">
        <f>AP29</f>
        <v>0.38461538461538464</v>
      </c>
      <c r="AB35" s="25">
        <f>AL29</f>
        <v>0.19565217391304349</v>
      </c>
      <c r="AC35" s="25">
        <f>AM29</f>
        <v>0.36956521739130432</v>
      </c>
      <c r="AD35" s="25">
        <f>AQ29</f>
        <v>0.32608695652173914</v>
      </c>
      <c r="AE35" s="25">
        <f>AT29</f>
        <v>0.27500000000000002</v>
      </c>
      <c r="AF35" s="25">
        <f>AS29</f>
        <v>0.82499999999999996</v>
      </c>
      <c r="AG35" s="25">
        <f>AR29</f>
        <v>0.47058823529411764</v>
      </c>
      <c r="AH35" s="25">
        <f>AN29</f>
        <v>0.9642857142857143</v>
      </c>
      <c r="AI35" s="25">
        <f>AO29</f>
        <v>1.0714285714285714</v>
      </c>
      <c r="AJ35" s="25">
        <f>AU29</f>
        <v>1.375</v>
      </c>
      <c r="AK35" s="35">
        <f t="shared" si="76"/>
        <v>6.5264530226806441</v>
      </c>
      <c r="AL35" s="25">
        <f t="shared" si="77"/>
        <v>0.59331391115278587</v>
      </c>
    </row>
    <row r="36" spans="2:45" ht="15" thickBot="1" x14ac:dyDescent="0.4">
      <c r="B36" s="37"/>
      <c r="X36" s="67"/>
      <c r="Y36" s="1" t="s">
        <v>1</v>
      </c>
      <c r="Z36" s="25">
        <f>AV29</f>
        <v>0.34615384615384615</v>
      </c>
      <c r="AA36" s="25">
        <f>BA29</f>
        <v>0.46153846153846156</v>
      </c>
      <c r="AB36" s="25">
        <f>AW29</f>
        <v>0.28260869565217389</v>
      </c>
      <c r="AC36" s="25">
        <f>AX29</f>
        <v>0.47826086956521741</v>
      </c>
      <c r="AD36" s="25">
        <f>BB29</f>
        <v>0.39130434782608697</v>
      </c>
      <c r="AE36" s="25">
        <f>BE29</f>
        <v>0.35</v>
      </c>
      <c r="AF36" s="25">
        <f>BD29</f>
        <v>0.85</v>
      </c>
      <c r="AG36" s="25">
        <f>BC29</f>
        <v>0.55882352941176472</v>
      </c>
      <c r="AH36" s="25">
        <f>AY29</f>
        <v>0.9642857142857143</v>
      </c>
      <c r="AI36" s="25">
        <f>AZ29</f>
        <v>1.0357142857142858</v>
      </c>
      <c r="AJ36" s="25">
        <f>BF29</f>
        <v>1.3125</v>
      </c>
      <c r="AK36" s="35">
        <f t="shared" si="76"/>
        <v>7.0311897501475507</v>
      </c>
      <c r="AL36" s="25">
        <f t="shared" si="77"/>
        <v>0.63919906819523187</v>
      </c>
    </row>
    <row r="37" spans="2:45" ht="15" thickBot="1" x14ac:dyDescent="0.4">
      <c r="B37" s="37"/>
      <c r="X37" s="67"/>
      <c r="Y37" s="1" t="s">
        <v>2</v>
      </c>
      <c r="Z37" s="25">
        <f>BG29</f>
        <v>0.73076923076923073</v>
      </c>
      <c r="AA37" s="25">
        <f>BL29</f>
        <v>0.84615384615384615</v>
      </c>
      <c r="AB37" s="25">
        <f>BH29</f>
        <v>0.69565217391304346</v>
      </c>
      <c r="AC37" s="25">
        <f>BI29</f>
        <v>0.73913043478260865</v>
      </c>
      <c r="AD37" s="25">
        <f>BM29</f>
        <v>0.69565217391304346</v>
      </c>
      <c r="AE37" s="25">
        <f>BP29</f>
        <v>0.67500000000000004</v>
      </c>
      <c r="AF37" s="25">
        <f>BO29</f>
        <v>1.075</v>
      </c>
      <c r="AG37" s="25">
        <f>BN29</f>
        <v>0.73529411764705888</v>
      </c>
      <c r="AH37" s="25">
        <f>BJ29</f>
        <v>1.0714285714285714</v>
      </c>
      <c r="AI37" s="25">
        <f>BK29</f>
        <v>1.2142857142857142</v>
      </c>
      <c r="AJ37" s="25">
        <f>BQ29</f>
        <v>1.25</v>
      </c>
      <c r="AK37" s="35">
        <f t="shared" si="76"/>
        <v>9.7283662628931165</v>
      </c>
      <c r="AL37" s="25">
        <f t="shared" si="77"/>
        <v>0.88439693299028332</v>
      </c>
    </row>
    <row r="38" spans="2:45" ht="15" thickBot="1" x14ac:dyDescent="0.4">
      <c r="B38" s="37"/>
      <c r="X38" s="67"/>
      <c r="Y38" s="1" t="s">
        <v>3</v>
      </c>
      <c r="Z38" s="25">
        <f>BR29</f>
        <v>0.86538461538461542</v>
      </c>
      <c r="AA38" s="25">
        <f>BW29</f>
        <v>0.92307692307692313</v>
      </c>
      <c r="AB38" s="25">
        <f>BS29</f>
        <v>0.84782608695652173</v>
      </c>
      <c r="AC38" s="25">
        <f>BT29</f>
        <v>0.91304347826086951</v>
      </c>
      <c r="AD38" s="25">
        <f>BX29</f>
        <v>0.84782608695652173</v>
      </c>
      <c r="AE38" s="25">
        <f>CA29</f>
        <v>0.85</v>
      </c>
      <c r="AF38" s="25">
        <f>BZ29</f>
        <v>1.0249999999999999</v>
      </c>
      <c r="AG38" s="25">
        <f>BY29</f>
        <v>0.94117647058823528</v>
      </c>
      <c r="AH38" s="25">
        <f>BU29</f>
        <v>1.0357142857142858</v>
      </c>
      <c r="AI38" s="25">
        <f>BV29</f>
        <v>1.0714285714285714</v>
      </c>
      <c r="AJ38" s="25">
        <f>CB29</f>
        <v>1.0625</v>
      </c>
      <c r="AK38" s="35">
        <f t="shared" si="76"/>
        <v>10.382976518366544</v>
      </c>
      <c r="AL38" s="25">
        <f t="shared" si="77"/>
        <v>0.94390695621514031</v>
      </c>
      <c r="AN38" s="24" t="s">
        <v>69</v>
      </c>
    </row>
    <row r="39" spans="2:45" ht="15" thickBot="1" x14ac:dyDescent="0.4">
      <c r="X39" s="68"/>
      <c r="Y39" s="1" t="s">
        <v>4</v>
      </c>
      <c r="Z39" s="25">
        <f>CC29</f>
        <v>0.88461538461538458</v>
      </c>
      <c r="AA39" s="25">
        <f>CH29</f>
        <v>0.92307692307692313</v>
      </c>
      <c r="AB39" s="25">
        <f>CD29</f>
        <v>0.84782608695652173</v>
      </c>
      <c r="AC39" s="25">
        <f>CE29</f>
        <v>0.93478260869565222</v>
      </c>
      <c r="AD39" s="25">
        <f>CI29</f>
        <v>0.86956521739130432</v>
      </c>
      <c r="AE39" s="25">
        <f>CL29</f>
        <v>0.85</v>
      </c>
      <c r="AF39" s="25">
        <f>CK29</f>
        <v>1.05</v>
      </c>
      <c r="AG39" s="25">
        <f>CJ29</f>
        <v>0.94117647058823528</v>
      </c>
      <c r="AH39" s="25">
        <f>CF29</f>
        <v>1.1071428571428572</v>
      </c>
      <c r="AI39" s="25">
        <f>CG29</f>
        <v>1.1428571428571428</v>
      </c>
      <c r="AJ39" s="25">
        <f>CM29</f>
        <v>1.1875</v>
      </c>
      <c r="AK39" s="35">
        <f t="shared" si="76"/>
        <v>10.738542691324021</v>
      </c>
      <c r="AL39" s="25">
        <f t="shared" si="77"/>
        <v>0.9762311537567292</v>
      </c>
      <c r="AM39" s="24"/>
      <c r="AN39" s="61" t="s">
        <v>51</v>
      </c>
      <c r="AO39" s="61"/>
      <c r="AP39" s="61"/>
      <c r="AQ39" s="61"/>
      <c r="AR39" s="61"/>
      <c r="AS39" s="62"/>
    </row>
    <row r="40" spans="2:45" ht="15" thickBot="1" x14ac:dyDescent="0.4">
      <c r="V40" s="24" t="s">
        <v>54</v>
      </c>
      <c r="Z40" t="s">
        <v>62</v>
      </c>
      <c r="AE40"/>
      <c r="AF40"/>
      <c r="AG40"/>
      <c r="AH40"/>
      <c r="AI40"/>
      <c r="AN40" s="1" t="s">
        <v>7</v>
      </c>
      <c r="AO40" s="1" t="s">
        <v>0</v>
      </c>
      <c r="AP40" s="1" t="s">
        <v>1</v>
      </c>
      <c r="AQ40" s="1" t="s">
        <v>2</v>
      </c>
      <c r="AR40" s="1" t="s">
        <v>3</v>
      </c>
      <c r="AS40" s="1" t="s">
        <v>4</v>
      </c>
    </row>
    <row r="41" spans="2:45" ht="15" thickBot="1" x14ac:dyDescent="0.4">
      <c r="V41" s="47">
        <f>(C$28*Z41+H$28*AA41+AB41*D$28+E$28*AC41+I$28*AD41+AE41*L$28+K$28*AF41+AG41*J$28+AH41*F$28+G$28*AI41+AJ41*M$28)/22*100</f>
        <v>50.096015362457969</v>
      </c>
      <c r="X41" s="63" t="s">
        <v>50</v>
      </c>
      <c r="Y41" s="1">
        <v>1</v>
      </c>
      <c r="Z41">
        <v>0.48007681228996602</v>
      </c>
      <c r="AA41">
        <v>0</v>
      </c>
      <c r="AB41">
        <v>0.12001920307249159</v>
      </c>
      <c r="AC41">
        <v>0.24003840614498317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0.15986557849255881</v>
      </c>
      <c r="AK41">
        <f>SUM(Z41:AJ41)</f>
        <v>0.99999999999999956</v>
      </c>
      <c r="AN41" s="49">
        <f t="shared" ref="AN41:AN55" si="78">SUM(Z41*Z$34,AA41*AA$34,AB41*AB$34,AC41*AC$34,AD41*AD$34,AE41*AE$34,AF41*AF$34,AG41*AG$34,AH41*AH$34,AI41*AI$34,AJ41*AJ$34)*100</f>
        <v>37.931246256926187</v>
      </c>
      <c r="AO41" s="49">
        <f t="shared" ref="AO41:AO55" si="79">SUM(Z41*Z$35,AA41*AA$35,AB41*AB$35,AC41*AC$35,AD41*AD$35,AE41*AE$35,AF41*AF$35,AG41*AG$35,AH41*AH$35,AI41*AI$35,AJ41*AJ$35)*100</f>
        <v>46.125848363162845</v>
      </c>
      <c r="AP41" s="51">
        <f t="shared" ref="AP41:AP55" si="80">SUM(Z41*Z$36,AA41*AA$36,AB41*AB$36,AC41*AC$36,AD41*AD$36,AE41*AE$36,AF41*AF$36,AG41*AG$36,AH41*AH$36,AI41*AI$36,AJ41*AJ$36)*100</f>
        <v>52.4723454080412</v>
      </c>
      <c r="AQ41" s="40">
        <f t="shared" ref="AQ41:AQ55" si="81">SUM(Z41*Z$37,AA41*AA$37,AB41*AB$37,AC41*AC$37,AD41*AD$37,AE41*AE$37,AF41*AF$37,AG41*AG$37,AH41*AH$37,AI41*AI$37,AJ41*AJ$37)*100</f>
        <v>81.156864697013688</v>
      </c>
      <c r="AR41" s="52">
        <f>SUM(Z41*Z$38,AA41*AA$38,AB41*AB$38,AC41*AC$38,AD41*AD$38,AE41*AE$38,AF41*AF$38,AG41*AG$38,AH41*AH$38,AI41*AI$38,AJ41*AJ$38)*100</f>
        <v>90.622917727036963</v>
      </c>
      <c r="AS41" s="52">
        <f>SUM(Z41*Z$39,AA41*AA$39,AB41*AB$39,AC41*AC$39,AD41*AD$39,AE41*AE$39,AF41*AF$39,AG41*AG$39,AH41*AH$39,AI41*AI$39,AJ41*AJ$39)*100</f>
        <v>94.066284719267415</v>
      </c>
    </row>
    <row r="42" spans="2:45" ht="15" thickBot="1" x14ac:dyDescent="0.4">
      <c r="V42" s="46">
        <f t="shared" ref="V42:V55" si="82">(C$28*Z42+H$28*AA42+AB42*D$28+E$28*AC42+I$28*AD42+AE42*L$28+K$28*AF42+AG42*J$28+AH42*F$28+G$28*AI42+AJ42*M$28)/21*100</f>
        <v>58.658717169355455</v>
      </c>
      <c r="X42" s="64"/>
      <c r="Y42" s="1">
        <v>2</v>
      </c>
      <c r="Z42">
        <v>0.54555373704309873</v>
      </c>
      <c r="AA42">
        <v>0</v>
      </c>
      <c r="AB42">
        <v>0.18166939443535191</v>
      </c>
      <c r="AC42">
        <v>0.27277686852154936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f t="shared" ref="AK42:AK55" si="83">SUM(Z42:AJ42)</f>
        <v>1</v>
      </c>
      <c r="AN42" s="50">
        <f t="shared" si="78"/>
        <v>11.312485517281647</v>
      </c>
      <c r="AO42" s="49">
        <f t="shared" si="79"/>
        <v>28.323270695006268</v>
      </c>
      <c r="AP42" s="49">
        <f t="shared" si="80"/>
        <v>37.064537729876093</v>
      </c>
      <c r="AQ42" s="51">
        <f t="shared" si="81"/>
        <v>72.667027936365443</v>
      </c>
      <c r="AR42" s="40">
        <f t="shared" ref="AR42:AR55" si="84">SUM(Z42*Z$38,AA42*AA$38,AB42*AB$38,AC42*AC$38,AD42*AD$38,AE42*AE$38,AF42*AF$38,AG42*AG$38,AH42*AH$38,AI42*AI$38,AJ42*AJ$38)*100</f>
        <v>87.519500353059016</v>
      </c>
      <c r="AS42" s="40">
        <f t="shared" ref="AS42:AS55" si="85">SUM(Z42*Z$39,AA42*AA$39,AB42*AB$39,AC42*AC$39,AD42*AD$39,AE42*AE$39,AF42*AF$39,AG42*AG$39,AH42*AH$39,AI42*AI$39,AJ42*AJ$39)*100</f>
        <v>89.161635347503136</v>
      </c>
    </row>
    <row r="43" spans="2:45" ht="15" thickBot="1" x14ac:dyDescent="0.4">
      <c r="V43" s="47">
        <f t="shared" si="82"/>
        <v>50.90139808682855</v>
      </c>
      <c r="X43" s="64"/>
      <c r="Y43" s="1">
        <v>3</v>
      </c>
      <c r="Z43">
        <v>0.18395879323031641</v>
      </c>
      <c r="AA43">
        <v>4.5989698307579104E-2</v>
      </c>
      <c r="AB43">
        <v>0.12251655629139073</v>
      </c>
      <c r="AC43">
        <v>0.36791758646063283</v>
      </c>
      <c r="AD43">
        <v>0</v>
      </c>
      <c r="AE43">
        <v>5.2612214863870486E-2</v>
      </c>
      <c r="AF43">
        <v>7.3583517292126574E-2</v>
      </c>
      <c r="AG43">
        <v>0</v>
      </c>
      <c r="AH43">
        <v>6.1442236938925684E-2</v>
      </c>
      <c r="AI43">
        <v>0</v>
      </c>
      <c r="AJ43">
        <v>9.1979396615158207E-2</v>
      </c>
      <c r="AK43">
        <f t="shared" si="83"/>
        <v>1</v>
      </c>
      <c r="AN43" s="49">
        <f t="shared" si="78"/>
        <v>42.341221500449841</v>
      </c>
      <c r="AO43" s="49">
        <f t="shared" si="79"/>
        <v>48.805018884561072</v>
      </c>
      <c r="AP43" s="51">
        <f t="shared" si="80"/>
        <v>55.641998170431805</v>
      </c>
      <c r="AQ43" s="40">
        <f t="shared" si="81"/>
        <v>82.593452033777396</v>
      </c>
      <c r="AR43" s="52">
        <f t="shared" si="84"/>
        <v>92.295282340272266</v>
      </c>
      <c r="AS43" s="52">
        <f t="shared" si="85"/>
        <v>95.221444462374507</v>
      </c>
    </row>
    <row r="44" spans="2:45" ht="15" thickBot="1" x14ac:dyDescent="0.4">
      <c r="V44" s="47">
        <f t="shared" si="82"/>
        <v>51.018464528668616</v>
      </c>
      <c r="X44" s="64"/>
      <c r="Y44" s="1">
        <v>4</v>
      </c>
      <c r="Z44">
        <v>0.1359183673469388</v>
      </c>
      <c r="AA44">
        <v>0</v>
      </c>
      <c r="AB44">
        <v>0.20408163265306126</v>
      </c>
      <c r="AC44">
        <v>0.40816326530612251</v>
      </c>
      <c r="AD44">
        <v>0</v>
      </c>
      <c r="AE44">
        <v>6.8163265306122461E-2</v>
      </c>
      <c r="AF44">
        <v>8.1632653061224497E-2</v>
      </c>
      <c r="AG44">
        <v>0</v>
      </c>
      <c r="AH44">
        <v>0</v>
      </c>
      <c r="AI44">
        <v>0</v>
      </c>
      <c r="AJ44">
        <v>0.10204081632653063</v>
      </c>
      <c r="AK44">
        <f t="shared" si="83"/>
        <v>1.0000000000000002</v>
      </c>
      <c r="AN44" s="49">
        <f t="shared" si="78"/>
        <v>37.578977544194942</v>
      </c>
      <c r="AO44" s="49">
        <f t="shared" si="79"/>
        <v>45.376332673537654</v>
      </c>
      <c r="AP44" s="51">
        <f t="shared" si="80"/>
        <v>52.710589720838172</v>
      </c>
      <c r="AQ44" s="40">
        <f t="shared" si="81"/>
        <v>80.429701044297346</v>
      </c>
      <c r="AR44" s="52">
        <f t="shared" si="84"/>
        <v>91.334881578049291</v>
      </c>
      <c r="AS44" s="52">
        <f t="shared" si="85"/>
        <v>93.963166336768836</v>
      </c>
    </row>
    <row r="45" spans="2:45" ht="15" thickBot="1" x14ac:dyDescent="0.4">
      <c r="V45" s="47">
        <f t="shared" si="82"/>
        <v>52.354323912364805</v>
      </c>
      <c r="X45" s="64"/>
      <c r="Y45" s="1">
        <v>5</v>
      </c>
      <c r="Z45">
        <v>0.38565368299267266</v>
      </c>
      <c r="AA45">
        <v>5.5148476667952182E-2</v>
      </c>
      <c r="AB45">
        <v>0.12842267643656</v>
      </c>
      <c r="AC45">
        <v>0.19282684149633633</v>
      </c>
      <c r="AD45">
        <v>0</v>
      </c>
      <c r="AE45">
        <v>0</v>
      </c>
      <c r="AF45">
        <v>6.4404165059776336E-2</v>
      </c>
      <c r="AG45">
        <v>0</v>
      </c>
      <c r="AH45">
        <v>0</v>
      </c>
      <c r="AI45">
        <v>7.7130736598534533E-2</v>
      </c>
      <c r="AJ45">
        <v>9.6413420748168166E-2</v>
      </c>
      <c r="AK45">
        <f t="shared" si="83"/>
        <v>1.0000000000000002</v>
      </c>
      <c r="AN45" s="49">
        <f t="shared" si="78"/>
        <v>41.85502185401581</v>
      </c>
      <c r="AO45" s="49">
        <f t="shared" si="79"/>
        <v>48.977102434445797</v>
      </c>
      <c r="AP45" s="51">
        <f t="shared" si="80"/>
        <v>54.863510749382428</v>
      </c>
      <c r="AQ45" s="40">
        <f t="shared" si="81"/>
        <v>84.375964710016277</v>
      </c>
      <c r="AR45" s="52">
        <f t="shared" si="84"/>
        <v>92.067803924307242</v>
      </c>
      <c r="AS45" s="52">
        <f t="shared" si="85"/>
        <v>95.145746413079891</v>
      </c>
    </row>
    <row r="46" spans="2:45" ht="15" thickBot="1" x14ac:dyDescent="0.4">
      <c r="V46" s="47">
        <f t="shared" si="82"/>
        <v>54.271573650671222</v>
      </c>
      <c r="X46" s="64"/>
      <c r="Y46" s="1">
        <v>6</v>
      </c>
      <c r="Z46">
        <v>0.38565368299267261</v>
      </c>
      <c r="AA46">
        <v>0</v>
      </c>
      <c r="AB46">
        <v>9.6413420748168152E-2</v>
      </c>
      <c r="AC46">
        <v>0.1928268414963363</v>
      </c>
      <c r="AD46">
        <v>0.12842267643655997</v>
      </c>
      <c r="AE46">
        <v>7.7130736598534519E-2</v>
      </c>
      <c r="AF46">
        <v>5.5148476667952175E-2</v>
      </c>
      <c r="AG46">
        <v>0</v>
      </c>
      <c r="AH46">
        <v>0</v>
      </c>
      <c r="AI46">
        <v>0</v>
      </c>
      <c r="AJ46">
        <v>6.4404165059776322E-2</v>
      </c>
      <c r="AK46">
        <f t="shared" si="83"/>
        <v>1.0000000000000002</v>
      </c>
      <c r="AN46" s="49">
        <f t="shared" si="78"/>
        <v>27.235669225223042</v>
      </c>
      <c r="AO46" s="49">
        <f t="shared" si="79"/>
        <v>39.109655916946451</v>
      </c>
      <c r="AP46" s="49">
        <f t="shared" si="80"/>
        <v>46.161909088915756</v>
      </c>
      <c r="AQ46" s="40">
        <f t="shared" si="81"/>
        <v>77.260881818428047</v>
      </c>
      <c r="AR46" s="40">
        <f t="shared" si="84"/>
        <v>89.093770274226856</v>
      </c>
      <c r="AS46" s="52">
        <f t="shared" si="85"/>
        <v>91.476703744452209</v>
      </c>
    </row>
    <row r="47" spans="2:45" ht="15" thickBot="1" x14ac:dyDescent="0.4">
      <c r="V47" s="47">
        <f t="shared" si="82"/>
        <v>53.456191578058146</v>
      </c>
      <c r="X47" s="64"/>
      <c r="Y47" s="1">
        <v>7</v>
      </c>
      <c r="Z47">
        <v>0.38565368299267261</v>
      </c>
      <c r="AA47">
        <v>5.5148476667952175E-2</v>
      </c>
      <c r="AB47">
        <v>0.12842267643655997</v>
      </c>
      <c r="AC47">
        <v>0.1928268414963363</v>
      </c>
      <c r="AD47">
        <v>0</v>
      </c>
      <c r="AE47">
        <v>7.7130736598534519E-2</v>
      </c>
      <c r="AF47">
        <v>6.4404165059776322E-2</v>
      </c>
      <c r="AG47">
        <v>0</v>
      </c>
      <c r="AH47">
        <v>0</v>
      </c>
      <c r="AI47">
        <v>0</v>
      </c>
      <c r="AJ47">
        <v>9.6413420748168152E-2</v>
      </c>
      <c r="AK47">
        <f t="shared" si="83"/>
        <v>1</v>
      </c>
      <c r="AN47" s="49">
        <f t="shared" si="78"/>
        <v>32.709520228760994</v>
      </c>
      <c r="AO47" s="49">
        <f t="shared" si="79"/>
        <v>42.834190198205356</v>
      </c>
      <c r="AP47" s="49">
        <f t="shared" si="80"/>
        <v>49.574545954054337</v>
      </c>
      <c r="AQ47" s="40">
        <f t="shared" si="81"/>
        <v>80.216414272023854</v>
      </c>
      <c r="AR47" s="40">
        <f t="shared" si="84"/>
        <v>90.359909042482542</v>
      </c>
      <c r="AS47" s="52">
        <f t="shared" si="85"/>
        <v>92.88691769840851</v>
      </c>
    </row>
    <row r="48" spans="2:45" ht="15" thickBot="1" x14ac:dyDescent="0.4">
      <c r="V48" s="46">
        <f t="shared" si="82"/>
        <v>57.421312808960622</v>
      </c>
      <c r="X48" s="64"/>
      <c r="Y48" s="1">
        <v>8</v>
      </c>
      <c r="Z48">
        <v>0.43802014892685054</v>
      </c>
      <c r="AA48">
        <v>0.10950503723171263</v>
      </c>
      <c r="AB48">
        <v>0.21901007446342527</v>
      </c>
      <c r="AC48">
        <v>0.14586070959264125</v>
      </c>
      <c r="AD48">
        <v>0</v>
      </c>
      <c r="AE48">
        <v>0</v>
      </c>
      <c r="AF48">
        <v>0</v>
      </c>
      <c r="AG48">
        <v>8.7604029785370116E-2</v>
      </c>
      <c r="AH48">
        <v>0</v>
      </c>
      <c r="AI48">
        <v>0</v>
      </c>
      <c r="AJ48">
        <v>0</v>
      </c>
      <c r="AK48">
        <f t="shared" si="83"/>
        <v>0.99999999999999967</v>
      </c>
      <c r="AN48" s="50">
        <f t="shared" si="78"/>
        <v>12.793394004682151</v>
      </c>
      <c r="AO48" s="49">
        <f t="shared" si="79"/>
        <v>29.802609145478094</v>
      </c>
      <c r="AP48" s="49">
        <f t="shared" si="80"/>
        <v>38.277196005787061</v>
      </c>
      <c r="AQ48" s="40">
        <f t="shared" si="81"/>
        <v>73.732940761114051</v>
      </c>
      <c r="AR48" s="40">
        <f t="shared" si="84"/>
        <v>88.144794656619496</v>
      </c>
      <c r="AS48" s="40">
        <f t="shared" si="85"/>
        <v>89.304229595977887</v>
      </c>
    </row>
    <row r="49" spans="22:45" ht="15" thickBot="1" x14ac:dyDescent="0.4">
      <c r="V49" s="47">
        <f t="shared" si="82"/>
        <v>50.851010575057863</v>
      </c>
      <c r="X49" s="64"/>
      <c r="Y49" s="1">
        <v>9</v>
      </c>
      <c r="Z49">
        <v>0.43802014892685054</v>
      </c>
      <c r="AA49">
        <v>0</v>
      </c>
      <c r="AB49">
        <v>0.14586070959264125</v>
      </c>
      <c r="AC49">
        <v>0</v>
      </c>
      <c r="AD49">
        <v>0</v>
      </c>
      <c r="AE49">
        <v>0</v>
      </c>
      <c r="AF49">
        <v>0.10950503723171263</v>
      </c>
      <c r="AG49">
        <v>0.21901007446342527</v>
      </c>
      <c r="AH49">
        <v>0</v>
      </c>
      <c r="AI49">
        <v>0</v>
      </c>
      <c r="AJ49">
        <v>8.7604029785370116E-2</v>
      </c>
      <c r="AK49">
        <f t="shared" si="83"/>
        <v>0.99999999999999978</v>
      </c>
      <c r="AN49" s="49">
        <f t="shared" si="78"/>
        <v>36.285311658272931</v>
      </c>
      <c r="AO49" s="49">
        <f t="shared" si="79"/>
        <v>46.032722767887492</v>
      </c>
      <c r="AP49" s="51">
        <f t="shared" si="80"/>
        <v>52.329141765742534</v>
      </c>
      <c r="AQ49" s="40">
        <f t="shared" si="81"/>
        <v>80.981973872352313</v>
      </c>
      <c r="AR49" s="52">
        <f t="shared" si="84"/>
        <v>91.416948648061961</v>
      </c>
      <c r="AS49" s="52">
        <f t="shared" si="85"/>
        <v>93.628108053702292</v>
      </c>
    </row>
    <row r="50" spans="22:45" ht="15" thickBot="1" x14ac:dyDescent="0.4">
      <c r="V50" s="48">
        <f>(C$28*Z50+H$28*AA50+AB50*D$28+E$28*AC50+I$28*AD50+AE50*L$28+K$28*AF50+AG50*J$28+AH50*F$28+G$28*AI50+AJ50*M$28)/21*100</f>
        <v>43.000971817298336</v>
      </c>
      <c r="X50" s="64"/>
      <c r="Y50" s="1">
        <v>10</v>
      </c>
      <c r="Z50">
        <v>0</v>
      </c>
      <c r="AA50">
        <v>0</v>
      </c>
      <c r="AB50">
        <v>0.13591836734693877</v>
      </c>
      <c r="AC50">
        <v>0.1020408163265306</v>
      </c>
      <c r="AD50">
        <v>0</v>
      </c>
      <c r="AE50">
        <v>8.1632653061224483E-2</v>
      </c>
      <c r="AF50">
        <v>0.4081632653061224</v>
      </c>
      <c r="AG50">
        <v>6.8163265306122447E-2</v>
      </c>
      <c r="AH50">
        <v>0</v>
      </c>
      <c r="AI50">
        <v>0</v>
      </c>
      <c r="AJ50">
        <v>0.2040816326530612</v>
      </c>
      <c r="AK50">
        <f t="shared" si="83"/>
        <v>0.99999999999999989</v>
      </c>
      <c r="AN50" s="40">
        <f t="shared" si="78"/>
        <v>78.333002766323915</v>
      </c>
      <c r="AO50" s="51">
        <f t="shared" si="79"/>
        <v>73.617620961428031</v>
      </c>
      <c r="AP50" s="40">
        <f t="shared" si="80"/>
        <v>76.867242549193591</v>
      </c>
      <c r="AQ50" s="52">
        <f t="shared" si="81"/>
        <v>96.907302051255257</v>
      </c>
      <c r="AR50" s="52">
        <f t="shared" si="84"/>
        <v>97.714833759590775</v>
      </c>
      <c r="AS50" s="52">
        <f>SUM(Z50*Z$39,AA50*AA$39,AB50*AB$39,AC50*AC$39,AD50*AD$39,AE50*AE$39,AF50*AF$39,AG50*AG$39,AH50*AH$39,AI50*AI$39,AJ50*AJ$39)*100</f>
        <v>101.50809019259877</v>
      </c>
    </row>
    <row r="51" spans="22:45" ht="15" thickBot="1" x14ac:dyDescent="0.4">
      <c r="V51" s="47">
        <f t="shared" si="82"/>
        <v>52.170524510950031</v>
      </c>
      <c r="X51" s="64"/>
      <c r="Y51" s="1">
        <v>11</v>
      </c>
      <c r="Z51">
        <v>0.54555373704309873</v>
      </c>
      <c r="AA51">
        <v>0</v>
      </c>
      <c r="AB51">
        <v>0.27277686852154936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0.18166939443535191</v>
      </c>
      <c r="AK51">
        <f t="shared" si="83"/>
        <v>1</v>
      </c>
      <c r="AN51" s="49">
        <f t="shared" si="78"/>
        <v>35.988711234210427</v>
      </c>
      <c r="AO51" s="49">
        <f t="shared" si="79"/>
        <v>45.004465694887671</v>
      </c>
      <c r="AP51" s="49">
        <f t="shared" si="80"/>
        <v>50.437571957443161</v>
      </c>
      <c r="AQ51" s="40">
        <f t="shared" si="81"/>
        <v>81.55184493866625</v>
      </c>
      <c r="AR51" s="40">
        <f t="shared" si="84"/>
        <v>89.640488754112184</v>
      </c>
      <c r="AS51" s="52">
        <f t="shared" si="85"/>
        <v>92.960497986560043</v>
      </c>
    </row>
    <row r="52" spans="22:45" ht="15" thickBot="1" x14ac:dyDescent="0.4">
      <c r="V52" s="47">
        <f t="shared" si="82"/>
        <v>51.489673281826001</v>
      </c>
      <c r="X52" s="64"/>
      <c r="Y52" s="1">
        <v>12</v>
      </c>
      <c r="Z52">
        <v>0.35348179568752208</v>
      </c>
      <c r="AA52">
        <v>3.9236479321314952E-2</v>
      </c>
      <c r="AB52">
        <v>8.8370448921880521E-2</v>
      </c>
      <c r="AC52">
        <v>0.17674089784376104</v>
      </c>
      <c r="AD52">
        <v>5.054789678331565E-2</v>
      </c>
      <c r="AE52">
        <v>7.0696359137504425E-2</v>
      </c>
      <c r="AF52">
        <v>5.9031459879816187E-2</v>
      </c>
      <c r="AG52">
        <v>0</v>
      </c>
      <c r="AH52">
        <v>4.418522446094026E-2</v>
      </c>
      <c r="AI52">
        <v>0</v>
      </c>
      <c r="AJ52">
        <v>0.11770943796394485</v>
      </c>
      <c r="AK52">
        <f t="shared" si="83"/>
        <v>0.99999999999999989</v>
      </c>
      <c r="AN52" s="49">
        <f t="shared" si="78"/>
        <v>40.782960488571632</v>
      </c>
      <c r="AO52" s="49">
        <f t="shared" si="79"/>
        <v>48.194940903687275</v>
      </c>
      <c r="AP52" s="51">
        <f t="shared" si="80"/>
        <v>54.177163665786935</v>
      </c>
      <c r="AQ52" s="40">
        <f t="shared" si="81"/>
        <v>82.444411483209933</v>
      </c>
      <c r="AR52" s="52">
        <f t="shared" si="84"/>
        <v>91.269541564679642</v>
      </c>
      <c r="AS52" s="52">
        <f t="shared" si="85"/>
        <v>94.377975694368786</v>
      </c>
    </row>
    <row r="53" spans="22:45" ht="15" thickBot="1" x14ac:dyDescent="0.4">
      <c r="V53" s="46">
        <f t="shared" si="82"/>
        <v>57.333744827743857</v>
      </c>
      <c r="X53" s="64"/>
      <c r="Y53" s="1">
        <v>13</v>
      </c>
      <c r="Z53">
        <v>0.48007681228996635</v>
      </c>
      <c r="AA53">
        <v>0</v>
      </c>
      <c r="AB53">
        <v>0</v>
      </c>
      <c r="AC53">
        <v>0.15986557849255881</v>
      </c>
      <c r="AD53">
        <v>0.24003840614498317</v>
      </c>
      <c r="AE53">
        <v>0.12001920307249159</v>
      </c>
      <c r="AF53">
        <v>0</v>
      </c>
      <c r="AG53">
        <v>0</v>
      </c>
      <c r="AH53">
        <v>0</v>
      </c>
      <c r="AI53">
        <v>0</v>
      </c>
      <c r="AJ53">
        <v>0</v>
      </c>
      <c r="AK53">
        <f t="shared" si="83"/>
        <v>0.99999999999999989</v>
      </c>
      <c r="AN53" s="50">
        <f t="shared" si="78"/>
        <v>13.238077958694127</v>
      </c>
      <c r="AO53" s="49">
        <f t="shared" si="79"/>
        <v>29.961088088475424</v>
      </c>
      <c r="AP53" s="49">
        <f t="shared" si="80"/>
        <v>37.857267865199567</v>
      </c>
      <c r="AQ53" s="51">
        <f t="shared" si="81"/>
        <v>71.698307849657283</v>
      </c>
      <c r="AR53" s="40">
        <f t="shared" si="84"/>
        <v>86.694245661245589</v>
      </c>
      <c r="AS53" s="40">
        <f t="shared" si="85"/>
        <v>88.486826788607246</v>
      </c>
    </row>
    <row r="54" spans="22:45" ht="15" thickBot="1" x14ac:dyDescent="0.4">
      <c r="V54" s="47">
        <f t="shared" si="82"/>
        <v>49.618224630226543</v>
      </c>
      <c r="X54" s="64"/>
      <c r="Y54" s="1">
        <v>14</v>
      </c>
      <c r="Z54">
        <v>0.48007681228996635</v>
      </c>
      <c r="AA54">
        <v>0</v>
      </c>
      <c r="AB54">
        <v>0.12001920307249159</v>
      </c>
      <c r="AC54">
        <v>0.15986557849255881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0.24003840614498317</v>
      </c>
      <c r="AK54">
        <f t="shared" si="83"/>
        <v>0.99999999999999989</v>
      </c>
      <c r="AN54" s="49">
        <f t="shared" si="78"/>
        <v>49.870026026906778</v>
      </c>
      <c r="AO54" s="51">
        <f t="shared" si="79"/>
        <v>54.186703317346826</v>
      </c>
      <c r="AP54" s="51">
        <f t="shared" si="80"/>
        <v>59.160676410566815</v>
      </c>
      <c r="AQ54" s="40">
        <f t="shared" si="81"/>
        <v>85.252650457518016</v>
      </c>
      <c r="AR54" s="52">
        <f t="shared" si="84"/>
        <v>91.821152922929201</v>
      </c>
      <c r="AS54" s="52">
        <f t="shared" si="85"/>
        <v>96.092391505048823</v>
      </c>
    </row>
    <row r="55" spans="22:45" ht="15" thickBot="1" x14ac:dyDescent="0.4">
      <c r="V55" s="47">
        <f t="shared" si="82"/>
        <v>48.916686150728694</v>
      </c>
      <c r="X55" s="64"/>
      <c r="Y55" s="1">
        <v>15</v>
      </c>
      <c r="Z55">
        <v>0.54555373704309873</v>
      </c>
      <c r="AA55">
        <v>0</v>
      </c>
      <c r="AB55">
        <v>0</v>
      </c>
      <c r="AC55">
        <v>0.18166939443535191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0.27277686852154936</v>
      </c>
      <c r="AK55">
        <f t="shared" si="83"/>
        <v>1</v>
      </c>
      <c r="AN55" s="51">
        <f t="shared" si="78"/>
        <v>56.671720793260683</v>
      </c>
      <c r="AO55" s="51">
        <f t="shared" si="79"/>
        <v>58.908673574581208</v>
      </c>
      <c r="AP55" s="51">
        <f t="shared" si="80"/>
        <v>63.375052685164412</v>
      </c>
      <c r="AQ55" s="40">
        <f t="shared" si="81"/>
        <v>87.392234890989613</v>
      </c>
      <c r="AR55" s="52">
        <f t="shared" si="84"/>
        <v>92.781128949562742</v>
      </c>
      <c r="AS55" s="52">
        <f t="shared" si="85"/>
        <v>97.634915074251865</v>
      </c>
    </row>
    <row r="56" spans="22:45" x14ac:dyDescent="0.35">
      <c r="AE56"/>
      <c r="AF56"/>
      <c r="AG56"/>
      <c r="AH56"/>
      <c r="AI56"/>
      <c r="AJ56"/>
    </row>
    <row r="57" spans="22:45" x14ac:dyDescent="0.35">
      <c r="AE57"/>
      <c r="AF57"/>
      <c r="AG57"/>
      <c r="AH57"/>
      <c r="AI57"/>
      <c r="AJ57"/>
    </row>
  </sheetData>
  <mergeCells count="7">
    <mergeCell ref="A5:B5"/>
    <mergeCell ref="O5:P6"/>
    <mergeCell ref="Q5:V5"/>
    <mergeCell ref="X41:X55"/>
    <mergeCell ref="AN39:AS39"/>
    <mergeCell ref="X5:Y5"/>
    <mergeCell ref="X34:X3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Calculation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Kamila</dc:creator>
  <cp:lastModifiedBy>Piotr Parasiewicz</cp:lastModifiedBy>
  <dcterms:created xsi:type="dcterms:W3CDTF">2015-06-05T18:19:34Z</dcterms:created>
  <dcterms:modified xsi:type="dcterms:W3CDTF">2022-01-16T13:06:58Z</dcterms:modified>
</cp:coreProperties>
</file>