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saki/Dropbox/医学/学会・論文・スライド/2021/DCLvs.DH/提出用/BMC surgery/"/>
    </mc:Choice>
  </mc:AlternateContent>
  <xr:revisionPtr revIDLastSave="0" documentId="13_ncr:1_{71F1512D-2A6F-F74A-B4BE-F2B51F6E81D9}" xr6:coauthVersionLast="4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All database" sheetId="5" r:id="rId1"/>
    <sheet name="After matching database" sheetId="2" r:id="rId2"/>
    <sheet name="conditional logistic regressio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9" i="5" l="1"/>
  <c r="N189" i="5"/>
  <c r="O189" i="5"/>
  <c r="P189" i="5"/>
  <c r="Q189" i="5"/>
  <c r="R189" i="5"/>
  <c r="S189" i="5"/>
  <c r="T189" i="5"/>
  <c r="U189" i="5"/>
  <c r="B189" i="5"/>
  <c r="E185" i="5"/>
  <c r="E186" i="5" s="1"/>
  <c r="F185" i="5"/>
  <c r="F186" i="5" s="1"/>
  <c r="G185" i="5"/>
  <c r="G186" i="5" s="1"/>
  <c r="H185" i="5"/>
  <c r="H186" i="5" s="1"/>
  <c r="I185" i="5"/>
  <c r="I186" i="5" s="1"/>
  <c r="J185" i="5"/>
  <c r="J186" i="5" s="1"/>
  <c r="K185" i="5"/>
  <c r="L185" i="5"/>
  <c r="L186" i="5" s="1"/>
  <c r="M185" i="5"/>
  <c r="M186" i="5" s="1"/>
  <c r="V185" i="5"/>
  <c r="V186" i="5" s="1"/>
  <c r="W185" i="5"/>
  <c r="W186" i="5" s="1"/>
  <c r="X185" i="5"/>
  <c r="X186" i="5" s="1"/>
  <c r="Y185" i="5"/>
  <c r="Y186" i="5" s="1"/>
  <c r="Z185" i="5"/>
  <c r="Z186" i="5" s="1"/>
  <c r="AA185" i="5"/>
  <c r="AA186" i="5" s="1"/>
  <c r="AB185" i="5"/>
  <c r="AB186" i="5" s="1"/>
  <c r="AC185" i="5"/>
  <c r="AC186" i="5" s="1"/>
  <c r="AD185" i="5"/>
  <c r="AD186" i="5" s="1"/>
  <c r="AF185" i="5"/>
  <c r="AF186" i="5" s="1"/>
  <c r="AG185" i="5"/>
  <c r="AG186" i="5" s="1"/>
  <c r="AH185" i="5"/>
  <c r="AH186" i="5" s="1"/>
  <c r="AI185" i="5"/>
  <c r="AI186" i="5" s="1"/>
  <c r="K186" i="5"/>
  <c r="C185" i="5"/>
  <c r="C186" i="5" s="1"/>
  <c r="F182" i="5"/>
  <c r="F183" i="5" s="1"/>
  <c r="G182" i="5"/>
  <c r="G183" i="5" s="1"/>
  <c r="H182" i="5"/>
  <c r="H183" i="5" s="1"/>
  <c r="I182" i="5"/>
  <c r="I183" i="5" s="1"/>
  <c r="J182" i="5"/>
  <c r="J183" i="5" s="1"/>
  <c r="K182" i="5"/>
  <c r="K183" i="5" s="1"/>
  <c r="L182" i="5"/>
  <c r="L183" i="5" s="1"/>
  <c r="M182" i="5"/>
  <c r="M183" i="5" s="1"/>
  <c r="V182" i="5"/>
  <c r="V183" i="5" s="1"/>
  <c r="W182" i="5"/>
  <c r="W183" i="5" s="1"/>
  <c r="X182" i="5"/>
  <c r="X183" i="5" s="1"/>
  <c r="Y182" i="5"/>
  <c r="Y183" i="5" s="1"/>
  <c r="Z182" i="5"/>
  <c r="Z183" i="5" s="1"/>
  <c r="AA182" i="5"/>
  <c r="AA183" i="5" s="1"/>
  <c r="AB182" i="5"/>
  <c r="AB183" i="5" s="1"/>
  <c r="AC182" i="5"/>
  <c r="AC183" i="5" s="1"/>
  <c r="AD182" i="5"/>
  <c r="AD183" i="5" s="1"/>
  <c r="AF182" i="5"/>
  <c r="AF183" i="5" s="1"/>
  <c r="AG182" i="5"/>
  <c r="AG183" i="5" s="1"/>
  <c r="AH182" i="5"/>
  <c r="AH183" i="5" s="1"/>
  <c r="AI182" i="5"/>
  <c r="AI183" i="5" s="1"/>
  <c r="E182" i="5"/>
  <c r="E183" i="5" s="1"/>
  <c r="C182" i="5"/>
  <c r="C183" i="5" s="1"/>
  <c r="N174" i="5"/>
  <c r="O174" i="5"/>
  <c r="P174" i="5"/>
  <c r="Q174" i="5"/>
  <c r="R174" i="5"/>
  <c r="S174" i="5"/>
  <c r="T174" i="5"/>
  <c r="U174" i="5"/>
  <c r="N175" i="5"/>
  <c r="O175" i="5"/>
  <c r="P175" i="5"/>
  <c r="Q175" i="5"/>
  <c r="R175" i="5"/>
  <c r="S175" i="5"/>
  <c r="T175" i="5"/>
  <c r="U175" i="5"/>
  <c r="N176" i="5"/>
  <c r="O176" i="5"/>
  <c r="P176" i="5"/>
  <c r="Q176" i="5"/>
  <c r="R176" i="5"/>
  <c r="S176" i="5"/>
  <c r="T176" i="5"/>
  <c r="U176" i="5"/>
  <c r="N178" i="5"/>
  <c r="O178" i="5"/>
  <c r="P178" i="5"/>
  <c r="Q178" i="5"/>
  <c r="R178" i="5"/>
  <c r="S178" i="5"/>
  <c r="T178" i="5"/>
  <c r="U178" i="5"/>
  <c r="N179" i="5"/>
  <c r="O179" i="5"/>
  <c r="P179" i="5"/>
  <c r="Q179" i="5"/>
  <c r="R179" i="5"/>
  <c r="S179" i="5"/>
  <c r="T179" i="5"/>
  <c r="U179" i="5"/>
  <c r="N180" i="5"/>
  <c r="O180" i="5"/>
  <c r="P180" i="5"/>
  <c r="Q180" i="5"/>
  <c r="R180" i="5"/>
  <c r="S180" i="5"/>
  <c r="T180" i="5"/>
  <c r="U180" i="5"/>
  <c r="B180" i="5"/>
  <c r="B179" i="5"/>
  <c r="B178" i="5"/>
  <c r="B176" i="5"/>
  <c r="B175" i="5"/>
  <c r="B174" i="5"/>
  <c r="G67" i="2"/>
  <c r="G68" i="2" s="1"/>
  <c r="G71" i="2"/>
  <c r="G72" i="2" s="1"/>
  <c r="B75" i="2"/>
  <c r="Q75" i="2"/>
  <c r="R75" i="2"/>
  <c r="S75" i="2"/>
  <c r="T75" i="2"/>
  <c r="U75" i="2"/>
  <c r="V75" i="2"/>
  <c r="W75" i="2"/>
  <c r="P75" i="2"/>
  <c r="H67" i="2" l="1"/>
  <c r="I67" i="2"/>
  <c r="J67" i="2"/>
  <c r="J68" i="2" s="1"/>
  <c r="K67" i="2"/>
  <c r="K68" i="2" s="1"/>
  <c r="L67" i="2"/>
  <c r="L68" i="2" s="1"/>
  <c r="M67" i="2"/>
  <c r="M68" i="2" s="1"/>
  <c r="N67" i="2"/>
  <c r="N68" i="2" s="1"/>
  <c r="O67" i="2"/>
  <c r="O68" i="2" s="1"/>
  <c r="H68" i="2"/>
  <c r="I68" i="2"/>
  <c r="H71" i="2"/>
  <c r="H72" i="2" s="1"/>
  <c r="I71" i="2"/>
  <c r="I72" i="2" s="1"/>
  <c r="J71" i="2"/>
  <c r="J72" i="2" s="1"/>
  <c r="K71" i="2"/>
  <c r="K72" i="2" s="1"/>
  <c r="L71" i="2"/>
  <c r="L72" i="2" s="1"/>
  <c r="M71" i="2"/>
  <c r="M72" i="2" s="1"/>
  <c r="N71" i="2"/>
  <c r="N72" i="2" s="1"/>
  <c r="O71" i="2"/>
  <c r="O72" i="2" s="1"/>
  <c r="W58" i="2"/>
  <c r="W59" i="2"/>
  <c r="W60" i="2"/>
  <c r="W62" i="2"/>
  <c r="W63" i="2"/>
  <c r="W64" i="2"/>
  <c r="X67" i="2"/>
  <c r="X68" i="2" s="1"/>
  <c r="Y67" i="2"/>
  <c r="Z67" i="2"/>
  <c r="Z68" i="2" s="1"/>
  <c r="AA67" i="2"/>
  <c r="AA68" i="2" s="1"/>
  <c r="AB67" i="2"/>
  <c r="AB68" i="2" s="1"/>
  <c r="AC67" i="2"/>
  <c r="AD67" i="2"/>
  <c r="AD68" i="2" s="1"/>
  <c r="AE67" i="2"/>
  <c r="AE68" i="2" s="1"/>
  <c r="AF67" i="2"/>
  <c r="AH67" i="2"/>
  <c r="AH68" i="2" s="1"/>
  <c r="AI67" i="2"/>
  <c r="AI68" i="2" s="1"/>
  <c r="AJ67" i="2"/>
  <c r="AJ68" i="2" s="1"/>
  <c r="AK67" i="2"/>
  <c r="AK68" i="2" s="1"/>
  <c r="Y68" i="2"/>
  <c r="AC68" i="2"/>
  <c r="AF68" i="2"/>
  <c r="X71" i="2"/>
  <c r="X72" i="2" s="1"/>
  <c r="Y71" i="2"/>
  <c r="Y72" i="2" s="1"/>
  <c r="Z71" i="2"/>
  <c r="Z72" i="2" s="1"/>
  <c r="AA71" i="2"/>
  <c r="AA72" i="2" s="1"/>
  <c r="AB71" i="2"/>
  <c r="AB72" i="2" s="1"/>
  <c r="AC71" i="2"/>
  <c r="AC72" i="2" s="1"/>
  <c r="AD71" i="2"/>
  <c r="AD72" i="2" s="1"/>
  <c r="AE71" i="2"/>
  <c r="AE72" i="2" s="1"/>
  <c r="AF71" i="2"/>
  <c r="AF72" i="2" s="1"/>
  <c r="AH71" i="2"/>
  <c r="AH72" i="2" s="1"/>
  <c r="AI71" i="2"/>
  <c r="AI72" i="2" s="1"/>
  <c r="AJ71" i="2"/>
  <c r="AJ72" i="2" s="1"/>
  <c r="AK71" i="2"/>
  <c r="AK72" i="2" s="1"/>
  <c r="C71" i="2"/>
  <c r="C72" i="2" s="1"/>
  <c r="C67" i="2"/>
  <c r="C68" i="2" s="1"/>
  <c r="P58" i="2"/>
  <c r="Q58" i="2"/>
  <c r="R58" i="2"/>
  <c r="S58" i="2"/>
  <c r="T58" i="2"/>
  <c r="U58" i="2"/>
  <c r="V58" i="2"/>
  <c r="P59" i="2"/>
  <c r="Q59" i="2"/>
  <c r="R59" i="2"/>
  <c r="S59" i="2"/>
  <c r="T59" i="2"/>
  <c r="U59" i="2"/>
  <c r="V59" i="2"/>
  <c r="P60" i="2"/>
  <c r="Q60" i="2"/>
  <c r="R60" i="2"/>
  <c r="S60" i="2"/>
  <c r="T60" i="2"/>
  <c r="U60" i="2"/>
  <c r="V60" i="2"/>
  <c r="P62" i="2"/>
  <c r="Q62" i="2"/>
  <c r="R62" i="2"/>
  <c r="S62" i="2"/>
  <c r="T62" i="2"/>
  <c r="U62" i="2"/>
  <c r="V62" i="2"/>
  <c r="P63" i="2"/>
  <c r="Q63" i="2"/>
  <c r="R63" i="2"/>
  <c r="S63" i="2"/>
  <c r="T63" i="2"/>
  <c r="U63" i="2"/>
  <c r="V63" i="2"/>
  <c r="P64" i="2"/>
  <c r="Q64" i="2"/>
  <c r="R64" i="2"/>
  <c r="S64" i="2"/>
  <c r="T64" i="2"/>
  <c r="U64" i="2"/>
  <c r="V64" i="2"/>
  <c r="B64" i="2"/>
  <c r="B63" i="2"/>
  <c r="B62" i="2"/>
  <c r="B60" i="2"/>
  <c r="B59" i="2"/>
  <c r="B58" i="2"/>
</calcChain>
</file>

<file path=xl/sharedStrings.xml><?xml version="1.0" encoding="utf-8"?>
<sst xmlns="http://schemas.openxmlformats.org/spreadsheetml/2006/main" count="107" uniqueCount="61">
  <si>
    <t>age</t>
  </si>
  <si>
    <t>sex</t>
  </si>
  <si>
    <t>DH</t>
  </si>
  <si>
    <t>indication</t>
  </si>
  <si>
    <t>etiology</t>
  </si>
  <si>
    <t>HBP</t>
  </si>
  <si>
    <t>HI</t>
  </si>
  <si>
    <t>HIIVC</t>
  </si>
  <si>
    <t>SI</t>
  </si>
  <si>
    <t>PI</t>
  </si>
  <si>
    <t>GI</t>
  </si>
  <si>
    <t>Vascular</t>
  </si>
  <si>
    <t>Others</t>
  </si>
  <si>
    <t>GCS</t>
  </si>
  <si>
    <t>sBP</t>
  </si>
  <si>
    <t>pH</t>
  </si>
  <si>
    <t>Lac</t>
  </si>
  <si>
    <t>PT</t>
  </si>
  <si>
    <t>APTT</t>
  </si>
  <si>
    <t>Fib</t>
  </si>
  <si>
    <t>ISS</t>
  </si>
  <si>
    <t>head</t>
  </si>
  <si>
    <t>face</t>
  </si>
  <si>
    <t>chest</t>
  </si>
  <si>
    <t>abdomen</t>
  </si>
  <si>
    <t>extremity</t>
  </si>
  <si>
    <t>superficial</t>
  </si>
  <si>
    <t>mortality</t>
  </si>
  <si>
    <t>mortality48</t>
  </si>
  <si>
    <t>mortality28</t>
  </si>
  <si>
    <t>duration</t>
  </si>
  <si>
    <t>PRE_1</t>
  </si>
  <si>
    <t>mgroup</t>
  </si>
  <si>
    <t>mid</t>
  </si>
  <si>
    <t>mgroup2</t>
  </si>
  <si>
    <t>mid2</t>
  </si>
  <si>
    <t>matched</t>
  </si>
  <si>
    <t>filter_$</t>
  </si>
  <si>
    <t>bleeding</t>
    <phoneticPr fontId="0" type="Hiragana"/>
  </si>
  <si>
    <t>TBI</t>
    <phoneticPr fontId="0" type="Hiragana"/>
  </si>
  <si>
    <t>MOF</t>
    <phoneticPr fontId="0" type="Hiragana"/>
  </si>
  <si>
    <t>sepsis</t>
    <phoneticPr fontId="0" type="Hiragana"/>
  </si>
  <si>
    <t>Y</t>
    <phoneticPr fontId="1"/>
  </si>
  <si>
    <t>pair</t>
    <phoneticPr fontId="1"/>
  </si>
  <si>
    <t>mechanism</t>
  </si>
  <si>
    <t>DH1</t>
    <phoneticPr fontId="1"/>
  </si>
  <si>
    <t>DH2</t>
    <phoneticPr fontId="1"/>
  </si>
  <si>
    <t>DH0</t>
    <phoneticPr fontId="1"/>
  </si>
  <si>
    <t>mechanism</t>
    <phoneticPr fontId="1"/>
  </si>
  <si>
    <t>bleeding</t>
  </si>
  <si>
    <t>TBI</t>
  </si>
  <si>
    <t>MOF</t>
  </si>
  <si>
    <t>sepsis</t>
  </si>
  <si>
    <t>t-test</t>
    <phoneticPr fontId="1"/>
  </si>
  <si>
    <t>Hepatic_injury</t>
    <phoneticPr fontId="1"/>
  </si>
  <si>
    <t>Hepatic_injury_with_IVC</t>
    <phoneticPr fontId="1"/>
  </si>
  <si>
    <t>Splenic_injury</t>
    <phoneticPr fontId="1"/>
  </si>
  <si>
    <t>Pancreatic_injury</t>
    <phoneticPr fontId="1"/>
  </si>
  <si>
    <t>Gastro_intestinal_injury</t>
    <phoneticPr fontId="1"/>
  </si>
  <si>
    <t>Vascular_injury</t>
    <phoneticPr fontId="1"/>
  </si>
  <si>
    <t>No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</si>
</sst>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標準" xfId="0" builtinId="0"/>
  </cellStyles>
  <dxfs count="8">
    <dxf>
      <numFmt numFmtId="176" formatCode="0_);[Red]\(0\)"/>
    </dxf>
    <dxf>
      <numFmt numFmtId="176" formatCode="0_);[Red]\(0\)"/>
    </dxf>
    <dxf>
      <numFmt numFmtId="176" formatCode="0_);[Red]\(0\)"/>
    </dxf>
    <dxf>
      <numFmt numFmtId="176" formatCode="0_);[Red]\(0\)"/>
    </dxf>
    <dxf>
      <numFmt numFmtId="176" formatCode="0_);[Red]\(0\)"/>
    </dxf>
    <dxf>
      <numFmt numFmtId="176" formatCode="0_);[Red]\(0\)"/>
    </dxf>
    <dxf>
      <numFmt numFmtId="176" formatCode="0_);[Red]\(0\)"/>
    </dxf>
    <dxf>
      <numFmt numFmtId="176" formatCode="0_);[Red]\(0\)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91B90B6-43CB-5444-AF2C-0A0050328666}" name="テーブル1" displayName="テーブル1" ref="A1:AP171" totalsRowShown="0">
  <autoFilter ref="A1:AP171" xr:uid="{5D96FABE-A447-B94D-AF26-43C65C0B419D}">
    <filterColumn colId="40">
      <filters>
        <filter val="1"/>
      </filters>
    </filterColumn>
  </autoFilter>
  <sortState xmlns:xlrd2="http://schemas.microsoft.com/office/spreadsheetml/2017/richdata2" ref="A2:AP171">
    <sortCondition descending="1" ref="D1:D171"/>
  </sortState>
  <tableColumns count="42">
    <tableColumn id="1" xr3:uid="{EA2B7B12-DD36-CF42-A7E5-095B79A4032F}" name="No"/>
    <tableColumn id="3" xr3:uid="{6A53DFDC-19FA-6644-BD00-2F1F11FBE1C0}" name="age"/>
    <tableColumn id="4" xr3:uid="{D81A4617-B4CA-B14A-9AEC-9D9FD88E6426}" name="sex"/>
    <tableColumn id="5" xr3:uid="{B43F86FB-6A67-5B4F-8DF7-64A3F1E90C36}" name="DH"/>
    <tableColumn id="10" xr3:uid="{07FC8BB3-4E4D-674B-BF1E-4808D7667FA5}" name="mechanism"/>
    <tableColumn id="11" xr3:uid="{9186238C-470C-5448-A642-68F4E10AEFDC}" name="HBP"/>
    <tableColumn id="12" xr3:uid="{16DE54C0-BD1B-C245-B6C5-1F7F37BE3A69}" name="Hepatic_injury"/>
    <tableColumn id="13" xr3:uid="{C5F90A52-45EA-6E4C-A038-7D7558E79EA3}" name="Hepatic_injury_with_IVC"/>
    <tableColumn id="14" xr3:uid="{BAF3F517-ACEA-5F44-BE9A-E4FAE24FE14D}" name="Splenic_injury"/>
    <tableColumn id="15" xr3:uid="{F85872D3-6B5D-B944-920F-2F9C1430BBB7}" name="Pancreatic_injury"/>
    <tableColumn id="16" xr3:uid="{D5E8DECE-2752-864F-9984-A22D21A7B9F5}" name="Gastro_intestinal_injury"/>
    <tableColumn id="17" xr3:uid="{120856CF-5E8F-5D41-8B8B-AA46E1FDCCEA}" name="Vascular_injury"/>
    <tableColumn id="18" xr3:uid="{2F160DD9-3D3E-6E4F-8FB6-F1481D430FE0}" name="Others"/>
    <tableColumn id="19" xr3:uid="{AD9B7E2D-C833-3841-B460-563977B1C7A3}" name="GCS"/>
    <tableColumn id="20" xr3:uid="{4F20905B-4A6C-674D-82F1-1B25BA746E70}" name="sBP"/>
    <tableColumn id="21" xr3:uid="{48D9EAA4-7B77-3648-B88C-3F8C720698E8}" name="pH"/>
    <tableColumn id="22" xr3:uid="{83315F25-F1EF-1948-898C-334349DB453D}" name="Lac"/>
    <tableColumn id="23" xr3:uid="{C5922501-2FCD-4545-89C3-2315461856E7}" name="PT"/>
    <tableColumn id="24" xr3:uid="{ED413742-6138-C845-ADFF-8568A12E4814}" name="APTT"/>
    <tableColumn id="25" xr3:uid="{FC750FBA-A95F-7845-91CB-64A44CE18C65}" name="Fib"/>
    <tableColumn id="26" xr3:uid="{2BEC119D-F1E6-DC49-81F8-90621BCCFA00}" name="ISS"/>
    <tableColumn id="27" xr3:uid="{BABF7ECF-84A3-C540-B9A7-EFC420EBF391}" name="head"/>
    <tableColumn id="28" xr3:uid="{B04FDA9B-0680-BE4F-AD80-90261E48F979}" name="face"/>
    <tableColumn id="29" xr3:uid="{8CE58CBE-D20D-9B48-9118-7AC54FAFE235}" name="chest"/>
    <tableColumn id="30" xr3:uid="{4AD24363-63BD-D247-9CBF-8A63793767CD}" name="abdomen"/>
    <tableColumn id="31" xr3:uid="{76BD1EF5-CA79-3141-A18F-2EE02C5DCBDE}" name="extremity"/>
    <tableColumn id="32" xr3:uid="{C5BE732A-1F85-304C-ABAD-BF848F2BCF62}" name="superficial"/>
    <tableColumn id="33" xr3:uid="{1F5602C3-E3EF-2146-A42E-8C98C94E7B2C}" name="mortality"/>
    <tableColumn id="34" xr3:uid="{820B9A1D-F508-8843-8970-98136E3B9F51}" name="mortality48"/>
    <tableColumn id="35" xr3:uid="{81CCB90C-0BF5-DA42-90E9-2F1D48A13469}" name="mortality28"/>
    <tableColumn id="36" xr3:uid="{6D8D88F9-9EDF-8345-80DD-E7565738CDD1}" name="duration"/>
    <tableColumn id="37" xr3:uid="{4E144630-A14C-3D49-B674-47405C775303}" name="bleeding"/>
    <tableColumn id="38" xr3:uid="{4458DDD2-B682-3A44-AFB1-B60B98A0EDF9}" name="TBI"/>
    <tableColumn id="39" xr3:uid="{804B6422-F5C8-8248-97CC-69143FFCB32E}" name="MOF"/>
    <tableColumn id="40" xr3:uid="{8E87ED4E-B93D-3A43-B2E9-535FC2183E17}" name="sepsis"/>
    <tableColumn id="41" xr3:uid="{363BC6ED-797C-FC46-8B43-A6F82221CE98}" name="PRE_1"/>
    <tableColumn id="42" xr3:uid="{D18E5FE4-AE55-1D42-818F-D47D6CA0BB11}" name="mgroup" dataDxfId="7"/>
    <tableColumn id="43" xr3:uid="{64FE2922-BB91-3140-9630-FDF83D59F439}" name="mid"/>
    <tableColumn id="44" xr3:uid="{65D7860F-14FB-E14F-8BE1-75E12B53F3D5}" name="mgroup2"/>
    <tableColumn id="45" xr3:uid="{F43BA263-EACE-3C45-8CE8-C394CC4745F9}" name="mid2"/>
    <tableColumn id="46" xr3:uid="{552EFBB4-4D95-C347-82F6-47FB7F6EF156}" name="matched"/>
    <tableColumn id="47" xr3:uid="{BC6A2B93-6136-9140-84F5-7882101971B3}" name="filter_$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CAE57BC-500F-F84E-AF6F-6C0C9AF67910}" name="テーブル2" displayName="テーブル2" ref="A1:AR55" totalsRowShown="0" headerRowDxfId="6">
  <autoFilter ref="A1:AR55" xr:uid="{3DCBD2F4-9453-C844-9345-88627FCAC8EF}"/>
  <sortState xmlns:xlrd2="http://schemas.microsoft.com/office/spreadsheetml/2017/richdata2" ref="A2:AR55">
    <sortCondition descending="1" ref="D1:D55"/>
  </sortState>
  <tableColumns count="44">
    <tableColumn id="1" xr3:uid="{AA3CAE7B-676F-E343-B93D-3447B214B208}" name="No"/>
    <tableColumn id="3" xr3:uid="{376F7AF3-DE92-5642-9F2B-1D3BCE74C376}" name="age"/>
    <tableColumn id="4" xr3:uid="{A8793B67-C5F8-CF4A-94C0-D831D638B5D6}" name="sex"/>
    <tableColumn id="5" xr3:uid="{92184576-F4A7-0C48-BF39-F5B7A4AB3039}" name="DH"/>
    <tableColumn id="6" xr3:uid="{6FC6476B-DE22-124C-8290-B2702F104C2D}" name="indication"/>
    <tableColumn id="7" xr3:uid="{7FE5E993-6309-704D-A584-CBEC8E682411}" name="etiology"/>
    <tableColumn id="46" xr3:uid="{A07BAB76-D0F5-4346-9F45-3041094655EB}" name="mechanism" dataDxfId="5"/>
    <tableColumn id="8" xr3:uid="{20825467-200A-CF41-9442-C3C42AD41211}" name="HBP"/>
    <tableColumn id="9" xr3:uid="{457F9E66-8D72-C146-BAC1-299CBAF5A098}" name="HI"/>
    <tableColumn id="10" xr3:uid="{010722BB-8F9D-6244-A6CA-0A4894A73E31}" name="HIIVC"/>
    <tableColumn id="11" xr3:uid="{FADC1F81-EFF0-DB44-88F6-605A8C2B8BE2}" name="SI"/>
    <tableColumn id="12" xr3:uid="{C0A4BCFF-DECE-3446-AA9B-BFBDF09256F2}" name="PI"/>
    <tableColumn id="13" xr3:uid="{8DCC5E6B-75E6-3447-A4AE-43C9917C7846}" name="GI"/>
    <tableColumn id="14" xr3:uid="{5AB7BCE9-CF15-3B4D-B65F-3DF35E07A98D}" name="Vascular"/>
    <tableColumn id="15" xr3:uid="{53E05097-8D23-AD4E-BFD3-D76A1066CE82}" name="Others"/>
    <tableColumn id="16" xr3:uid="{AF915A26-986F-0140-AEC7-A3DBB6B83462}" name="GCS"/>
    <tableColumn id="17" xr3:uid="{2B9D10E1-61FF-D143-8849-9E09450BB7CB}" name="sBP"/>
    <tableColumn id="18" xr3:uid="{1853BF38-44F3-664A-9DD4-F50A90B2D502}" name="pH"/>
    <tableColumn id="19" xr3:uid="{D6AF2874-8555-5946-9EEA-315D397690AF}" name="Lac"/>
    <tableColumn id="20" xr3:uid="{2964EA90-DED0-464D-8AB6-6F2FB84AAABC}" name="PT"/>
    <tableColumn id="21" xr3:uid="{7F22CFA1-99CA-3348-9E57-3EBFD4414F48}" name="APTT"/>
    <tableColumn id="22" xr3:uid="{46950192-91B6-014E-8772-156F09ED9121}" name="Fib"/>
    <tableColumn id="23" xr3:uid="{F2F5F980-C4B0-E844-BD48-16B7695FE0B0}" name="ISS"/>
    <tableColumn id="24" xr3:uid="{DB36C850-5FD8-0C4A-82B6-FC45CAC1F358}" name="head"/>
    <tableColumn id="25" xr3:uid="{1ECA09E4-987C-4C45-93EB-602BB87402D7}" name="face"/>
    <tableColumn id="26" xr3:uid="{372A92E7-6BDA-114D-A353-7257C71B718C}" name="chest"/>
    <tableColumn id="27" xr3:uid="{EB0851F1-69D3-184D-B236-484C51538AF3}" name="abdomen"/>
    <tableColumn id="28" xr3:uid="{C1128702-3B60-5247-A892-F0B54A300EDA}" name="extremity"/>
    <tableColumn id="29" xr3:uid="{9B091E32-2C5F-124B-A447-F57B0D0AD23E}" name="superficial"/>
    <tableColumn id="30" xr3:uid="{6408B819-556C-BA43-A213-627FA821A030}" name="mortality"/>
    <tableColumn id="31" xr3:uid="{C37484ED-1BBF-C646-B2B8-9E609CA4A7E1}" name="mortality48"/>
    <tableColumn id="32" xr3:uid="{F5309EE9-E3A3-244B-842C-041B59D3EAEB}" name="mortality28"/>
    <tableColumn id="33" xr3:uid="{46A730CF-A8A0-324F-B62B-09B316B01368}" name="duration"/>
    <tableColumn id="34" xr3:uid="{C5385F1E-4EE5-E94E-BC4A-F571916E153F}" name="bleeding"/>
    <tableColumn id="35" xr3:uid="{75E17983-3092-564D-9662-5968E0B20E5E}" name="TBI"/>
    <tableColumn id="36" xr3:uid="{5398F37C-28CD-8B4A-903A-B84FC5AC40AF}" name="MOF"/>
    <tableColumn id="37" xr3:uid="{04B17BDD-0B76-9943-BD5F-865A90F8D47F}" name="sepsis"/>
    <tableColumn id="38" xr3:uid="{2D2DB74F-7516-F54C-A6A6-79E9380B2493}" name="PRE_1"/>
    <tableColumn id="39" xr3:uid="{28DA5E57-1C5A-9044-BD99-0715FF4BBC43}" name="mgroup" dataDxfId="4"/>
    <tableColumn id="40" xr3:uid="{9A84E53F-FA84-2B4E-9133-E43A428795EF}" name="mid" dataDxfId="3"/>
    <tableColumn id="41" xr3:uid="{D1E1453D-DF80-D24F-8940-9F3A060B021A}" name="mgroup2" dataDxfId="2"/>
    <tableColumn id="42" xr3:uid="{9182FC13-DE8D-4343-BC45-6AD7924F9E4B}" name="mid2" dataDxfId="1"/>
    <tableColumn id="43" xr3:uid="{B6C3407C-6F34-0848-8D02-1A67BA9CF312}" name="matched"/>
    <tableColumn id="44" xr3:uid="{4C34C6ED-8248-0C44-AA32-187C4A6B4F76}" name="filter_$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9EB0301-55DF-464B-A084-A88B1E899701}" name="テーブル3" displayName="テーブル3" ref="A1:L55" totalsRowShown="0" headerRowDxfId="0">
  <autoFilter ref="A1:L55" xr:uid="{457D34B3-53F5-4D4C-8AFE-751188E26780}"/>
  <sortState xmlns:xlrd2="http://schemas.microsoft.com/office/spreadsheetml/2017/richdata2" ref="A2:L55">
    <sortCondition ref="K1:K55"/>
  </sortState>
  <tableColumns count="12">
    <tableColumn id="1" xr3:uid="{CD719320-D783-734E-8142-6374CB90D929}" name="No"/>
    <tableColumn id="5" xr3:uid="{EF9F59EB-16DA-754C-9CEC-E2BF9BE7748A}" name="DH"/>
    <tableColumn id="30" xr3:uid="{70241723-EC86-E24D-8BDD-0CDF73344DA2}" name="mortality"/>
    <tableColumn id="31" xr3:uid="{4C69476D-2B79-5F47-97E0-36A36C0FD363}" name="mortality48"/>
    <tableColumn id="32" xr3:uid="{9999D0E8-2BA4-1743-884A-D6089A4697F6}" name="mortality28"/>
    <tableColumn id="33" xr3:uid="{41C49BDC-0979-DE4B-9CFA-4C1ED73FB947}" name="duration"/>
    <tableColumn id="34" xr3:uid="{10943F2E-4AB2-F949-9A13-678EC64F31E3}" name="bleeding"/>
    <tableColumn id="35" xr3:uid="{CA6AAA93-9E9E-024C-BF5F-55B4968EE510}" name="TBI"/>
    <tableColumn id="36" xr3:uid="{8F421EBA-D6D9-A54A-96C3-C11AA226223E}" name="MOF"/>
    <tableColumn id="37" xr3:uid="{D7BA38A0-073E-F241-9334-BFBF96B770C1}" name="sepsis"/>
    <tableColumn id="39" xr3:uid="{7FC7C135-D540-C44D-88F8-886119D45771}" name="pair"/>
    <tableColumn id="44" xr3:uid="{41930399-6C77-0241-B0A3-1B8DFE4BD587}" name="Y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E934D-604C-414F-AF1D-75A1409AD358}">
  <dimension ref="A1:AP189"/>
  <sheetViews>
    <sheetView tabSelected="1" workbookViewId="0">
      <pane xSplit="1" ySplit="1" topLeftCell="E2" activePane="bottomRight" state="frozen"/>
      <selection pane="topRight" activeCell="C1" sqref="C1"/>
      <selection pane="bottomLeft" activeCell="A2" sqref="A2"/>
      <selection pane="bottomRight" activeCell="AA15" sqref="AA15"/>
    </sheetView>
  </sheetViews>
  <sheetFormatPr baseColWidth="10" defaultRowHeight="14"/>
  <cols>
    <col min="1" max="1" width="7" customWidth="1"/>
    <col min="2" max="3" width="7.1640625" bestFit="1" customWidth="1"/>
    <col min="4" max="4" width="6.83203125" bestFit="1" customWidth="1"/>
    <col min="5" max="5" width="13.1640625" bestFit="1" customWidth="1"/>
    <col min="6" max="6" width="8" bestFit="1" customWidth="1"/>
    <col min="7" max="7" width="14.83203125" customWidth="1"/>
    <col min="8" max="8" width="23.6640625" customWidth="1"/>
    <col min="9" max="9" width="16.1640625" customWidth="1"/>
    <col min="10" max="10" width="16.5" customWidth="1"/>
    <col min="11" max="11" width="22" customWidth="1"/>
    <col min="12" max="12" width="15.83203125" customWidth="1"/>
    <col min="13" max="13" width="10" bestFit="1" customWidth="1"/>
    <col min="14" max="14" width="8" bestFit="1" customWidth="1"/>
    <col min="15" max="18" width="7.6640625" bestFit="1" customWidth="1"/>
    <col min="19" max="19" width="8.83203125" bestFit="1" customWidth="1"/>
    <col min="20" max="20" width="7.6640625" bestFit="1" customWidth="1"/>
    <col min="21" max="21" width="7.33203125" bestFit="1" customWidth="1"/>
    <col min="22" max="22" width="8.1640625" bestFit="1" customWidth="1"/>
    <col min="23" max="23" width="7.83203125" bestFit="1" customWidth="1"/>
    <col min="24" max="24" width="9" bestFit="1" customWidth="1"/>
    <col min="25" max="25" width="11.33203125" bestFit="1" customWidth="1"/>
    <col min="26" max="26" width="11.83203125" bestFit="1" customWidth="1"/>
    <col min="27" max="27" width="12.1640625" bestFit="1" customWidth="1"/>
    <col min="28" max="28" width="11.1640625" bestFit="1" customWidth="1"/>
    <col min="29" max="30" width="13.1640625" bestFit="1" customWidth="1"/>
    <col min="32" max="32" width="10.6640625" bestFit="1" customWidth="1"/>
    <col min="33" max="33" width="7.1640625" bestFit="1" customWidth="1"/>
    <col min="34" max="34" width="8.1640625" bestFit="1" customWidth="1"/>
    <col min="35" max="35" width="9.1640625" bestFit="1" customWidth="1"/>
    <col min="36" max="36" width="13" bestFit="1" customWidth="1"/>
    <col min="37" max="37" width="19.1640625" style="1" bestFit="1" customWidth="1"/>
    <col min="38" max="38" width="10" bestFit="1" customWidth="1"/>
    <col min="39" max="39" width="13" bestFit="1" customWidth="1"/>
    <col min="40" max="40" width="10" bestFit="1" customWidth="1"/>
    <col min="41" max="41" width="11.1640625" bestFit="1" customWidth="1"/>
    <col min="42" max="42" width="9.5" bestFit="1" customWidth="1"/>
  </cols>
  <sheetData>
    <row r="1" spans="1:42">
      <c r="A1" t="s">
        <v>60</v>
      </c>
      <c r="B1" t="s">
        <v>0</v>
      </c>
      <c r="C1" t="s">
        <v>1</v>
      </c>
      <c r="D1" t="s">
        <v>2</v>
      </c>
      <c r="E1" t="s">
        <v>44</v>
      </c>
      <c r="F1" t="s">
        <v>5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49</v>
      </c>
      <c r="AG1" t="s">
        <v>50</v>
      </c>
      <c r="AH1" t="s">
        <v>51</v>
      </c>
      <c r="AI1" t="s">
        <v>52</v>
      </c>
      <c r="AJ1" t="s">
        <v>31</v>
      </c>
      <c r="AK1" s="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</row>
    <row r="2" spans="1:42">
      <c r="A2">
        <v>1</v>
      </c>
      <c r="B2">
        <v>68</v>
      </c>
      <c r="C2">
        <v>1</v>
      </c>
      <c r="D2">
        <v>1</v>
      </c>
      <c r="E2">
        <v>0</v>
      </c>
      <c r="F2">
        <v>1</v>
      </c>
      <c r="G2">
        <v>0</v>
      </c>
      <c r="H2">
        <v>0</v>
      </c>
      <c r="I2">
        <v>0</v>
      </c>
      <c r="J2">
        <v>1</v>
      </c>
      <c r="K2">
        <v>0</v>
      </c>
      <c r="L2">
        <v>0</v>
      </c>
      <c r="M2">
        <v>0</v>
      </c>
      <c r="N2">
        <v>15</v>
      </c>
      <c r="O2">
        <v>101</v>
      </c>
      <c r="P2">
        <v>7.48</v>
      </c>
      <c r="Q2">
        <v>2.8</v>
      </c>
      <c r="R2">
        <v>91</v>
      </c>
      <c r="S2">
        <v>23.1</v>
      </c>
      <c r="U2">
        <v>25</v>
      </c>
      <c r="V2">
        <v>0</v>
      </c>
      <c r="W2">
        <v>0</v>
      </c>
      <c r="X2">
        <v>0</v>
      </c>
      <c r="Y2">
        <v>1</v>
      </c>
      <c r="Z2">
        <v>0</v>
      </c>
      <c r="AA2">
        <v>0</v>
      </c>
      <c r="AB2">
        <v>0</v>
      </c>
      <c r="AC2">
        <v>0</v>
      </c>
      <c r="AD2">
        <v>0</v>
      </c>
      <c r="AE2">
        <v>365</v>
      </c>
      <c r="AF2">
        <v>0</v>
      </c>
      <c r="AG2">
        <v>0</v>
      </c>
      <c r="AH2">
        <v>0</v>
      </c>
      <c r="AI2">
        <v>0</v>
      </c>
      <c r="AJ2">
        <v>0.86469485750958375</v>
      </c>
      <c r="AK2" s="1">
        <v>1880335444086940</v>
      </c>
      <c r="AL2">
        <v>6941975</v>
      </c>
      <c r="AM2" t="e">
        <v>#NULL!</v>
      </c>
      <c r="AN2" t="e">
        <v>#NULL!</v>
      </c>
      <c r="AO2">
        <v>1</v>
      </c>
      <c r="AP2">
        <v>1</v>
      </c>
    </row>
    <row r="3" spans="1:42">
      <c r="A3">
        <v>2</v>
      </c>
      <c r="B3">
        <v>61</v>
      </c>
      <c r="C3">
        <v>0</v>
      </c>
      <c r="D3">
        <v>1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15</v>
      </c>
      <c r="O3">
        <v>107</v>
      </c>
      <c r="P3">
        <v>7.42</v>
      </c>
      <c r="Q3">
        <v>2.8</v>
      </c>
      <c r="R3">
        <v>86</v>
      </c>
      <c r="S3">
        <v>22.7</v>
      </c>
      <c r="T3">
        <v>307</v>
      </c>
      <c r="U3">
        <v>10</v>
      </c>
      <c r="V3">
        <v>0</v>
      </c>
      <c r="W3">
        <v>0</v>
      </c>
      <c r="X3">
        <v>0</v>
      </c>
      <c r="Y3">
        <v>0</v>
      </c>
      <c r="Z3">
        <v>0</v>
      </c>
      <c r="AA3">
        <v>1</v>
      </c>
      <c r="AB3">
        <v>0</v>
      </c>
      <c r="AC3">
        <v>0</v>
      </c>
      <c r="AD3">
        <v>0</v>
      </c>
      <c r="AE3">
        <v>365</v>
      </c>
      <c r="AF3">
        <v>0</v>
      </c>
      <c r="AG3">
        <v>0</v>
      </c>
      <c r="AH3">
        <v>0</v>
      </c>
      <c r="AI3">
        <v>0</v>
      </c>
      <c r="AJ3">
        <v>0.97053400875234996</v>
      </c>
      <c r="AK3" s="1">
        <v>3426699081163934</v>
      </c>
      <c r="AL3">
        <v>6367668</v>
      </c>
      <c r="AM3" t="e">
        <v>#NULL!</v>
      </c>
      <c r="AN3" t="e">
        <v>#NULL!</v>
      </c>
      <c r="AO3">
        <v>1</v>
      </c>
      <c r="AP3">
        <v>1</v>
      </c>
    </row>
    <row r="4" spans="1:42">
      <c r="A4">
        <v>3</v>
      </c>
      <c r="B4">
        <v>53</v>
      </c>
      <c r="C4">
        <v>0</v>
      </c>
      <c r="D4">
        <v>1</v>
      </c>
      <c r="E4">
        <v>0</v>
      </c>
      <c r="F4">
        <v>1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14</v>
      </c>
      <c r="O4">
        <v>98</v>
      </c>
      <c r="P4">
        <v>7.35</v>
      </c>
      <c r="Q4">
        <v>7.2</v>
      </c>
      <c r="R4">
        <v>75</v>
      </c>
      <c r="S4">
        <v>23.9</v>
      </c>
      <c r="T4">
        <v>183</v>
      </c>
      <c r="U4">
        <v>30</v>
      </c>
      <c r="V4">
        <v>0</v>
      </c>
      <c r="W4">
        <v>0</v>
      </c>
      <c r="X4">
        <v>0</v>
      </c>
      <c r="Y4">
        <v>1</v>
      </c>
      <c r="Z4">
        <v>0</v>
      </c>
      <c r="AA4">
        <v>1</v>
      </c>
      <c r="AB4">
        <v>0</v>
      </c>
      <c r="AC4">
        <v>0</v>
      </c>
      <c r="AD4">
        <v>0</v>
      </c>
      <c r="AE4">
        <v>365</v>
      </c>
      <c r="AF4">
        <v>0</v>
      </c>
      <c r="AG4">
        <v>0</v>
      </c>
      <c r="AH4">
        <v>0</v>
      </c>
      <c r="AI4">
        <v>0</v>
      </c>
      <c r="AJ4">
        <v>0.84395714319017279</v>
      </c>
      <c r="AK4" s="1">
        <v>3131083405319567</v>
      </c>
      <c r="AL4">
        <v>6817555</v>
      </c>
      <c r="AM4" t="e">
        <v>#NULL!</v>
      </c>
      <c r="AN4" t="e">
        <v>#NULL!</v>
      </c>
      <c r="AO4">
        <v>1</v>
      </c>
      <c r="AP4">
        <v>1</v>
      </c>
    </row>
    <row r="5" spans="1:42">
      <c r="A5">
        <v>4</v>
      </c>
      <c r="B5">
        <v>49</v>
      </c>
      <c r="C5">
        <v>1</v>
      </c>
      <c r="D5">
        <v>1</v>
      </c>
      <c r="E5">
        <v>0</v>
      </c>
      <c r="F5">
        <v>1</v>
      </c>
      <c r="G5">
        <v>0</v>
      </c>
      <c r="H5">
        <v>0</v>
      </c>
      <c r="I5">
        <v>1</v>
      </c>
      <c r="J5">
        <v>0</v>
      </c>
      <c r="K5">
        <v>0</v>
      </c>
      <c r="L5">
        <v>0</v>
      </c>
      <c r="M5">
        <v>0</v>
      </c>
      <c r="N5">
        <v>15</v>
      </c>
      <c r="O5">
        <v>113</v>
      </c>
      <c r="R5">
        <v>71</v>
      </c>
      <c r="S5">
        <v>21.9</v>
      </c>
      <c r="T5">
        <v>281</v>
      </c>
      <c r="U5">
        <v>17</v>
      </c>
      <c r="V5">
        <v>0</v>
      </c>
      <c r="W5">
        <v>0</v>
      </c>
      <c r="X5">
        <v>0</v>
      </c>
      <c r="Y5">
        <v>1</v>
      </c>
      <c r="Z5">
        <v>0</v>
      </c>
      <c r="AA5">
        <v>1</v>
      </c>
      <c r="AB5">
        <v>0</v>
      </c>
      <c r="AC5">
        <v>0</v>
      </c>
      <c r="AD5">
        <v>0</v>
      </c>
      <c r="AE5">
        <v>365</v>
      </c>
      <c r="AF5">
        <v>0</v>
      </c>
      <c r="AG5">
        <v>0</v>
      </c>
      <c r="AH5">
        <v>0</v>
      </c>
      <c r="AI5">
        <v>0</v>
      </c>
      <c r="AJ5">
        <v>0.96239212050611533</v>
      </c>
      <c r="AK5" s="1">
        <v>3682233707765514</v>
      </c>
      <c r="AL5">
        <v>5030465</v>
      </c>
      <c r="AM5" t="e">
        <v>#NULL!</v>
      </c>
      <c r="AN5" t="e">
        <v>#NULL!</v>
      </c>
      <c r="AO5">
        <v>1</v>
      </c>
      <c r="AP5">
        <v>1</v>
      </c>
    </row>
    <row r="6" spans="1:42">
      <c r="A6">
        <v>5</v>
      </c>
      <c r="B6">
        <v>44</v>
      </c>
      <c r="C6">
        <v>0</v>
      </c>
      <c r="D6">
        <v>1</v>
      </c>
      <c r="E6">
        <v>0</v>
      </c>
      <c r="F6">
        <v>1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>
        <v>13</v>
      </c>
      <c r="O6">
        <v>89</v>
      </c>
      <c r="P6">
        <v>7.4</v>
      </c>
      <c r="Q6">
        <v>2.1</v>
      </c>
      <c r="R6">
        <v>99</v>
      </c>
      <c r="S6">
        <v>29</v>
      </c>
      <c r="T6">
        <v>404</v>
      </c>
      <c r="U6">
        <v>17</v>
      </c>
      <c r="V6">
        <v>0</v>
      </c>
      <c r="W6">
        <v>0</v>
      </c>
      <c r="X6">
        <v>0</v>
      </c>
      <c r="Y6">
        <v>1</v>
      </c>
      <c r="Z6">
        <v>0</v>
      </c>
      <c r="AA6">
        <v>1</v>
      </c>
      <c r="AB6">
        <v>0</v>
      </c>
      <c r="AC6">
        <v>0</v>
      </c>
      <c r="AD6">
        <v>0</v>
      </c>
      <c r="AE6">
        <v>365</v>
      </c>
      <c r="AF6">
        <v>0</v>
      </c>
      <c r="AG6">
        <v>0</v>
      </c>
      <c r="AH6">
        <v>0</v>
      </c>
      <c r="AI6">
        <v>0</v>
      </c>
      <c r="AJ6">
        <v>0.95254910145152882</v>
      </c>
      <c r="AK6" s="1">
        <v>2658881187717164</v>
      </c>
      <c r="AL6">
        <v>1622737</v>
      </c>
      <c r="AM6" t="e">
        <v>#NULL!</v>
      </c>
      <c r="AN6" t="e">
        <v>#NULL!</v>
      </c>
      <c r="AO6">
        <v>1</v>
      </c>
      <c r="AP6">
        <v>1</v>
      </c>
    </row>
    <row r="7" spans="1:42">
      <c r="A7">
        <v>6</v>
      </c>
      <c r="B7">
        <v>26</v>
      </c>
      <c r="C7">
        <v>0</v>
      </c>
      <c r="D7">
        <v>1</v>
      </c>
      <c r="E7">
        <v>0</v>
      </c>
      <c r="F7">
        <v>1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14</v>
      </c>
      <c r="O7">
        <v>104</v>
      </c>
      <c r="P7">
        <v>7.3</v>
      </c>
      <c r="Q7">
        <v>1.7</v>
      </c>
      <c r="R7">
        <v>76</v>
      </c>
      <c r="S7">
        <v>27.7</v>
      </c>
      <c r="T7">
        <v>208</v>
      </c>
      <c r="U7">
        <v>34</v>
      </c>
      <c r="V7">
        <v>0</v>
      </c>
      <c r="W7">
        <v>0</v>
      </c>
      <c r="X7">
        <v>0</v>
      </c>
      <c r="Y7">
        <v>1</v>
      </c>
      <c r="Z7">
        <v>0</v>
      </c>
      <c r="AA7">
        <v>1</v>
      </c>
      <c r="AB7">
        <v>0</v>
      </c>
      <c r="AC7">
        <v>0</v>
      </c>
      <c r="AD7">
        <v>0</v>
      </c>
      <c r="AE7">
        <v>365</v>
      </c>
      <c r="AF7">
        <v>0</v>
      </c>
      <c r="AG7">
        <v>0</v>
      </c>
      <c r="AH7">
        <v>0</v>
      </c>
      <c r="AI7">
        <v>0</v>
      </c>
      <c r="AJ7">
        <v>0.88467491736221138</v>
      </c>
      <c r="AK7" s="1">
        <v>3685416606314181</v>
      </c>
      <c r="AL7">
        <v>6083471</v>
      </c>
      <c r="AM7" t="e">
        <v>#NULL!</v>
      </c>
      <c r="AN7" t="e">
        <v>#NULL!</v>
      </c>
      <c r="AO7">
        <v>1</v>
      </c>
      <c r="AP7">
        <v>1</v>
      </c>
    </row>
    <row r="8" spans="1:42">
      <c r="A8">
        <v>7</v>
      </c>
      <c r="B8">
        <v>25</v>
      </c>
      <c r="C8">
        <v>1</v>
      </c>
      <c r="D8">
        <v>1</v>
      </c>
      <c r="E8">
        <v>0</v>
      </c>
      <c r="F8">
        <v>1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14</v>
      </c>
      <c r="O8">
        <v>88</v>
      </c>
      <c r="P8">
        <v>7.28</v>
      </c>
      <c r="Q8">
        <v>3.8</v>
      </c>
      <c r="R8">
        <v>79</v>
      </c>
      <c r="S8">
        <v>23.6</v>
      </c>
      <c r="T8">
        <v>149</v>
      </c>
      <c r="U8">
        <v>42</v>
      </c>
      <c r="V8">
        <v>0</v>
      </c>
      <c r="W8">
        <v>0</v>
      </c>
      <c r="X8">
        <v>1</v>
      </c>
      <c r="Y8">
        <v>1</v>
      </c>
      <c r="Z8">
        <v>0</v>
      </c>
      <c r="AA8">
        <v>1</v>
      </c>
      <c r="AB8">
        <v>0</v>
      </c>
      <c r="AC8">
        <v>0</v>
      </c>
      <c r="AD8">
        <v>0</v>
      </c>
      <c r="AE8">
        <v>365</v>
      </c>
      <c r="AF8">
        <v>0</v>
      </c>
      <c r="AG8">
        <v>0</v>
      </c>
      <c r="AH8">
        <v>0</v>
      </c>
      <c r="AI8">
        <v>0</v>
      </c>
      <c r="AJ8">
        <v>0.86789513179422562</v>
      </c>
      <c r="AK8" s="1">
        <v>3383199256664852</v>
      </c>
      <c r="AL8">
        <v>6028625</v>
      </c>
      <c r="AM8" t="e">
        <v>#NULL!</v>
      </c>
      <c r="AN8" t="e">
        <v>#NULL!</v>
      </c>
      <c r="AO8">
        <v>1</v>
      </c>
      <c r="AP8">
        <v>1</v>
      </c>
    </row>
    <row r="9" spans="1:42">
      <c r="A9">
        <v>8</v>
      </c>
      <c r="B9">
        <v>21</v>
      </c>
      <c r="C9">
        <v>0</v>
      </c>
      <c r="D9">
        <v>1</v>
      </c>
      <c r="E9">
        <v>0</v>
      </c>
      <c r="F9">
        <v>1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3</v>
      </c>
      <c r="O9">
        <v>40</v>
      </c>
      <c r="P9">
        <v>7.16</v>
      </c>
      <c r="Q9">
        <v>17</v>
      </c>
      <c r="R9">
        <v>32</v>
      </c>
      <c r="S9">
        <v>39.799999999999997</v>
      </c>
      <c r="U9">
        <v>33</v>
      </c>
      <c r="V9">
        <v>0</v>
      </c>
      <c r="W9">
        <v>0</v>
      </c>
      <c r="X9">
        <v>0</v>
      </c>
      <c r="Y9">
        <v>1</v>
      </c>
      <c r="Z9">
        <v>0</v>
      </c>
      <c r="AA9">
        <v>1</v>
      </c>
      <c r="AB9">
        <v>0</v>
      </c>
      <c r="AC9">
        <v>0</v>
      </c>
      <c r="AD9">
        <v>0</v>
      </c>
      <c r="AE9">
        <v>365</v>
      </c>
      <c r="AF9">
        <v>0</v>
      </c>
      <c r="AG9">
        <v>0</v>
      </c>
      <c r="AH9">
        <v>0</v>
      </c>
      <c r="AI9">
        <v>0</v>
      </c>
      <c r="AJ9">
        <v>0.86318366672388835</v>
      </c>
      <c r="AK9" s="1">
        <v>2952291753946222</v>
      </c>
      <c r="AL9">
        <v>6317705</v>
      </c>
      <c r="AM9" t="e">
        <v>#NULL!</v>
      </c>
      <c r="AN9" t="e">
        <v>#NULL!</v>
      </c>
      <c r="AO9">
        <v>1</v>
      </c>
      <c r="AP9">
        <v>1</v>
      </c>
    </row>
    <row r="10" spans="1:42">
      <c r="A10">
        <v>9</v>
      </c>
      <c r="B10">
        <v>39</v>
      </c>
      <c r="C10">
        <v>1</v>
      </c>
      <c r="D10">
        <v>1</v>
      </c>
      <c r="E10">
        <v>1</v>
      </c>
      <c r="F10">
        <v>1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10</v>
      </c>
      <c r="O10">
        <v>72</v>
      </c>
      <c r="P10">
        <v>7.37</v>
      </c>
      <c r="Q10">
        <v>2.2000000000000002</v>
      </c>
      <c r="R10">
        <v>77</v>
      </c>
      <c r="S10">
        <v>28</v>
      </c>
      <c r="T10">
        <v>225</v>
      </c>
      <c r="U10">
        <v>22</v>
      </c>
      <c r="V10">
        <v>0</v>
      </c>
      <c r="W10">
        <v>0</v>
      </c>
      <c r="X10">
        <v>0</v>
      </c>
      <c r="Y10">
        <v>0</v>
      </c>
      <c r="Z10">
        <v>0</v>
      </c>
      <c r="AA10">
        <v>1</v>
      </c>
      <c r="AB10">
        <v>0</v>
      </c>
      <c r="AC10">
        <v>0</v>
      </c>
      <c r="AD10">
        <v>0</v>
      </c>
      <c r="AE10">
        <v>365</v>
      </c>
      <c r="AF10">
        <v>0</v>
      </c>
      <c r="AG10">
        <v>0</v>
      </c>
      <c r="AH10">
        <v>0</v>
      </c>
      <c r="AI10">
        <v>0</v>
      </c>
      <c r="AJ10">
        <v>0.81026996118225747</v>
      </c>
      <c r="AK10" s="1">
        <v>1965211251713599</v>
      </c>
      <c r="AL10">
        <v>5775275</v>
      </c>
      <c r="AM10" t="e">
        <v>#NULL!</v>
      </c>
      <c r="AN10" t="e">
        <v>#NULL!</v>
      </c>
      <c r="AO10">
        <v>1</v>
      </c>
      <c r="AP10">
        <v>1</v>
      </c>
    </row>
    <row r="11" spans="1:42">
      <c r="A11">
        <v>10</v>
      </c>
      <c r="B11">
        <v>64</v>
      </c>
      <c r="C11">
        <v>0</v>
      </c>
      <c r="D11">
        <v>1</v>
      </c>
      <c r="E11">
        <v>1</v>
      </c>
      <c r="F11">
        <v>1</v>
      </c>
      <c r="G11">
        <v>0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14</v>
      </c>
      <c r="O11">
        <v>120</v>
      </c>
      <c r="P11">
        <v>7.35</v>
      </c>
      <c r="Q11">
        <v>5.6</v>
      </c>
      <c r="R11">
        <v>70</v>
      </c>
      <c r="S11">
        <v>25.8</v>
      </c>
      <c r="T11">
        <v>134</v>
      </c>
      <c r="U11">
        <v>33</v>
      </c>
      <c r="V11">
        <v>0</v>
      </c>
      <c r="W11">
        <v>0</v>
      </c>
      <c r="X11">
        <v>0</v>
      </c>
      <c r="Y11">
        <v>1</v>
      </c>
      <c r="Z11">
        <v>0</v>
      </c>
      <c r="AA11">
        <v>0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0</v>
      </c>
      <c r="AH11">
        <v>0</v>
      </c>
      <c r="AI11">
        <v>0</v>
      </c>
      <c r="AJ11">
        <v>0.69540434240114757</v>
      </c>
      <c r="AK11" s="1">
        <v>1614177024614077</v>
      </c>
      <c r="AL11">
        <v>5681309</v>
      </c>
      <c r="AM11" t="e">
        <v>#NULL!</v>
      </c>
      <c r="AN11" t="e">
        <v>#NULL!</v>
      </c>
      <c r="AO11">
        <v>1</v>
      </c>
      <c r="AP11">
        <v>1</v>
      </c>
    </row>
    <row r="12" spans="1:42">
      <c r="A12">
        <v>11</v>
      </c>
      <c r="B12">
        <v>32</v>
      </c>
      <c r="C12">
        <v>0</v>
      </c>
      <c r="D12">
        <v>1</v>
      </c>
      <c r="E12">
        <v>0</v>
      </c>
      <c r="F12">
        <v>1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14</v>
      </c>
      <c r="O12">
        <v>97</v>
      </c>
      <c r="P12">
        <v>7.37</v>
      </c>
      <c r="Q12">
        <v>3.4</v>
      </c>
      <c r="R12">
        <v>95</v>
      </c>
      <c r="S12">
        <v>22.2</v>
      </c>
      <c r="T12">
        <v>193</v>
      </c>
      <c r="U12">
        <v>45</v>
      </c>
      <c r="V12">
        <v>0</v>
      </c>
      <c r="W12">
        <v>0</v>
      </c>
      <c r="X12">
        <v>1</v>
      </c>
      <c r="Y12">
        <v>1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365</v>
      </c>
      <c r="AF12">
        <v>0</v>
      </c>
      <c r="AG12">
        <v>0</v>
      </c>
      <c r="AH12">
        <v>0</v>
      </c>
      <c r="AI12">
        <v>0</v>
      </c>
      <c r="AJ12">
        <v>0.85606244274474941</v>
      </c>
      <c r="AK12" s="1">
        <v>2829757282343910</v>
      </c>
      <c r="AL12">
        <v>6607204</v>
      </c>
      <c r="AM12" t="e">
        <v>#NULL!</v>
      </c>
      <c r="AN12" t="e">
        <v>#NULL!</v>
      </c>
      <c r="AO12">
        <v>1</v>
      </c>
      <c r="AP12">
        <v>1</v>
      </c>
    </row>
    <row r="13" spans="1:42">
      <c r="A13">
        <v>12</v>
      </c>
      <c r="B13">
        <v>17</v>
      </c>
      <c r="C13">
        <v>0</v>
      </c>
      <c r="D13">
        <v>1</v>
      </c>
      <c r="E13">
        <v>0</v>
      </c>
      <c r="F13">
        <v>1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10</v>
      </c>
      <c r="O13">
        <v>92</v>
      </c>
      <c r="P13">
        <v>7.23</v>
      </c>
      <c r="Q13">
        <v>4.3</v>
      </c>
      <c r="R13">
        <v>81</v>
      </c>
      <c r="S13">
        <v>27.9</v>
      </c>
      <c r="U13">
        <v>45</v>
      </c>
      <c r="V13">
        <v>0</v>
      </c>
      <c r="W13">
        <v>0</v>
      </c>
      <c r="X13">
        <v>1</v>
      </c>
      <c r="Y13">
        <v>1</v>
      </c>
      <c r="Z13">
        <v>0</v>
      </c>
      <c r="AA13">
        <v>1</v>
      </c>
      <c r="AB13">
        <v>0</v>
      </c>
      <c r="AC13">
        <v>0</v>
      </c>
      <c r="AD13">
        <v>0</v>
      </c>
      <c r="AE13">
        <v>365</v>
      </c>
      <c r="AF13">
        <v>0</v>
      </c>
      <c r="AG13">
        <v>0</v>
      </c>
      <c r="AH13">
        <v>0</v>
      </c>
      <c r="AI13">
        <v>0</v>
      </c>
      <c r="AJ13">
        <v>0.82395909078299501</v>
      </c>
      <c r="AK13" s="1">
        <v>1934949974930041</v>
      </c>
      <c r="AL13">
        <v>5013305</v>
      </c>
      <c r="AM13" t="e">
        <v>#NULL!</v>
      </c>
      <c r="AN13" t="e">
        <v>#NULL!</v>
      </c>
      <c r="AO13">
        <v>1</v>
      </c>
      <c r="AP13">
        <v>1</v>
      </c>
    </row>
    <row r="14" spans="1:42">
      <c r="A14">
        <v>13</v>
      </c>
      <c r="B14">
        <v>60</v>
      </c>
      <c r="C14">
        <v>1</v>
      </c>
      <c r="D14">
        <v>1</v>
      </c>
      <c r="E14">
        <v>0</v>
      </c>
      <c r="F14">
        <v>1</v>
      </c>
      <c r="G14"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12</v>
      </c>
      <c r="O14">
        <v>102</v>
      </c>
      <c r="P14">
        <v>7.32</v>
      </c>
      <c r="Q14">
        <v>3.4</v>
      </c>
      <c r="R14">
        <v>76</v>
      </c>
      <c r="S14">
        <v>22.9</v>
      </c>
      <c r="T14">
        <v>305</v>
      </c>
      <c r="U14">
        <v>42</v>
      </c>
      <c r="V14">
        <v>0</v>
      </c>
      <c r="W14">
        <v>0</v>
      </c>
      <c r="X14">
        <v>1</v>
      </c>
      <c r="Y14">
        <v>1</v>
      </c>
      <c r="Z14">
        <v>0</v>
      </c>
      <c r="AA14">
        <v>1</v>
      </c>
      <c r="AB14">
        <v>0</v>
      </c>
      <c r="AC14">
        <v>0</v>
      </c>
      <c r="AD14">
        <v>0</v>
      </c>
      <c r="AE14">
        <v>365</v>
      </c>
      <c r="AF14">
        <v>0</v>
      </c>
      <c r="AG14">
        <v>0</v>
      </c>
      <c r="AH14">
        <v>0</v>
      </c>
      <c r="AI14">
        <v>0</v>
      </c>
      <c r="AJ14">
        <v>0.77513568536804078</v>
      </c>
      <c r="AK14" s="1">
        <v>2331898980773486</v>
      </c>
      <c r="AL14">
        <v>2135374</v>
      </c>
      <c r="AM14" t="e">
        <v>#NULL!</v>
      </c>
      <c r="AN14" t="e">
        <v>#NULL!</v>
      </c>
      <c r="AO14">
        <v>1</v>
      </c>
      <c r="AP14">
        <v>1</v>
      </c>
    </row>
    <row r="15" spans="1:42">
      <c r="A15">
        <v>14</v>
      </c>
      <c r="B15">
        <v>49</v>
      </c>
      <c r="C15">
        <v>0</v>
      </c>
      <c r="D15">
        <v>1</v>
      </c>
      <c r="E15">
        <v>1</v>
      </c>
      <c r="F15">
        <v>1</v>
      </c>
      <c r="G15">
        <v>0</v>
      </c>
      <c r="H15">
        <v>1</v>
      </c>
      <c r="I15">
        <v>0</v>
      </c>
      <c r="J15">
        <v>0</v>
      </c>
      <c r="K15">
        <v>0</v>
      </c>
      <c r="L15">
        <v>0</v>
      </c>
      <c r="M15">
        <v>0</v>
      </c>
      <c r="N15">
        <v>13</v>
      </c>
      <c r="O15">
        <v>79</v>
      </c>
      <c r="P15">
        <v>7.37</v>
      </c>
      <c r="Q15">
        <v>4.7</v>
      </c>
      <c r="R15">
        <v>64</v>
      </c>
      <c r="S15">
        <v>27.1</v>
      </c>
      <c r="U15">
        <v>22</v>
      </c>
      <c r="V15">
        <v>0</v>
      </c>
      <c r="W15">
        <v>0</v>
      </c>
      <c r="X15">
        <v>0</v>
      </c>
      <c r="Y15">
        <v>0</v>
      </c>
      <c r="Z15">
        <v>0</v>
      </c>
      <c r="AA15">
        <v>2</v>
      </c>
      <c r="AB15">
        <v>0</v>
      </c>
      <c r="AC15">
        <v>0</v>
      </c>
      <c r="AD15">
        <v>0</v>
      </c>
      <c r="AE15">
        <v>365</v>
      </c>
      <c r="AF15">
        <v>0</v>
      </c>
      <c r="AG15">
        <v>0</v>
      </c>
      <c r="AH15">
        <v>0</v>
      </c>
      <c r="AI15">
        <v>0</v>
      </c>
      <c r="AJ15">
        <v>0.71130898682441113</v>
      </c>
      <c r="AK15" s="1">
        <v>3422094931351526</v>
      </c>
      <c r="AL15">
        <v>6084420</v>
      </c>
      <c r="AM15" t="e">
        <v>#NULL!</v>
      </c>
      <c r="AN15" t="e">
        <v>#NULL!</v>
      </c>
      <c r="AO15">
        <v>1</v>
      </c>
      <c r="AP15">
        <v>1</v>
      </c>
    </row>
    <row r="16" spans="1:42">
      <c r="A16">
        <v>15</v>
      </c>
      <c r="B16">
        <v>12</v>
      </c>
      <c r="C16">
        <v>0</v>
      </c>
      <c r="D16">
        <v>1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5</v>
      </c>
      <c r="O16">
        <v>60</v>
      </c>
      <c r="P16">
        <v>6.9</v>
      </c>
      <c r="Q16">
        <v>10.1</v>
      </c>
      <c r="R16">
        <v>62</v>
      </c>
      <c r="S16">
        <v>36.799999999999997</v>
      </c>
      <c r="T16">
        <v>216</v>
      </c>
      <c r="U16">
        <v>54</v>
      </c>
      <c r="V16">
        <v>0</v>
      </c>
      <c r="W16">
        <v>0</v>
      </c>
      <c r="X16">
        <v>1</v>
      </c>
      <c r="Y16">
        <v>1</v>
      </c>
      <c r="Z16">
        <v>0</v>
      </c>
      <c r="AA16">
        <v>1</v>
      </c>
      <c r="AB16">
        <v>1</v>
      </c>
      <c r="AC16">
        <v>1</v>
      </c>
      <c r="AD16">
        <v>1</v>
      </c>
      <c r="AE16">
        <v>0</v>
      </c>
      <c r="AF16">
        <v>1</v>
      </c>
      <c r="AG16">
        <v>0</v>
      </c>
      <c r="AH16">
        <v>0</v>
      </c>
      <c r="AI16">
        <v>0</v>
      </c>
      <c r="AJ16">
        <v>0.69643054639054669</v>
      </c>
      <c r="AK16" s="1">
        <v>2229512898616161</v>
      </c>
      <c r="AL16">
        <v>6169635</v>
      </c>
      <c r="AM16" t="e">
        <v>#NULL!</v>
      </c>
      <c r="AN16" t="e">
        <v>#NULL!</v>
      </c>
      <c r="AO16">
        <v>1</v>
      </c>
      <c r="AP16">
        <v>1</v>
      </c>
    </row>
    <row r="17" spans="1:42">
      <c r="A17">
        <v>16</v>
      </c>
      <c r="B17">
        <v>21</v>
      </c>
      <c r="C17">
        <v>1</v>
      </c>
      <c r="D17">
        <v>1</v>
      </c>
      <c r="E17">
        <v>0</v>
      </c>
      <c r="F17">
        <v>1</v>
      </c>
      <c r="G17">
        <v>1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3</v>
      </c>
      <c r="O17">
        <v>40</v>
      </c>
      <c r="P17">
        <v>6.78</v>
      </c>
      <c r="Q17">
        <v>19</v>
      </c>
      <c r="T17">
        <v>70</v>
      </c>
      <c r="U17">
        <v>26</v>
      </c>
      <c r="V17">
        <v>0</v>
      </c>
      <c r="W17">
        <v>0</v>
      </c>
      <c r="X17">
        <v>0</v>
      </c>
      <c r="Y17">
        <v>1</v>
      </c>
      <c r="Z17">
        <v>0</v>
      </c>
      <c r="AA17">
        <v>1</v>
      </c>
      <c r="AB17">
        <v>1</v>
      </c>
      <c r="AC17">
        <v>1</v>
      </c>
      <c r="AD17">
        <v>1</v>
      </c>
      <c r="AE17">
        <v>0</v>
      </c>
      <c r="AF17">
        <v>1</v>
      </c>
      <c r="AG17">
        <v>0</v>
      </c>
      <c r="AH17">
        <v>0</v>
      </c>
      <c r="AI17">
        <v>0</v>
      </c>
      <c r="AJ17">
        <v>0.68362907197291944</v>
      </c>
      <c r="AK17" s="1">
        <v>2236174441600730</v>
      </c>
      <c r="AL17">
        <v>7500572</v>
      </c>
      <c r="AM17" t="e">
        <v>#NULL!</v>
      </c>
      <c r="AN17" t="e">
        <v>#NULL!</v>
      </c>
      <c r="AO17">
        <v>1</v>
      </c>
      <c r="AP17">
        <v>1</v>
      </c>
    </row>
    <row r="18" spans="1:42">
      <c r="A18">
        <v>17</v>
      </c>
      <c r="B18">
        <v>23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  <c r="N18">
        <v>3</v>
      </c>
      <c r="O18">
        <v>92</v>
      </c>
      <c r="P18">
        <v>7.11</v>
      </c>
      <c r="Q18">
        <v>10.1</v>
      </c>
      <c r="R18">
        <v>39</v>
      </c>
      <c r="S18">
        <v>83.3</v>
      </c>
      <c r="T18">
        <v>98</v>
      </c>
      <c r="U18">
        <v>50</v>
      </c>
      <c r="V18">
        <v>0</v>
      </c>
      <c r="W18">
        <v>0</v>
      </c>
      <c r="X18">
        <v>0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0</v>
      </c>
      <c r="AF18">
        <v>1</v>
      </c>
      <c r="AG18">
        <v>0</v>
      </c>
      <c r="AH18">
        <v>0</v>
      </c>
      <c r="AI18">
        <v>0</v>
      </c>
      <c r="AJ18">
        <v>0.35242075347277474</v>
      </c>
      <c r="AK18" s="1">
        <v>2795387940236193</v>
      </c>
      <c r="AL18">
        <v>10013282</v>
      </c>
      <c r="AM18" t="e">
        <v>#NULL!</v>
      </c>
      <c r="AN18" t="e">
        <v>#NULL!</v>
      </c>
      <c r="AO18">
        <v>1</v>
      </c>
      <c r="AP18">
        <v>1</v>
      </c>
    </row>
    <row r="19" spans="1:42" hidden="1">
      <c r="A19">
        <v>18</v>
      </c>
      <c r="B19">
        <v>21</v>
      </c>
      <c r="C19">
        <v>0</v>
      </c>
      <c r="D19">
        <v>1</v>
      </c>
      <c r="E19">
        <v>0</v>
      </c>
      <c r="F19">
        <v>1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15</v>
      </c>
      <c r="O19">
        <v>80</v>
      </c>
      <c r="P19">
        <v>7.26</v>
      </c>
      <c r="Q19">
        <v>4.0999999999999996</v>
      </c>
      <c r="R19">
        <v>56</v>
      </c>
      <c r="S19">
        <v>36.5</v>
      </c>
      <c r="T19">
        <v>147</v>
      </c>
      <c r="U19">
        <v>17</v>
      </c>
      <c r="V19">
        <v>0</v>
      </c>
      <c r="W19">
        <v>0</v>
      </c>
      <c r="X19">
        <v>0</v>
      </c>
      <c r="Y19">
        <v>1</v>
      </c>
      <c r="Z19">
        <v>0</v>
      </c>
      <c r="AA19">
        <v>1</v>
      </c>
      <c r="AB19">
        <v>0</v>
      </c>
      <c r="AC19">
        <v>0</v>
      </c>
      <c r="AD19">
        <v>0</v>
      </c>
      <c r="AE19">
        <v>300</v>
      </c>
      <c r="AF19">
        <v>0</v>
      </c>
      <c r="AG19">
        <v>0</v>
      </c>
      <c r="AH19">
        <v>0</v>
      </c>
      <c r="AI19">
        <v>0</v>
      </c>
      <c r="AJ19">
        <v>0.9117801408901165</v>
      </c>
      <c r="AK19" s="1">
        <v>2240032407174592</v>
      </c>
      <c r="AL19" t="e">
        <v>#NULL!</v>
      </c>
      <c r="AM19" t="e">
        <v>#NULL!</v>
      </c>
      <c r="AN19" t="e">
        <v>#NULL!</v>
      </c>
      <c r="AO19" t="e">
        <v>#NULL!</v>
      </c>
      <c r="AP19" t="e">
        <v>#NULL!</v>
      </c>
    </row>
    <row r="20" spans="1:42">
      <c r="A20">
        <v>19</v>
      </c>
      <c r="B20">
        <v>30</v>
      </c>
      <c r="C20">
        <v>0</v>
      </c>
      <c r="D20">
        <v>1</v>
      </c>
      <c r="E20">
        <v>0</v>
      </c>
      <c r="F20">
        <v>1</v>
      </c>
      <c r="G20">
        <v>0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9</v>
      </c>
      <c r="O20">
        <v>40</v>
      </c>
      <c r="P20">
        <v>7.04</v>
      </c>
      <c r="Q20">
        <v>9.8000000000000007</v>
      </c>
      <c r="R20">
        <v>48</v>
      </c>
      <c r="S20">
        <v>31.5</v>
      </c>
      <c r="T20">
        <v>141</v>
      </c>
      <c r="U20">
        <v>35</v>
      </c>
      <c r="V20">
        <v>0</v>
      </c>
      <c r="W20">
        <v>0</v>
      </c>
      <c r="X20">
        <v>0</v>
      </c>
      <c r="Y20">
        <v>1</v>
      </c>
      <c r="Z20">
        <v>0</v>
      </c>
      <c r="AA20">
        <v>1</v>
      </c>
      <c r="AB20">
        <v>0</v>
      </c>
      <c r="AC20">
        <v>0</v>
      </c>
      <c r="AD20">
        <v>0</v>
      </c>
      <c r="AE20">
        <v>365</v>
      </c>
      <c r="AF20">
        <v>0</v>
      </c>
      <c r="AG20">
        <v>0</v>
      </c>
      <c r="AH20">
        <v>0</v>
      </c>
      <c r="AI20">
        <v>0</v>
      </c>
      <c r="AJ20">
        <v>0.60124864523074106</v>
      </c>
      <c r="AK20" s="1">
        <v>1322429641374553</v>
      </c>
      <c r="AL20">
        <v>5597901</v>
      </c>
      <c r="AM20" t="e">
        <v>#NULL!</v>
      </c>
      <c r="AN20" t="e">
        <v>#NULL!</v>
      </c>
      <c r="AO20">
        <v>1</v>
      </c>
      <c r="AP20">
        <v>1</v>
      </c>
    </row>
    <row r="21" spans="1:42">
      <c r="A21">
        <v>20</v>
      </c>
      <c r="B21">
        <v>21</v>
      </c>
      <c r="C21">
        <v>0</v>
      </c>
      <c r="D21">
        <v>1</v>
      </c>
      <c r="E21">
        <v>0</v>
      </c>
      <c r="F21">
        <v>1</v>
      </c>
      <c r="G21">
        <v>0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13</v>
      </c>
      <c r="O21">
        <v>71</v>
      </c>
      <c r="P21">
        <v>7.11</v>
      </c>
      <c r="Q21">
        <v>8.6</v>
      </c>
      <c r="R21">
        <v>50</v>
      </c>
      <c r="S21">
        <v>38.4</v>
      </c>
      <c r="T21">
        <v>152</v>
      </c>
      <c r="U21">
        <v>66</v>
      </c>
      <c r="V21">
        <v>1</v>
      </c>
      <c r="W21">
        <v>0</v>
      </c>
      <c r="X21">
        <v>1</v>
      </c>
      <c r="Y21">
        <v>1</v>
      </c>
      <c r="Z21">
        <v>0</v>
      </c>
      <c r="AA21">
        <v>1</v>
      </c>
      <c r="AB21">
        <v>0</v>
      </c>
      <c r="AC21">
        <v>0</v>
      </c>
      <c r="AD21">
        <v>0</v>
      </c>
      <c r="AE21">
        <v>365</v>
      </c>
      <c r="AF21">
        <v>0</v>
      </c>
      <c r="AG21">
        <v>0</v>
      </c>
      <c r="AH21">
        <v>0</v>
      </c>
      <c r="AI21">
        <v>0</v>
      </c>
      <c r="AJ21">
        <v>0.66618683507358611</v>
      </c>
      <c r="AK21" s="1">
        <v>3217448450413925</v>
      </c>
      <c r="AL21">
        <v>6724587</v>
      </c>
      <c r="AM21" t="e">
        <v>#NULL!</v>
      </c>
      <c r="AN21" t="e">
        <v>#NULL!</v>
      </c>
      <c r="AO21">
        <v>1</v>
      </c>
      <c r="AP21">
        <v>1</v>
      </c>
    </row>
    <row r="22" spans="1:42" hidden="1">
      <c r="A22">
        <v>21</v>
      </c>
      <c r="B22">
        <v>16</v>
      </c>
      <c r="C22">
        <v>0</v>
      </c>
      <c r="D22">
        <v>1</v>
      </c>
      <c r="E22">
        <v>0</v>
      </c>
      <c r="F22">
        <v>1</v>
      </c>
      <c r="G22">
        <v>0</v>
      </c>
      <c r="H22">
        <v>0</v>
      </c>
      <c r="I22">
        <v>1</v>
      </c>
      <c r="J22">
        <v>0</v>
      </c>
      <c r="K22">
        <v>0</v>
      </c>
      <c r="L22">
        <v>0</v>
      </c>
      <c r="M22">
        <v>0</v>
      </c>
      <c r="N22">
        <v>14</v>
      </c>
      <c r="O22">
        <v>100</v>
      </c>
      <c r="P22">
        <v>7.39</v>
      </c>
      <c r="Q22">
        <v>4.5</v>
      </c>
      <c r="R22">
        <v>78</v>
      </c>
      <c r="S22">
        <v>23.8</v>
      </c>
      <c r="T22">
        <v>258</v>
      </c>
      <c r="U22">
        <v>43</v>
      </c>
      <c r="V22">
        <v>0</v>
      </c>
      <c r="W22">
        <v>0</v>
      </c>
      <c r="X22">
        <v>0</v>
      </c>
      <c r="Y22">
        <v>1</v>
      </c>
      <c r="Z22">
        <v>0</v>
      </c>
      <c r="AA22">
        <v>1</v>
      </c>
      <c r="AB22">
        <v>0</v>
      </c>
      <c r="AC22">
        <v>0</v>
      </c>
      <c r="AD22">
        <v>0</v>
      </c>
      <c r="AE22">
        <v>300</v>
      </c>
      <c r="AF22">
        <v>0</v>
      </c>
      <c r="AG22">
        <v>0</v>
      </c>
      <c r="AH22">
        <v>0</v>
      </c>
      <c r="AI22">
        <v>0</v>
      </c>
      <c r="AJ22">
        <v>0.96106675963936894</v>
      </c>
      <c r="AK22" s="1">
        <v>4128725656237341</v>
      </c>
      <c r="AL22" t="e">
        <v>#NULL!</v>
      </c>
      <c r="AM22" t="e">
        <v>#NULL!</v>
      </c>
      <c r="AN22" t="e">
        <v>#NULL!</v>
      </c>
      <c r="AO22" t="e">
        <v>#NULL!</v>
      </c>
      <c r="AP22" t="e">
        <v>#NULL!</v>
      </c>
    </row>
    <row r="23" spans="1:42">
      <c r="A23">
        <v>22</v>
      </c>
      <c r="B23">
        <v>64</v>
      </c>
      <c r="C23">
        <v>0</v>
      </c>
      <c r="D23">
        <v>1</v>
      </c>
      <c r="E23">
        <v>0</v>
      </c>
      <c r="F23">
        <v>1</v>
      </c>
      <c r="G23">
        <v>0</v>
      </c>
      <c r="H23">
        <v>0</v>
      </c>
      <c r="I23">
        <v>0</v>
      </c>
      <c r="J23">
        <v>1</v>
      </c>
      <c r="K23">
        <v>0</v>
      </c>
      <c r="L23">
        <v>0</v>
      </c>
      <c r="M23">
        <v>0</v>
      </c>
      <c r="N23">
        <v>3</v>
      </c>
      <c r="O23">
        <v>40</v>
      </c>
      <c r="P23">
        <v>7.08</v>
      </c>
      <c r="Q23">
        <v>13</v>
      </c>
      <c r="R23">
        <v>48</v>
      </c>
      <c r="S23">
        <v>46.5</v>
      </c>
      <c r="T23">
        <v>116</v>
      </c>
      <c r="U23">
        <v>41</v>
      </c>
      <c r="V23">
        <v>0</v>
      </c>
      <c r="W23">
        <v>0</v>
      </c>
      <c r="X23">
        <v>1</v>
      </c>
      <c r="Y23">
        <v>1</v>
      </c>
      <c r="Z23">
        <v>0</v>
      </c>
      <c r="AA23">
        <v>1</v>
      </c>
      <c r="AB23">
        <v>0</v>
      </c>
      <c r="AC23">
        <v>0</v>
      </c>
      <c r="AD23">
        <v>0</v>
      </c>
      <c r="AE23">
        <v>365</v>
      </c>
      <c r="AF23">
        <v>0</v>
      </c>
      <c r="AG23">
        <v>0</v>
      </c>
      <c r="AH23">
        <v>0</v>
      </c>
      <c r="AI23">
        <v>0</v>
      </c>
      <c r="AJ23">
        <v>0.54216442663574016</v>
      </c>
      <c r="AK23" s="1">
        <v>2729564828767451</v>
      </c>
      <c r="AL23">
        <v>6539597</v>
      </c>
      <c r="AM23" t="e">
        <v>#NULL!</v>
      </c>
      <c r="AN23" t="e">
        <v>#NULL!</v>
      </c>
      <c r="AO23">
        <v>1</v>
      </c>
      <c r="AP23">
        <v>1</v>
      </c>
    </row>
    <row r="24" spans="1:42" hidden="1">
      <c r="A24">
        <v>23</v>
      </c>
      <c r="B24">
        <v>69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1</v>
      </c>
      <c r="L24">
        <v>0</v>
      </c>
      <c r="M24">
        <v>0</v>
      </c>
      <c r="N24">
        <v>15</v>
      </c>
      <c r="O24">
        <v>124</v>
      </c>
      <c r="P24">
        <v>7.42</v>
      </c>
      <c r="Q24">
        <v>2.7</v>
      </c>
      <c r="R24">
        <v>99</v>
      </c>
      <c r="S24">
        <v>21.5</v>
      </c>
      <c r="T24">
        <v>247</v>
      </c>
      <c r="U24">
        <v>21</v>
      </c>
      <c r="V24">
        <v>0</v>
      </c>
      <c r="W24">
        <v>0</v>
      </c>
      <c r="X24">
        <v>0</v>
      </c>
      <c r="Y24">
        <v>1</v>
      </c>
      <c r="Z24">
        <v>0</v>
      </c>
      <c r="AA24">
        <v>1</v>
      </c>
      <c r="AB24">
        <v>0</v>
      </c>
      <c r="AC24">
        <v>0</v>
      </c>
      <c r="AD24">
        <v>0</v>
      </c>
      <c r="AE24">
        <v>300</v>
      </c>
      <c r="AF24">
        <v>0</v>
      </c>
      <c r="AG24">
        <v>0</v>
      </c>
      <c r="AH24">
        <v>0</v>
      </c>
      <c r="AI24">
        <v>0</v>
      </c>
      <c r="AJ24">
        <v>0.96478971330190344</v>
      </c>
      <c r="AK24" s="1">
        <v>2234652413034658</v>
      </c>
      <c r="AL24" t="e">
        <v>#NULL!</v>
      </c>
      <c r="AM24" t="e">
        <v>#NULL!</v>
      </c>
      <c r="AN24" t="e">
        <v>#NULL!</v>
      </c>
      <c r="AO24" t="e">
        <v>#NULL!</v>
      </c>
      <c r="AP24" t="e">
        <v>#NULL!</v>
      </c>
    </row>
    <row r="25" spans="1:42">
      <c r="A25">
        <v>24</v>
      </c>
      <c r="B25">
        <v>76</v>
      </c>
      <c r="C25">
        <v>0</v>
      </c>
      <c r="D25">
        <v>1</v>
      </c>
      <c r="E25">
        <v>0</v>
      </c>
      <c r="F25">
        <v>1</v>
      </c>
      <c r="G25">
        <v>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3</v>
      </c>
      <c r="O25">
        <v>71</v>
      </c>
      <c r="P25">
        <v>7.34</v>
      </c>
      <c r="Q25">
        <v>5.5</v>
      </c>
      <c r="R25">
        <v>38</v>
      </c>
      <c r="S25">
        <v>89.7</v>
      </c>
      <c r="T25">
        <v>115</v>
      </c>
      <c r="U25">
        <v>43</v>
      </c>
      <c r="V25">
        <v>1</v>
      </c>
      <c r="W25">
        <v>0</v>
      </c>
      <c r="X25">
        <v>0</v>
      </c>
      <c r="Y25">
        <v>0</v>
      </c>
      <c r="Z25">
        <v>0</v>
      </c>
      <c r="AA25">
        <v>1</v>
      </c>
      <c r="AB25">
        <v>1</v>
      </c>
      <c r="AC25">
        <v>0</v>
      </c>
      <c r="AD25">
        <v>1</v>
      </c>
      <c r="AE25">
        <v>5</v>
      </c>
      <c r="AF25">
        <v>0</v>
      </c>
      <c r="AG25">
        <v>0</v>
      </c>
      <c r="AH25">
        <v>1</v>
      </c>
      <c r="AI25">
        <v>0</v>
      </c>
      <c r="AJ25">
        <v>0.47770821830118154</v>
      </c>
      <c r="AK25" s="1">
        <v>3410359685145893</v>
      </c>
      <c r="AL25">
        <v>7193899</v>
      </c>
      <c r="AM25" t="e">
        <v>#NULL!</v>
      </c>
      <c r="AN25" t="e">
        <v>#NULL!</v>
      </c>
      <c r="AO25">
        <v>1</v>
      </c>
      <c r="AP25">
        <v>1</v>
      </c>
    </row>
    <row r="26" spans="1:42" hidden="1">
      <c r="A26">
        <v>25</v>
      </c>
      <c r="B26">
        <v>16</v>
      </c>
      <c r="C26">
        <v>0</v>
      </c>
      <c r="D26">
        <v>1</v>
      </c>
      <c r="E26">
        <v>0</v>
      </c>
      <c r="F26">
        <v>1</v>
      </c>
      <c r="G26">
        <v>0</v>
      </c>
      <c r="H26">
        <v>0</v>
      </c>
      <c r="I26">
        <v>1</v>
      </c>
      <c r="J26">
        <v>0</v>
      </c>
      <c r="K26">
        <v>0</v>
      </c>
      <c r="L26">
        <v>0</v>
      </c>
      <c r="M26">
        <v>0</v>
      </c>
      <c r="N26">
        <v>15</v>
      </c>
      <c r="O26">
        <v>99</v>
      </c>
      <c r="P26">
        <v>7.39</v>
      </c>
      <c r="Q26">
        <v>4</v>
      </c>
      <c r="R26">
        <v>70</v>
      </c>
      <c r="S26">
        <v>28.6</v>
      </c>
      <c r="T26">
        <v>265</v>
      </c>
      <c r="U26">
        <v>26</v>
      </c>
      <c r="V26">
        <v>0</v>
      </c>
      <c r="W26">
        <v>0</v>
      </c>
      <c r="X26">
        <v>0</v>
      </c>
      <c r="Y26">
        <v>1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300</v>
      </c>
      <c r="AF26">
        <v>0</v>
      </c>
      <c r="AG26">
        <v>0</v>
      </c>
      <c r="AH26">
        <v>0</v>
      </c>
      <c r="AI26">
        <v>0</v>
      </c>
      <c r="AJ26">
        <v>0.97149673897501609</v>
      </c>
      <c r="AK26" s="1">
        <v>2156791407452342</v>
      </c>
      <c r="AL26" t="e">
        <v>#NULL!</v>
      </c>
      <c r="AM26" t="e">
        <v>#NULL!</v>
      </c>
      <c r="AN26" t="e">
        <v>#NULL!</v>
      </c>
      <c r="AO26" t="e">
        <v>#NULL!</v>
      </c>
      <c r="AP26" t="e">
        <v>#NULL!</v>
      </c>
    </row>
    <row r="27" spans="1:42" hidden="1">
      <c r="A27">
        <v>26</v>
      </c>
      <c r="B27">
        <v>18</v>
      </c>
      <c r="C27">
        <v>1</v>
      </c>
      <c r="D27">
        <v>1</v>
      </c>
      <c r="E27">
        <v>0</v>
      </c>
      <c r="F27">
        <v>1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v>15</v>
      </c>
      <c r="O27">
        <v>94</v>
      </c>
      <c r="P27">
        <v>7.49</v>
      </c>
      <c r="Q27">
        <v>2.4</v>
      </c>
      <c r="R27">
        <v>85</v>
      </c>
      <c r="S27">
        <v>28.2</v>
      </c>
      <c r="U27">
        <v>29</v>
      </c>
      <c r="V27">
        <v>0</v>
      </c>
      <c r="W27">
        <v>0</v>
      </c>
      <c r="X27">
        <v>0</v>
      </c>
      <c r="Y27">
        <v>1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300</v>
      </c>
      <c r="AF27">
        <v>0</v>
      </c>
      <c r="AG27">
        <v>0</v>
      </c>
      <c r="AH27">
        <v>0</v>
      </c>
      <c r="AI27">
        <v>0</v>
      </c>
      <c r="AJ27">
        <v>0.96898176540829994</v>
      </c>
      <c r="AK27" s="1">
        <v>2993245531807187</v>
      </c>
      <c r="AL27" t="e">
        <v>#NULL!</v>
      </c>
      <c r="AM27" t="e">
        <v>#NULL!</v>
      </c>
      <c r="AN27" t="e">
        <v>#NULL!</v>
      </c>
      <c r="AO27" t="e">
        <v>#NULL!</v>
      </c>
      <c r="AP27" t="e">
        <v>#NULL!</v>
      </c>
    </row>
    <row r="28" spans="1:42" hidden="1">
      <c r="A28">
        <v>27</v>
      </c>
      <c r="B28">
        <v>21</v>
      </c>
      <c r="C28">
        <v>0</v>
      </c>
      <c r="D28">
        <v>1</v>
      </c>
      <c r="E28">
        <v>0</v>
      </c>
      <c r="F28">
        <v>1</v>
      </c>
      <c r="G28">
        <v>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15</v>
      </c>
      <c r="O28">
        <v>93</v>
      </c>
      <c r="P28">
        <v>7.32</v>
      </c>
      <c r="Q28">
        <v>1.1000000000000001</v>
      </c>
      <c r="R28">
        <v>86</v>
      </c>
      <c r="S28">
        <v>25.5</v>
      </c>
      <c r="U28">
        <v>21</v>
      </c>
      <c r="V28">
        <v>0</v>
      </c>
      <c r="W28">
        <v>0</v>
      </c>
      <c r="X28">
        <v>0</v>
      </c>
      <c r="Y28">
        <v>1</v>
      </c>
      <c r="Z28">
        <v>0</v>
      </c>
      <c r="AA28">
        <v>1</v>
      </c>
      <c r="AB28">
        <v>0</v>
      </c>
      <c r="AC28">
        <v>0</v>
      </c>
      <c r="AD28">
        <v>0</v>
      </c>
      <c r="AE28">
        <v>300</v>
      </c>
      <c r="AF28">
        <v>0</v>
      </c>
      <c r="AG28">
        <v>0</v>
      </c>
      <c r="AH28">
        <v>0</v>
      </c>
      <c r="AI28">
        <v>0</v>
      </c>
      <c r="AJ28">
        <v>0.91190836571633838</v>
      </c>
      <c r="AK28" s="1">
        <v>3787091480337888</v>
      </c>
      <c r="AL28" t="e">
        <v>#NULL!</v>
      </c>
      <c r="AM28" t="e">
        <v>#NULL!</v>
      </c>
      <c r="AN28" t="e">
        <v>#NULL!</v>
      </c>
      <c r="AO28" t="e">
        <v>#NULL!</v>
      </c>
      <c r="AP28" t="e">
        <v>#NULL!</v>
      </c>
    </row>
    <row r="29" spans="1:42" hidden="1">
      <c r="A29">
        <v>28</v>
      </c>
      <c r="B29">
        <v>61</v>
      </c>
      <c r="C29">
        <v>1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1</v>
      </c>
      <c r="L29">
        <v>0</v>
      </c>
      <c r="M29">
        <v>0</v>
      </c>
      <c r="N29">
        <v>3</v>
      </c>
      <c r="O29">
        <v>40</v>
      </c>
      <c r="P29">
        <v>6.74</v>
      </c>
      <c r="Q29">
        <v>17</v>
      </c>
      <c r="U29">
        <v>9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1</v>
      </c>
      <c r="AC29">
        <v>0</v>
      </c>
      <c r="AD29">
        <v>0</v>
      </c>
      <c r="AE29">
        <v>29</v>
      </c>
      <c r="AF29">
        <v>0</v>
      </c>
      <c r="AG29">
        <v>0</v>
      </c>
      <c r="AH29">
        <v>0</v>
      </c>
      <c r="AI29">
        <v>1</v>
      </c>
      <c r="AJ29">
        <v>0.87523885822015812</v>
      </c>
      <c r="AK29" s="1">
        <v>2140185820635731</v>
      </c>
      <c r="AL29" t="e">
        <v>#NULL!</v>
      </c>
      <c r="AM29" t="e">
        <v>#NULL!</v>
      </c>
      <c r="AN29" t="e">
        <v>#NULL!</v>
      </c>
      <c r="AO29" t="e">
        <v>#NULL!</v>
      </c>
      <c r="AP29" t="e">
        <v>#NULL!</v>
      </c>
    </row>
    <row r="30" spans="1:42" hidden="1">
      <c r="A30">
        <v>29</v>
      </c>
      <c r="B30">
        <v>68</v>
      </c>
      <c r="C30">
        <v>0</v>
      </c>
      <c r="D30">
        <v>1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1</v>
      </c>
      <c r="L30">
        <v>0</v>
      </c>
      <c r="M30">
        <v>0</v>
      </c>
      <c r="N30">
        <v>15</v>
      </c>
      <c r="O30">
        <v>105</v>
      </c>
      <c r="P30">
        <v>7.27</v>
      </c>
      <c r="Q30">
        <v>2.5</v>
      </c>
      <c r="R30">
        <v>100</v>
      </c>
      <c r="S30">
        <v>24.4</v>
      </c>
      <c r="T30">
        <v>254</v>
      </c>
      <c r="U30">
        <v>16</v>
      </c>
      <c r="V30">
        <v>0</v>
      </c>
      <c r="W30">
        <v>0</v>
      </c>
      <c r="X30">
        <v>0</v>
      </c>
      <c r="Y30">
        <v>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300</v>
      </c>
      <c r="AF30">
        <v>0</v>
      </c>
      <c r="AG30">
        <v>0</v>
      </c>
      <c r="AH30">
        <v>0</v>
      </c>
      <c r="AI30">
        <v>0</v>
      </c>
      <c r="AJ30">
        <v>0.96481292222729631</v>
      </c>
      <c r="AK30" s="1">
        <v>3924331802057618</v>
      </c>
      <c r="AL30" t="e">
        <v>#NULL!</v>
      </c>
      <c r="AM30" t="e">
        <v>#NULL!</v>
      </c>
      <c r="AN30" t="e">
        <v>#NULL!</v>
      </c>
      <c r="AO30" t="e">
        <v>#NULL!</v>
      </c>
      <c r="AP30" t="e">
        <v>#NULL!</v>
      </c>
    </row>
    <row r="31" spans="1:42">
      <c r="A31">
        <v>30</v>
      </c>
      <c r="B31">
        <v>68</v>
      </c>
      <c r="C31">
        <v>0</v>
      </c>
      <c r="D31">
        <v>1</v>
      </c>
      <c r="E31">
        <v>0</v>
      </c>
      <c r="F31">
        <v>1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3</v>
      </c>
      <c r="O31">
        <v>40</v>
      </c>
      <c r="P31">
        <v>7.2</v>
      </c>
      <c r="Q31">
        <v>9.9</v>
      </c>
      <c r="R31">
        <v>25</v>
      </c>
      <c r="T31">
        <v>85</v>
      </c>
      <c r="U31">
        <v>75</v>
      </c>
      <c r="V31">
        <v>1</v>
      </c>
      <c r="W31">
        <v>0</v>
      </c>
      <c r="X31">
        <v>1</v>
      </c>
      <c r="Y31">
        <v>1</v>
      </c>
      <c r="Z31">
        <v>0</v>
      </c>
      <c r="AA31">
        <v>1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0</v>
      </c>
      <c r="AH31">
        <v>0</v>
      </c>
      <c r="AI31">
        <v>0</v>
      </c>
      <c r="AJ31">
        <v>0.37328405905092593</v>
      </c>
      <c r="AK31" s="1">
        <v>3199221934734542</v>
      </c>
      <c r="AL31">
        <v>4454161</v>
      </c>
      <c r="AM31" t="e">
        <v>#NULL!</v>
      </c>
      <c r="AN31" t="e">
        <v>#NULL!</v>
      </c>
      <c r="AO31">
        <v>1</v>
      </c>
      <c r="AP31">
        <v>1</v>
      </c>
    </row>
    <row r="32" spans="1:42" hidden="1">
      <c r="A32">
        <v>31</v>
      </c>
      <c r="B32">
        <v>47</v>
      </c>
      <c r="C32">
        <v>0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</v>
      </c>
      <c r="L32">
        <v>0</v>
      </c>
      <c r="M32">
        <v>0</v>
      </c>
      <c r="N32">
        <v>15</v>
      </c>
      <c r="O32">
        <v>80</v>
      </c>
      <c r="P32">
        <v>7.39</v>
      </c>
      <c r="Q32">
        <v>3.3</v>
      </c>
      <c r="R32">
        <v>11.5</v>
      </c>
      <c r="S32">
        <v>22.4</v>
      </c>
      <c r="T32">
        <v>228</v>
      </c>
      <c r="U32">
        <v>13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365</v>
      </c>
      <c r="AF32">
        <v>0</v>
      </c>
      <c r="AG32">
        <v>0</v>
      </c>
      <c r="AH32">
        <v>0</v>
      </c>
      <c r="AI32">
        <v>0</v>
      </c>
      <c r="AJ32">
        <v>0.97181734347453896</v>
      </c>
      <c r="AK32" s="1">
        <v>4139333959062154</v>
      </c>
      <c r="AL32" t="e">
        <v>#NULL!</v>
      </c>
      <c r="AM32" t="e">
        <v>#NULL!</v>
      </c>
      <c r="AN32" t="e">
        <v>#NULL!</v>
      </c>
      <c r="AO32" t="e">
        <v>#NULL!</v>
      </c>
      <c r="AP32" t="e">
        <v>#NULL!</v>
      </c>
    </row>
    <row r="33" spans="1:42">
      <c r="A33">
        <v>32</v>
      </c>
      <c r="B33">
        <v>73</v>
      </c>
      <c r="C33">
        <v>0</v>
      </c>
      <c r="D33">
        <v>1</v>
      </c>
      <c r="E33">
        <v>0</v>
      </c>
      <c r="F33">
        <v>1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3</v>
      </c>
      <c r="O33">
        <v>89</v>
      </c>
      <c r="P33">
        <v>6.99</v>
      </c>
      <c r="Q33">
        <v>11.9</v>
      </c>
      <c r="R33">
        <v>55</v>
      </c>
      <c r="S33">
        <v>52.1</v>
      </c>
      <c r="T33">
        <v>128</v>
      </c>
      <c r="U33">
        <v>17</v>
      </c>
      <c r="V33">
        <v>0</v>
      </c>
      <c r="W33">
        <v>0</v>
      </c>
      <c r="X33">
        <v>0</v>
      </c>
      <c r="Y33">
        <v>1</v>
      </c>
      <c r="Z33">
        <v>0</v>
      </c>
      <c r="AA33">
        <v>1</v>
      </c>
      <c r="AB33">
        <v>1</v>
      </c>
      <c r="AC33">
        <v>1</v>
      </c>
      <c r="AD33">
        <v>1</v>
      </c>
      <c r="AE33">
        <v>2</v>
      </c>
      <c r="AF33">
        <v>0</v>
      </c>
      <c r="AG33">
        <v>0</v>
      </c>
      <c r="AH33">
        <v>1</v>
      </c>
      <c r="AI33">
        <v>0</v>
      </c>
      <c r="AJ33">
        <v>0.58960281162346118</v>
      </c>
      <c r="AK33" s="1">
        <v>2934353159130599</v>
      </c>
      <c r="AL33">
        <v>8510836</v>
      </c>
      <c r="AM33" t="e">
        <v>#NULL!</v>
      </c>
      <c r="AN33" t="e">
        <v>#NULL!</v>
      </c>
      <c r="AO33">
        <v>1</v>
      </c>
      <c r="AP33">
        <v>1</v>
      </c>
    </row>
    <row r="34" spans="1:42">
      <c r="A34">
        <v>33</v>
      </c>
      <c r="B34">
        <v>44</v>
      </c>
      <c r="C34">
        <v>0</v>
      </c>
      <c r="D34">
        <v>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1</v>
      </c>
      <c r="M34">
        <v>0</v>
      </c>
      <c r="N34">
        <v>13</v>
      </c>
      <c r="O34">
        <v>60</v>
      </c>
      <c r="P34">
        <v>7.37</v>
      </c>
      <c r="Q34">
        <v>3.2</v>
      </c>
      <c r="R34">
        <v>116</v>
      </c>
      <c r="S34">
        <v>20.6</v>
      </c>
      <c r="T34">
        <v>198</v>
      </c>
      <c r="U34">
        <v>59</v>
      </c>
      <c r="V34">
        <v>0</v>
      </c>
      <c r="W34">
        <v>0</v>
      </c>
      <c r="X34">
        <v>0</v>
      </c>
      <c r="Y34">
        <v>1</v>
      </c>
      <c r="Z34">
        <v>1</v>
      </c>
      <c r="AA34">
        <v>1</v>
      </c>
      <c r="AB34">
        <v>0</v>
      </c>
      <c r="AC34">
        <v>0</v>
      </c>
      <c r="AD34">
        <v>0</v>
      </c>
      <c r="AE34">
        <v>365</v>
      </c>
      <c r="AF34">
        <v>0</v>
      </c>
      <c r="AG34">
        <v>0</v>
      </c>
      <c r="AH34">
        <v>0</v>
      </c>
      <c r="AI34">
        <v>0</v>
      </c>
      <c r="AJ34">
        <v>0.48049968066724619</v>
      </c>
      <c r="AK34" s="1">
        <v>2501041125198397</v>
      </c>
      <c r="AL34">
        <v>6359285</v>
      </c>
      <c r="AM34" t="e">
        <v>#NULL!</v>
      </c>
      <c r="AN34" t="e">
        <v>#NULL!</v>
      </c>
      <c r="AO34">
        <v>1</v>
      </c>
      <c r="AP34">
        <v>1</v>
      </c>
    </row>
    <row r="35" spans="1:42" hidden="1">
      <c r="A35">
        <v>34</v>
      </c>
      <c r="B35">
        <v>48</v>
      </c>
      <c r="C35">
        <v>0</v>
      </c>
      <c r="D35">
        <v>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1</v>
      </c>
      <c r="L35">
        <v>0</v>
      </c>
      <c r="M35">
        <v>0</v>
      </c>
      <c r="N35">
        <v>14</v>
      </c>
      <c r="O35">
        <v>77</v>
      </c>
      <c r="P35">
        <v>7.43</v>
      </c>
      <c r="Q35">
        <v>2.7</v>
      </c>
      <c r="R35">
        <v>100</v>
      </c>
      <c r="S35">
        <v>26.1</v>
      </c>
      <c r="U35">
        <v>10</v>
      </c>
      <c r="V35">
        <v>0</v>
      </c>
      <c r="W35">
        <v>0</v>
      </c>
      <c r="X35">
        <v>0</v>
      </c>
      <c r="Y35">
        <v>0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300</v>
      </c>
      <c r="AF35">
        <v>0</v>
      </c>
      <c r="AG35">
        <v>0</v>
      </c>
      <c r="AH35">
        <v>0</v>
      </c>
      <c r="AI35">
        <v>0</v>
      </c>
      <c r="AJ35">
        <v>0.96910892881739119</v>
      </c>
      <c r="AK35" s="1">
        <v>3727213118703342</v>
      </c>
      <c r="AL35" t="e">
        <v>#NULL!</v>
      </c>
      <c r="AM35" t="e">
        <v>#NULL!</v>
      </c>
      <c r="AN35" t="e">
        <v>#NULL!</v>
      </c>
      <c r="AO35" t="e">
        <v>#NULL!</v>
      </c>
      <c r="AP35" t="e">
        <v>#NULL!</v>
      </c>
    </row>
    <row r="36" spans="1:42">
      <c r="A36">
        <v>35</v>
      </c>
      <c r="B36">
        <v>51</v>
      </c>
      <c r="C36">
        <v>1</v>
      </c>
      <c r="D36">
        <v>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1</v>
      </c>
      <c r="M36">
        <v>0</v>
      </c>
      <c r="N36">
        <v>14</v>
      </c>
      <c r="O36">
        <v>64</v>
      </c>
      <c r="P36">
        <v>7.39</v>
      </c>
      <c r="Q36">
        <v>4.8</v>
      </c>
      <c r="R36">
        <v>87</v>
      </c>
      <c r="S36">
        <v>32.700000000000003</v>
      </c>
      <c r="T36">
        <v>160</v>
      </c>
      <c r="U36">
        <v>35</v>
      </c>
      <c r="V36">
        <v>0</v>
      </c>
      <c r="W36">
        <v>0</v>
      </c>
      <c r="X36">
        <v>0</v>
      </c>
      <c r="Y36">
        <v>1</v>
      </c>
      <c r="Z36">
        <v>0</v>
      </c>
      <c r="AA36">
        <v>1</v>
      </c>
      <c r="AB36">
        <v>0</v>
      </c>
      <c r="AC36">
        <v>0</v>
      </c>
      <c r="AD36">
        <v>0</v>
      </c>
      <c r="AE36">
        <v>365</v>
      </c>
      <c r="AF36">
        <v>0</v>
      </c>
      <c r="AG36">
        <v>0</v>
      </c>
      <c r="AH36">
        <v>0</v>
      </c>
      <c r="AI36">
        <v>0</v>
      </c>
      <c r="AJ36">
        <v>0.56411644504617775</v>
      </c>
      <c r="AK36" s="1">
        <v>1862597524873342</v>
      </c>
      <c r="AL36">
        <v>6802797</v>
      </c>
      <c r="AM36" t="e">
        <v>#NULL!</v>
      </c>
      <c r="AN36" t="e">
        <v>#NULL!</v>
      </c>
      <c r="AO36">
        <v>1</v>
      </c>
      <c r="AP36">
        <v>1</v>
      </c>
    </row>
    <row r="37" spans="1:42">
      <c r="A37">
        <v>36</v>
      </c>
      <c r="B37">
        <v>62</v>
      </c>
      <c r="C37">
        <v>0</v>
      </c>
      <c r="D37">
        <v>1</v>
      </c>
      <c r="E37">
        <v>0</v>
      </c>
      <c r="F37">
        <v>1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3</v>
      </c>
      <c r="O37">
        <v>48</v>
      </c>
      <c r="P37">
        <v>6.97</v>
      </c>
      <c r="Q37">
        <v>8.1999999999999993</v>
      </c>
      <c r="R37">
        <v>74</v>
      </c>
      <c r="S37">
        <v>37.6</v>
      </c>
      <c r="T37">
        <v>368</v>
      </c>
      <c r="U37">
        <v>29</v>
      </c>
      <c r="V37">
        <v>0</v>
      </c>
      <c r="W37">
        <v>0</v>
      </c>
      <c r="X37">
        <v>0</v>
      </c>
      <c r="Y37">
        <v>1</v>
      </c>
      <c r="Z37">
        <v>0</v>
      </c>
      <c r="AA37">
        <v>1</v>
      </c>
      <c r="AB37">
        <v>1</v>
      </c>
      <c r="AC37">
        <v>1</v>
      </c>
      <c r="AD37">
        <v>1</v>
      </c>
      <c r="AE37">
        <v>0</v>
      </c>
      <c r="AF37">
        <v>1</v>
      </c>
      <c r="AG37">
        <v>0</v>
      </c>
      <c r="AH37">
        <v>0</v>
      </c>
      <c r="AI37">
        <v>0</v>
      </c>
      <c r="AJ37">
        <v>0.54801900096745926</v>
      </c>
      <c r="AK37" s="1">
        <v>1974210061709948</v>
      </c>
      <c r="AL37">
        <v>6762108</v>
      </c>
      <c r="AM37" t="e">
        <v>#NULL!</v>
      </c>
      <c r="AN37" t="e">
        <v>#NULL!</v>
      </c>
      <c r="AO37">
        <v>1</v>
      </c>
      <c r="AP37">
        <v>1</v>
      </c>
    </row>
    <row r="38" spans="1:42" hidden="1">
      <c r="A38">
        <v>37</v>
      </c>
      <c r="B38">
        <v>18</v>
      </c>
      <c r="C38">
        <v>0</v>
      </c>
      <c r="D38">
        <v>1</v>
      </c>
      <c r="E38">
        <v>0</v>
      </c>
      <c r="F38">
        <v>1</v>
      </c>
      <c r="G38">
        <v>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15</v>
      </c>
      <c r="O38">
        <v>96</v>
      </c>
      <c r="P38">
        <v>7.33</v>
      </c>
      <c r="Q38">
        <v>6.4</v>
      </c>
      <c r="R38">
        <v>89</v>
      </c>
      <c r="S38">
        <v>27.2</v>
      </c>
      <c r="T38">
        <v>146</v>
      </c>
      <c r="U38">
        <v>35</v>
      </c>
      <c r="V38">
        <v>0</v>
      </c>
      <c r="W38">
        <v>0</v>
      </c>
      <c r="X38">
        <v>0</v>
      </c>
      <c r="Y38">
        <v>1</v>
      </c>
      <c r="Z38">
        <v>0</v>
      </c>
      <c r="AA38">
        <v>1</v>
      </c>
      <c r="AB38">
        <v>0</v>
      </c>
      <c r="AC38">
        <v>0</v>
      </c>
      <c r="AD38">
        <v>0</v>
      </c>
      <c r="AE38">
        <v>300</v>
      </c>
      <c r="AF38">
        <v>0</v>
      </c>
      <c r="AG38">
        <v>0</v>
      </c>
      <c r="AH38">
        <v>0</v>
      </c>
      <c r="AI38">
        <v>0</v>
      </c>
      <c r="AJ38">
        <v>0.90118047903783061</v>
      </c>
      <c r="AK38" s="1">
        <v>3292275282893749</v>
      </c>
      <c r="AL38" t="e">
        <v>#NULL!</v>
      </c>
      <c r="AM38" t="e">
        <v>#NULL!</v>
      </c>
      <c r="AN38" t="e">
        <v>#NULL!</v>
      </c>
      <c r="AO38" t="e">
        <v>#NULL!</v>
      </c>
      <c r="AP38" t="e">
        <v>#NULL!</v>
      </c>
    </row>
    <row r="39" spans="1:42">
      <c r="A39">
        <v>38</v>
      </c>
      <c r="B39">
        <v>81</v>
      </c>
      <c r="C39">
        <v>0</v>
      </c>
      <c r="D39">
        <v>1</v>
      </c>
      <c r="E39">
        <v>0</v>
      </c>
      <c r="F39">
        <v>1</v>
      </c>
      <c r="G39">
        <v>1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3</v>
      </c>
      <c r="O39">
        <v>78</v>
      </c>
      <c r="P39">
        <v>7.32</v>
      </c>
      <c r="Q39">
        <v>2.9</v>
      </c>
      <c r="R39">
        <v>70</v>
      </c>
      <c r="S39">
        <v>29.1</v>
      </c>
      <c r="T39">
        <v>369</v>
      </c>
      <c r="U39">
        <v>50</v>
      </c>
      <c r="V39">
        <v>1</v>
      </c>
      <c r="W39">
        <v>0</v>
      </c>
      <c r="X39">
        <v>0</v>
      </c>
      <c r="Y39">
        <v>1</v>
      </c>
      <c r="Z39">
        <v>0</v>
      </c>
      <c r="AA39">
        <v>1</v>
      </c>
      <c r="AB39">
        <v>1</v>
      </c>
      <c r="AC39">
        <v>0</v>
      </c>
      <c r="AD39">
        <v>0</v>
      </c>
      <c r="AE39">
        <v>51</v>
      </c>
      <c r="AF39">
        <v>0</v>
      </c>
      <c r="AG39">
        <v>0</v>
      </c>
      <c r="AH39">
        <v>1</v>
      </c>
      <c r="AI39">
        <v>0</v>
      </c>
      <c r="AJ39">
        <v>0.44504260931715767</v>
      </c>
      <c r="AK39" s="1">
        <v>2648204428686983</v>
      </c>
      <c r="AL39">
        <v>7078819</v>
      </c>
      <c r="AM39" t="e">
        <v>#NULL!</v>
      </c>
      <c r="AN39" t="e">
        <v>#NULL!</v>
      </c>
      <c r="AO39">
        <v>1</v>
      </c>
      <c r="AP39">
        <v>1</v>
      </c>
    </row>
    <row r="40" spans="1:42" hidden="1">
      <c r="A40">
        <v>39</v>
      </c>
      <c r="B40">
        <v>80</v>
      </c>
      <c r="C40">
        <v>0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1</v>
      </c>
      <c r="L40">
        <v>0</v>
      </c>
      <c r="M40">
        <v>0</v>
      </c>
      <c r="N40">
        <v>7</v>
      </c>
      <c r="O40">
        <v>71</v>
      </c>
      <c r="P40">
        <v>6.91</v>
      </c>
      <c r="R40">
        <v>63</v>
      </c>
      <c r="S40">
        <v>31.8</v>
      </c>
      <c r="T40">
        <v>190</v>
      </c>
      <c r="U40">
        <v>17</v>
      </c>
      <c r="V40">
        <v>0</v>
      </c>
      <c r="W40">
        <v>0</v>
      </c>
      <c r="X40">
        <v>0</v>
      </c>
      <c r="Y40">
        <v>1</v>
      </c>
      <c r="Z40">
        <v>0</v>
      </c>
      <c r="AA40">
        <v>1</v>
      </c>
      <c r="AB40">
        <v>1</v>
      </c>
      <c r="AC40">
        <v>0</v>
      </c>
      <c r="AD40">
        <v>0</v>
      </c>
      <c r="AE40">
        <v>1</v>
      </c>
      <c r="AF40">
        <v>1</v>
      </c>
      <c r="AG40">
        <v>0</v>
      </c>
      <c r="AH40">
        <v>0</v>
      </c>
      <c r="AI40">
        <v>0</v>
      </c>
      <c r="AJ40">
        <v>0.89426390942861023</v>
      </c>
      <c r="AK40" s="1">
        <v>2985737751283913</v>
      </c>
      <c r="AL40" t="e">
        <v>#NULL!</v>
      </c>
      <c r="AM40" t="e">
        <v>#NULL!</v>
      </c>
      <c r="AN40" t="e">
        <v>#NULL!</v>
      </c>
      <c r="AO40" t="e">
        <v>#NULL!</v>
      </c>
      <c r="AP40" t="e">
        <v>#NULL!</v>
      </c>
    </row>
    <row r="41" spans="1:42" hidden="1">
      <c r="A41">
        <v>40</v>
      </c>
      <c r="B41">
        <v>59</v>
      </c>
      <c r="C41">
        <v>0</v>
      </c>
      <c r="D41">
        <v>1</v>
      </c>
      <c r="E41">
        <v>0</v>
      </c>
      <c r="F41">
        <v>1</v>
      </c>
      <c r="G41">
        <v>0</v>
      </c>
      <c r="H41">
        <v>0</v>
      </c>
      <c r="I41">
        <v>0</v>
      </c>
      <c r="J41">
        <v>1</v>
      </c>
      <c r="K41">
        <v>0</v>
      </c>
      <c r="L41">
        <v>0</v>
      </c>
      <c r="M41">
        <v>0</v>
      </c>
      <c r="N41">
        <v>14</v>
      </c>
      <c r="O41">
        <v>60</v>
      </c>
      <c r="P41">
        <v>7.18</v>
      </c>
      <c r="R41">
        <v>100</v>
      </c>
      <c r="S41">
        <v>24</v>
      </c>
      <c r="T41">
        <v>347</v>
      </c>
      <c r="U41">
        <v>38</v>
      </c>
      <c r="V41">
        <v>0</v>
      </c>
      <c r="W41">
        <v>0</v>
      </c>
      <c r="X41">
        <v>0</v>
      </c>
      <c r="Y41">
        <v>1</v>
      </c>
      <c r="Z41">
        <v>0</v>
      </c>
      <c r="AA41">
        <v>1</v>
      </c>
      <c r="AB41">
        <v>0</v>
      </c>
      <c r="AC41">
        <v>0</v>
      </c>
      <c r="AD41">
        <v>0</v>
      </c>
      <c r="AE41">
        <v>300</v>
      </c>
      <c r="AF41">
        <v>0</v>
      </c>
      <c r="AG41">
        <v>0</v>
      </c>
      <c r="AH41">
        <v>0</v>
      </c>
      <c r="AI41">
        <v>0</v>
      </c>
      <c r="AJ41">
        <v>0.8230723967702116</v>
      </c>
      <c r="AK41" s="1">
        <v>2161802014484118</v>
      </c>
      <c r="AL41" t="e">
        <v>#NULL!</v>
      </c>
      <c r="AM41" t="e">
        <v>#NULL!</v>
      </c>
      <c r="AN41" t="e">
        <v>#NULL!</v>
      </c>
      <c r="AO41" t="e">
        <v>#NULL!</v>
      </c>
      <c r="AP41" t="e">
        <v>#NULL!</v>
      </c>
    </row>
    <row r="42" spans="1:42" hidden="1">
      <c r="A42">
        <v>41</v>
      </c>
      <c r="B42">
        <v>24</v>
      </c>
      <c r="C42">
        <v>1</v>
      </c>
      <c r="D42">
        <v>1</v>
      </c>
      <c r="E42">
        <v>0</v>
      </c>
      <c r="F42">
        <v>1</v>
      </c>
      <c r="G42">
        <v>1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15</v>
      </c>
      <c r="O42">
        <v>52</v>
      </c>
      <c r="P42">
        <v>7.05</v>
      </c>
      <c r="Q42">
        <v>10.5</v>
      </c>
      <c r="R42">
        <v>46</v>
      </c>
      <c r="S42">
        <v>46.2</v>
      </c>
      <c r="T42">
        <v>120</v>
      </c>
      <c r="U42">
        <v>50</v>
      </c>
      <c r="V42">
        <v>0</v>
      </c>
      <c r="W42">
        <v>0</v>
      </c>
      <c r="X42">
        <v>1</v>
      </c>
      <c r="Y42">
        <v>1</v>
      </c>
      <c r="Z42">
        <v>0</v>
      </c>
      <c r="AA42">
        <v>1</v>
      </c>
      <c r="AB42">
        <v>0</v>
      </c>
      <c r="AC42">
        <v>0</v>
      </c>
      <c r="AD42">
        <v>0</v>
      </c>
      <c r="AE42">
        <v>300</v>
      </c>
      <c r="AF42">
        <v>0</v>
      </c>
      <c r="AG42">
        <v>0</v>
      </c>
      <c r="AH42">
        <v>0</v>
      </c>
      <c r="AI42">
        <v>0</v>
      </c>
      <c r="AJ42">
        <v>0.85227907177741913</v>
      </c>
      <c r="AK42" s="1">
        <v>2202395457264081</v>
      </c>
      <c r="AL42" t="e">
        <v>#NULL!</v>
      </c>
      <c r="AM42" t="e">
        <v>#NULL!</v>
      </c>
      <c r="AN42" t="e">
        <v>#NULL!</v>
      </c>
      <c r="AO42" t="e">
        <v>#NULL!</v>
      </c>
      <c r="AP42" t="e">
        <v>#NULL!</v>
      </c>
    </row>
    <row r="43" spans="1:42" hidden="1">
      <c r="A43">
        <v>42</v>
      </c>
      <c r="B43">
        <v>15</v>
      </c>
      <c r="C43">
        <v>0</v>
      </c>
      <c r="D43">
        <v>1</v>
      </c>
      <c r="E43">
        <v>1</v>
      </c>
      <c r="F43">
        <v>1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14</v>
      </c>
      <c r="O43">
        <v>143</v>
      </c>
      <c r="R43">
        <v>90</v>
      </c>
      <c r="S43">
        <v>25.1</v>
      </c>
      <c r="T43">
        <v>211</v>
      </c>
      <c r="U43">
        <v>10</v>
      </c>
      <c r="V43">
        <v>0</v>
      </c>
      <c r="W43">
        <v>0</v>
      </c>
      <c r="X43">
        <v>0</v>
      </c>
      <c r="Y43">
        <v>0</v>
      </c>
      <c r="Z43">
        <v>0</v>
      </c>
      <c r="AA43">
        <v>1</v>
      </c>
      <c r="AB43">
        <v>0</v>
      </c>
      <c r="AC43">
        <v>0</v>
      </c>
      <c r="AD43">
        <v>0</v>
      </c>
      <c r="AE43">
        <v>300</v>
      </c>
      <c r="AF43">
        <v>0</v>
      </c>
      <c r="AG43">
        <v>0</v>
      </c>
      <c r="AH43">
        <v>0</v>
      </c>
      <c r="AI43">
        <v>0</v>
      </c>
      <c r="AJ43">
        <v>0.93467472236622484</v>
      </c>
      <c r="AK43" s="1">
        <v>3038077244301921</v>
      </c>
      <c r="AL43" t="e">
        <v>#NULL!</v>
      </c>
      <c r="AM43" t="e">
        <v>#NULL!</v>
      </c>
      <c r="AN43" t="e">
        <v>#NULL!</v>
      </c>
      <c r="AO43" t="e">
        <v>#NULL!</v>
      </c>
      <c r="AP43" t="e">
        <v>#NULL!</v>
      </c>
    </row>
    <row r="44" spans="1:42" hidden="1">
      <c r="A44">
        <v>43</v>
      </c>
      <c r="B44">
        <v>31</v>
      </c>
      <c r="C44">
        <v>0</v>
      </c>
      <c r="D44">
        <v>1</v>
      </c>
      <c r="E44">
        <v>0</v>
      </c>
      <c r="F44">
        <v>1</v>
      </c>
      <c r="G44">
        <v>1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10</v>
      </c>
      <c r="O44">
        <v>100</v>
      </c>
      <c r="P44">
        <v>7.28</v>
      </c>
      <c r="Q44">
        <v>2.8</v>
      </c>
      <c r="R44">
        <v>87</v>
      </c>
      <c r="S44">
        <v>25.4</v>
      </c>
      <c r="T44">
        <v>288</v>
      </c>
      <c r="U44">
        <v>29</v>
      </c>
      <c r="V44">
        <v>0</v>
      </c>
      <c r="W44">
        <v>0</v>
      </c>
      <c r="X44">
        <v>0</v>
      </c>
      <c r="Y44">
        <v>1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300</v>
      </c>
      <c r="AF44">
        <v>0</v>
      </c>
      <c r="AG44">
        <v>0</v>
      </c>
      <c r="AH44">
        <v>0</v>
      </c>
      <c r="AI44">
        <v>0</v>
      </c>
      <c r="AJ44">
        <v>0.83028581287302849</v>
      </c>
      <c r="AK44" s="1">
        <v>2452140810497893</v>
      </c>
      <c r="AL44" t="e">
        <v>#NULL!</v>
      </c>
      <c r="AM44" t="e">
        <v>#NULL!</v>
      </c>
      <c r="AN44" t="e">
        <v>#NULL!</v>
      </c>
      <c r="AO44" t="e">
        <v>#NULL!</v>
      </c>
      <c r="AP44" t="e">
        <v>#NULL!</v>
      </c>
    </row>
    <row r="45" spans="1:42" hidden="1">
      <c r="A45">
        <v>44</v>
      </c>
      <c r="B45">
        <v>12</v>
      </c>
      <c r="C45">
        <v>0</v>
      </c>
      <c r="D45">
        <v>1</v>
      </c>
      <c r="E45">
        <v>0</v>
      </c>
      <c r="F45">
        <v>1</v>
      </c>
      <c r="G45">
        <v>0</v>
      </c>
      <c r="H45">
        <v>0</v>
      </c>
      <c r="I45">
        <v>1</v>
      </c>
      <c r="J45">
        <v>0</v>
      </c>
      <c r="K45">
        <v>0</v>
      </c>
      <c r="L45">
        <v>0</v>
      </c>
      <c r="M45">
        <v>0</v>
      </c>
      <c r="N45">
        <v>15</v>
      </c>
      <c r="O45">
        <v>84</v>
      </c>
      <c r="P45">
        <v>7.29</v>
      </c>
      <c r="Q45">
        <v>2.7</v>
      </c>
      <c r="R45">
        <v>76</v>
      </c>
      <c r="S45">
        <v>26.1</v>
      </c>
      <c r="T45">
        <v>269</v>
      </c>
      <c r="U45">
        <v>16</v>
      </c>
      <c r="V45">
        <v>0</v>
      </c>
      <c r="W45">
        <v>0</v>
      </c>
      <c r="X45">
        <v>0</v>
      </c>
      <c r="Y45">
        <v>1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300</v>
      </c>
      <c r="AF45">
        <v>0</v>
      </c>
      <c r="AG45">
        <v>0</v>
      </c>
      <c r="AH45">
        <v>0</v>
      </c>
      <c r="AI45">
        <v>0</v>
      </c>
      <c r="AJ45">
        <v>0.97472506922564572</v>
      </c>
      <c r="AK45" s="1">
        <v>3077530891662508</v>
      </c>
      <c r="AL45" t="e">
        <v>#NULL!</v>
      </c>
      <c r="AM45" t="e">
        <v>#NULL!</v>
      </c>
      <c r="AN45" t="e">
        <v>#NULL!</v>
      </c>
      <c r="AO45" t="e">
        <v>#NULL!</v>
      </c>
      <c r="AP45" t="e">
        <v>#NULL!</v>
      </c>
    </row>
    <row r="46" spans="1:42" hidden="1">
      <c r="A46">
        <v>45</v>
      </c>
      <c r="B46">
        <v>68</v>
      </c>
      <c r="C46">
        <v>0</v>
      </c>
      <c r="D46">
        <v>1</v>
      </c>
      <c r="E46">
        <v>0</v>
      </c>
      <c r="F46">
        <v>1</v>
      </c>
      <c r="G46">
        <v>0</v>
      </c>
      <c r="H46">
        <v>0</v>
      </c>
      <c r="I46">
        <v>1</v>
      </c>
      <c r="J46">
        <v>0</v>
      </c>
      <c r="K46">
        <v>0</v>
      </c>
      <c r="L46">
        <v>0</v>
      </c>
      <c r="M46">
        <v>0</v>
      </c>
      <c r="N46">
        <v>15</v>
      </c>
      <c r="O46">
        <v>60</v>
      </c>
      <c r="P46">
        <v>7.27</v>
      </c>
      <c r="Q46">
        <v>4.7</v>
      </c>
      <c r="R46">
        <v>67</v>
      </c>
      <c r="S46">
        <v>29.2</v>
      </c>
      <c r="T46">
        <v>148</v>
      </c>
      <c r="U46">
        <v>25</v>
      </c>
      <c r="V46">
        <v>0</v>
      </c>
      <c r="W46">
        <v>0</v>
      </c>
      <c r="X46">
        <v>0</v>
      </c>
      <c r="Y46">
        <v>1</v>
      </c>
      <c r="Z46">
        <v>0</v>
      </c>
      <c r="AA46">
        <v>0</v>
      </c>
      <c r="AB46">
        <v>1</v>
      </c>
      <c r="AC46">
        <v>0</v>
      </c>
      <c r="AD46">
        <v>0</v>
      </c>
      <c r="AE46">
        <v>55</v>
      </c>
      <c r="AF46">
        <v>0</v>
      </c>
      <c r="AG46">
        <v>0</v>
      </c>
      <c r="AH46">
        <v>0</v>
      </c>
      <c r="AI46">
        <v>1</v>
      </c>
      <c r="AJ46">
        <v>0.93441829697013601</v>
      </c>
      <c r="AK46" s="1">
        <v>2296038813193306</v>
      </c>
      <c r="AL46" t="e">
        <v>#NULL!</v>
      </c>
      <c r="AM46" t="e">
        <v>#NULL!</v>
      </c>
      <c r="AN46" t="e">
        <v>#NULL!</v>
      </c>
      <c r="AO46" t="e">
        <v>#NULL!</v>
      </c>
      <c r="AP46" t="e">
        <v>#NULL!</v>
      </c>
    </row>
    <row r="47" spans="1:42" hidden="1">
      <c r="A47">
        <v>46</v>
      </c>
      <c r="B47">
        <v>60</v>
      </c>
      <c r="C47">
        <v>1</v>
      </c>
      <c r="D47">
        <v>1</v>
      </c>
      <c r="E47">
        <v>0</v>
      </c>
      <c r="F47">
        <v>1</v>
      </c>
      <c r="G47">
        <v>0</v>
      </c>
      <c r="H47">
        <v>0</v>
      </c>
      <c r="I47">
        <v>0</v>
      </c>
      <c r="J47">
        <v>1</v>
      </c>
      <c r="K47">
        <v>0</v>
      </c>
      <c r="L47">
        <v>0</v>
      </c>
      <c r="M47">
        <v>0</v>
      </c>
      <c r="N47">
        <v>13</v>
      </c>
      <c r="O47">
        <v>87</v>
      </c>
      <c r="P47">
        <v>7.24</v>
      </c>
      <c r="Q47">
        <v>1.7</v>
      </c>
      <c r="R47">
        <v>81</v>
      </c>
      <c r="S47">
        <v>21</v>
      </c>
      <c r="U47">
        <v>26</v>
      </c>
      <c r="V47">
        <v>0</v>
      </c>
      <c r="W47">
        <v>0</v>
      </c>
      <c r="X47">
        <v>0</v>
      </c>
      <c r="Y47">
        <v>1</v>
      </c>
      <c r="Z47">
        <v>0</v>
      </c>
      <c r="AA47">
        <v>1</v>
      </c>
      <c r="AB47">
        <v>0</v>
      </c>
      <c r="AC47">
        <v>0</v>
      </c>
      <c r="AD47">
        <v>0</v>
      </c>
      <c r="AE47">
        <v>300</v>
      </c>
      <c r="AF47">
        <v>0</v>
      </c>
      <c r="AG47">
        <v>0</v>
      </c>
      <c r="AH47">
        <v>0</v>
      </c>
      <c r="AI47">
        <v>0</v>
      </c>
      <c r="AJ47">
        <v>0.84316749695923932</v>
      </c>
      <c r="AK47" s="1">
        <v>2340346705116583</v>
      </c>
      <c r="AL47" t="e">
        <v>#NULL!</v>
      </c>
      <c r="AM47" t="e">
        <v>#NULL!</v>
      </c>
      <c r="AN47" t="e">
        <v>#NULL!</v>
      </c>
      <c r="AO47" t="e">
        <v>#NULL!</v>
      </c>
      <c r="AP47" t="e">
        <v>#NULL!</v>
      </c>
    </row>
    <row r="48" spans="1:42" hidden="1">
      <c r="A48">
        <v>47</v>
      </c>
      <c r="B48">
        <v>2</v>
      </c>
      <c r="C48">
        <v>1</v>
      </c>
      <c r="D48">
        <v>1</v>
      </c>
      <c r="E48">
        <v>0</v>
      </c>
      <c r="F48">
        <v>1</v>
      </c>
      <c r="G48">
        <v>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11</v>
      </c>
      <c r="O48">
        <v>78</v>
      </c>
      <c r="P48">
        <v>7.35</v>
      </c>
      <c r="Q48">
        <v>2.6</v>
      </c>
      <c r="R48">
        <v>52</v>
      </c>
      <c r="S48">
        <v>41.6</v>
      </c>
      <c r="T48">
        <v>108</v>
      </c>
      <c r="U48">
        <v>33</v>
      </c>
      <c r="V48">
        <v>0</v>
      </c>
      <c r="W48">
        <v>0</v>
      </c>
      <c r="X48">
        <v>1</v>
      </c>
      <c r="Y48">
        <v>1</v>
      </c>
      <c r="Z48">
        <v>0</v>
      </c>
      <c r="AA48">
        <v>1</v>
      </c>
      <c r="AB48">
        <v>0</v>
      </c>
      <c r="AC48">
        <v>0</v>
      </c>
      <c r="AD48">
        <v>0</v>
      </c>
      <c r="AE48">
        <v>365</v>
      </c>
      <c r="AF48">
        <v>0</v>
      </c>
      <c r="AG48">
        <v>0</v>
      </c>
      <c r="AH48">
        <v>0</v>
      </c>
      <c r="AI48">
        <v>0</v>
      </c>
      <c r="AJ48">
        <v>0.87624720755461427</v>
      </c>
      <c r="AK48" s="1">
        <v>3665811746499778</v>
      </c>
      <c r="AL48" t="e">
        <v>#NULL!</v>
      </c>
      <c r="AM48" t="e">
        <v>#NULL!</v>
      </c>
      <c r="AN48" t="e">
        <v>#NULL!</v>
      </c>
      <c r="AO48" t="e">
        <v>#NULL!</v>
      </c>
      <c r="AP48" t="e">
        <v>#NULL!</v>
      </c>
    </row>
    <row r="49" spans="1:42" hidden="1">
      <c r="A49">
        <v>48</v>
      </c>
      <c r="B49">
        <v>58</v>
      </c>
      <c r="C49">
        <v>0</v>
      </c>
      <c r="D49">
        <v>1</v>
      </c>
      <c r="E49">
        <v>0</v>
      </c>
      <c r="F49">
        <v>1</v>
      </c>
      <c r="G49">
        <v>0</v>
      </c>
      <c r="H49">
        <v>0</v>
      </c>
      <c r="I49">
        <v>1</v>
      </c>
      <c r="J49">
        <v>0</v>
      </c>
      <c r="K49">
        <v>0</v>
      </c>
      <c r="L49">
        <v>0</v>
      </c>
      <c r="M49">
        <v>0</v>
      </c>
      <c r="N49">
        <v>12</v>
      </c>
      <c r="O49">
        <v>71</v>
      </c>
      <c r="P49">
        <v>7.34</v>
      </c>
      <c r="Q49">
        <v>5.0999999999999996</v>
      </c>
      <c r="R49">
        <v>77</v>
      </c>
      <c r="S49">
        <v>27.6</v>
      </c>
      <c r="T49">
        <v>164</v>
      </c>
      <c r="U49">
        <v>45</v>
      </c>
      <c r="V49">
        <v>0</v>
      </c>
      <c r="W49">
        <v>0</v>
      </c>
      <c r="X49">
        <v>1</v>
      </c>
      <c r="Y49">
        <v>1</v>
      </c>
      <c r="Z49">
        <v>0</v>
      </c>
      <c r="AA49">
        <v>1</v>
      </c>
      <c r="AB49">
        <v>1</v>
      </c>
      <c r="AC49">
        <v>0</v>
      </c>
      <c r="AD49">
        <v>0</v>
      </c>
      <c r="AE49">
        <v>3</v>
      </c>
      <c r="AF49">
        <v>1</v>
      </c>
      <c r="AG49">
        <v>0</v>
      </c>
      <c r="AH49">
        <v>0</v>
      </c>
      <c r="AI49">
        <v>0</v>
      </c>
      <c r="AJ49">
        <v>0.90564300213032167</v>
      </c>
      <c r="AK49" s="1">
        <v>1942493469560457</v>
      </c>
      <c r="AL49" t="e">
        <v>#NULL!</v>
      </c>
      <c r="AM49" t="e">
        <v>#NULL!</v>
      </c>
      <c r="AN49" t="e">
        <v>#NULL!</v>
      </c>
      <c r="AO49" t="e">
        <v>#NULL!</v>
      </c>
      <c r="AP49" t="e">
        <v>#NULL!</v>
      </c>
    </row>
    <row r="50" spans="1:42" hidden="1">
      <c r="A50">
        <v>49</v>
      </c>
      <c r="B50">
        <v>29</v>
      </c>
      <c r="C50">
        <v>0</v>
      </c>
      <c r="D50">
        <v>1</v>
      </c>
      <c r="E50">
        <v>0</v>
      </c>
      <c r="F50">
        <v>1</v>
      </c>
      <c r="G50">
        <v>0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14</v>
      </c>
      <c r="O50">
        <v>98</v>
      </c>
      <c r="R50">
        <v>84</v>
      </c>
      <c r="S50">
        <v>31.4</v>
      </c>
      <c r="U50">
        <v>36</v>
      </c>
      <c r="V50">
        <v>0</v>
      </c>
      <c r="W50">
        <v>0</v>
      </c>
      <c r="X50">
        <v>1</v>
      </c>
      <c r="Y50">
        <v>1</v>
      </c>
      <c r="Z50">
        <v>0</v>
      </c>
      <c r="AA50">
        <v>1</v>
      </c>
      <c r="AB50">
        <v>0</v>
      </c>
      <c r="AC50">
        <v>0</v>
      </c>
      <c r="AD50">
        <v>0</v>
      </c>
      <c r="AE50">
        <v>300</v>
      </c>
      <c r="AF50">
        <v>0</v>
      </c>
      <c r="AG50">
        <v>0</v>
      </c>
      <c r="AH50">
        <v>0</v>
      </c>
      <c r="AI50">
        <v>0</v>
      </c>
      <c r="AJ50">
        <v>0.9571856425208739</v>
      </c>
      <c r="AK50" s="1">
        <v>2947897830764492</v>
      </c>
      <c r="AL50" t="e">
        <v>#NULL!</v>
      </c>
      <c r="AM50" t="e">
        <v>#NULL!</v>
      </c>
      <c r="AN50" t="e">
        <v>#NULL!</v>
      </c>
      <c r="AO50" t="e">
        <v>#NULL!</v>
      </c>
      <c r="AP50" t="e">
        <v>#NULL!</v>
      </c>
    </row>
    <row r="51" spans="1:42" hidden="1">
      <c r="A51">
        <v>50</v>
      </c>
      <c r="B51">
        <v>38</v>
      </c>
      <c r="C51">
        <v>0</v>
      </c>
      <c r="D51">
        <v>1</v>
      </c>
      <c r="E51">
        <v>1</v>
      </c>
      <c r="F51">
        <v>1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15</v>
      </c>
      <c r="O51">
        <v>100</v>
      </c>
      <c r="P51">
        <v>7.38</v>
      </c>
      <c r="Q51">
        <v>8</v>
      </c>
      <c r="R51">
        <v>71</v>
      </c>
      <c r="S51">
        <v>25.3</v>
      </c>
      <c r="T51">
        <v>185</v>
      </c>
      <c r="U51">
        <v>9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300</v>
      </c>
      <c r="AF51">
        <v>0</v>
      </c>
      <c r="AG51">
        <v>0</v>
      </c>
      <c r="AH51">
        <v>0</v>
      </c>
      <c r="AI51">
        <v>0</v>
      </c>
      <c r="AJ51">
        <v>0.90752541001871678</v>
      </c>
      <c r="AK51" s="1">
        <v>2293166449576241</v>
      </c>
      <c r="AL51" t="e">
        <v>#NULL!</v>
      </c>
      <c r="AM51" t="e">
        <v>#NULL!</v>
      </c>
      <c r="AN51" t="e">
        <v>#NULL!</v>
      </c>
      <c r="AO51" t="e">
        <v>#NULL!</v>
      </c>
      <c r="AP51" t="e">
        <v>#NULL!</v>
      </c>
    </row>
    <row r="52" spans="1:42" hidden="1">
      <c r="A52">
        <v>51</v>
      </c>
      <c r="B52">
        <v>85</v>
      </c>
      <c r="C52">
        <v>0</v>
      </c>
      <c r="D52">
        <v>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1</v>
      </c>
      <c r="N52">
        <v>13</v>
      </c>
      <c r="O52">
        <v>40</v>
      </c>
      <c r="P52">
        <v>7.18</v>
      </c>
      <c r="Q52">
        <v>6.5</v>
      </c>
      <c r="U52">
        <v>57</v>
      </c>
      <c r="V52">
        <v>0</v>
      </c>
      <c r="W52">
        <v>0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0</v>
      </c>
      <c r="AH52">
        <v>0</v>
      </c>
      <c r="AI52">
        <v>0</v>
      </c>
      <c r="AJ52">
        <v>0.99999999929536143</v>
      </c>
      <c r="AK52" s="1">
        <v>3195750137319181</v>
      </c>
      <c r="AL52" t="e">
        <v>#NULL!</v>
      </c>
      <c r="AM52" t="e">
        <v>#NULL!</v>
      </c>
      <c r="AN52" t="e">
        <v>#NULL!</v>
      </c>
      <c r="AO52" t="e">
        <v>#NULL!</v>
      </c>
      <c r="AP52" t="e">
        <v>#NULL!</v>
      </c>
    </row>
    <row r="53" spans="1:42" hidden="1">
      <c r="A53">
        <v>52</v>
      </c>
      <c r="B53">
        <v>16</v>
      </c>
      <c r="C53">
        <v>0</v>
      </c>
      <c r="D53">
        <v>1</v>
      </c>
      <c r="E53">
        <v>0</v>
      </c>
      <c r="F53">
        <v>1</v>
      </c>
      <c r="G53">
        <v>0</v>
      </c>
      <c r="H53">
        <v>0</v>
      </c>
      <c r="I53">
        <v>1</v>
      </c>
      <c r="J53">
        <v>0</v>
      </c>
      <c r="K53">
        <v>0</v>
      </c>
      <c r="L53">
        <v>0</v>
      </c>
      <c r="M53">
        <v>0</v>
      </c>
      <c r="N53">
        <v>7</v>
      </c>
      <c r="O53">
        <v>136</v>
      </c>
      <c r="P53">
        <v>7.32</v>
      </c>
      <c r="Q53">
        <v>6.5</v>
      </c>
      <c r="R53">
        <v>53</v>
      </c>
      <c r="S53">
        <v>36.9</v>
      </c>
      <c r="T53">
        <v>152</v>
      </c>
      <c r="U53">
        <v>75</v>
      </c>
      <c r="V53">
        <v>1</v>
      </c>
      <c r="W53">
        <v>0</v>
      </c>
      <c r="X53">
        <v>0</v>
      </c>
      <c r="Y53">
        <v>1</v>
      </c>
      <c r="Z53">
        <v>0</v>
      </c>
      <c r="AA53">
        <v>5</v>
      </c>
      <c r="AB53">
        <v>1</v>
      </c>
      <c r="AC53">
        <v>0</v>
      </c>
      <c r="AD53">
        <v>0</v>
      </c>
      <c r="AE53">
        <v>3</v>
      </c>
      <c r="AF53">
        <v>0</v>
      </c>
      <c r="AG53">
        <v>1</v>
      </c>
      <c r="AH53">
        <v>0</v>
      </c>
      <c r="AI53">
        <v>0</v>
      </c>
      <c r="AJ53">
        <v>0.89941825796991959</v>
      </c>
      <c r="AK53" s="1">
        <v>3442078623302422</v>
      </c>
      <c r="AL53" t="e">
        <v>#NULL!</v>
      </c>
      <c r="AM53" t="e">
        <v>#NULL!</v>
      </c>
      <c r="AN53" t="e">
        <v>#NULL!</v>
      </c>
      <c r="AO53" t="e">
        <v>#NULL!</v>
      </c>
      <c r="AP53" t="e">
        <v>#NULL!</v>
      </c>
    </row>
    <row r="54" spans="1:42" hidden="1">
      <c r="A54">
        <v>53</v>
      </c>
      <c r="B54">
        <v>64</v>
      </c>
      <c r="C54">
        <v>1</v>
      </c>
      <c r="D54">
        <v>1</v>
      </c>
      <c r="E54">
        <v>0</v>
      </c>
      <c r="F54">
        <v>1</v>
      </c>
      <c r="G54">
        <v>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12</v>
      </c>
      <c r="O54">
        <v>64</v>
      </c>
      <c r="R54">
        <v>84</v>
      </c>
      <c r="S54">
        <v>27.9</v>
      </c>
      <c r="U54">
        <v>10</v>
      </c>
      <c r="V54">
        <v>0</v>
      </c>
      <c r="W54">
        <v>0</v>
      </c>
      <c r="X54">
        <v>0</v>
      </c>
      <c r="Y54">
        <v>0</v>
      </c>
      <c r="Z54">
        <v>0</v>
      </c>
      <c r="AA54">
        <v>1</v>
      </c>
      <c r="AB54">
        <v>0</v>
      </c>
      <c r="AC54">
        <v>0</v>
      </c>
      <c r="AD54">
        <v>0</v>
      </c>
      <c r="AE54">
        <v>300</v>
      </c>
      <c r="AF54">
        <v>0</v>
      </c>
      <c r="AG54">
        <v>0</v>
      </c>
      <c r="AH54">
        <v>0</v>
      </c>
      <c r="AI54">
        <v>0</v>
      </c>
      <c r="AJ54">
        <v>0.8083735868277141</v>
      </c>
      <c r="AK54" s="1">
        <v>2135467617481164</v>
      </c>
      <c r="AL54" t="e">
        <v>#NULL!</v>
      </c>
      <c r="AM54" t="e">
        <v>#NULL!</v>
      </c>
      <c r="AN54" t="e">
        <v>#NULL!</v>
      </c>
      <c r="AO54" t="e">
        <v>#NULL!</v>
      </c>
      <c r="AP54" t="e">
        <v>#NULL!</v>
      </c>
    </row>
    <row r="55" spans="1:42" hidden="1">
      <c r="A55">
        <v>54</v>
      </c>
      <c r="B55">
        <v>43</v>
      </c>
      <c r="C55">
        <v>0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1</v>
      </c>
      <c r="L55">
        <v>0</v>
      </c>
      <c r="M55">
        <v>0</v>
      </c>
      <c r="N55">
        <v>15</v>
      </c>
      <c r="O55">
        <v>125</v>
      </c>
      <c r="P55">
        <v>7.39</v>
      </c>
      <c r="Q55">
        <v>3.6</v>
      </c>
      <c r="R55">
        <v>76</v>
      </c>
      <c r="S55">
        <v>24.6</v>
      </c>
      <c r="U55">
        <v>27</v>
      </c>
      <c r="V55">
        <v>0</v>
      </c>
      <c r="W55">
        <v>0</v>
      </c>
      <c r="X55">
        <v>0</v>
      </c>
      <c r="Y55">
        <v>1</v>
      </c>
      <c r="Z55">
        <v>0</v>
      </c>
      <c r="AA55">
        <v>1</v>
      </c>
      <c r="AB55">
        <v>0</v>
      </c>
      <c r="AC55">
        <v>0</v>
      </c>
      <c r="AD55">
        <v>0</v>
      </c>
      <c r="AE55">
        <v>300</v>
      </c>
      <c r="AF55">
        <v>0</v>
      </c>
      <c r="AG55">
        <v>0</v>
      </c>
      <c r="AH55">
        <v>0</v>
      </c>
      <c r="AI55">
        <v>0</v>
      </c>
      <c r="AJ55">
        <v>0.97339745676895795</v>
      </c>
      <c r="AK55" s="1">
        <v>2985272516888214</v>
      </c>
      <c r="AL55" t="e">
        <v>#NULL!</v>
      </c>
      <c r="AM55" t="e">
        <v>#NULL!</v>
      </c>
      <c r="AN55" t="e">
        <v>#NULL!</v>
      </c>
      <c r="AO55" t="e">
        <v>#NULL!</v>
      </c>
      <c r="AP55" t="e">
        <v>#NULL!</v>
      </c>
    </row>
    <row r="56" spans="1:42" hidden="1">
      <c r="A56">
        <v>55</v>
      </c>
      <c r="B56">
        <v>16</v>
      </c>
      <c r="C56">
        <v>0</v>
      </c>
      <c r="D56">
        <v>1</v>
      </c>
      <c r="E56">
        <v>0</v>
      </c>
      <c r="F56">
        <v>1</v>
      </c>
      <c r="G56">
        <v>0</v>
      </c>
      <c r="H56">
        <v>0</v>
      </c>
      <c r="I56">
        <v>1</v>
      </c>
      <c r="J56">
        <v>0</v>
      </c>
      <c r="K56">
        <v>0</v>
      </c>
      <c r="L56">
        <v>0</v>
      </c>
      <c r="M56">
        <v>0</v>
      </c>
      <c r="N56">
        <v>15</v>
      </c>
      <c r="O56">
        <v>88</v>
      </c>
      <c r="P56">
        <v>7.27</v>
      </c>
      <c r="Q56">
        <v>2.9</v>
      </c>
      <c r="R56">
        <v>58</v>
      </c>
      <c r="S56">
        <v>29.9</v>
      </c>
      <c r="T56">
        <v>154</v>
      </c>
      <c r="U56">
        <v>16</v>
      </c>
      <c r="V56">
        <v>0</v>
      </c>
      <c r="W56">
        <v>0</v>
      </c>
      <c r="X56">
        <v>0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300</v>
      </c>
      <c r="AF56">
        <v>0</v>
      </c>
      <c r="AG56">
        <v>0</v>
      </c>
      <c r="AH56">
        <v>0</v>
      </c>
      <c r="AI56">
        <v>0</v>
      </c>
      <c r="AJ56">
        <v>0.97373609905056213</v>
      </c>
      <c r="AK56" s="1">
        <v>2471285003930301</v>
      </c>
      <c r="AL56" t="e">
        <v>#NULL!</v>
      </c>
      <c r="AM56" t="e">
        <v>#NULL!</v>
      </c>
      <c r="AN56" t="e">
        <v>#NULL!</v>
      </c>
      <c r="AO56" t="e">
        <v>#NULL!</v>
      </c>
      <c r="AP56" t="e">
        <v>#NULL!</v>
      </c>
    </row>
    <row r="57" spans="1:42" hidden="1">
      <c r="A57">
        <v>56</v>
      </c>
      <c r="B57">
        <v>45</v>
      </c>
      <c r="C57">
        <v>0</v>
      </c>
      <c r="D57">
        <v>1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1</v>
      </c>
      <c r="L57">
        <v>0</v>
      </c>
      <c r="M57">
        <v>0</v>
      </c>
      <c r="N57">
        <v>14</v>
      </c>
      <c r="O57">
        <v>93</v>
      </c>
      <c r="P57">
        <v>7.34</v>
      </c>
      <c r="Q57">
        <v>4.0999999999999996</v>
      </c>
      <c r="R57">
        <v>65</v>
      </c>
      <c r="S57">
        <v>29.5</v>
      </c>
      <c r="T57">
        <v>170</v>
      </c>
      <c r="U57">
        <v>21</v>
      </c>
      <c r="V57">
        <v>0</v>
      </c>
      <c r="W57">
        <v>0</v>
      </c>
      <c r="X57">
        <v>0</v>
      </c>
      <c r="Y57">
        <v>1</v>
      </c>
      <c r="Z57">
        <v>0</v>
      </c>
      <c r="AA57">
        <v>1</v>
      </c>
      <c r="AB57">
        <v>0</v>
      </c>
      <c r="AC57">
        <v>0</v>
      </c>
      <c r="AD57">
        <v>0</v>
      </c>
      <c r="AE57">
        <v>300</v>
      </c>
      <c r="AF57">
        <v>0</v>
      </c>
      <c r="AG57">
        <v>0</v>
      </c>
      <c r="AH57">
        <v>0</v>
      </c>
      <c r="AI57">
        <v>0</v>
      </c>
      <c r="AJ57">
        <v>0.96805267846840748</v>
      </c>
      <c r="AK57" s="1">
        <v>2967652560028502</v>
      </c>
      <c r="AL57" t="e">
        <v>#NULL!</v>
      </c>
      <c r="AM57" t="e">
        <v>#NULL!</v>
      </c>
      <c r="AN57" t="e">
        <v>#NULL!</v>
      </c>
      <c r="AO57" t="e">
        <v>#NULL!</v>
      </c>
      <c r="AP57" t="e">
        <v>#NULL!</v>
      </c>
    </row>
    <row r="58" spans="1:42" hidden="1">
      <c r="A58">
        <v>57</v>
      </c>
      <c r="B58">
        <v>55</v>
      </c>
      <c r="C58">
        <v>0</v>
      </c>
      <c r="D58">
        <v>1</v>
      </c>
      <c r="E58">
        <v>0</v>
      </c>
      <c r="F58">
        <v>1</v>
      </c>
      <c r="G58">
        <v>0</v>
      </c>
      <c r="H58">
        <v>0</v>
      </c>
      <c r="I58">
        <v>1</v>
      </c>
      <c r="J58">
        <v>0</v>
      </c>
      <c r="K58">
        <v>0</v>
      </c>
      <c r="L58">
        <v>0</v>
      </c>
      <c r="M58">
        <v>0</v>
      </c>
      <c r="N58">
        <v>15</v>
      </c>
      <c r="O58">
        <v>88</v>
      </c>
      <c r="P58">
        <v>7.34</v>
      </c>
      <c r="Q58">
        <v>3.9</v>
      </c>
      <c r="R58">
        <v>95</v>
      </c>
      <c r="S58">
        <v>22.2</v>
      </c>
      <c r="T58">
        <v>235</v>
      </c>
      <c r="U58">
        <v>29</v>
      </c>
      <c r="V58">
        <v>0</v>
      </c>
      <c r="W58">
        <v>0</v>
      </c>
      <c r="X58">
        <v>0</v>
      </c>
      <c r="Y58">
        <v>1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300</v>
      </c>
      <c r="AF58">
        <v>0</v>
      </c>
      <c r="AG58">
        <v>0</v>
      </c>
      <c r="AH58">
        <v>0</v>
      </c>
      <c r="AI58">
        <v>0</v>
      </c>
      <c r="AJ58">
        <v>0.94789667884898288</v>
      </c>
      <c r="AK58" s="1">
        <v>3803607139884718</v>
      </c>
      <c r="AL58" t="e">
        <v>#NULL!</v>
      </c>
      <c r="AM58" t="e">
        <v>#NULL!</v>
      </c>
      <c r="AN58" t="e">
        <v>#NULL!</v>
      </c>
      <c r="AO58" t="e">
        <v>#NULL!</v>
      </c>
      <c r="AP58" t="e">
        <v>#NULL!</v>
      </c>
    </row>
    <row r="59" spans="1:42" hidden="1">
      <c r="A59">
        <v>58</v>
      </c>
      <c r="B59">
        <v>31</v>
      </c>
      <c r="C59">
        <v>0</v>
      </c>
      <c r="D59">
        <v>1</v>
      </c>
      <c r="E59">
        <v>0</v>
      </c>
      <c r="F59">
        <v>1</v>
      </c>
      <c r="G59">
        <v>0</v>
      </c>
      <c r="H59">
        <v>0</v>
      </c>
      <c r="I59">
        <v>1</v>
      </c>
      <c r="J59">
        <v>0</v>
      </c>
      <c r="K59">
        <v>0</v>
      </c>
      <c r="L59">
        <v>0</v>
      </c>
      <c r="M59">
        <v>0</v>
      </c>
      <c r="N59">
        <v>15</v>
      </c>
      <c r="O59">
        <v>113</v>
      </c>
      <c r="P59">
        <v>7.37</v>
      </c>
      <c r="Q59">
        <v>2.2000000000000002</v>
      </c>
      <c r="R59">
        <v>80</v>
      </c>
      <c r="S59">
        <v>23.9</v>
      </c>
      <c r="T59">
        <v>208</v>
      </c>
      <c r="U59">
        <v>26</v>
      </c>
      <c r="V59">
        <v>0</v>
      </c>
      <c r="W59">
        <v>0</v>
      </c>
      <c r="X59">
        <v>0</v>
      </c>
      <c r="Y59">
        <v>1</v>
      </c>
      <c r="Z59">
        <v>0</v>
      </c>
      <c r="AA59">
        <v>1</v>
      </c>
      <c r="AB59">
        <v>0</v>
      </c>
      <c r="AC59">
        <v>0</v>
      </c>
      <c r="AD59">
        <v>0</v>
      </c>
      <c r="AE59">
        <v>300</v>
      </c>
      <c r="AF59">
        <v>0</v>
      </c>
      <c r="AG59">
        <v>0</v>
      </c>
      <c r="AH59">
        <v>0</v>
      </c>
      <c r="AI59">
        <v>0</v>
      </c>
      <c r="AJ59">
        <v>0.96697731995250424</v>
      </c>
      <c r="AK59" s="1">
        <v>3331762913356285</v>
      </c>
      <c r="AL59" t="e">
        <v>#NULL!</v>
      </c>
      <c r="AM59" t="e">
        <v>#NULL!</v>
      </c>
      <c r="AN59" t="e">
        <v>#NULL!</v>
      </c>
      <c r="AO59" t="e">
        <v>#NULL!</v>
      </c>
      <c r="AP59" t="e">
        <v>#NULL!</v>
      </c>
    </row>
    <row r="60" spans="1:42" hidden="1">
      <c r="A60">
        <v>59</v>
      </c>
      <c r="B60">
        <v>24</v>
      </c>
      <c r="C60">
        <v>0</v>
      </c>
      <c r="D60">
        <v>1</v>
      </c>
      <c r="E60">
        <v>0</v>
      </c>
      <c r="F60">
        <v>1</v>
      </c>
      <c r="G60">
        <v>0</v>
      </c>
      <c r="H60">
        <v>0</v>
      </c>
      <c r="I60">
        <v>1</v>
      </c>
      <c r="J60">
        <v>0</v>
      </c>
      <c r="K60">
        <v>0</v>
      </c>
      <c r="L60">
        <v>0</v>
      </c>
      <c r="M60">
        <v>0</v>
      </c>
      <c r="N60">
        <v>14</v>
      </c>
      <c r="O60">
        <v>96</v>
      </c>
      <c r="P60">
        <v>7.43</v>
      </c>
      <c r="Q60">
        <v>1.6</v>
      </c>
      <c r="R60">
        <v>60</v>
      </c>
      <c r="S60">
        <v>28.7</v>
      </c>
      <c r="T60">
        <v>147</v>
      </c>
      <c r="U60">
        <v>34</v>
      </c>
      <c r="V60">
        <v>0</v>
      </c>
      <c r="W60">
        <v>0</v>
      </c>
      <c r="X60">
        <v>0</v>
      </c>
      <c r="Y60">
        <v>1</v>
      </c>
      <c r="Z60">
        <v>0</v>
      </c>
      <c r="AA60">
        <v>1</v>
      </c>
      <c r="AB60">
        <v>0</v>
      </c>
      <c r="AC60">
        <v>0</v>
      </c>
      <c r="AD60">
        <v>0</v>
      </c>
      <c r="AE60">
        <v>300</v>
      </c>
      <c r="AF60">
        <v>0</v>
      </c>
      <c r="AG60">
        <v>0</v>
      </c>
      <c r="AH60">
        <v>0</v>
      </c>
      <c r="AI60">
        <v>0</v>
      </c>
      <c r="AJ60">
        <v>0.96062704135027888</v>
      </c>
      <c r="AK60" s="1">
        <v>2333452591434304</v>
      </c>
      <c r="AL60" t="e">
        <v>#NULL!</v>
      </c>
      <c r="AM60" t="e">
        <v>#NULL!</v>
      </c>
      <c r="AN60" t="e">
        <v>#NULL!</v>
      </c>
      <c r="AO60" t="e">
        <v>#NULL!</v>
      </c>
      <c r="AP60" t="e">
        <v>#NULL!</v>
      </c>
    </row>
    <row r="61" spans="1:42" hidden="1">
      <c r="A61">
        <v>60</v>
      </c>
      <c r="B61">
        <v>59</v>
      </c>
      <c r="C61">
        <v>1</v>
      </c>
      <c r="D61">
        <v>1</v>
      </c>
      <c r="E61">
        <v>0</v>
      </c>
      <c r="F61">
        <v>1</v>
      </c>
      <c r="G61">
        <v>0</v>
      </c>
      <c r="H61">
        <v>0</v>
      </c>
      <c r="I61">
        <v>1</v>
      </c>
      <c r="J61">
        <v>0</v>
      </c>
      <c r="K61">
        <v>0</v>
      </c>
      <c r="L61">
        <v>0</v>
      </c>
      <c r="M61">
        <v>0</v>
      </c>
      <c r="N61">
        <v>14</v>
      </c>
      <c r="O61">
        <v>67</v>
      </c>
      <c r="P61">
        <v>7.44</v>
      </c>
      <c r="Q61">
        <v>1.1000000000000001</v>
      </c>
      <c r="R61">
        <v>79</v>
      </c>
      <c r="S61">
        <v>24.4</v>
      </c>
      <c r="T61">
        <v>222</v>
      </c>
      <c r="U61">
        <v>43</v>
      </c>
      <c r="V61">
        <v>0</v>
      </c>
      <c r="W61">
        <v>0</v>
      </c>
      <c r="X61">
        <v>0</v>
      </c>
      <c r="Y61">
        <v>1</v>
      </c>
      <c r="Z61">
        <v>0</v>
      </c>
      <c r="AA61">
        <v>1</v>
      </c>
      <c r="AB61">
        <v>0</v>
      </c>
      <c r="AC61">
        <v>0</v>
      </c>
      <c r="AD61">
        <v>0</v>
      </c>
      <c r="AE61">
        <v>300</v>
      </c>
      <c r="AF61">
        <v>0</v>
      </c>
      <c r="AG61">
        <v>0</v>
      </c>
      <c r="AH61">
        <v>0</v>
      </c>
      <c r="AI61">
        <v>0</v>
      </c>
      <c r="AJ61">
        <v>0.92209813045814826</v>
      </c>
      <c r="AK61" s="1">
        <v>2002961201963110</v>
      </c>
      <c r="AL61" t="e">
        <v>#NULL!</v>
      </c>
      <c r="AM61" t="e">
        <v>#NULL!</v>
      </c>
      <c r="AN61" t="e">
        <v>#NULL!</v>
      </c>
      <c r="AO61" t="e">
        <v>#NULL!</v>
      </c>
      <c r="AP61" t="e">
        <v>#NULL!</v>
      </c>
    </row>
    <row r="62" spans="1:42" hidden="1">
      <c r="A62">
        <v>61</v>
      </c>
      <c r="B62">
        <v>81</v>
      </c>
      <c r="C62">
        <v>0</v>
      </c>
      <c r="D62">
        <v>1</v>
      </c>
      <c r="E62">
        <v>0</v>
      </c>
      <c r="F62">
        <v>1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0</v>
      </c>
      <c r="N62">
        <v>15</v>
      </c>
      <c r="O62">
        <v>76</v>
      </c>
      <c r="P62">
        <v>7.42</v>
      </c>
      <c r="Q62">
        <v>1.9</v>
      </c>
      <c r="R62">
        <v>83</v>
      </c>
      <c r="S62">
        <v>25.4</v>
      </c>
      <c r="U62">
        <v>25</v>
      </c>
      <c r="V62">
        <v>0</v>
      </c>
      <c r="W62">
        <v>0</v>
      </c>
      <c r="X62">
        <v>0</v>
      </c>
      <c r="Y62">
        <v>1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300</v>
      </c>
      <c r="AF62">
        <v>0</v>
      </c>
      <c r="AG62">
        <v>0</v>
      </c>
      <c r="AH62">
        <v>0</v>
      </c>
      <c r="AI62">
        <v>0</v>
      </c>
      <c r="AJ62">
        <v>0.82793565842692352</v>
      </c>
      <c r="AK62" s="1">
        <v>1923065937278035</v>
      </c>
      <c r="AL62" t="e">
        <v>#NULL!</v>
      </c>
      <c r="AM62" t="e">
        <v>#NULL!</v>
      </c>
      <c r="AN62" t="e">
        <v>#NULL!</v>
      </c>
      <c r="AO62" t="e">
        <v>#NULL!</v>
      </c>
      <c r="AP62" t="e">
        <v>#NULL!</v>
      </c>
    </row>
    <row r="63" spans="1:42" hidden="1">
      <c r="A63">
        <v>62</v>
      </c>
      <c r="B63">
        <v>20</v>
      </c>
      <c r="C63">
        <v>0</v>
      </c>
      <c r="D63">
        <v>1</v>
      </c>
      <c r="E63">
        <v>0</v>
      </c>
      <c r="F63">
        <v>1</v>
      </c>
      <c r="G63">
        <v>0</v>
      </c>
      <c r="H63">
        <v>0</v>
      </c>
      <c r="I63">
        <v>1</v>
      </c>
      <c r="J63">
        <v>0</v>
      </c>
      <c r="K63">
        <v>0</v>
      </c>
      <c r="L63">
        <v>0</v>
      </c>
      <c r="M63">
        <v>0</v>
      </c>
      <c r="N63">
        <v>15</v>
      </c>
      <c r="O63">
        <v>87</v>
      </c>
      <c r="P63">
        <v>7.38</v>
      </c>
      <c r="Q63">
        <v>3.3</v>
      </c>
      <c r="R63">
        <v>84</v>
      </c>
      <c r="S63">
        <v>24.7</v>
      </c>
      <c r="T63">
        <v>116</v>
      </c>
      <c r="U63">
        <v>25</v>
      </c>
      <c r="V63">
        <v>0</v>
      </c>
      <c r="W63">
        <v>0</v>
      </c>
      <c r="X63">
        <v>0</v>
      </c>
      <c r="Y63">
        <v>1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300</v>
      </c>
      <c r="AF63">
        <v>0</v>
      </c>
      <c r="AG63">
        <v>0</v>
      </c>
      <c r="AH63">
        <v>0</v>
      </c>
      <c r="AI63">
        <v>0</v>
      </c>
      <c r="AJ63">
        <v>0.96883412988746509</v>
      </c>
      <c r="AK63" s="1">
        <v>3277280298908932</v>
      </c>
      <c r="AL63" t="e">
        <v>#NULL!</v>
      </c>
      <c r="AM63" t="e">
        <v>#NULL!</v>
      </c>
      <c r="AN63" t="e">
        <v>#NULL!</v>
      </c>
      <c r="AO63" t="e">
        <v>#NULL!</v>
      </c>
      <c r="AP63" t="e">
        <v>#NULL!</v>
      </c>
    </row>
    <row r="64" spans="1:42" hidden="1">
      <c r="A64">
        <v>63</v>
      </c>
      <c r="B64">
        <v>58</v>
      </c>
      <c r="C64">
        <v>0</v>
      </c>
      <c r="D64">
        <v>1</v>
      </c>
      <c r="E64">
        <v>0</v>
      </c>
      <c r="F64">
        <v>1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15</v>
      </c>
      <c r="O64">
        <v>83</v>
      </c>
      <c r="P64">
        <v>7.38</v>
      </c>
      <c r="Q64">
        <v>4.5999999999999996</v>
      </c>
      <c r="R64">
        <v>76</v>
      </c>
      <c r="S64">
        <v>29</v>
      </c>
      <c r="U64">
        <v>29</v>
      </c>
      <c r="V64">
        <v>0</v>
      </c>
      <c r="W64">
        <v>0</v>
      </c>
      <c r="X64">
        <v>0</v>
      </c>
      <c r="Y64">
        <v>1</v>
      </c>
      <c r="Z64">
        <v>0</v>
      </c>
      <c r="AA64">
        <v>1</v>
      </c>
      <c r="AB64">
        <v>0</v>
      </c>
      <c r="AC64">
        <v>0</v>
      </c>
      <c r="AD64">
        <v>0</v>
      </c>
      <c r="AE64">
        <v>300</v>
      </c>
      <c r="AF64">
        <v>0</v>
      </c>
      <c r="AG64">
        <v>0</v>
      </c>
      <c r="AH64">
        <v>0</v>
      </c>
      <c r="AI64">
        <v>0</v>
      </c>
      <c r="AJ64">
        <v>0.84247364563471494</v>
      </c>
      <c r="AK64" s="1">
        <v>3679936624874286</v>
      </c>
      <c r="AL64" t="e">
        <v>#NULL!</v>
      </c>
      <c r="AM64" t="e">
        <v>#NULL!</v>
      </c>
      <c r="AN64" t="e">
        <v>#NULL!</v>
      </c>
      <c r="AO64" t="e">
        <v>#NULL!</v>
      </c>
      <c r="AP64" t="e">
        <v>#NULL!</v>
      </c>
    </row>
    <row r="65" spans="1:42" hidden="1">
      <c r="A65">
        <v>64</v>
      </c>
      <c r="B65">
        <v>64</v>
      </c>
      <c r="C65">
        <v>1</v>
      </c>
      <c r="D65">
        <v>1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1</v>
      </c>
      <c r="L65">
        <v>0</v>
      </c>
      <c r="M65">
        <v>0</v>
      </c>
      <c r="N65">
        <v>15</v>
      </c>
      <c r="O65">
        <v>70</v>
      </c>
      <c r="P65">
        <v>7.42</v>
      </c>
      <c r="R65">
        <v>84</v>
      </c>
      <c r="S65">
        <v>29.1</v>
      </c>
      <c r="T65">
        <v>165</v>
      </c>
      <c r="U65">
        <v>9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300</v>
      </c>
      <c r="AF65">
        <v>0</v>
      </c>
      <c r="AG65">
        <v>0</v>
      </c>
      <c r="AH65">
        <v>0</v>
      </c>
      <c r="AI65">
        <v>0</v>
      </c>
      <c r="AJ65">
        <v>0.96490768835116081</v>
      </c>
      <c r="AK65" s="1">
        <v>3281152661525985</v>
      </c>
      <c r="AL65" t="e">
        <v>#NULL!</v>
      </c>
      <c r="AM65" t="e">
        <v>#NULL!</v>
      </c>
      <c r="AN65" t="e">
        <v>#NULL!</v>
      </c>
      <c r="AO65" t="e">
        <v>#NULL!</v>
      </c>
      <c r="AP65" t="e">
        <v>#NULL!</v>
      </c>
    </row>
    <row r="66" spans="1:42" hidden="1">
      <c r="A66">
        <v>65</v>
      </c>
      <c r="B66">
        <v>52</v>
      </c>
      <c r="C66">
        <v>1</v>
      </c>
      <c r="D66">
        <v>1</v>
      </c>
      <c r="E66">
        <v>0</v>
      </c>
      <c r="F66">
        <v>1</v>
      </c>
      <c r="G66">
        <v>0</v>
      </c>
      <c r="H66">
        <v>0</v>
      </c>
      <c r="I66">
        <v>1</v>
      </c>
      <c r="J66">
        <v>0</v>
      </c>
      <c r="K66">
        <v>0</v>
      </c>
      <c r="L66">
        <v>0</v>
      </c>
      <c r="M66">
        <v>0</v>
      </c>
      <c r="N66">
        <v>15</v>
      </c>
      <c r="O66">
        <v>93</v>
      </c>
      <c r="P66">
        <v>7.38</v>
      </c>
      <c r="Q66">
        <v>2.2999999999999998</v>
      </c>
      <c r="R66">
        <v>83</v>
      </c>
      <c r="S66">
        <v>26.2</v>
      </c>
      <c r="T66">
        <v>275</v>
      </c>
      <c r="U66">
        <v>26</v>
      </c>
      <c r="V66">
        <v>0</v>
      </c>
      <c r="W66">
        <v>0</v>
      </c>
      <c r="X66">
        <v>0</v>
      </c>
      <c r="Y66">
        <v>1</v>
      </c>
      <c r="Z66">
        <v>0</v>
      </c>
      <c r="AA66">
        <v>1</v>
      </c>
      <c r="AB66">
        <v>0</v>
      </c>
      <c r="AC66">
        <v>0</v>
      </c>
      <c r="AD66">
        <v>0</v>
      </c>
      <c r="AE66">
        <v>300</v>
      </c>
      <c r="AF66">
        <v>0</v>
      </c>
      <c r="AG66">
        <v>0</v>
      </c>
      <c r="AH66">
        <v>0</v>
      </c>
      <c r="AI66">
        <v>0</v>
      </c>
      <c r="AJ66">
        <v>0.95266950963877306</v>
      </c>
      <c r="AK66" s="1">
        <v>3974432252358518</v>
      </c>
      <c r="AL66" t="e">
        <v>#NULL!</v>
      </c>
      <c r="AM66" t="e">
        <v>#NULL!</v>
      </c>
      <c r="AN66" t="e">
        <v>#NULL!</v>
      </c>
      <c r="AO66" t="e">
        <v>#NULL!</v>
      </c>
      <c r="AP66" t="e">
        <v>#NULL!</v>
      </c>
    </row>
    <row r="67" spans="1:42" hidden="1">
      <c r="A67">
        <v>66</v>
      </c>
      <c r="B67">
        <v>53</v>
      </c>
      <c r="C67">
        <v>0</v>
      </c>
      <c r="D67">
        <v>1</v>
      </c>
      <c r="E67">
        <v>0</v>
      </c>
      <c r="F67">
        <v>1</v>
      </c>
      <c r="G67">
        <v>0</v>
      </c>
      <c r="H67">
        <v>0</v>
      </c>
      <c r="I67">
        <v>0</v>
      </c>
      <c r="J67">
        <v>1</v>
      </c>
      <c r="K67">
        <v>0</v>
      </c>
      <c r="L67">
        <v>0</v>
      </c>
      <c r="M67">
        <v>0</v>
      </c>
      <c r="N67">
        <v>15</v>
      </c>
      <c r="O67">
        <v>60</v>
      </c>
      <c r="P67">
        <v>7.38</v>
      </c>
      <c r="Q67">
        <v>2.8</v>
      </c>
      <c r="R67">
        <v>97</v>
      </c>
      <c r="S67">
        <v>22.9</v>
      </c>
      <c r="U67">
        <v>24</v>
      </c>
      <c r="V67">
        <v>0</v>
      </c>
      <c r="W67">
        <v>0</v>
      </c>
      <c r="X67">
        <v>0</v>
      </c>
      <c r="Y67">
        <v>0</v>
      </c>
      <c r="Z67">
        <v>0</v>
      </c>
      <c r="AA67">
        <v>1</v>
      </c>
      <c r="AB67">
        <v>0</v>
      </c>
      <c r="AC67">
        <v>0</v>
      </c>
      <c r="AD67">
        <v>0</v>
      </c>
      <c r="AE67">
        <v>300</v>
      </c>
      <c r="AF67">
        <v>0</v>
      </c>
      <c r="AG67">
        <v>0</v>
      </c>
      <c r="AH67">
        <v>0</v>
      </c>
      <c r="AI67">
        <v>0</v>
      </c>
      <c r="AJ67">
        <v>0.87090111491448785</v>
      </c>
      <c r="AK67" s="1">
        <v>2523533321674784</v>
      </c>
      <c r="AL67" t="e">
        <v>#NULL!</v>
      </c>
      <c r="AM67" t="e">
        <v>#NULL!</v>
      </c>
      <c r="AN67" t="e">
        <v>#NULL!</v>
      </c>
      <c r="AO67" t="e">
        <v>#NULL!</v>
      </c>
      <c r="AP67" t="e">
        <v>#NULL!</v>
      </c>
    </row>
    <row r="68" spans="1:42" hidden="1">
      <c r="A68">
        <v>67</v>
      </c>
      <c r="B68">
        <v>8</v>
      </c>
      <c r="C68">
        <v>0</v>
      </c>
      <c r="D68">
        <v>1</v>
      </c>
      <c r="E68">
        <v>0</v>
      </c>
      <c r="F68">
        <v>1</v>
      </c>
      <c r="G68">
        <v>1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15</v>
      </c>
      <c r="O68">
        <v>81</v>
      </c>
      <c r="P68">
        <v>7.37</v>
      </c>
      <c r="Q68">
        <v>4.7</v>
      </c>
      <c r="R68">
        <v>69</v>
      </c>
      <c r="S68">
        <v>26.3</v>
      </c>
      <c r="T68">
        <v>191</v>
      </c>
      <c r="U68">
        <v>16</v>
      </c>
      <c r="V68">
        <v>0</v>
      </c>
      <c r="W68">
        <v>0</v>
      </c>
      <c r="X68">
        <v>0</v>
      </c>
      <c r="Y68">
        <v>1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300</v>
      </c>
      <c r="AF68">
        <v>0</v>
      </c>
      <c r="AG68">
        <v>0</v>
      </c>
      <c r="AH68">
        <v>0</v>
      </c>
      <c r="AI68">
        <v>0</v>
      </c>
      <c r="AJ68">
        <v>0.92648480535326982</v>
      </c>
      <c r="AK68" s="1">
        <v>3316674687091742</v>
      </c>
      <c r="AL68" t="e">
        <v>#NULL!</v>
      </c>
      <c r="AM68" t="e">
        <v>#NULL!</v>
      </c>
      <c r="AN68" t="e">
        <v>#NULL!</v>
      </c>
      <c r="AO68" t="e">
        <v>#NULL!</v>
      </c>
      <c r="AP68" t="e">
        <v>#NULL!</v>
      </c>
    </row>
    <row r="69" spans="1:42" hidden="1">
      <c r="A69">
        <v>68</v>
      </c>
      <c r="B69">
        <v>77</v>
      </c>
      <c r="C69">
        <v>0</v>
      </c>
      <c r="D69">
        <v>1</v>
      </c>
      <c r="E69">
        <v>0</v>
      </c>
      <c r="F69">
        <v>1</v>
      </c>
      <c r="G69">
        <v>1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13</v>
      </c>
      <c r="O69">
        <v>85</v>
      </c>
      <c r="P69">
        <v>7.48</v>
      </c>
      <c r="Q69">
        <v>4.7</v>
      </c>
      <c r="R69">
        <v>53</v>
      </c>
      <c r="S69">
        <v>34.700000000000003</v>
      </c>
      <c r="U69">
        <v>50</v>
      </c>
      <c r="V69">
        <v>0</v>
      </c>
      <c r="W69">
        <v>0</v>
      </c>
      <c r="X69">
        <v>1</v>
      </c>
      <c r="Y69">
        <v>1</v>
      </c>
      <c r="Z69">
        <v>0</v>
      </c>
      <c r="AA69">
        <v>1</v>
      </c>
      <c r="AB69">
        <v>0</v>
      </c>
      <c r="AC69">
        <v>0</v>
      </c>
      <c r="AD69">
        <v>0</v>
      </c>
      <c r="AE69">
        <v>210</v>
      </c>
      <c r="AF69">
        <v>0</v>
      </c>
      <c r="AG69">
        <v>0</v>
      </c>
      <c r="AH69">
        <v>0</v>
      </c>
      <c r="AI69">
        <v>0</v>
      </c>
      <c r="AJ69">
        <v>0.7179802036223476</v>
      </c>
      <c r="AK69" s="1">
        <v>3403854309629825</v>
      </c>
      <c r="AL69" t="e">
        <v>#NULL!</v>
      </c>
      <c r="AM69" t="e">
        <v>#NULL!</v>
      </c>
      <c r="AN69" t="e">
        <v>#NULL!</v>
      </c>
      <c r="AO69" t="e">
        <v>#NULL!</v>
      </c>
      <c r="AP69" t="e">
        <v>#NULL!</v>
      </c>
    </row>
    <row r="70" spans="1:42" hidden="1">
      <c r="A70">
        <v>69</v>
      </c>
      <c r="B70">
        <v>80</v>
      </c>
      <c r="C70">
        <v>1</v>
      </c>
      <c r="D70">
        <v>1</v>
      </c>
      <c r="E70">
        <v>0</v>
      </c>
      <c r="F70">
        <v>1</v>
      </c>
      <c r="G70">
        <v>1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14</v>
      </c>
      <c r="O70">
        <v>152</v>
      </c>
      <c r="P70">
        <v>7.19</v>
      </c>
      <c r="Q70">
        <v>5.9</v>
      </c>
      <c r="R70">
        <v>81</v>
      </c>
      <c r="S70">
        <v>23.1</v>
      </c>
      <c r="T70">
        <v>257</v>
      </c>
      <c r="U70">
        <v>36</v>
      </c>
      <c r="V70">
        <v>1</v>
      </c>
      <c r="W70">
        <v>0</v>
      </c>
      <c r="X70">
        <v>0</v>
      </c>
      <c r="Y70">
        <v>1</v>
      </c>
      <c r="Z70">
        <v>0</v>
      </c>
      <c r="AA70">
        <v>1</v>
      </c>
      <c r="AB70">
        <v>1</v>
      </c>
      <c r="AC70">
        <v>0</v>
      </c>
      <c r="AD70">
        <v>1</v>
      </c>
      <c r="AE70">
        <v>3</v>
      </c>
      <c r="AF70">
        <v>0</v>
      </c>
      <c r="AG70">
        <v>1</v>
      </c>
      <c r="AH70">
        <v>0</v>
      </c>
      <c r="AI70">
        <v>0</v>
      </c>
      <c r="AJ70">
        <v>0.81079248314805974</v>
      </c>
      <c r="AK70" s="1">
        <v>2772870837685088</v>
      </c>
      <c r="AL70" t="e">
        <v>#NULL!</v>
      </c>
      <c r="AM70" t="e">
        <v>#NULL!</v>
      </c>
      <c r="AN70" t="e">
        <v>#NULL!</v>
      </c>
      <c r="AO70" t="e">
        <v>#NULL!</v>
      </c>
      <c r="AP70" t="e">
        <v>#NULL!</v>
      </c>
    </row>
    <row r="71" spans="1:42" hidden="1">
      <c r="A71">
        <v>70</v>
      </c>
      <c r="B71">
        <v>70</v>
      </c>
      <c r="C71">
        <v>0</v>
      </c>
      <c r="D71">
        <v>1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1</v>
      </c>
      <c r="L71">
        <v>0</v>
      </c>
      <c r="M71">
        <v>0</v>
      </c>
      <c r="N71">
        <v>15</v>
      </c>
      <c r="O71">
        <v>79</v>
      </c>
      <c r="P71">
        <v>7.28</v>
      </c>
      <c r="Q71">
        <v>3.2</v>
      </c>
      <c r="R71">
        <v>83</v>
      </c>
      <c r="S71">
        <v>20</v>
      </c>
      <c r="T71">
        <v>179</v>
      </c>
      <c r="U71">
        <v>16</v>
      </c>
      <c r="V71">
        <v>0</v>
      </c>
      <c r="W71">
        <v>0</v>
      </c>
      <c r="X71">
        <v>0</v>
      </c>
      <c r="Y71">
        <v>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300</v>
      </c>
      <c r="AF71">
        <v>0</v>
      </c>
      <c r="AG71">
        <v>0</v>
      </c>
      <c r="AH71">
        <v>0</v>
      </c>
      <c r="AI71">
        <v>0</v>
      </c>
      <c r="AJ71">
        <v>0.95995198883575417</v>
      </c>
      <c r="AK71" s="1">
        <v>3975359788141117</v>
      </c>
      <c r="AL71" t="e">
        <v>#NULL!</v>
      </c>
      <c r="AM71" t="e">
        <v>#NULL!</v>
      </c>
      <c r="AN71" t="e">
        <v>#NULL!</v>
      </c>
      <c r="AO71" t="e">
        <v>#NULL!</v>
      </c>
      <c r="AP71" t="e">
        <v>#NULL!</v>
      </c>
    </row>
    <row r="72" spans="1:42" hidden="1">
      <c r="A72">
        <v>71</v>
      </c>
      <c r="B72">
        <v>1</v>
      </c>
      <c r="C72">
        <v>1</v>
      </c>
      <c r="D72">
        <v>1</v>
      </c>
      <c r="E72">
        <v>0</v>
      </c>
      <c r="F72">
        <v>1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15</v>
      </c>
      <c r="O72">
        <v>108</v>
      </c>
      <c r="P72">
        <v>7.45</v>
      </c>
      <c r="Q72">
        <v>1.2</v>
      </c>
      <c r="R72">
        <v>82</v>
      </c>
      <c r="S72">
        <v>25.9</v>
      </c>
      <c r="T72">
        <v>325</v>
      </c>
      <c r="U72">
        <v>16</v>
      </c>
      <c r="V72">
        <v>0</v>
      </c>
      <c r="W72">
        <v>0</v>
      </c>
      <c r="X72">
        <v>0</v>
      </c>
      <c r="Y72">
        <v>1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300</v>
      </c>
      <c r="AF72">
        <v>0</v>
      </c>
      <c r="AG72">
        <v>0</v>
      </c>
      <c r="AH72">
        <v>0</v>
      </c>
      <c r="AI72">
        <v>0</v>
      </c>
      <c r="AJ72">
        <v>0.87886806217890912</v>
      </c>
      <c r="AK72" s="1">
        <v>2484994799059563</v>
      </c>
      <c r="AL72" t="e">
        <v>#NULL!</v>
      </c>
      <c r="AM72" t="e">
        <v>#NULL!</v>
      </c>
      <c r="AN72" t="e">
        <v>#NULL!</v>
      </c>
      <c r="AO72" t="e">
        <v>#NULL!</v>
      </c>
      <c r="AP72" t="e">
        <v>#NULL!</v>
      </c>
    </row>
    <row r="73" spans="1:42" hidden="1">
      <c r="A73">
        <v>72</v>
      </c>
      <c r="B73">
        <v>11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1</v>
      </c>
      <c r="J73">
        <v>0</v>
      </c>
      <c r="K73">
        <v>0</v>
      </c>
      <c r="L73">
        <v>0</v>
      </c>
      <c r="M73">
        <v>0</v>
      </c>
      <c r="N73">
        <v>15</v>
      </c>
      <c r="O73">
        <v>136</v>
      </c>
      <c r="R73">
        <v>32</v>
      </c>
      <c r="S73">
        <v>39.700000000000003</v>
      </c>
      <c r="T73">
        <v>70</v>
      </c>
      <c r="U73">
        <v>21</v>
      </c>
      <c r="V73">
        <v>0</v>
      </c>
      <c r="W73">
        <v>0</v>
      </c>
      <c r="X73">
        <v>0</v>
      </c>
      <c r="Y73">
        <v>1</v>
      </c>
      <c r="Z73">
        <v>0</v>
      </c>
      <c r="AA73">
        <v>1</v>
      </c>
      <c r="AB73">
        <v>0</v>
      </c>
      <c r="AC73">
        <v>0</v>
      </c>
      <c r="AD73">
        <v>0</v>
      </c>
      <c r="AE73">
        <v>300</v>
      </c>
      <c r="AF73">
        <v>0</v>
      </c>
      <c r="AG73">
        <v>0</v>
      </c>
      <c r="AH73">
        <v>0</v>
      </c>
      <c r="AI73">
        <v>0</v>
      </c>
      <c r="AJ73">
        <v>0.9784332149449172</v>
      </c>
      <c r="AK73" s="1">
        <v>3724410990296982</v>
      </c>
      <c r="AL73" t="e">
        <v>#NULL!</v>
      </c>
      <c r="AM73" t="e">
        <v>#NULL!</v>
      </c>
      <c r="AN73" t="e">
        <v>#NULL!</v>
      </c>
      <c r="AO73" t="e">
        <v>#NULL!</v>
      </c>
      <c r="AP73" t="e">
        <v>#NULL!</v>
      </c>
    </row>
    <row r="74" spans="1:42" hidden="1">
      <c r="A74">
        <v>73</v>
      </c>
      <c r="B74">
        <v>30</v>
      </c>
      <c r="C74">
        <v>0</v>
      </c>
      <c r="D74">
        <v>1</v>
      </c>
      <c r="E74">
        <v>0</v>
      </c>
      <c r="F74">
        <v>1</v>
      </c>
      <c r="G74">
        <v>0</v>
      </c>
      <c r="H74">
        <v>0</v>
      </c>
      <c r="I74">
        <v>1</v>
      </c>
      <c r="J74">
        <v>0</v>
      </c>
      <c r="K74">
        <v>0</v>
      </c>
      <c r="L74">
        <v>0</v>
      </c>
      <c r="M74">
        <v>0</v>
      </c>
      <c r="N74">
        <v>15</v>
      </c>
      <c r="O74">
        <v>93</v>
      </c>
      <c r="P74">
        <v>7.45</v>
      </c>
      <c r="R74">
        <v>75</v>
      </c>
      <c r="S74">
        <v>23.9</v>
      </c>
      <c r="U74">
        <v>26</v>
      </c>
      <c r="V74">
        <v>0</v>
      </c>
      <c r="W74">
        <v>0</v>
      </c>
      <c r="X74">
        <v>0</v>
      </c>
      <c r="Y74">
        <v>1</v>
      </c>
      <c r="Z74">
        <v>0</v>
      </c>
      <c r="AA74">
        <v>1</v>
      </c>
      <c r="AB74">
        <v>0</v>
      </c>
      <c r="AC74">
        <v>0</v>
      </c>
      <c r="AD74">
        <v>0</v>
      </c>
      <c r="AE74">
        <v>300</v>
      </c>
      <c r="AF74">
        <v>0</v>
      </c>
      <c r="AG74">
        <v>0</v>
      </c>
      <c r="AH74">
        <v>0</v>
      </c>
      <c r="AI74">
        <v>0</v>
      </c>
      <c r="AJ74">
        <v>0.96473499002496055</v>
      </c>
      <c r="AK74" s="1">
        <v>3640948361909848</v>
      </c>
      <c r="AL74" t="e">
        <v>#NULL!</v>
      </c>
      <c r="AM74" t="e">
        <v>#NULL!</v>
      </c>
      <c r="AN74" t="e">
        <v>#NULL!</v>
      </c>
      <c r="AO74" t="e">
        <v>#NULL!</v>
      </c>
      <c r="AP74" t="e">
        <v>#NULL!</v>
      </c>
    </row>
    <row r="75" spans="1:42" hidden="1">
      <c r="A75">
        <v>74</v>
      </c>
      <c r="B75">
        <v>45</v>
      </c>
      <c r="C75">
        <v>1</v>
      </c>
      <c r="D75">
        <v>1</v>
      </c>
      <c r="E75">
        <v>0</v>
      </c>
      <c r="F75">
        <v>1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0</v>
      </c>
      <c r="N75">
        <v>15</v>
      </c>
      <c r="O75">
        <v>109</v>
      </c>
      <c r="P75">
        <v>7.36</v>
      </c>
      <c r="R75">
        <v>82</v>
      </c>
      <c r="S75">
        <v>34.700000000000003</v>
      </c>
      <c r="T75">
        <v>170</v>
      </c>
      <c r="U75">
        <v>54</v>
      </c>
      <c r="V75">
        <v>1</v>
      </c>
      <c r="W75">
        <v>0</v>
      </c>
      <c r="X75">
        <v>0</v>
      </c>
      <c r="Y75">
        <v>1</v>
      </c>
      <c r="Z75">
        <v>0</v>
      </c>
      <c r="AA75">
        <v>1</v>
      </c>
      <c r="AB75">
        <v>0</v>
      </c>
      <c r="AC75">
        <v>0</v>
      </c>
      <c r="AD75">
        <v>0</v>
      </c>
      <c r="AE75">
        <v>300</v>
      </c>
      <c r="AF75">
        <v>0</v>
      </c>
      <c r="AG75">
        <v>0</v>
      </c>
      <c r="AH75">
        <v>0</v>
      </c>
      <c r="AI75">
        <v>0</v>
      </c>
      <c r="AJ75">
        <v>0.94286686671153652</v>
      </c>
      <c r="AK75" s="1">
        <v>3104306002987601</v>
      </c>
      <c r="AL75" t="e">
        <v>#NULL!</v>
      </c>
      <c r="AM75" t="e">
        <v>#NULL!</v>
      </c>
      <c r="AN75" t="e">
        <v>#NULL!</v>
      </c>
      <c r="AO75" t="e">
        <v>#NULL!</v>
      </c>
      <c r="AP75" t="e">
        <v>#NULL!</v>
      </c>
    </row>
    <row r="76" spans="1:42" hidden="1">
      <c r="A76">
        <v>75</v>
      </c>
      <c r="B76">
        <v>60</v>
      </c>
      <c r="C76">
        <v>0</v>
      </c>
      <c r="D76">
        <v>1</v>
      </c>
      <c r="E76">
        <v>0</v>
      </c>
      <c r="F76">
        <v>1</v>
      </c>
      <c r="G76">
        <v>0</v>
      </c>
      <c r="H76">
        <v>0</v>
      </c>
      <c r="I76">
        <v>1</v>
      </c>
      <c r="J76">
        <v>0</v>
      </c>
      <c r="K76">
        <v>0</v>
      </c>
      <c r="L76">
        <v>0</v>
      </c>
      <c r="M76">
        <v>0</v>
      </c>
      <c r="N76">
        <v>15</v>
      </c>
      <c r="O76">
        <v>108</v>
      </c>
      <c r="P76">
        <v>7.22</v>
      </c>
      <c r="Q76">
        <v>2</v>
      </c>
      <c r="R76">
        <v>74</v>
      </c>
      <c r="S76">
        <v>23</v>
      </c>
      <c r="T76">
        <v>181</v>
      </c>
      <c r="U76">
        <v>33</v>
      </c>
      <c r="V76">
        <v>0</v>
      </c>
      <c r="W76">
        <v>0</v>
      </c>
      <c r="X76">
        <v>1</v>
      </c>
      <c r="Y76">
        <v>1</v>
      </c>
      <c r="Z76">
        <v>0</v>
      </c>
      <c r="AA76">
        <v>1</v>
      </c>
      <c r="AB76">
        <v>0</v>
      </c>
      <c r="AC76">
        <v>0</v>
      </c>
      <c r="AD76">
        <v>0</v>
      </c>
      <c r="AE76">
        <v>300</v>
      </c>
      <c r="AF76">
        <v>0</v>
      </c>
      <c r="AG76">
        <v>0</v>
      </c>
      <c r="AH76">
        <v>0</v>
      </c>
      <c r="AI76">
        <v>0</v>
      </c>
      <c r="AJ76">
        <v>0.94591325211637256</v>
      </c>
      <c r="AK76" s="1">
        <v>2774455172438078</v>
      </c>
      <c r="AL76" t="e">
        <v>#NULL!</v>
      </c>
      <c r="AM76" t="e">
        <v>#NULL!</v>
      </c>
      <c r="AN76" t="e">
        <v>#NULL!</v>
      </c>
      <c r="AO76" t="e">
        <v>#NULL!</v>
      </c>
      <c r="AP76" t="e">
        <v>#NULL!</v>
      </c>
    </row>
    <row r="77" spans="1:42" hidden="1">
      <c r="A77">
        <v>76</v>
      </c>
      <c r="B77">
        <v>80</v>
      </c>
      <c r="C77">
        <v>1</v>
      </c>
      <c r="D77">
        <v>1</v>
      </c>
      <c r="E77">
        <v>0</v>
      </c>
      <c r="F77">
        <v>1</v>
      </c>
      <c r="G77">
        <v>0</v>
      </c>
      <c r="H77">
        <v>0</v>
      </c>
      <c r="I77">
        <v>1</v>
      </c>
      <c r="J77">
        <v>0</v>
      </c>
      <c r="K77">
        <v>0</v>
      </c>
      <c r="L77">
        <v>0</v>
      </c>
      <c r="M77">
        <v>0</v>
      </c>
      <c r="N77">
        <v>12</v>
      </c>
      <c r="O77">
        <v>101</v>
      </c>
      <c r="P77">
        <v>7.35</v>
      </c>
      <c r="Q77">
        <v>2.8</v>
      </c>
      <c r="R77">
        <v>75</v>
      </c>
      <c r="S77">
        <v>27.6</v>
      </c>
      <c r="T77">
        <v>291</v>
      </c>
      <c r="U77">
        <v>29</v>
      </c>
      <c r="V77">
        <v>0</v>
      </c>
      <c r="W77">
        <v>0</v>
      </c>
      <c r="X77">
        <v>0</v>
      </c>
      <c r="Y77">
        <v>1</v>
      </c>
      <c r="Z77">
        <v>0</v>
      </c>
      <c r="AA77">
        <v>1</v>
      </c>
      <c r="AB77">
        <v>0</v>
      </c>
      <c r="AC77">
        <v>0</v>
      </c>
      <c r="AD77">
        <v>0</v>
      </c>
      <c r="AE77">
        <v>300</v>
      </c>
      <c r="AF77">
        <v>0</v>
      </c>
      <c r="AG77">
        <v>0</v>
      </c>
      <c r="AH77">
        <v>0</v>
      </c>
      <c r="AI77">
        <v>0</v>
      </c>
      <c r="AJ77">
        <v>0.90757600024011365</v>
      </c>
      <c r="AK77" s="1">
        <v>3740531976659796</v>
      </c>
      <c r="AL77" t="e">
        <v>#NULL!</v>
      </c>
      <c r="AM77" t="e">
        <v>#NULL!</v>
      </c>
      <c r="AN77" t="e">
        <v>#NULL!</v>
      </c>
      <c r="AO77" t="e">
        <v>#NULL!</v>
      </c>
      <c r="AP77" t="e">
        <v>#NULL!</v>
      </c>
    </row>
    <row r="78" spans="1:42" hidden="1">
      <c r="A78">
        <v>77</v>
      </c>
      <c r="B78">
        <v>12</v>
      </c>
      <c r="C78">
        <v>0</v>
      </c>
      <c r="D78">
        <v>1</v>
      </c>
      <c r="E78">
        <v>0</v>
      </c>
      <c r="F78">
        <v>1</v>
      </c>
      <c r="G78">
        <v>0</v>
      </c>
      <c r="H78">
        <v>0</v>
      </c>
      <c r="I78">
        <v>1</v>
      </c>
      <c r="J78">
        <v>0</v>
      </c>
      <c r="K78">
        <v>0</v>
      </c>
      <c r="L78">
        <v>0</v>
      </c>
      <c r="M78">
        <v>0</v>
      </c>
      <c r="N78">
        <v>13</v>
      </c>
      <c r="O78">
        <v>89</v>
      </c>
      <c r="R78">
        <v>50</v>
      </c>
      <c r="S78">
        <v>37</v>
      </c>
      <c r="T78">
        <v>198</v>
      </c>
      <c r="U78">
        <v>34</v>
      </c>
      <c r="V78">
        <v>0</v>
      </c>
      <c r="W78">
        <v>0</v>
      </c>
      <c r="X78">
        <v>0</v>
      </c>
      <c r="Y78">
        <v>1</v>
      </c>
      <c r="Z78">
        <v>0</v>
      </c>
      <c r="AA78">
        <v>1</v>
      </c>
      <c r="AB78">
        <v>0</v>
      </c>
      <c r="AC78">
        <v>0</v>
      </c>
      <c r="AD78">
        <v>0</v>
      </c>
      <c r="AE78">
        <v>300</v>
      </c>
      <c r="AF78">
        <v>0</v>
      </c>
      <c r="AG78">
        <v>0</v>
      </c>
      <c r="AH78">
        <v>0</v>
      </c>
      <c r="AI78">
        <v>0</v>
      </c>
      <c r="AJ78">
        <v>0.96180548379663733</v>
      </c>
      <c r="AK78" s="1">
        <v>2085626309957690</v>
      </c>
      <c r="AL78" t="e">
        <v>#NULL!</v>
      </c>
      <c r="AM78" t="e">
        <v>#NULL!</v>
      </c>
      <c r="AN78" t="e">
        <v>#NULL!</v>
      </c>
      <c r="AO78" t="e">
        <v>#NULL!</v>
      </c>
      <c r="AP78" t="e">
        <v>#NULL!</v>
      </c>
    </row>
    <row r="79" spans="1:42" hidden="1">
      <c r="A79">
        <v>78</v>
      </c>
      <c r="B79">
        <v>66</v>
      </c>
      <c r="C79">
        <v>1</v>
      </c>
      <c r="D79">
        <v>1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1</v>
      </c>
      <c r="L79">
        <v>0</v>
      </c>
      <c r="M79">
        <v>0</v>
      </c>
      <c r="N79">
        <v>15</v>
      </c>
      <c r="O79">
        <v>119</v>
      </c>
      <c r="P79">
        <v>7.34</v>
      </c>
      <c r="Q79">
        <v>2.8</v>
      </c>
      <c r="R79">
        <v>45</v>
      </c>
      <c r="S79">
        <v>31.8</v>
      </c>
      <c r="T79">
        <v>362</v>
      </c>
      <c r="U79">
        <v>33</v>
      </c>
      <c r="V79">
        <v>0</v>
      </c>
      <c r="W79">
        <v>0</v>
      </c>
      <c r="X79">
        <v>0</v>
      </c>
      <c r="Y79">
        <v>1</v>
      </c>
      <c r="Z79">
        <v>1</v>
      </c>
      <c r="AA79">
        <v>1</v>
      </c>
      <c r="AB79">
        <v>0</v>
      </c>
      <c r="AC79">
        <v>0</v>
      </c>
      <c r="AD79">
        <v>0</v>
      </c>
      <c r="AE79">
        <v>300</v>
      </c>
      <c r="AF79">
        <v>0</v>
      </c>
      <c r="AG79">
        <v>0</v>
      </c>
      <c r="AH79">
        <v>0</v>
      </c>
      <c r="AI79">
        <v>0</v>
      </c>
      <c r="AJ79">
        <v>0.95995472042338281</v>
      </c>
      <c r="AK79" s="1">
        <v>4058631983956955</v>
      </c>
      <c r="AL79" t="e">
        <v>#NULL!</v>
      </c>
      <c r="AM79" t="e">
        <v>#NULL!</v>
      </c>
      <c r="AN79" t="e">
        <v>#NULL!</v>
      </c>
      <c r="AO79" t="e">
        <v>#NULL!</v>
      </c>
      <c r="AP79" t="e">
        <v>#NULL!</v>
      </c>
    </row>
    <row r="80" spans="1:42" hidden="1">
      <c r="A80">
        <v>79</v>
      </c>
      <c r="B80">
        <v>22</v>
      </c>
      <c r="C80">
        <v>1</v>
      </c>
      <c r="D80">
        <v>1</v>
      </c>
      <c r="E80">
        <v>0</v>
      </c>
      <c r="F80">
        <v>1</v>
      </c>
      <c r="G80">
        <v>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15</v>
      </c>
      <c r="O80">
        <v>78</v>
      </c>
      <c r="P80">
        <v>7.38</v>
      </c>
      <c r="Q80">
        <v>3.9</v>
      </c>
      <c r="R80">
        <v>74</v>
      </c>
      <c r="S80">
        <v>35.700000000000003</v>
      </c>
      <c r="T80">
        <v>174</v>
      </c>
      <c r="U80">
        <v>26</v>
      </c>
      <c r="V80">
        <v>0</v>
      </c>
      <c r="W80">
        <v>0</v>
      </c>
      <c r="X80">
        <v>0</v>
      </c>
      <c r="Y80">
        <v>1</v>
      </c>
      <c r="Z80">
        <v>0</v>
      </c>
      <c r="AA80">
        <v>1</v>
      </c>
      <c r="AB80">
        <v>0</v>
      </c>
      <c r="AC80">
        <v>0</v>
      </c>
      <c r="AD80">
        <v>0</v>
      </c>
      <c r="AE80">
        <v>300</v>
      </c>
      <c r="AF80">
        <v>0</v>
      </c>
      <c r="AG80">
        <v>0</v>
      </c>
      <c r="AH80">
        <v>0</v>
      </c>
      <c r="AI80">
        <v>0</v>
      </c>
      <c r="AJ80">
        <v>0.89999206695879708</v>
      </c>
      <c r="AK80" s="1">
        <v>2201869484686168</v>
      </c>
      <c r="AL80" t="e">
        <v>#NULL!</v>
      </c>
      <c r="AM80" t="e">
        <v>#NULL!</v>
      </c>
      <c r="AN80" t="e">
        <v>#NULL!</v>
      </c>
      <c r="AO80" t="e">
        <v>#NULL!</v>
      </c>
      <c r="AP80" t="e">
        <v>#NULL!</v>
      </c>
    </row>
    <row r="81" spans="1:42" hidden="1">
      <c r="A81">
        <v>80</v>
      </c>
      <c r="B81">
        <v>38</v>
      </c>
      <c r="C81">
        <v>0</v>
      </c>
      <c r="D81">
        <v>1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</v>
      </c>
      <c r="L81">
        <v>0</v>
      </c>
      <c r="M81">
        <v>0</v>
      </c>
      <c r="N81">
        <v>15</v>
      </c>
      <c r="O81">
        <v>70</v>
      </c>
      <c r="P81">
        <v>7.28</v>
      </c>
      <c r="Q81">
        <v>2.4</v>
      </c>
      <c r="R81">
        <v>71</v>
      </c>
      <c r="S81">
        <v>32.5</v>
      </c>
      <c r="T81">
        <v>168</v>
      </c>
      <c r="U81">
        <v>29</v>
      </c>
      <c r="V81">
        <v>0</v>
      </c>
      <c r="W81">
        <v>0</v>
      </c>
      <c r="X81">
        <v>0</v>
      </c>
      <c r="Y81">
        <v>1</v>
      </c>
      <c r="Z81">
        <v>0</v>
      </c>
      <c r="AA81">
        <v>1</v>
      </c>
      <c r="AB81">
        <v>0</v>
      </c>
      <c r="AC81">
        <v>0</v>
      </c>
      <c r="AD81">
        <v>0</v>
      </c>
      <c r="AE81">
        <v>300</v>
      </c>
      <c r="AF81">
        <v>0</v>
      </c>
      <c r="AG81">
        <v>0</v>
      </c>
      <c r="AH81">
        <v>0</v>
      </c>
      <c r="AI81">
        <v>0</v>
      </c>
      <c r="AJ81">
        <v>0.96827086065163248</v>
      </c>
      <c r="AK81" s="1">
        <v>2257444668411219</v>
      </c>
      <c r="AL81" t="e">
        <v>#NULL!</v>
      </c>
      <c r="AM81" t="e">
        <v>#NULL!</v>
      </c>
      <c r="AN81" t="e">
        <v>#NULL!</v>
      </c>
      <c r="AO81" t="e">
        <v>#NULL!</v>
      </c>
      <c r="AP81" t="e">
        <v>#NULL!</v>
      </c>
    </row>
    <row r="82" spans="1:42" hidden="1">
      <c r="A82">
        <v>81</v>
      </c>
      <c r="B82">
        <v>25</v>
      </c>
      <c r="C82">
        <v>1</v>
      </c>
      <c r="D82">
        <v>1</v>
      </c>
      <c r="E82">
        <v>0</v>
      </c>
      <c r="F82">
        <v>1</v>
      </c>
      <c r="G82">
        <v>1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13</v>
      </c>
      <c r="O82">
        <v>116</v>
      </c>
      <c r="P82">
        <v>7.33</v>
      </c>
      <c r="Q82">
        <v>7.5</v>
      </c>
      <c r="R82">
        <v>86</v>
      </c>
      <c r="S82">
        <v>27.8</v>
      </c>
      <c r="T82">
        <v>275</v>
      </c>
      <c r="U82">
        <v>21</v>
      </c>
      <c r="V82">
        <v>0</v>
      </c>
      <c r="W82">
        <v>0</v>
      </c>
      <c r="X82">
        <v>0</v>
      </c>
      <c r="Y82">
        <v>1</v>
      </c>
      <c r="Z82">
        <v>0</v>
      </c>
      <c r="AA82">
        <v>1</v>
      </c>
      <c r="AB82">
        <v>0</v>
      </c>
      <c r="AC82">
        <v>0</v>
      </c>
      <c r="AD82">
        <v>0</v>
      </c>
      <c r="AE82">
        <v>300</v>
      </c>
      <c r="AF82">
        <v>0</v>
      </c>
      <c r="AG82">
        <v>0</v>
      </c>
      <c r="AH82">
        <v>0</v>
      </c>
      <c r="AI82">
        <v>0</v>
      </c>
      <c r="AJ82">
        <v>0.89673765892546109</v>
      </c>
      <c r="AK82" s="1">
        <v>2116504984593436</v>
      </c>
      <c r="AL82" t="e">
        <v>#NULL!</v>
      </c>
      <c r="AM82" t="e">
        <v>#NULL!</v>
      </c>
      <c r="AN82" t="e">
        <v>#NULL!</v>
      </c>
      <c r="AO82" t="e">
        <v>#NULL!</v>
      </c>
      <c r="AP82" t="e">
        <v>#NULL!</v>
      </c>
    </row>
    <row r="83" spans="1:42" hidden="1">
      <c r="A83">
        <v>82</v>
      </c>
      <c r="B83">
        <v>37</v>
      </c>
      <c r="C83">
        <v>0</v>
      </c>
      <c r="D83">
        <v>1</v>
      </c>
      <c r="E83">
        <v>0</v>
      </c>
      <c r="F83">
        <v>1</v>
      </c>
      <c r="G83">
        <v>1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14</v>
      </c>
      <c r="O83">
        <v>40</v>
      </c>
      <c r="P83">
        <v>7.24</v>
      </c>
      <c r="Q83">
        <v>8.3000000000000007</v>
      </c>
      <c r="R83">
        <v>69</v>
      </c>
      <c r="S83">
        <v>24.7</v>
      </c>
      <c r="T83">
        <v>164</v>
      </c>
      <c r="U83">
        <v>26</v>
      </c>
      <c r="V83">
        <v>0</v>
      </c>
      <c r="W83">
        <v>0</v>
      </c>
      <c r="X83">
        <v>0</v>
      </c>
      <c r="Y83">
        <v>1</v>
      </c>
      <c r="Z83">
        <v>0</v>
      </c>
      <c r="AA83">
        <v>1</v>
      </c>
      <c r="AB83">
        <v>0</v>
      </c>
      <c r="AC83">
        <v>0</v>
      </c>
      <c r="AD83">
        <v>0</v>
      </c>
      <c r="AE83">
        <v>365</v>
      </c>
      <c r="AF83">
        <v>0</v>
      </c>
      <c r="AG83">
        <v>0</v>
      </c>
      <c r="AH83">
        <v>0</v>
      </c>
      <c r="AI83">
        <v>0</v>
      </c>
      <c r="AJ83">
        <v>0.84878655035189188</v>
      </c>
      <c r="AK83" s="1">
        <v>2946731621265874</v>
      </c>
      <c r="AL83" t="e">
        <v>#NULL!</v>
      </c>
      <c r="AM83" t="e">
        <v>#NULL!</v>
      </c>
      <c r="AN83" t="e">
        <v>#NULL!</v>
      </c>
      <c r="AO83" t="e">
        <v>#NULL!</v>
      </c>
      <c r="AP83" t="e">
        <v>#NULL!</v>
      </c>
    </row>
    <row r="84" spans="1:42" hidden="1">
      <c r="A84">
        <v>83</v>
      </c>
      <c r="B84">
        <v>17</v>
      </c>
      <c r="C84">
        <v>0</v>
      </c>
      <c r="D84">
        <v>1</v>
      </c>
      <c r="E84">
        <v>0</v>
      </c>
      <c r="F84">
        <v>1</v>
      </c>
      <c r="G84">
        <v>0</v>
      </c>
      <c r="H84">
        <v>0</v>
      </c>
      <c r="I84">
        <v>1</v>
      </c>
      <c r="J84">
        <v>0</v>
      </c>
      <c r="K84">
        <v>0</v>
      </c>
      <c r="L84">
        <v>0</v>
      </c>
      <c r="M84">
        <v>0</v>
      </c>
      <c r="N84">
        <v>15</v>
      </c>
      <c r="O84">
        <v>99</v>
      </c>
      <c r="P84">
        <v>7.23</v>
      </c>
      <c r="Q84">
        <v>4.2</v>
      </c>
      <c r="R84">
        <v>68</v>
      </c>
      <c r="S84">
        <v>26.7</v>
      </c>
      <c r="T84">
        <v>106</v>
      </c>
      <c r="U84">
        <v>29</v>
      </c>
      <c r="V84">
        <v>0</v>
      </c>
      <c r="W84">
        <v>0</v>
      </c>
      <c r="X84">
        <v>0</v>
      </c>
      <c r="Y84">
        <v>1</v>
      </c>
      <c r="Z84">
        <v>0</v>
      </c>
      <c r="AA84">
        <v>1</v>
      </c>
      <c r="AB84">
        <v>0</v>
      </c>
      <c r="AC84">
        <v>0</v>
      </c>
      <c r="AD84">
        <v>0</v>
      </c>
      <c r="AE84">
        <v>300</v>
      </c>
      <c r="AF84">
        <v>0</v>
      </c>
      <c r="AG84">
        <v>0</v>
      </c>
      <c r="AH84">
        <v>0</v>
      </c>
      <c r="AI84">
        <v>0</v>
      </c>
      <c r="AJ84">
        <v>0.9700003205682376</v>
      </c>
      <c r="AK84" s="1">
        <v>4173544690694041</v>
      </c>
      <c r="AL84" t="e">
        <v>#NULL!</v>
      </c>
      <c r="AM84" t="e">
        <v>#NULL!</v>
      </c>
      <c r="AN84" t="e">
        <v>#NULL!</v>
      </c>
      <c r="AO84" t="e">
        <v>#NULL!</v>
      </c>
      <c r="AP84" t="e">
        <v>#NULL!</v>
      </c>
    </row>
    <row r="85" spans="1:42" hidden="1">
      <c r="A85">
        <v>84</v>
      </c>
      <c r="B85">
        <v>87</v>
      </c>
      <c r="C85">
        <v>1</v>
      </c>
      <c r="D85">
        <v>1</v>
      </c>
      <c r="E85">
        <v>0</v>
      </c>
      <c r="F85">
        <v>1</v>
      </c>
      <c r="G85">
        <v>0</v>
      </c>
      <c r="H85">
        <v>0</v>
      </c>
      <c r="I85">
        <v>1</v>
      </c>
      <c r="J85">
        <v>0</v>
      </c>
      <c r="K85">
        <v>0</v>
      </c>
      <c r="L85">
        <v>0</v>
      </c>
      <c r="M85">
        <v>0</v>
      </c>
      <c r="N85">
        <v>15</v>
      </c>
      <c r="O85">
        <v>110</v>
      </c>
      <c r="P85">
        <v>7.43</v>
      </c>
      <c r="Q85">
        <v>1.9</v>
      </c>
      <c r="R85">
        <v>69</v>
      </c>
      <c r="S85">
        <v>47.2</v>
      </c>
      <c r="U85">
        <v>25</v>
      </c>
      <c r="V85">
        <v>0</v>
      </c>
      <c r="W85">
        <v>0</v>
      </c>
      <c r="X85">
        <v>0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300</v>
      </c>
      <c r="AF85">
        <v>0</v>
      </c>
      <c r="AG85">
        <v>0</v>
      </c>
      <c r="AH85">
        <v>0</v>
      </c>
      <c r="AI85">
        <v>0</v>
      </c>
      <c r="AJ85">
        <v>0.93063833903903437</v>
      </c>
      <c r="AK85" s="1">
        <v>2620877573706664</v>
      </c>
      <c r="AL85" t="e">
        <v>#NULL!</v>
      </c>
      <c r="AM85" t="e">
        <v>#NULL!</v>
      </c>
      <c r="AN85" t="e">
        <v>#NULL!</v>
      </c>
      <c r="AO85" t="e">
        <v>#NULL!</v>
      </c>
      <c r="AP85" t="e">
        <v>#NULL!</v>
      </c>
    </row>
    <row r="86" spans="1:42" hidden="1">
      <c r="A86">
        <v>85</v>
      </c>
      <c r="B86">
        <v>17</v>
      </c>
      <c r="C86">
        <v>0</v>
      </c>
      <c r="D86">
        <v>1</v>
      </c>
      <c r="E86">
        <v>0</v>
      </c>
      <c r="F86">
        <v>1</v>
      </c>
      <c r="G86">
        <v>1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3</v>
      </c>
      <c r="O86">
        <v>107</v>
      </c>
      <c r="P86">
        <v>7.33</v>
      </c>
      <c r="Q86">
        <v>2.1</v>
      </c>
      <c r="R86">
        <v>56</v>
      </c>
      <c r="S86">
        <v>38</v>
      </c>
      <c r="U86">
        <v>38</v>
      </c>
      <c r="V86">
        <v>0</v>
      </c>
      <c r="W86">
        <v>0</v>
      </c>
      <c r="X86">
        <v>0</v>
      </c>
      <c r="Y86">
        <v>1</v>
      </c>
      <c r="Z86">
        <v>0</v>
      </c>
      <c r="AA86">
        <v>1</v>
      </c>
      <c r="AB86">
        <v>0</v>
      </c>
      <c r="AC86">
        <v>0</v>
      </c>
      <c r="AD86">
        <v>0</v>
      </c>
      <c r="AE86">
        <v>365</v>
      </c>
      <c r="AF86">
        <v>0</v>
      </c>
      <c r="AG86">
        <v>0</v>
      </c>
      <c r="AH86">
        <v>0</v>
      </c>
      <c r="AI86">
        <v>0</v>
      </c>
      <c r="AJ86">
        <v>0.72027549642892219</v>
      </c>
      <c r="AK86" s="1">
        <v>2912205010686353</v>
      </c>
      <c r="AL86" t="e">
        <v>#NULL!</v>
      </c>
      <c r="AM86" t="e">
        <v>#NULL!</v>
      </c>
      <c r="AN86" t="e">
        <v>#NULL!</v>
      </c>
      <c r="AO86" t="e">
        <v>#NULL!</v>
      </c>
      <c r="AP86" t="e">
        <v>#NULL!</v>
      </c>
    </row>
    <row r="87" spans="1:42" hidden="1">
      <c r="A87">
        <v>86</v>
      </c>
      <c r="B87">
        <v>23</v>
      </c>
      <c r="C87">
        <v>0</v>
      </c>
      <c r="D87">
        <v>1</v>
      </c>
      <c r="E87">
        <v>0</v>
      </c>
      <c r="F87">
        <v>1</v>
      </c>
      <c r="G87">
        <v>0</v>
      </c>
      <c r="H87">
        <v>1</v>
      </c>
      <c r="I87">
        <v>0</v>
      </c>
      <c r="J87">
        <v>0</v>
      </c>
      <c r="K87">
        <v>0</v>
      </c>
      <c r="L87">
        <v>0</v>
      </c>
      <c r="M87">
        <v>0</v>
      </c>
      <c r="N87">
        <v>3</v>
      </c>
      <c r="O87">
        <v>0</v>
      </c>
      <c r="P87">
        <v>6.71</v>
      </c>
      <c r="Q87">
        <v>20</v>
      </c>
      <c r="U87">
        <v>42</v>
      </c>
      <c r="V87">
        <v>0</v>
      </c>
      <c r="W87">
        <v>0</v>
      </c>
      <c r="X87">
        <v>1</v>
      </c>
      <c r="Y87">
        <v>1</v>
      </c>
      <c r="Z87">
        <v>0</v>
      </c>
      <c r="AA87">
        <v>1</v>
      </c>
      <c r="AB87">
        <v>1</v>
      </c>
      <c r="AC87">
        <v>0</v>
      </c>
      <c r="AD87">
        <v>1</v>
      </c>
      <c r="AE87">
        <v>0</v>
      </c>
      <c r="AF87">
        <v>1</v>
      </c>
      <c r="AG87">
        <v>0</v>
      </c>
      <c r="AH87">
        <v>0</v>
      </c>
      <c r="AI87">
        <v>0</v>
      </c>
      <c r="AJ87">
        <v>0.40407923936967877</v>
      </c>
      <c r="AK87" s="1">
        <v>1919515476626685</v>
      </c>
      <c r="AL87" t="e">
        <v>#NULL!</v>
      </c>
      <c r="AM87" t="e">
        <v>#NULL!</v>
      </c>
      <c r="AN87" t="e">
        <v>#NULL!</v>
      </c>
      <c r="AO87" t="e">
        <v>#NULL!</v>
      </c>
      <c r="AP87" t="e">
        <v>#NULL!</v>
      </c>
    </row>
    <row r="88" spans="1:42" hidden="1">
      <c r="A88">
        <v>87</v>
      </c>
      <c r="B88">
        <v>39</v>
      </c>
      <c r="C88">
        <v>0</v>
      </c>
      <c r="D88">
        <v>1</v>
      </c>
      <c r="E88">
        <v>0</v>
      </c>
      <c r="F88">
        <v>1</v>
      </c>
      <c r="G88">
        <v>1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15</v>
      </c>
      <c r="O88">
        <v>66</v>
      </c>
      <c r="P88">
        <v>7.34</v>
      </c>
      <c r="Q88">
        <v>2.6</v>
      </c>
      <c r="R88">
        <v>77</v>
      </c>
      <c r="S88">
        <v>26.8</v>
      </c>
      <c r="U88">
        <v>43</v>
      </c>
      <c r="V88">
        <v>0</v>
      </c>
      <c r="W88">
        <v>0</v>
      </c>
      <c r="X88">
        <v>0</v>
      </c>
      <c r="Y88">
        <v>1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300</v>
      </c>
      <c r="AF88">
        <v>0</v>
      </c>
      <c r="AG88">
        <v>0</v>
      </c>
      <c r="AH88">
        <v>0</v>
      </c>
      <c r="AI88">
        <v>0</v>
      </c>
      <c r="AJ88">
        <v>0.84438123820038224</v>
      </c>
      <c r="AK88" s="1">
        <v>3344368254172194</v>
      </c>
      <c r="AL88" t="e">
        <v>#NULL!</v>
      </c>
      <c r="AM88" t="e">
        <v>#NULL!</v>
      </c>
      <c r="AN88" t="e">
        <v>#NULL!</v>
      </c>
      <c r="AO88" t="e">
        <v>#NULL!</v>
      </c>
      <c r="AP88" t="e">
        <v>#NULL!</v>
      </c>
    </row>
    <row r="89" spans="1:42" hidden="1">
      <c r="A89">
        <v>88</v>
      </c>
      <c r="B89">
        <v>18</v>
      </c>
      <c r="C89">
        <v>0</v>
      </c>
      <c r="D89">
        <v>1</v>
      </c>
      <c r="E89">
        <v>0</v>
      </c>
      <c r="F89">
        <v>1</v>
      </c>
      <c r="G89">
        <v>0</v>
      </c>
      <c r="H89">
        <v>1</v>
      </c>
      <c r="I89">
        <v>0</v>
      </c>
      <c r="J89">
        <v>0</v>
      </c>
      <c r="K89">
        <v>0</v>
      </c>
      <c r="L89">
        <v>0</v>
      </c>
      <c r="M89">
        <v>0</v>
      </c>
      <c r="N89">
        <v>12</v>
      </c>
      <c r="O89">
        <v>80</v>
      </c>
      <c r="P89">
        <v>7.17</v>
      </c>
      <c r="Q89">
        <v>8.1999999999999993</v>
      </c>
      <c r="R89">
        <v>49</v>
      </c>
      <c r="S89">
        <v>39.700000000000003</v>
      </c>
      <c r="T89">
        <v>156</v>
      </c>
      <c r="U89">
        <v>27</v>
      </c>
      <c r="V89">
        <v>0</v>
      </c>
      <c r="W89">
        <v>0</v>
      </c>
      <c r="X89">
        <v>0</v>
      </c>
      <c r="Y89">
        <v>1</v>
      </c>
      <c r="Z89">
        <v>0</v>
      </c>
      <c r="AA89">
        <v>1</v>
      </c>
      <c r="AB89">
        <v>0</v>
      </c>
      <c r="AC89">
        <v>0</v>
      </c>
      <c r="AD89">
        <v>0</v>
      </c>
      <c r="AE89">
        <v>300</v>
      </c>
      <c r="AF89">
        <v>0</v>
      </c>
      <c r="AG89">
        <v>0</v>
      </c>
      <c r="AH89">
        <v>0</v>
      </c>
      <c r="AI89">
        <v>0</v>
      </c>
      <c r="AJ89">
        <v>0.76252121823421504</v>
      </c>
      <c r="AK89" s="1">
        <v>2516733293274760</v>
      </c>
      <c r="AL89" t="e">
        <v>#NULL!</v>
      </c>
      <c r="AM89" t="e">
        <v>#NULL!</v>
      </c>
      <c r="AN89" t="e">
        <v>#NULL!</v>
      </c>
      <c r="AO89" t="e">
        <v>#NULL!</v>
      </c>
      <c r="AP89" t="e">
        <v>#NULL!</v>
      </c>
    </row>
    <row r="90" spans="1:42" hidden="1">
      <c r="A90">
        <v>89</v>
      </c>
      <c r="B90">
        <v>38</v>
      </c>
      <c r="C90">
        <v>0</v>
      </c>
      <c r="D90">
        <v>1</v>
      </c>
      <c r="E90">
        <v>0</v>
      </c>
      <c r="F90">
        <v>1</v>
      </c>
      <c r="G90">
        <v>0</v>
      </c>
      <c r="H90">
        <v>0</v>
      </c>
      <c r="I90">
        <v>1</v>
      </c>
      <c r="J90">
        <v>0</v>
      </c>
      <c r="K90">
        <v>0</v>
      </c>
      <c r="L90">
        <v>0</v>
      </c>
      <c r="M90">
        <v>0</v>
      </c>
      <c r="N90">
        <v>15</v>
      </c>
      <c r="O90">
        <v>93</v>
      </c>
      <c r="P90">
        <v>7.35</v>
      </c>
      <c r="Q90">
        <v>4.8</v>
      </c>
      <c r="R90">
        <v>78</v>
      </c>
      <c r="S90">
        <v>25.3</v>
      </c>
      <c r="U90">
        <v>51</v>
      </c>
      <c r="V90">
        <v>0</v>
      </c>
      <c r="W90">
        <v>0</v>
      </c>
      <c r="X90">
        <v>1</v>
      </c>
      <c r="Y90">
        <v>1</v>
      </c>
      <c r="Z90">
        <v>0</v>
      </c>
      <c r="AA90">
        <v>1</v>
      </c>
      <c r="AB90">
        <v>0</v>
      </c>
      <c r="AC90">
        <v>0</v>
      </c>
      <c r="AD90">
        <v>0</v>
      </c>
      <c r="AE90">
        <v>300</v>
      </c>
      <c r="AF90">
        <v>0</v>
      </c>
      <c r="AG90">
        <v>0</v>
      </c>
      <c r="AH90">
        <v>0</v>
      </c>
      <c r="AI90">
        <v>0</v>
      </c>
      <c r="AJ90">
        <v>0.94656450450992546</v>
      </c>
      <c r="AK90" s="1">
        <v>2489398295270012</v>
      </c>
      <c r="AL90" t="e">
        <v>#NULL!</v>
      </c>
      <c r="AM90" t="e">
        <v>#NULL!</v>
      </c>
      <c r="AN90" t="e">
        <v>#NULL!</v>
      </c>
      <c r="AO90" t="e">
        <v>#NULL!</v>
      </c>
      <c r="AP90" t="e">
        <v>#NULL!</v>
      </c>
    </row>
    <row r="91" spans="1:42" hidden="1">
      <c r="A91">
        <v>90</v>
      </c>
      <c r="B91">
        <v>23</v>
      </c>
      <c r="C91">
        <v>0</v>
      </c>
      <c r="D91">
        <v>1</v>
      </c>
      <c r="E91">
        <v>0</v>
      </c>
      <c r="F91">
        <v>1</v>
      </c>
      <c r="G91">
        <v>0</v>
      </c>
      <c r="H91">
        <v>0</v>
      </c>
      <c r="I91">
        <v>1</v>
      </c>
      <c r="J91">
        <v>0</v>
      </c>
      <c r="K91">
        <v>0</v>
      </c>
      <c r="L91">
        <v>0</v>
      </c>
      <c r="M91">
        <v>0</v>
      </c>
      <c r="N91">
        <v>15</v>
      </c>
      <c r="O91">
        <v>98</v>
      </c>
      <c r="P91">
        <v>7.38</v>
      </c>
      <c r="Q91">
        <v>0.9</v>
      </c>
      <c r="R91">
        <v>78</v>
      </c>
      <c r="S91">
        <v>38.299999999999997</v>
      </c>
      <c r="T91">
        <v>457</v>
      </c>
      <c r="U91">
        <v>26</v>
      </c>
      <c r="V91">
        <v>0</v>
      </c>
      <c r="W91">
        <v>0</v>
      </c>
      <c r="X91">
        <v>0</v>
      </c>
      <c r="Y91">
        <v>1</v>
      </c>
      <c r="Z91">
        <v>0</v>
      </c>
      <c r="AA91">
        <v>1</v>
      </c>
      <c r="AB91">
        <v>0</v>
      </c>
      <c r="AC91">
        <v>0</v>
      </c>
      <c r="AD91">
        <v>0</v>
      </c>
      <c r="AE91">
        <v>300</v>
      </c>
      <c r="AF91">
        <v>0</v>
      </c>
      <c r="AG91">
        <v>0</v>
      </c>
      <c r="AH91">
        <v>0</v>
      </c>
      <c r="AI91">
        <v>0</v>
      </c>
      <c r="AJ91">
        <v>0.9685404420090763</v>
      </c>
      <c r="AK91" s="1">
        <v>3460255469832798</v>
      </c>
      <c r="AL91" t="e">
        <v>#NULL!</v>
      </c>
      <c r="AM91" t="e">
        <v>#NULL!</v>
      </c>
      <c r="AN91" t="e">
        <v>#NULL!</v>
      </c>
      <c r="AO91" t="e">
        <v>#NULL!</v>
      </c>
      <c r="AP91" t="e">
        <v>#NULL!</v>
      </c>
    </row>
    <row r="92" spans="1:42" hidden="1">
      <c r="A92">
        <v>91</v>
      </c>
      <c r="B92">
        <v>41</v>
      </c>
      <c r="C92">
        <v>0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0</v>
      </c>
      <c r="M92">
        <v>0</v>
      </c>
      <c r="N92">
        <v>7</v>
      </c>
      <c r="O92">
        <v>80</v>
      </c>
      <c r="P92">
        <v>7.34</v>
      </c>
      <c r="Q92">
        <v>1.7</v>
      </c>
      <c r="R92">
        <v>100</v>
      </c>
      <c r="S92">
        <v>23.5</v>
      </c>
      <c r="T92">
        <v>277</v>
      </c>
      <c r="U92">
        <v>17</v>
      </c>
      <c r="V92">
        <v>0</v>
      </c>
      <c r="W92">
        <v>0</v>
      </c>
      <c r="X92">
        <v>0</v>
      </c>
      <c r="Y92">
        <v>1</v>
      </c>
      <c r="Z92">
        <v>0</v>
      </c>
      <c r="AA92">
        <v>1</v>
      </c>
      <c r="AB92">
        <v>0</v>
      </c>
      <c r="AC92">
        <v>0</v>
      </c>
      <c r="AD92">
        <v>0</v>
      </c>
      <c r="AE92">
        <v>300</v>
      </c>
      <c r="AF92">
        <v>0</v>
      </c>
      <c r="AG92">
        <v>0</v>
      </c>
      <c r="AH92">
        <v>0</v>
      </c>
      <c r="AI92">
        <v>0</v>
      </c>
      <c r="AJ92">
        <v>0.93795829269837105</v>
      </c>
      <c r="AK92" s="1">
        <v>2180354453141267</v>
      </c>
      <c r="AL92" t="e">
        <v>#NULL!</v>
      </c>
      <c r="AM92" t="e">
        <v>#NULL!</v>
      </c>
      <c r="AN92" t="e">
        <v>#NULL!</v>
      </c>
      <c r="AO92" t="e">
        <v>#NULL!</v>
      </c>
      <c r="AP92" t="e">
        <v>#NULL!</v>
      </c>
    </row>
    <row r="93" spans="1:42" hidden="1">
      <c r="A93">
        <v>92</v>
      </c>
      <c r="B93">
        <v>68</v>
      </c>
      <c r="C93">
        <v>0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1</v>
      </c>
      <c r="L93">
        <v>0</v>
      </c>
      <c r="M93">
        <v>0</v>
      </c>
      <c r="N93">
        <v>13</v>
      </c>
      <c r="O93">
        <v>79</v>
      </c>
      <c r="P93">
        <v>7.34</v>
      </c>
      <c r="Q93">
        <v>3.8</v>
      </c>
      <c r="R93">
        <v>74</v>
      </c>
      <c r="S93">
        <v>27</v>
      </c>
      <c r="T93">
        <v>193</v>
      </c>
      <c r="U93">
        <v>17</v>
      </c>
      <c r="V93">
        <v>0</v>
      </c>
      <c r="W93">
        <v>0</v>
      </c>
      <c r="X93">
        <v>0</v>
      </c>
      <c r="Y93">
        <v>0</v>
      </c>
      <c r="Z93">
        <v>0</v>
      </c>
      <c r="AA93">
        <v>1</v>
      </c>
      <c r="AB93">
        <v>0</v>
      </c>
      <c r="AC93">
        <v>0</v>
      </c>
      <c r="AD93">
        <v>0</v>
      </c>
      <c r="AE93">
        <v>300</v>
      </c>
      <c r="AF93">
        <v>0</v>
      </c>
      <c r="AG93">
        <v>0</v>
      </c>
      <c r="AH93">
        <v>0</v>
      </c>
      <c r="AI93">
        <v>0</v>
      </c>
      <c r="AJ93">
        <v>0.95155357661729334</v>
      </c>
      <c r="AK93" s="1">
        <v>4148462630448086</v>
      </c>
      <c r="AL93" t="e">
        <v>#NULL!</v>
      </c>
      <c r="AM93" t="e">
        <v>#NULL!</v>
      </c>
      <c r="AN93" t="e">
        <v>#NULL!</v>
      </c>
      <c r="AO93" t="e">
        <v>#NULL!</v>
      </c>
      <c r="AP93" t="e">
        <v>#NULL!</v>
      </c>
    </row>
    <row r="94" spans="1:42" hidden="1">
      <c r="A94">
        <v>93</v>
      </c>
      <c r="B94">
        <v>20</v>
      </c>
      <c r="C94">
        <v>1</v>
      </c>
      <c r="D94">
        <v>1</v>
      </c>
      <c r="E94">
        <v>0</v>
      </c>
      <c r="F94">
        <v>1</v>
      </c>
      <c r="G94">
        <v>0</v>
      </c>
      <c r="H94">
        <v>0</v>
      </c>
      <c r="I94">
        <v>1</v>
      </c>
      <c r="J94">
        <v>0</v>
      </c>
      <c r="K94">
        <v>0</v>
      </c>
      <c r="L94">
        <v>0</v>
      </c>
      <c r="M94">
        <v>0</v>
      </c>
      <c r="N94">
        <v>15</v>
      </c>
      <c r="O94">
        <v>100</v>
      </c>
      <c r="P94">
        <v>7.44</v>
      </c>
      <c r="Q94">
        <v>4.5999999999999996</v>
      </c>
      <c r="R94">
        <v>90</v>
      </c>
      <c r="S94">
        <v>29.7</v>
      </c>
      <c r="T94">
        <v>187</v>
      </c>
      <c r="U94">
        <v>26</v>
      </c>
      <c r="V94">
        <v>0</v>
      </c>
      <c r="W94">
        <v>0</v>
      </c>
      <c r="X94">
        <v>0</v>
      </c>
      <c r="Y94">
        <v>1</v>
      </c>
      <c r="Z94">
        <v>0</v>
      </c>
      <c r="AA94">
        <v>1</v>
      </c>
      <c r="AB94">
        <v>0</v>
      </c>
      <c r="AC94">
        <v>0</v>
      </c>
      <c r="AD94">
        <v>0</v>
      </c>
      <c r="AE94">
        <v>300</v>
      </c>
      <c r="AF94">
        <v>0</v>
      </c>
      <c r="AG94">
        <v>0</v>
      </c>
      <c r="AH94">
        <v>0</v>
      </c>
      <c r="AI94">
        <v>0</v>
      </c>
      <c r="AJ94">
        <v>0.97002990959771562</v>
      </c>
      <c r="AK94" s="1">
        <v>4081231523755371</v>
      </c>
      <c r="AL94" t="e">
        <v>#NULL!</v>
      </c>
      <c r="AM94" t="e">
        <v>#NULL!</v>
      </c>
      <c r="AN94" t="e">
        <v>#NULL!</v>
      </c>
      <c r="AO94" t="e">
        <v>#NULL!</v>
      </c>
      <c r="AP94" t="e">
        <v>#NULL!</v>
      </c>
    </row>
    <row r="95" spans="1:42" hidden="1">
      <c r="A95">
        <v>94</v>
      </c>
      <c r="B95">
        <v>58</v>
      </c>
      <c r="C95">
        <v>0</v>
      </c>
      <c r="D95">
        <v>1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1</v>
      </c>
      <c r="L95">
        <v>0</v>
      </c>
      <c r="M95">
        <v>0</v>
      </c>
      <c r="N95">
        <v>6</v>
      </c>
      <c r="O95">
        <v>80</v>
      </c>
      <c r="P95">
        <v>7.3</v>
      </c>
      <c r="Q95">
        <v>11.8</v>
      </c>
      <c r="R95">
        <v>57</v>
      </c>
      <c r="S95">
        <v>23.2</v>
      </c>
      <c r="T95">
        <v>184</v>
      </c>
      <c r="U95">
        <v>16</v>
      </c>
      <c r="V95">
        <v>0</v>
      </c>
      <c r="W95">
        <v>0</v>
      </c>
      <c r="X95">
        <v>0</v>
      </c>
      <c r="Y95">
        <v>1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300</v>
      </c>
      <c r="AF95">
        <v>0</v>
      </c>
      <c r="AG95">
        <v>0</v>
      </c>
      <c r="AH95">
        <v>0</v>
      </c>
      <c r="AI95">
        <v>0</v>
      </c>
      <c r="AJ95">
        <v>0.91564835670828904</v>
      </c>
      <c r="AK95" s="1">
        <v>2715274026895174</v>
      </c>
      <c r="AL95" t="e">
        <v>#NULL!</v>
      </c>
      <c r="AM95" t="e">
        <v>#NULL!</v>
      </c>
      <c r="AN95" t="e">
        <v>#NULL!</v>
      </c>
      <c r="AO95" t="e">
        <v>#NULL!</v>
      </c>
      <c r="AP95" t="e">
        <v>#NULL!</v>
      </c>
    </row>
    <row r="96" spans="1:42" hidden="1">
      <c r="A96">
        <v>95</v>
      </c>
      <c r="B96">
        <v>12</v>
      </c>
      <c r="C96">
        <v>0</v>
      </c>
      <c r="D96">
        <v>1</v>
      </c>
      <c r="E96">
        <v>0</v>
      </c>
      <c r="F96">
        <v>1</v>
      </c>
      <c r="G96">
        <v>0</v>
      </c>
      <c r="H96">
        <v>0</v>
      </c>
      <c r="I96">
        <v>1</v>
      </c>
      <c r="J96">
        <v>0</v>
      </c>
      <c r="K96">
        <v>0</v>
      </c>
      <c r="L96">
        <v>0</v>
      </c>
      <c r="M96">
        <v>0</v>
      </c>
      <c r="N96">
        <v>15</v>
      </c>
      <c r="O96">
        <v>70</v>
      </c>
      <c r="P96">
        <v>7.3</v>
      </c>
      <c r="Q96">
        <v>4</v>
      </c>
      <c r="R96">
        <v>77</v>
      </c>
      <c r="S96">
        <v>27.6</v>
      </c>
      <c r="T96">
        <v>275</v>
      </c>
      <c r="U96">
        <v>9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300</v>
      </c>
      <c r="AF96">
        <v>0</v>
      </c>
      <c r="AG96">
        <v>0</v>
      </c>
      <c r="AH96">
        <v>0</v>
      </c>
      <c r="AI96">
        <v>0</v>
      </c>
      <c r="AJ96">
        <v>0.97552708692844847</v>
      </c>
      <c r="AK96" s="1">
        <v>2866523586642492</v>
      </c>
      <c r="AL96" t="e">
        <v>#NULL!</v>
      </c>
      <c r="AM96" t="e">
        <v>#NULL!</v>
      </c>
      <c r="AN96" t="e">
        <v>#NULL!</v>
      </c>
      <c r="AO96" t="e">
        <v>#NULL!</v>
      </c>
      <c r="AP96" t="e">
        <v>#NULL!</v>
      </c>
    </row>
    <row r="97" spans="1:42" hidden="1">
      <c r="A97">
        <v>96</v>
      </c>
      <c r="B97">
        <v>19</v>
      </c>
      <c r="C97">
        <v>0</v>
      </c>
      <c r="D97">
        <v>1</v>
      </c>
      <c r="E97">
        <v>0</v>
      </c>
      <c r="F97">
        <v>1</v>
      </c>
      <c r="G97">
        <v>1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15</v>
      </c>
      <c r="O97">
        <v>102</v>
      </c>
      <c r="P97">
        <v>7.39</v>
      </c>
      <c r="Q97">
        <v>2.1</v>
      </c>
      <c r="R97">
        <v>68</v>
      </c>
      <c r="S97">
        <v>29.3</v>
      </c>
      <c r="T97">
        <v>163</v>
      </c>
      <c r="U97">
        <v>41</v>
      </c>
      <c r="V97">
        <v>0</v>
      </c>
      <c r="W97">
        <v>0</v>
      </c>
      <c r="X97">
        <v>1</v>
      </c>
      <c r="Y97">
        <v>1</v>
      </c>
      <c r="Z97">
        <v>0</v>
      </c>
      <c r="AA97">
        <v>1</v>
      </c>
      <c r="AB97">
        <v>0</v>
      </c>
      <c r="AC97">
        <v>0</v>
      </c>
      <c r="AD97">
        <v>0</v>
      </c>
      <c r="AE97">
        <v>300</v>
      </c>
      <c r="AF97">
        <v>0</v>
      </c>
      <c r="AG97">
        <v>0</v>
      </c>
      <c r="AH97">
        <v>0</v>
      </c>
      <c r="AI97">
        <v>0</v>
      </c>
      <c r="AJ97">
        <v>0.89506248251603271</v>
      </c>
      <c r="AK97" s="1">
        <v>2224605254893274</v>
      </c>
      <c r="AL97" t="e">
        <v>#NULL!</v>
      </c>
      <c r="AM97" t="e">
        <v>#NULL!</v>
      </c>
      <c r="AN97" t="e">
        <v>#NULL!</v>
      </c>
      <c r="AO97" t="e">
        <v>#NULL!</v>
      </c>
      <c r="AP97" t="e">
        <v>#NULL!</v>
      </c>
    </row>
    <row r="98" spans="1:42" hidden="1">
      <c r="A98">
        <v>97</v>
      </c>
      <c r="B98">
        <v>31</v>
      </c>
      <c r="C98">
        <v>0</v>
      </c>
      <c r="D98">
        <v>1</v>
      </c>
      <c r="E98">
        <v>0</v>
      </c>
      <c r="F98">
        <v>1</v>
      </c>
      <c r="G98">
        <v>0</v>
      </c>
      <c r="H98">
        <v>0</v>
      </c>
      <c r="I98">
        <v>1</v>
      </c>
      <c r="J98">
        <v>0</v>
      </c>
      <c r="K98">
        <v>0</v>
      </c>
      <c r="L98">
        <v>0</v>
      </c>
      <c r="M98">
        <v>0</v>
      </c>
      <c r="N98">
        <v>15</v>
      </c>
      <c r="O98">
        <v>98</v>
      </c>
      <c r="P98">
        <v>7.37</v>
      </c>
      <c r="Q98">
        <v>2</v>
      </c>
      <c r="R98">
        <v>88</v>
      </c>
      <c r="S98">
        <v>29</v>
      </c>
      <c r="T98">
        <v>247</v>
      </c>
      <c r="U98">
        <v>22</v>
      </c>
      <c r="V98">
        <v>0</v>
      </c>
      <c r="W98">
        <v>0</v>
      </c>
      <c r="X98">
        <v>0</v>
      </c>
      <c r="Y98">
        <v>0</v>
      </c>
      <c r="Z98">
        <v>0</v>
      </c>
      <c r="AA98">
        <v>1</v>
      </c>
      <c r="AB98">
        <v>0</v>
      </c>
      <c r="AC98">
        <v>0</v>
      </c>
      <c r="AD98">
        <v>0</v>
      </c>
      <c r="AE98">
        <v>300</v>
      </c>
      <c r="AF98">
        <v>0</v>
      </c>
      <c r="AG98">
        <v>0</v>
      </c>
      <c r="AH98">
        <v>0</v>
      </c>
      <c r="AI98">
        <v>0</v>
      </c>
      <c r="AJ98">
        <v>0.9666632145644154</v>
      </c>
      <c r="AK98" s="1">
        <v>2931900185771701</v>
      </c>
      <c r="AL98" t="e">
        <v>#NULL!</v>
      </c>
      <c r="AM98" t="e">
        <v>#NULL!</v>
      </c>
      <c r="AN98" t="e">
        <v>#NULL!</v>
      </c>
      <c r="AO98" t="e">
        <v>#NULL!</v>
      </c>
      <c r="AP98" t="e">
        <v>#NULL!</v>
      </c>
    </row>
    <row r="99" spans="1:42" hidden="1">
      <c r="A99">
        <v>98</v>
      </c>
      <c r="B99">
        <v>16</v>
      </c>
      <c r="C99">
        <v>0</v>
      </c>
      <c r="D99">
        <v>1</v>
      </c>
      <c r="E99">
        <v>0</v>
      </c>
      <c r="F99">
        <v>1</v>
      </c>
      <c r="G99">
        <v>1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15</v>
      </c>
      <c r="O99">
        <v>54</v>
      </c>
      <c r="P99">
        <v>7.46</v>
      </c>
      <c r="Q99">
        <v>3.7</v>
      </c>
      <c r="R99">
        <v>59</v>
      </c>
      <c r="S99">
        <v>30.1</v>
      </c>
      <c r="T99">
        <v>119</v>
      </c>
      <c r="U99">
        <v>25</v>
      </c>
      <c r="V99">
        <v>0</v>
      </c>
      <c r="W99">
        <v>0</v>
      </c>
      <c r="X99">
        <v>0</v>
      </c>
      <c r="Y99">
        <v>1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365</v>
      </c>
      <c r="AF99">
        <v>0</v>
      </c>
      <c r="AG99">
        <v>0</v>
      </c>
      <c r="AH99">
        <v>0</v>
      </c>
      <c r="AI99">
        <v>0</v>
      </c>
      <c r="AJ99">
        <v>0.89983423014384345</v>
      </c>
      <c r="AK99" s="1">
        <v>2241553195736944</v>
      </c>
      <c r="AL99" t="e">
        <v>#NULL!</v>
      </c>
      <c r="AM99" t="e">
        <v>#NULL!</v>
      </c>
      <c r="AN99" t="e">
        <v>#NULL!</v>
      </c>
      <c r="AO99" t="e">
        <v>#NULL!</v>
      </c>
      <c r="AP99" t="e">
        <v>#NULL!</v>
      </c>
    </row>
    <row r="100" spans="1:42" hidden="1">
      <c r="A100">
        <v>99</v>
      </c>
      <c r="B100">
        <v>33</v>
      </c>
      <c r="C100">
        <v>0</v>
      </c>
      <c r="D100">
        <v>1</v>
      </c>
      <c r="E100">
        <v>0</v>
      </c>
      <c r="F100">
        <v>1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15</v>
      </c>
      <c r="O100">
        <v>110</v>
      </c>
      <c r="P100">
        <v>7.38</v>
      </c>
      <c r="Q100">
        <v>1.3</v>
      </c>
      <c r="R100">
        <v>83</v>
      </c>
      <c r="S100">
        <v>26.9</v>
      </c>
      <c r="T100">
        <v>354</v>
      </c>
      <c r="U100">
        <v>16</v>
      </c>
      <c r="V100">
        <v>0</v>
      </c>
      <c r="W100">
        <v>0</v>
      </c>
      <c r="X100">
        <v>0</v>
      </c>
      <c r="Y100">
        <v>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365</v>
      </c>
      <c r="AF100">
        <v>0</v>
      </c>
      <c r="AG100">
        <v>0</v>
      </c>
      <c r="AH100">
        <v>0</v>
      </c>
      <c r="AI100">
        <v>0</v>
      </c>
      <c r="AJ100">
        <v>0.96970464005771928</v>
      </c>
      <c r="AK100" s="1">
        <v>4045875146686558</v>
      </c>
      <c r="AL100" t="e">
        <v>#NULL!</v>
      </c>
      <c r="AM100" t="e">
        <v>#NULL!</v>
      </c>
      <c r="AN100" t="e">
        <v>#NULL!</v>
      </c>
      <c r="AO100" t="e">
        <v>#NULL!</v>
      </c>
      <c r="AP100" t="e">
        <v>#NULL!</v>
      </c>
    </row>
    <row r="101" spans="1:42" hidden="1">
      <c r="A101">
        <v>100</v>
      </c>
      <c r="B101">
        <v>76</v>
      </c>
      <c r="C101">
        <v>0</v>
      </c>
      <c r="D101">
        <v>1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1</v>
      </c>
      <c r="L101">
        <v>0</v>
      </c>
      <c r="M101">
        <v>0</v>
      </c>
      <c r="N101">
        <v>15</v>
      </c>
      <c r="O101">
        <v>139</v>
      </c>
      <c r="P101">
        <v>7.37</v>
      </c>
      <c r="Q101">
        <v>2.9</v>
      </c>
      <c r="R101">
        <v>84</v>
      </c>
      <c r="S101">
        <v>22.6</v>
      </c>
      <c r="T101">
        <v>212</v>
      </c>
      <c r="U101">
        <v>11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1</v>
      </c>
      <c r="AB101">
        <v>0</v>
      </c>
      <c r="AC101">
        <v>0</v>
      </c>
      <c r="AD101">
        <v>0</v>
      </c>
      <c r="AE101">
        <v>300</v>
      </c>
      <c r="AF101">
        <v>0</v>
      </c>
      <c r="AG101">
        <v>0</v>
      </c>
      <c r="AH101">
        <v>0</v>
      </c>
      <c r="AI101">
        <v>0</v>
      </c>
      <c r="AJ101">
        <v>0.96781745845224798</v>
      </c>
      <c r="AK101" s="1">
        <v>2670531721668661</v>
      </c>
      <c r="AL101" t="e">
        <v>#NULL!</v>
      </c>
      <c r="AM101" t="e">
        <v>#NULL!</v>
      </c>
      <c r="AN101" t="e">
        <v>#NULL!</v>
      </c>
      <c r="AO101" t="e">
        <v>#NULL!</v>
      </c>
      <c r="AP101" t="e">
        <v>#NULL!</v>
      </c>
    </row>
    <row r="102" spans="1:42" hidden="1">
      <c r="A102">
        <v>101</v>
      </c>
      <c r="B102">
        <v>25</v>
      </c>
      <c r="C102">
        <v>0</v>
      </c>
      <c r="D102">
        <v>1</v>
      </c>
      <c r="E102">
        <v>0</v>
      </c>
      <c r="F102">
        <v>1</v>
      </c>
      <c r="G102">
        <v>0</v>
      </c>
      <c r="H102">
        <v>0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3</v>
      </c>
      <c r="O102">
        <v>144</v>
      </c>
      <c r="P102">
        <v>7.28</v>
      </c>
      <c r="Q102">
        <v>2.8</v>
      </c>
      <c r="R102">
        <v>44</v>
      </c>
      <c r="S102">
        <v>59.5</v>
      </c>
      <c r="T102">
        <v>70</v>
      </c>
      <c r="U102">
        <v>43</v>
      </c>
      <c r="V102">
        <v>1</v>
      </c>
      <c r="W102">
        <v>0</v>
      </c>
      <c r="X102">
        <v>0</v>
      </c>
      <c r="Y102">
        <v>0</v>
      </c>
      <c r="Z102">
        <v>0</v>
      </c>
      <c r="AA102">
        <v>1</v>
      </c>
      <c r="AB102">
        <v>1</v>
      </c>
      <c r="AC102">
        <v>0</v>
      </c>
      <c r="AD102">
        <v>1</v>
      </c>
      <c r="AE102">
        <v>6</v>
      </c>
      <c r="AF102">
        <v>0</v>
      </c>
      <c r="AG102">
        <v>1</v>
      </c>
      <c r="AH102">
        <v>0</v>
      </c>
      <c r="AI102">
        <v>0</v>
      </c>
      <c r="AJ102">
        <v>0.88926087807346776</v>
      </c>
      <c r="AK102" s="1">
        <v>2917955267937073</v>
      </c>
      <c r="AL102" t="e">
        <v>#NULL!</v>
      </c>
      <c r="AM102" t="e">
        <v>#NULL!</v>
      </c>
      <c r="AN102" t="e">
        <v>#NULL!</v>
      </c>
      <c r="AO102" t="e">
        <v>#NULL!</v>
      </c>
      <c r="AP102" t="e">
        <v>#NULL!</v>
      </c>
    </row>
    <row r="103" spans="1:42" hidden="1">
      <c r="A103">
        <v>102</v>
      </c>
      <c r="B103">
        <v>19</v>
      </c>
      <c r="C103">
        <v>0</v>
      </c>
      <c r="D103">
        <v>1</v>
      </c>
      <c r="E103">
        <v>0</v>
      </c>
      <c r="F103">
        <v>1</v>
      </c>
      <c r="G103">
        <v>0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0</v>
      </c>
      <c r="N103">
        <v>13</v>
      </c>
      <c r="O103">
        <v>68</v>
      </c>
      <c r="P103">
        <v>7.28</v>
      </c>
      <c r="Q103">
        <v>4.2</v>
      </c>
      <c r="R103">
        <v>56</v>
      </c>
      <c r="S103">
        <v>33.9</v>
      </c>
      <c r="T103">
        <v>129</v>
      </c>
      <c r="U103">
        <v>54</v>
      </c>
      <c r="V103">
        <v>0</v>
      </c>
      <c r="W103">
        <v>0</v>
      </c>
      <c r="X103">
        <v>1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0</v>
      </c>
      <c r="AE103">
        <v>300</v>
      </c>
      <c r="AF103">
        <v>0</v>
      </c>
      <c r="AG103">
        <v>0</v>
      </c>
      <c r="AH103">
        <v>0</v>
      </c>
      <c r="AI103">
        <v>0</v>
      </c>
      <c r="AJ103">
        <v>0.9418055481637303</v>
      </c>
      <c r="AK103" s="1">
        <v>2621410478305373</v>
      </c>
      <c r="AL103" t="e">
        <v>#NULL!</v>
      </c>
      <c r="AM103" t="e">
        <v>#NULL!</v>
      </c>
      <c r="AN103" t="e">
        <v>#NULL!</v>
      </c>
      <c r="AO103" t="e">
        <v>#NULL!</v>
      </c>
      <c r="AP103" t="e">
        <v>#NULL!</v>
      </c>
    </row>
    <row r="104" spans="1:42" hidden="1">
      <c r="A104">
        <v>103</v>
      </c>
      <c r="B104">
        <v>28</v>
      </c>
      <c r="C104">
        <v>0</v>
      </c>
      <c r="D104">
        <v>1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1</v>
      </c>
      <c r="L104">
        <v>0</v>
      </c>
      <c r="M104">
        <v>0</v>
      </c>
      <c r="N104">
        <v>15</v>
      </c>
      <c r="O104">
        <v>77</v>
      </c>
      <c r="P104">
        <v>7.36</v>
      </c>
      <c r="Q104">
        <v>2.6</v>
      </c>
      <c r="R104">
        <v>85</v>
      </c>
      <c r="S104">
        <v>24</v>
      </c>
      <c r="T104">
        <v>213</v>
      </c>
      <c r="U104">
        <v>10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1</v>
      </c>
      <c r="AB104">
        <v>0</v>
      </c>
      <c r="AC104">
        <v>0</v>
      </c>
      <c r="AD104">
        <v>0</v>
      </c>
      <c r="AE104">
        <v>300</v>
      </c>
      <c r="AF104">
        <v>0</v>
      </c>
      <c r="AG104">
        <v>0</v>
      </c>
      <c r="AH104">
        <v>0</v>
      </c>
      <c r="AI104">
        <v>0</v>
      </c>
      <c r="AJ104">
        <v>0.978791862215317</v>
      </c>
      <c r="AK104" s="1">
        <v>4042165412557389</v>
      </c>
      <c r="AL104" t="e">
        <v>#NULL!</v>
      </c>
      <c r="AM104" t="e">
        <v>#NULL!</v>
      </c>
      <c r="AN104" t="e">
        <v>#NULL!</v>
      </c>
      <c r="AO104" t="e">
        <v>#NULL!</v>
      </c>
      <c r="AP104" t="e">
        <v>#NULL!</v>
      </c>
    </row>
    <row r="105" spans="1:42" hidden="1">
      <c r="A105">
        <v>104</v>
      </c>
      <c r="B105">
        <v>49</v>
      </c>
      <c r="C105">
        <v>0</v>
      </c>
      <c r="D105">
        <v>1</v>
      </c>
      <c r="E105">
        <v>0</v>
      </c>
      <c r="F105">
        <v>1</v>
      </c>
      <c r="G105">
        <v>0</v>
      </c>
      <c r="H105">
        <v>0</v>
      </c>
      <c r="I105">
        <v>1</v>
      </c>
      <c r="J105">
        <v>0</v>
      </c>
      <c r="K105">
        <v>0</v>
      </c>
      <c r="L105">
        <v>0</v>
      </c>
      <c r="M105">
        <v>0</v>
      </c>
      <c r="N105">
        <v>14</v>
      </c>
      <c r="O105">
        <v>67</v>
      </c>
      <c r="P105">
        <v>7.17</v>
      </c>
      <c r="Q105">
        <v>4.5999999999999996</v>
      </c>
      <c r="R105">
        <v>72</v>
      </c>
      <c r="S105">
        <v>25.9</v>
      </c>
      <c r="T105">
        <v>204</v>
      </c>
      <c r="U105">
        <v>26</v>
      </c>
      <c r="V105">
        <v>0</v>
      </c>
      <c r="W105">
        <v>0</v>
      </c>
      <c r="X105">
        <v>0</v>
      </c>
      <c r="Y105">
        <v>1</v>
      </c>
      <c r="Z105">
        <v>0</v>
      </c>
      <c r="AA105">
        <v>1</v>
      </c>
      <c r="AB105">
        <v>0</v>
      </c>
      <c r="AC105">
        <v>0</v>
      </c>
      <c r="AD105">
        <v>0</v>
      </c>
      <c r="AE105">
        <v>300</v>
      </c>
      <c r="AF105">
        <v>0</v>
      </c>
      <c r="AG105">
        <v>0</v>
      </c>
      <c r="AH105">
        <v>0</v>
      </c>
      <c r="AI105">
        <v>0</v>
      </c>
      <c r="AJ105">
        <v>0.9442929607391386</v>
      </c>
      <c r="AK105" s="1">
        <v>2264907662800135</v>
      </c>
      <c r="AL105" t="e">
        <v>#NULL!</v>
      </c>
      <c r="AM105" t="e">
        <v>#NULL!</v>
      </c>
      <c r="AN105" t="e">
        <v>#NULL!</v>
      </c>
      <c r="AO105" t="e">
        <v>#NULL!</v>
      </c>
      <c r="AP105" t="e">
        <v>#NULL!</v>
      </c>
    </row>
    <row r="106" spans="1:42" hidden="1">
      <c r="A106">
        <v>105</v>
      </c>
      <c r="B106">
        <v>51</v>
      </c>
      <c r="C106">
        <v>0</v>
      </c>
      <c r="D106">
        <v>1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1</v>
      </c>
      <c r="L106">
        <v>0</v>
      </c>
      <c r="M106">
        <v>0</v>
      </c>
      <c r="N106">
        <v>11</v>
      </c>
      <c r="O106">
        <v>40</v>
      </c>
      <c r="P106">
        <v>7.15</v>
      </c>
      <c r="Q106">
        <v>14.8</v>
      </c>
      <c r="R106">
        <v>67</v>
      </c>
      <c r="S106">
        <v>31.5</v>
      </c>
      <c r="T106">
        <v>354</v>
      </c>
      <c r="U106">
        <v>17</v>
      </c>
      <c r="V106">
        <v>0</v>
      </c>
      <c r="W106">
        <v>0</v>
      </c>
      <c r="X106">
        <v>0</v>
      </c>
      <c r="Y106">
        <v>1</v>
      </c>
      <c r="Z106">
        <v>0</v>
      </c>
      <c r="AA106">
        <v>1</v>
      </c>
      <c r="AB106">
        <v>0</v>
      </c>
      <c r="AC106">
        <v>0</v>
      </c>
      <c r="AD106">
        <v>0</v>
      </c>
      <c r="AE106">
        <v>300</v>
      </c>
      <c r="AF106">
        <v>0</v>
      </c>
      <c r="AG106">
        <v>0</v>
      </c>
      <c r="AH106">
        <v>0</v>
      </c>
      <c r="AI106">
        <v>0</v>
      </c>
      <c r="AJ106">
        <v>0.94483975943270426</v>
      </c>
      <c r="AK106" s="1">
        <v>2809292048948394</v>
      </c>
      <c r="AL106" t="e">
        <v>#NULL!</v>
      </c>
      <c r="AM106" t="e">
        <v>#NULL!</v>
      </c>
      <c r="AN106" t="e">
        <v>#NULL!</v>
      </c>
      <c r="AO106" t="e">
        <v>#NULL!</v>
      </c>
      <c r="AP106" t="e">
        <v>#NULL!</v>
      </c>
    </row>
    <row r="107" spans="1:42" hidden="1">
      <c r="A107">
        <v>106</v>
      </c>
      <c r="B107">
        <v>58</v>
      </c>
      <c r="C107">
        <v>0</v>
      </c>
      <c r="D107">
        <v>1</v>
      </c>
      <c r="E107">
        <v>0</v>
      </c>
      <c r="F107">
        <v>1</v>
      </c>
      <c r="G107">
        <v>1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14</v>
      </c>
      <c r="O107">
        <v>69</v>
      </c>
      <c r="P107">
        <v>6.8</v>
      </c>
      <c r="Q107">
        <v>15</v>
      </c>
      <c r="R107">
        <v>17</v>
      </c>
      <c r="S107">
        <v>69.599999999999994</v>
      </c>
      <c r="T107">
        <v>196</v>
      </c>
      <c r="U107">
        <v>19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1</v>
      </c>
      <c r="AB107">
        <v>1</v>
      </c>
      <c r="AC107">
        <v>0</v>
      </c>
      <c r="AD107">
        <v>1</v>
      </c>
      <c r="AE107">
        <v>8</v>
      </c>
      <c r="AF107">
        <v>0</v>
      </c>
      <c r="AG107">
        <v>0</v>
      </c>
      <c r="AH107">
        <v>1</v>
      </c>
      <c r="AI107">
        <v>0</v>
      </c>
      <c r="AJ107">
        <v>0.83774022994992425</v>
      </c>
      <c r="AK107" s="1">
        <v>1989343597110418</v>
      </c>
      <c r="AL107" t="e">
        <v>#NULL!</v>
      </c>
      <c r="AM107" t="e">
        <v>#NULL!</v>
      </c>
      <c r="AN107" t="e">
        <v>#NULL!</v>
      </c>
      <c r="AO107" t="e">
        <v>#NULL!</v>
      </c>
      <c r="AP107" t="e">
        <v>#NULL!</v>
      </c>
    </row>
    <row r="108" spans="1:42" hidden="1">
      <c r="A108">
        <v>107</v>
      </c>
      <c r="B108">
        <v>16</v>
      </c>
      <c r="C108">
        <v>1</v>
      </c>
      <c r="D108">
        <v>1</v>
      </c>
      <c r="E108">
        <v>0</v>
      </c>
      <c r="F108">
        <v>1</v>
      </c>
      <c r="G108">
        <v>0</v>
      </c>
      <c r="H108">
        <v>0</v>
      </c>
      <c r="I108">
        <v>1</v>
      </c>
      <c r="J108">
        <v>0</v>
      </c>
      <c r="K108">
        <v>0</v>
      </c>
      <c r="L108">
        <v>0</v>
      </c>
      <c r="M108">
        <v>0</v>
      </c>
      <c r="N108">
        <v>12</v>
      </c>
      <c r="O108">
        <v>100</v>
      </c>
      <c r="P108">
        <v>7.29</v>
      </c>
      <c r="Q108">
        <v>4.5</v>
      </c>
      <c r="R108">
        <v>66</v>
      </c>
      <c r="S108">
        <v>32.1</v>
      </c>
      <c r="T108">
        <v>275</v>
      </c>
      <c r="U108">
        <v>50</v>
      </c>
      <c r="V108">
        <v>0</v>
      </c>
      <c r="W108">
        <v>0</v>
      </c>
      <c r="X108">
        <v>1</v>
      </c>
      <c r="Y108">
        <v>1</v>
      </c>
      <c r="Z108">
        <v>0</v>
      </c>
      <c r="AA108">
        <v>1</v>
      </c>
      <c r="AB108">
        <v>0</v>
      </c>
      <c r="AC108">
        <v>0</v>
      </c>
      <c r="AD108">
        <v>0</v>
      </c>
      <c r="AE108">
        <v>365</v>
      </c>
      <c r="AF108">
        <v>0</v>
      </c>
      <c r="AG108">
        <v>0</v>
      </c>
      <c r="AH108">
        <v>0</v>
      </c>
      <c r="AI108">
        <v>0</v>
      </c>
      <c r="AJ108">
        <v>0.94792593278302473</v>
      </c>
      <c r="AK108" s="1">
        <v>2392826226554675</v>
      </c>
      <c r="AL108" t="e">
        <v>#NULL!</v>
      </c>
      <c r="AM108" t="e">
        <v>#NULL!</v>
      </c>
      <c r="AN108" t="e">
        <v>#NULL!</v>
      </c>
      <c r="AO108" t="e">
        <v>#NULL!</v>
      </c>
      <c r="AP108" t="e">
        <v>#NULL!</v>
      </c>
    </row>
    <row r="109" spans="1:42" hidden="1">
      <c r="A109">
        <v>108</v>
      </c>
      <c r="B109">
        <v>68</v>
      </c>
      <c r="C109">
        <v>0</v>
      </c>
      <c r="D109">
        <v>1</v>
      </c>
      <c r="E109">
        <v>0</v>
      </c>
      <c r="F109">
        <v>1</v>
      </c>
      <c r="G109">
        <v>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15</v>
      </c>
      <c r="O109">
        <v>47</v>
      </c>
      <c r="P109">
        <v>7.27</v>
      </c>
      <c r="Q109">
        <v>4.0999999999999996</v>
      </c>
      <c r="R109">
        <v>71</v>
      </c>
      <c r="S109">
        <v>30.4</v>
      </c>
      <c r="T109">
        <v>173</v>
      </c>
      <c r="U109">
        <v>41</v>
      </c>
      <c r="V109">
        <v>0</v>
      </c>
      <c r="W109">
        <v>0</v>
      </c>
      <c r="X109">
        <v>1</v>
      </c>
      <c r="Y109">
        <v>1</v>
      </c>
      <c r="Z109">
        <v>0</v>
      </c>
      <c r="AA109">
        <v>1</v>
      </c>
      <c r="AB109">
        <v>0</v>
      </c>
      <c r="AC109">
        <v>0</v>
      </c>
      <c r="AD109">
        <v>0</v>
      </c>
      <c r="AE109">
        <v>300</v>
      </c>
      <c r="AF109">
        <v>0</v>
      </c>
      <c r="AG109">
        <v>0</v>
      </c>
      <c r="AH109">
        <v>0</v>
      </c>
      <c r="AI109">
        <v>0</v>
      </c>
      <c r="AJ109">
        <v>0.77463769468772703</v>
      </c>
      <c r="AK109" s="1">
        <v>2665699019170597</v>
      </c>
      <c r="AL109" t="e">
        <v>#NULL!</v>
      </c>
      <c r="AM109" t="e">
        <v>#NULL!</v>
      </c>
      <c r="AN109" t="e">
        <v>#NULL!</v>
      </c>
      <c r="AO109" t="e">
        <v>#NULL!</v>
      </c>
      <c r="AP109" t="e">
        <v>#NULL!</v>
      </c>
    </row>
    <row r="110" spans="1:42" hidden="1">
      <c r="A110">
        <v>109</v>
      </c>
      <c r="B110">
        <v>41</v>
      </c>
      <c r="C110">
        <v>0</v>
      </c>
      <c r="D110">
        <v>1</v>
      </c>
      <c r="E110">
        <v>0</v>
      </c>
      <c r="F110">
        <v>1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15</v>
      </c>
      <c r="O110">
        <v>60</v>
      </c>
      <c r="P110">
        <v>7.26</v>
      </c>
      <c r="Q110">
        <v>3.5</v>
      </c>
      <c r="R110">
        <v>67</v>
      </c>
      <c r="S110">
        <v>37</v>
      </c>
      <c r="T110">
        <v>140</v>
      </c>
      <c r="U110">
        <v>38</v>
      </c>
      <c r="V110">
        <v>0</v>
      </c>
      <c r="W110">
        <v>0</v>
      </c>
      <c r="X110">
        <v>0</v>
      </c>
      <c r="Y110">
        <v>1</v>
      </c>
      <c r="Z110">
        <v>0</v>
      </c>
      <c r="AA110">
        <v>1</v>
      </c>
      <c r="AB110">
        <v>0</v>
      </c>
      <c r="AC110">
        <v>0</v>
      </c>
      <c r="AD110">
        <v>0</v>
      </c>
      <c r="AE110">
        <v>300</v>
      </c>
      <c r="AF110">
        <v>0</v>
      </c>
      <c r="AG110">
        <v>0</v>
      </c>
      <c r="AH110">
        <v>0</v>
      </c>
      <c r="AI110">
        <v>0</v>
      </c>
      <c r="AJ110">
        <v>0.84596695867226146</v>
      </c>
      <c r="AK110" s="1">
        <v>2882618129925977</v>
      </c>
      <c r="AL110" t="e">
        <v>#NULL!</v>
      </c>
      <c r="AM110" t="e">
        <v>#NULL!</v>
      </c>
      <c r="AN110" t="e">
        <v>#NULL!</v>
      </c>
      <c r="AO110" t="e">
        <v>#NULL!</v>
      </c>
      <c r="AP110" t="e">
        <v>#NULL!</v>
      </c>
    </row>
    <row r="111" spans="1:42" hidden="1">
      <c r="A111">
        <v>110</v>
      </c>
      <c r="B111">
        <v>48</v>
      </c>
      <c r="C111">
        <v>1</v>
      </c>
      <c r="D111">
        <v>1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</v>
      </c>
      <c r="L111">
        <v>0</v>
      </c>
      <c r="M111">
        <v>0</v>
      </c>
      <c r="N111">
        <v>15</v>
      </c>
      <c r="O111">
        <v>63</v>
      </c>
      <c r="P111">
        <v>7.44</v>
      </c>
      <c r="Q111">
        <v>4.0999999999999996</v>
      </c>
      <c r="R111">
        <v>94</v>
      </c>
      <c r="S111">
        <v>20</v>
      </c>
      <c r="T111">
        <v>275</v>
      </c>
      <c r="U111">
        <v>17</v>
      </c>
      <c r="V111">
        <v>0</v>
      </c>
      <c r="W111">
        <v>0</v>
      </c>
      <c r="X111">
        <v>0</v>
      </c>
      <c r="Y111">
        <v>1</v>
      </c>
      <c r="Z111">
        <v>0</v>
      </c>
      <c r="AA111">
        <v>1</v>
      </c>
      <c r="AB111">
        <v>0</v>
      </c>
      <c r="AC111">
        <v>0</v>
      </c>
      <c r="AD111">
        <v>0</v>
      </c>
      <c r="AE111">
        <v>300</v>
      </c>
      <c r="AF111">
        <v>0</v>
      </c>
      <c r="AG111">
        <v>0</v>
      </c>
      <c r="AH111">
        <v>0</v>
      </c>
      <c r="AI111">
        <v>0</v>
      </c>
      <c r="AJ111">
        <v>0.96786539942564431</v>
      </c>
      <c r="AK111" s="1">
        <v>3652370403175869</v>
      </c>
      <c r="AL111" t="e">
        <v>#NULL!</v>
      </c>
      <c r="AM111" t="e">
        <v>#NULL!</v>
      </c>
      <c r="AN111" t="e">
        <v>#NULL!</v>
      </c>
      <c r="AO111" t="e">
        <v>#NULL!</v>
      </c>
      <c r="AP111" t="e">
        <v>#NULL!</v>
      </c>
    </row>
    <row r="112" spans="1:42" hidden="1">
      <c r="A112">
        <v>111</v>
      </c>
      <c r="B112">
        <v>25</v>
      </c>
      <c r="C112">
        <v>0</v>
      </c>
      <c r="D112">
        <v>1</v>
      </c>
      <c r="E112">
        <v>0</v>
      </c>
      <c r="F112">
        <v>1</v>
      </c>
      <c r="G112">
        <v>0</v>
      </c>
      <c r="H112">
        <v>0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13</v>
      </c>
      <c r="O112">
        <v>71</v>
      </c>
      <c r="P112">
        <v>7.29</v>
      </c>
      <c r="Q112">
        <v>2.7</v>
      </c>
      <c r="R112">
        <v>68</v>
      </c>
      <c r="S112">
        <v>32.4</v>
      </c>
      <c r="T112">
        <v>281</v>
      </c>
      <c r="U112">
        <v>50</v>
      </c>
      <c r="V112">
        <v>0</v>
      </c>
      <c r="W112">
        <v>0</v>
      </c>
      <c r="X112">
        <v>1</v>
      </c>
      <c r="Y112">
        <v>1</v>
      </c>
      <c r="Z112">
        <v>0</v>
      </c>
      <c r="AA112">
        <v>1</v>
      </c>
      <c r="AB112">
        <v>0</v>
      </c>
      <c r="AC112">
        <v>0</v>
      </c>
      <c r="AD112">
        <v>0</v>
      </c>
      <c r="AE112">
        <v>300</v>
      </c>
      <c r="AF112">
        <v>0</v>
      </c>
      <c r="AG112">
        <v>0</v>
      </c>
      <c r="AH112">
        <v>0</v>
      </c>
      <c r="AI112">
        <v>0</v>
      </c>
      <c r="AJ112">
        <v>0.94071591763509799</v>
      </c>
      <c r="AK112" s="1">
        <v>3169744527302585</v>
      </c>
      <c r="AL112" t="e">
        <v>#NULL!</v>
      </c>
      <c r="AM112" t="e">
        <v>#NULL!</v>
      </c>
      <c r="AN112" t="e">
        <v>#NULL!</v>
      </c>
      <c r="AO112" t="e">
        <v>#NULL!</v>
      </c>
      <c r="AP112" t="e">
        <v>#NULL!</v>
      </c>
    </row>
    <row r="113" spans="1:42" hidden="1">
      <c r="A113">
        <v>112</v>
      </c>
      <c r="B113">
        <v>50</v>
      </c>
      <c r="C113">
        <v>0</v>
      </c>
      <c r="D113">
        <v>1</v>
      </c>
      <c r="E113">
        <v>0</v>
      </c>
      <c r="F113">
        <v>1</v>
      </c>
      <c r="G113">
        <v>0</v>
      </c>
      <c r="H113">
        <v>0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14</v>
      </c>
      <c r="O113">
        <v>54</v>
      </c>
      <c r="P113">
        <v>7.29</v>
      </c>
      <c r="Q113">
        <v>5</v>
      </c>
      <c r="R113">
        <v>82</v>
      </c>
      <c r="S113">
        <v>27.7</v>
      </c>
      <c r="T113">
        <v>267</v>
      </c>
      <c r="U113">
        <v>45</v>
      </c>
      <c r="V113">
        <v>0</v>
      </c>
      <c r="W113">
        <v>0</v>
      </c>
      <c r="X113">
        <v>1</v>
      </c>
      <c r="Y113">
        <v>1</v>
      </c>
      <c r="Z113">
        <v>0</v>
      </c>
      <c r="AA113">
        <v>1</v>
      </c>
      <c r="AB113">
        <v>0</v>
      </c>
      <c r="AC113">
        <v>0</v>
      </c>
      <c r="AD113">
        <v>0</v>
      </c>
      <c r="AE113">
        <v>365</v>
      </c>
      <c r="AF113">
        <v>0</v>
      </c>
      <c r="AG113">
        <v>0</v>
      </c>
      <c r="AH113">
        <v>0</v>
      </c>
      <c r="AI113">
        <v>0</v>
      </c>
      <c r="AJ113">
        <v>0.92536727044850942</v>
      </c>
      <c r="AK113" s="1">
        <v>3454321068029646</v>
      </c>
      <c r="AL113" t="e">
        <v>#NULL!</v>
      </c>
      <c r="AM113" t="e">
        <v>#NULL!</v>
      </c>
      <c r="AN113" t="e">
        <v>#NULL!</v>
      </c>
      <c r="AO113" t="e">
        <v>#NULL!</v>
      </c>
      <c r="AP113" t="e">
        <v>#NULL!</v>
      </c>
    </row>
    <row r="114" spans="1:42" hidden="1">
      <c r="A114">
        <v>113</v>
      </c>
      <c r="B114">
        <v>45</v>
      </c>
      <c r="C114">
        <v>1</v>
      </c>
      <c r="D114">
        <v>1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</v>
      </c>
      <c r="L114">
        <v>0</v>
      </c>
      <c r="M114">
        <v>0</v>
      </c>
      <c r="N114">
        <v>3</v>
      </c>
      <c r="O114">
        <v>68</v>
      </c>
      <c r="P114">
        <v>7.29</v>
      </c>
      <c r="Q114">
        <v>7.6</v>
      </c>
      <c r="R114">
        <v>84</v>
      </c>
      <c r="S114">
        <v>31.5</v>
      </c>
      <c r="T114">
        <v>212</v>
      </c>
      <c r="U114">
        <v>17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1</v>
      </c>
      <c r="AB114">
        <v>0</v>
      </c>
      <c r="AC114">
        <v>0</v>
      </c>
      <c r="AD114">
        <v>0</v>
      </c>
      <c r="AE114">
        <v>300</v>
      </c>
      <c r="AF114">
        <v>0</v>
      </c>
      <c r="AG114">
        <v>0</v>
      </c>
      <c r="AH114">
        <v>0</v>
      </c>
      <c r="AI114">
        <v>0</v>
      </c>
      <c r="AJ114">
        <v>0.89868020681863914</v>
      </c>
      <c r="AK114" s="1">
        <v>3915568482767739</v>
      </c>
      <c r="AL114" t="e">
        <v>#NULL!</v>
      </c>
      <c r="AM114" t="e">
        <v>#NULL!</v>
      </c>
      <c r="AN114" t="e">
        <v>#NULL!</v>
      </c>
      <c r="AO114" t="e">
        <v>#NULL!</v>
      </c>
      <c r="AP114" t="e">
        <v>#NULL!</v>
      </c>
    </row>
    <row r="115" spans="1:42" hidden="1">
      <c r="A115">
        <v>114</v>
      </c>
      <c r="B115">
        <v>20</v>
      </c>
      <c r="C115">
        <v>0</v>
      </c>
      <c r="D115">
        <v>1</v>
      </c>
      <c r="E115">
        <v>0</v>
      </c>
      <c r="F115">
        <v>1</v>
      </c>
      <c r="G115">
        <v>1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15</v>
      </c>
      <c r="O115">
        <v>95</v>
      </c>
      <c r="P115">
        <v>7.38</v>
      </c>
      <c r="Q115">
        <v>2.5</v>
      </c>
      <c r="R115">
        <v>54</v>
      </c>
      <c r="S115">
        <v>29.3</v>
      </c>
      <c r="T115">
        <v>161</v>
      </c>
      <c r="U115">
        <v>17</v>
      </c>
      <c r="V115">
        <v>0</v>
      </c>
      <c r="W115">
        <v>0</v>
      </c>
      <c r="X115">
        <v>0</v>
      </c>
      <c r="Y115">
        <v>1</v>
      </c>
      <c r="Z115">
        <v>0</v>
      </c>
      <c r="AA115">
        <v>1</v>
      </c>
      <c r="AB115">
        <v>0</v>
      </c>
      <c r="AC115">
        <v>0</v>
      </c>
      <c r="AD115">
        <v>0</v>
      </c>
      <c r="AE115">
        <v>365</v>
      </c>
      <c r="AF115">
        <v>0</v>
      </c>
      <c r="AG115">
        <v>0</v>
      </c>
      <c r="AH115">
        <v>0</v>
      </c>
      <c r="AI115">
        <v>0</v>
      </c>
      <c r="AJ115">
        <v>0.9176614337219291</v>
      </c>
      <c r="AK115" s="1">
        <v>2652441480398100</v>
      </c>
      <c r="AL115" t="e">
        <v>#NULL!</v>
      </c>
      <c r="AM115" t="e">
        <v>#NULL!</v>
      </c>
      <c r="AN115" t="e">
        <v>#NULL!</v>
      </c>
      <c r="AO115" t="e">
        <v>#NULL!</v>
      </c>
      <c r="AP115" t="e">
        <v>#NULL!</v>
      </c>
    </row>
    <row r="116" spans="1:42" hidden="1">
      <c r="A116">
        <v>115</v>
      </c>
      <c r="B116">
        <v>37</v>
      </c>
      <c r="C116">
        <v>0</v>
      </c>
      <c r="D116">
        <v>1</v>
      </c>
      <c r="E116">
        <v>0</v>
      </c>
      <c r="F116">
        <v>1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15</v>
      </c>
      <c r="O116">
        <v>78</v>
      </c>
      <c r="P116">
        <v>7.28</v>
      </c>
      <c r="Q116">
        <v>3.2</v>
      </c>
      <c r="R116">
        <v>100</v>
      </c>
      <c r="S116">
        <v>23.6</v>
      </c>
      <c r="T116">
        <v>302</v>
      </c>
      <c r="U116">
        <v>50</v>
      </c>
      <c r="V116">
        <v>0</v>
      </c>
      <c r="W116">
        <v>0</v>
      </c>
      <c r="X116">
        <v>1</v>
      </c>
      <c r="Y116">
        <v>1</v>
      </c>
      <c r="Z116">
        <v>0</v>
      </c>
      <c r="AA116">
        <v>1</v>
      </c>
      <c r="AB116">
        <v>0</v>
      </c>
      <c r="AC116">
        <v>0</v>
      </c>
      <c r="AD116">
        <v>0</v>
      </c>
      <c r="AE116">
        <v>300</v>
      </c>
      <c r="AF116">
        <v>0</v>
      </c>
      <c r="AG116">
        <v>0</v>
      </c>
      <c r="AH116">
        <v>0</v>
      </c>
      <c r="AI116">
        <v>0</v>
      </c>
      <c r="AJ116">
        <v>0.86645183471606568</v>
      </c>
      <c r="AK116" s="1">
        <v>3645255017829777</v>
      </c>
      <c r="AL116" t="e">
        <v>#NULL!</v>
      </c>
      <c r="AM116" t="e">
        <v>#NULL!</v>
      </c>
      <c r="AN116" t="e">
        <v>#NULL!</v>
      </c>
      <c r="AO116" t="e">
        <v>#NULL!</v>
      </c>
      <c r="AP116" t="e">
        <v>#NULL!</v>
      </c>
    </row>
    <row r="117" spans="1:42" hidden="1">
      <c r="A117">
        <v>116</v>
      </c>
      <c r="B117">
        <v>74</v>
      </c>
      <c r="C117">
        <v>0</v>
      </c>
      <c r="D117">
        <v>1</v>
      </c>
      <c r="E117">
        <v>0</v>
      </c>
      <c r="F117">
        <v>1</v>
      </c>
      <c r="G117">
        <v>0</v>
      </c>
      <c r="H117">
        <v>0</v>
      </c>
      <c r="I117">
        <v>1</v>
      </c>
      <c r="J117">
        <v>0</v>
      </c>
      <c r="K117">
        <v>0</v>
      </c>
      <c r="L117">
        <v>0</v>
      </c>
      <c r="M117">
        <v>0</v>
      </c>
      <c r="N117">
        <v>3</v>
      </c>
      <c r="O117">
        <v>70</v>
      </c>
      <c r="P117">
        <v>7.32</v>
      </c>
      <c r="Q117">
        <v>2.4</v>
      </c>
      <c r="R117">
        <v>62</v>
      </c>
      <c r="S117">
        <v>32.9</v>
      </c>
      <c r="T117">
        <v>152</v>
      </c>
      <c r="U117">
        <v>50</v>
      </c>
      <c r="V117">
        <v>1</v>
      </c>
      <c r="W117">
        <v>0</v>
      </c>
      <c r="X117">
        <v>0</v>
      </c>
      <c r="Y117">
        <v>1</v>
      </c>
      <c r="Z117">
        <v>0</v>
      </c>
      <c r="AA117">
        <v>1</v>
      </c>
      <c r="AB117">
        <v>0</v>
      </c>
      <c r="AC117">
        <v>0</v>
      </c>
      <c r="AD117">
        <v>0</v>
      </c>
      <c r="AE117">
        <v>300</v>
      </c>
      <c r="AF117">
        <v>0</v>
      </c>
      <c r="AG117">
        <v>0</v>
      </c>
      <c r="AH117">
        <v>0</v>
      </c>
      <c r="AI117">
        <v>0</v>
      </c>
      <c r="AJ117">
        <v>0.73224813124449917</v>
      </c>
      <c r="AK117" s="1">
        <v>1844145292516811</v>
      </c>
      <c r="AL117" t="e">
        <v>#NULL!</v>
      </c>
      <c r="AM117" t="e">
        <v>#NULL!</v>
      </c>
      <c r="AN117" t="e">
        <v>#NULL!</v>
      </c>
      <c r="AO117" t="e">
        <v>#NULL!</v>
      </c>
      <c r="AP117" t="e">
        <v>#NULL!</v>
      </c>
    </row>
    <row r="118" spans="1:42" hidden="1">
      <c r="A118">
        <v>117</v>
      </c>
      <c r="B118">
        <v>21</v>
      </c>
      <c r="C118">
        <v>0</v>
      </c>
      <c r="D118">
        <v>1</v>
      </c>
      <c r="E118">
        <v>0</v>
      </c>
      <c r="F118">
        <v>1</v>
      </c>
      <c r="G118">
        <v>0</v>
      </c>
      <c r="H118">
        <v>0</v>
      </c>
      <c r="I118">
        <v>1</v>
      </c>
      <c r="J118">
        <v>0</v>
      </c>
      <c r="K118">
        <v>0</v>
      </c>
      <c r="L118">
        <v>0</v>
      </c>
      <c r="M118">
        <v>0</v>
      </c>
      <c r="N118">
        <v>11</v>
      </c>
      <c r="O118">
        <v>72</v>
      </c>
      <c r="P118">
        <v>7.29</v>
      </c>
      <c r="Q118">
        <v>2.4</v>
      </c>
      <c r="R118">
        <v>53</v>
      </c>
      <c r="S118">
        <v>30.7</v>
      </c>
      <c r="T118">
        <v>134</v>
      </c>
      <c r="U118">
        <v>38</v>
      </c>
      <c r="V118">
        <v>1</v>
      </c>
      <c r="W118">
        <v>0</v>
      </c>
      <c r="X118">
        <v>0</v>
      </c>
      <c r="Y118">
        <v>0</v>
      </c>
      <c r="Z118">
        <v>0</v>
      </c>
      <c r="AA118">
        <v>1</v>
      </c>
      <c r="AB118">
        <v>0</v>
      </c>
      <c r="AC118">
        <v>0</v>
      </c>
      <c r="AD118">
        <v>0</v>
      </c>
      <c r="AE118">
        <v>300</v>
      </c>
      <c r="AF118">
        <v>0</v>
      </c>
      <c r="AG118">
        <v>0</v>
      </c>
      <c r="AH118">
        <v>0</v>
      </c>
      <c r="AI118">
        <v>0</v>
      </c>
      <c r="AJ118">
        <v>0.94076027547818153</v>
      </c>
      <c r="AK118" s="1">
        <v>2615149561522679</v>
      </c>
      <c r="AL118" t="e">
        <v>#NULL!</v>
      </c>
      <c r="AM118" t="e">
        <v>#NULL!</v>
      </c>
      <c r="AN118" t="e">
        <v>#NULL!</v>
      </c>
      <c r="AO118" t="e">
        <v>#NULL!</v>
      </c>
      <c r="AP118" t="e">
        <v>#NULL!</v>
      </c>
    </row>
    <row r="119" spans="1:42" hidden="1">
      <c r="A119">
        <v>118</v>
      </c>
      <c r="B119">
        <v>37</v>
      </c>
      <c r="C119">
        <v>0</v>
      </c>
      <c r="D119">
        <v>1</v>
      </c>
      <c r="E119">
        <v>0</v>
      </c>
      <c r="F119">
        <v>1</v>
      </c>
      <c r="G119">
        <v>1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9</v>
      </c>
      <c r="O119">
        <v>86</v>
      </c>
      <c r="P119">
        <v>6.89</v>
      </c>
      <c r="Q119">
        <v>8.1</v>
      </c>
      <c r="R119">
        <v>30</v>
      </c>
      <c r="S119">
        <v>48.2</v>
      </c>
      <c r="T119">
        <v>56</v>
      </c>
      <c r="U119">
        <v>54</v>
      </c>
      <c r="V119">
        <v>0</v>
      </c>
      <c r="W119">
        <v>0</v>
      </c>
      <c r="X119">
        <v>1</v>
      </c>
      <c r="Y119">
        <v>1</v>
      </c>
      <c r="Z119">
        <v>0</v>
      </c>
      <c r="AA119">
        <v>1</v>
      </c>
      <c r="AB119">
        <v>0</v>
      </c>
      <c r="AC119">
        <v>0</v>
      </c>
      <c r="AD119">
        <v>0</v>
      </c>
      <c r="AE119">
        <v>365</v>
      </c>
      <c r="AF119">
        <v>0</v>
      </c>
      <c r="AG119">
        <v>0</v>
      </c>
      <c r="AH119">
        <v>0</v>
      </c>
      <c r="AI119">
        <v>0</v>
      </c>
      <c r="AJ119">
        <v>0.73429113863173145</v>
      </c>
      <c r="AK119" s="1">
        <v>1756336018089778</v>
      </c>
      <c r="AL119" t="e">
        <v>#NULL!</v>
      </c>
      <c r="AM119" t="e">
        <v>#NULL!</v>
      </c>
      <c r="AN119" t="e">
        <v>#NULL!</v>
      </c>
      <c r="AO119" t="e">
        <v>#NULL!</v>
      </c>
      <c r="AP119" t="e">
        <v>#NULL!</v>
      </c>
    </row>
    <row r="120" spans="1:42" hidden="1">
      <c r="A120">
        <v>119</v>
      </c>
      <c r="B120">
        <v>50</v>
      </c>
      <c r="C120">
        <v>0</v>
      </c>
      <c r="D120">
        <v>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1</v>
      </c>
      <c r="L120">
        <v>0</v>
      </c>
      <c r="M120">
        <v>0</v>
      </c>
      <c r="N120">
        <v>15</v>
      </c>
      <c r="O120">
        <v>105</v>
      </c>
      <c r="P120">
        <v>7.35</v>
      </c>
      <c r="Q120">
        <v>4.0999999999999996</v>
      </c>
      <c r="R120">
        <v>87</v>
      </c>
      <c r="S120">
        <v>26.4</v>
      </c>
      <c r="T120">
        <v>231</v>
      </c>
      <c r="U120">
        <v>26</v>
      </c>
      <c r="V120">
        <v>0</v>
      </c>
      <c r="W120">
        <v>0</v>
      </c>
      <c r="X120">
        <v>0</v>
      </c>
      <c r="Y120">
        <v>1</v>
      </c>
      <c r="Z120">
        <v>0</v>
      </c>
      <c r="AA120">
        <v>1</v>
      </c>
      <c r="AB120">
        <v>0</v>
      </c>
      <c r="AC120">
        <v>0</v>
      </c>
      <c r="AD120">
        <v>0</v>
      </c>
      <c r="AE120">
        <v>300</v>
      </c>
      <c r="AF120">
        <v>0</v>
      </c>
      <c r="AG120">
        <v>0</v>
      </c>
      <c r="AH120">
        <v>0</v>
      </c>
      <c r="AI120">
        <v>0</v>
      </c>
      <c r="AJ120">
        <v>0.96872333281005119</v>
      </c>
      <c r="AK120" s="1">
        <v>3466076370295447</v>
      </c>
      <c r="AL120" t="e">
        <v>#NULL!</v>
      </c>
      <c r="AM120" t="e">
        <v>#NULL!</v>
      </c>
      <c r="AN120" t="e">
        <v>#NULL!</v>
      </c>
      <c r="AO120" t="e">
        <v>#NULL!</v>
      </c>
      <c r="AP120" t="e">
        <v>#NULL!</v>
      </c>
    </row>
    <row r="121" spans="1:42" hidden="1">
      <c r="A121">
        <v>120</v>
      </c>
      <c r="B121">
        <v>80</v>
      </c>
      <c r="C121">
        <v>1</v>
      </c>
      <c r="D121">
        <v>1</v>
      </c>
      <c r="E121">
        <v>0</v>
      </c>
      <c r="F121">
        <v>1</v>
      </c>
      <c r="G121">
        <v>1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8</v>
      </c>
      <c r="O121">
        <v>94</v>
      </c>
      <c r="P121">
        <v>7.41</v>
      </c>
      <c r="Q121">
        <v>2.9</v>
      </c>
      <c r="R121">
        <v>60</v>
      </c>
      <c r="S121">
        <v>36.700000000000003</v>
      </c>
      <c r="T121">
        <v>151</v>
      </c>
      <c r="U121">
        <v>34</v>
      </c>
      <c r="V121">
        <v>1</v>
      </c>
      <c r="W121">
        <v>0</v>
      </c>
      <c r="X121">
        <v>0</v>
      </c>
      <c r="Y121">
        <v>0</v>
      </c>
      <c r="Z121">
        <v>0</v>
      </c>
      <c r="AA121">
        <v>1</v>
      </c>
      <c r="AB121">
        <v>1</v>
      </c>
      <c r="AC121">
        <v>0</v>
      </c>
      <c r="AD121">
        <v>1</v>
      </c>
      <c r="AE121">
        <v>14</v>
      </c>
      <c r="AF121">
        <v>0</v>
      </c>
      <c r="AG121">
        <v>0</v>
      </c>
      <c r="AH121">
        <v>1</v>
      </c>
      <c r="AI121">
        <v>0</v>
      </c>
      <c r="AJ121">
        <v>0.64585842521441494</v>
      </c>
      <c r="AK121" s="1">
        <v>1542837107594968</v>
      </c>
      <c r="AL121" t="e">
        <v>#NULL!</v>
      </c>
      <c r="AM121" t="e">
        <v>#NULL!</v>
      </c>
      <c r="AN121" t="e">
        <v>#NULL!</v>
      </c>
      <c r="AO121" t="e">
        <v>#NULL!</v>
      </c>
      <c r="AP121" t="e">
        <v>#NULL!</v>
      </c>
    </row>
    <row r="122" spans="1:42" hidden="1">
      <c r="A122">
        <v>121</v>
      </c>
      <c r="B122">
        <v>29</v>
      </c>
      <c r="C122">
        <v>0</v>
      </c>
      <c r="D122">
        <v>1</v>
      </c>
      <c r="E122">
        <v>0</v>
      </c>
      <c r="F122">
        <v>1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3</v>
      </c>
      <c r="O122">
        <v>75</v>
      </c>
      <c r="P122">
        <v>7.2</v>
      </c>
      <c r="Q122">
        <v>3.5</v>
      </c>
      <c r="R122">
        <v>50</v>
      </c>
      <c r="S122">
        <v>35.1</v>
      </c>
      <c r="T122">
        <v>89</v>
      </c>
      <c r="U122">
        <v>66</v>
      </c>
      <c r="V122">
        <v>1</v>
      </c>
      <c r="W122">
        <v>1</v>
      </c>
      <c r="X122">
        <v>1</v>
      </c>
      <c r="Y122">
        <v>1</v>
      </c>
      <c r="Z122">
        <v>0</v>
      </c>
      <c r="AA122">
        <v>1</v>
      </c>
      <c r="AB122">
        <v>1</v>
      </c>
      <c r="AC122">
        <v>0</v>
      </c>
      <c r="AD122">
        <v>0</v>
      </c>
      <c r="AE122">
        <v>35</v>
      </c>
      <c r="AF122">
        <v>0</v>
      </c>
      <c r="AG122">
        <v>1</v>
      </c>
      <c r="AH122">
        <v>0</v>
      </c>
      <c r="AI122">
        <v>0</v>
      </c>
      <c r="AJ122">
        <v>0.38345553868000398</v>
      </c>
      <c r="AK122" s="1">
        <v>1866007036101845</v>
      </c>
      <c r="AL122" t="e">
        <v>#NULL!</v>
      </c>
      <c r="AM122" t="e">
        <v>#NULL!</v>
      </c>
      <c r="AN122" t="e">
        <v>#NULL!</v>
      </c>
      <c r="AO122" t="e">
        <v>#NULL!</v>
      </c>
      <c r="AP122" t="e">
        <v>#NULL!</v>
      </c>
    </row>
    <row r="123" spans="1:42" hidden="1">
      <c r="A123">
        <v>122</v>
      </c>
      <c r="B123">
        <v>69</v>
      </c>
      <c r="C123">
        <v>0</v>
      </c>
      <c r="D123">
        <v>1</v>
      </c>
      <c r="E123">
        <v>0</v>
      </c>
      <c r="F123">
        <v>1</v>
      </c>
      <c r="G123">
        <v>1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12</v>
      </c>
      <c r="O123">
        <v>70</v>
      </c>
      <c r="P123">
        <v>7.41</v>
      </c>
      <c r="Q123">
        <v>2.7</v>
      </c>
      <c r="R123">
        <v>61</v>
      </c>
      <c r="S123">
        <v>33.799999999999997</v>
      </c>
      <c r="T123">
        <v>96</v>
      </c>
      <c r="U123">
        <v>66</v>
      </c>
      <c r="V123">
        <v>1</v>
      </c>
      <c r="W123">
        <v>0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>
        <v>1</v>
      </c>
      <c r="AE123">
        <v>0</v>
      </c>
      <c r="AF123">
        <v>1</v>
      </c>
      <c r="AG123">
        <v>0</v>
      </c>
      <c r="AH123">
        <v>0</v>
      </c>
      <c r="AI123">
        <v>0</v>
      </c>
      <c r="AJ123">
        <v>0.661675582978136</v>
      </c>
      <c r="AK123" s="1">
        <v>2979585624827589</v>
      </c>
      <c r="AL123" t="e">
        <v>#NULL!</v>
      </c>
      <c r="AM123" t="e">
        <v>#NULL!</v>
      </c>
      <c r="AN123" t="e">
        <v>#NULL!</v>
      </c>
      <c r="AO123" t="e">
        <v>#NULL!</v>
      </c>
      <c r="AP123" t="e">
        <v>#NULL!</v>
      </c>
    </row>
    <row r="124" spans="1:42" hidden="1">
      <c r="A124">
        <v>123</v>
      </c>
      <c r="B124">
        <v>56</v>
      </c>
      <c r="C124">
        <v>0</v>
      </c>
      <c r="D124">
        <v>1</v>
      </c>
      <c r="E124">
        <v>0</v>
      </c>
      <c r="F124">
        <v>1</v>
      </c>
      <c r="G124">
        <v>0</v>
      </c>
      <c r="H124">
        <v>0</v>
      </c>
      <c r="I124">
        <v>1</v>
      </c>
      <c r="J124">
        <v>0</v>
      </c>
      <c r="K124">
        <v>0</v>
      </c>
      <c r="L124">
        <v>0</v>
      </c>
      <c r="M124">
        <v>0</v>
      </c>
      <c r="N124">
        <v>14</v>
      </c>
      <c r="O124">
        <v>116</v>
      </c>
      <c r="P124">
        <v>7.26</v>
      </c>
      <c r="Q124">
        <v>7.3</v>
      </c>
      <c r="R124">
        <v>87</v>
      </c>
      <c r="S124">
        <v>28.3</v>
      </c>
      <c r="T124">
        <v>229</v>
      </c>
      <c r="U124">
        <v>26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1</v>
      </c>
      <c r="AB124">
        <v>0</v>
      </c>
      <c r="AC124">
        <v>0</v>
      </c>
      <c r="AD124">
        <v>0</v>
      </c>
      <c r="AE124">
        <v>300</v>
      </c>
      <c r="AF124">
        <v>0</v>
      </c>
      <c r="AG124">
        <v>0</v>
      </c>
      <c r="AH124">
        <v>0</v>
      </c>
      <c r="AI124">
        <v>0</v>
      </c>
      <c r="AJ124">
        <v>0.94947844454393904</v>
      </c>
      <c r="AK124" s="1">
        <v>3724756903334718</v>
      </c>
      <c r="AL124" t="e">
        <v>#NULL!</v>
      </c>
      <c r="AM124" t="e">
        <v>#NULL!</v>
      </c>
      <c r="AN124" t="e">
        <v>#NULL!</v>
      </c>
      <c r="AO124" t="e">
        <v>#NULL!</v>
      </c>
      <c r="AP124" t="e">
        <v>#NULL!</v>
      </c>
    </row>
    <row r="125" spans="1:42" hidden="1">
      <c r="A125">
        <v>124</v>
      </c>
      <c r="B125">
        <v>47</v>
      </c>
      <c r="C125">
        <v>0</v>
      </c>
      <c r="D125">
        <v>1</v>
      </c>
      <c r="E125">
        <v>0</v>
      </c>
      <c r="F125">
        <v>1</v>
      </c>
      <c r="G125">
        <v>0</v>
      </c>
      <c r="H125">
        <v>0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15</v>
      </c>
      <c r="O125">
        <v>102</v>
      </c>
      <c r="P125">
        <v>7.4</v>
      </c>
      <c r="Q125">
        <v>2.5</v>
      </c>
      <c r="R125">
        <v>108</v>
      </c>
      <c r="S125">
        <v>20.100000000000001</v>
      </c>
      <c r="T125">
        <v>198</v>
      </c>
      <c r="U125">
        <v>26</v>
      </c>
      <c r="V125">
        <v>0</v>
      </c>
      <c r="W125">
        <v>0</v>
      </c>
      <c r="X125">
        <v>0</v>
      </c>
      <c r="Y125">
        <v>1</v>
      </c>
      <c r="Z125">
        <v>0</v>
      </c>
      <c r="AA125">
        <v>1</v>
      </c>
      <c r="AB125">
        <v>0</v>
      </c>
      <c r="AC125">
        <v>0</v>
      </c>
      <c r="AD125">
        <v>0</v>
      </c>
      <c r="AE125">
        <v>300</v>
      </c>
      <c r="AF125">
        <v>0</v>
      </c>
      <c r="AG125">
        <v>0</v>
      </c>
      <c r="AH125">
        <v>0</v>
      </c>
      <c r="AI125">
        <v>0</v>
      </c>
      <c r="AJ125">
        <v>0.95725167756818685</v>
      </c>
      <c r="AK125" s="1">
        <v>3341755541334079</v>
      </c>
      <c r="AL125" t="e">
        <v>#NULL!</v>
      </c>
      <c r="AM125" t="e">
        <v>#NULL!</v>
      </c>
      <c r="AN125" t="e">
        <v>#NULL!</v>
      </c>
      <c r="AO125" t="e">
        <v>#NULL!</v>
      </c>
      <c r="AP125" t="e">
        <v>#NULL!</v>
      </c>
    </row>
    <row r="126" spans="1:42" hidden="1">
      <c r="A126">
        <v>125</v>
      </c>
      <c r="B126">
        <v>66</v>
      </c>
      <c r="C126">
        <v>1</v>
      </c>
      <c r="D126">
        <v>1</v>
      </c>
      <c r="E126">
        <v>0</v>
      </c>
      <c r="F126">
        <v>1</v>
      </c>
      <c r="G126">
        <v>0</v>
      </c>
      <c r="H126">
        <v>0</v>
      </c>
      <c r="I126">
        <v>1</v>
      </c>
      <c r="J126">
        <v>0</v>
      </c>
      <c r="K126">
        <v>0</v>
      </c>
      <c r="L126">
        <v>0</v>
      </c>
      <c r="M126">
        <v>0</v>
      </c>
      <c r="N126">
        <v>3</v>
      </c>
      <c r="O126">
        <v>40</v>
      </c>
      <c r="P126">
        <v>7.07</v>
      </c>
      <c r="Q126">
        <v>6.2</v>
      </c>
      <c r="R126">
        <v>61</v>
      </c>
      <c r="S126">
        <v>35.799999999999997</v>
      </c>
      <c r="T126">
        <v>90</v>
      </c>
      <c r="U126">
        <v>38</v>
      </c>
      <c r="V126">
        <v>1</v>
      </c>
      <c r="W126">
        <v>0</v>
      </c>
      <c r="X126">
        <v>0</v>
      </c>
      <c r="Y126">
        <v>0</v>
      </c>
      <c r="Z126">
        <v>0</v>
      </c>
      <c r="AA126">
        <v>1</v>
      </c>
      <c r="AB126">
        <v>1</v>
      </c>
      <c r="AC126">
        <v>0</v>
      </c>
      <c r="AD126">
        <v>1</v>
      </c>
      <c r="AE126">
        <v>3</v>
      </c>
      <c r="AF126">
        <v>0</v>
      </c>
      <c r="AG126">
        <v>1</v>
      </c>
      <c r="AH126">
        <v>0</v>
      </c>
      <c r="AI126">
        <v>0</v>
      </c>
      <c r="AJ126">
        <v>0.75946330771200921</v>
      </c>
      <c r="AK126" s="1">
        <v>2851000043072001</v>
      </c>
      <c r="AL126" t="e">
        <v>#NULL!</v>
      </c>
      <c r="AM126" t="e">
        <v>#NULL!</v>
      </c>
      <c r="AN126" t="e">
        <v>#NULL!</v>
      </c>
      <c r="AO126" t="e">
        <v>#NULL!</v>
      </c>
      <c r="AP126" t="e">
        <v>#NULL!</v>
      </c>
    </row>
    <row r="127" spans="1:42" hidden="1">
      <c r="A127">
        <v>126</v>
      </c>
      <c r="B127">
        <v>24</v>
      </c>
      <c r="C127">
        <v>0</v>
      </c>
      <c r="D127">
        <v>1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1</v>
      </c>
      <c r="L127">
        <v>0</v>
      </c>
      <c r="M127">
        <v>0</v>
      </c>
      <c r="N127">
        <v>14</v>
      </c>
      <c r="O127">
        <v>106</v>
      </c>
      <c r="P127">
        <v>7.33</v>
      </c>
      <c r="Q127">
        <v>3.3</v>
      </c>
      <c r="R127">
        <v>128</v>
      </c>
      <c r="S127">
        <v>24.5</v>
      </c>
      <c r="T127">
        <v>302</v>
      </c>
      <c r="U127">
        <v>17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300</v>
      </c>
      <c r="AF127">
        <v>0</v>
      </c>
      <c r="AG127">
        <v>0</v>
      </c>
      <c r="AH127">
        <v>0</v>
      </c>
      <c r="AI127">
        <v>0</v>
      </c>
      <c r="AJ127">
        <v>0.97831179543265934</v>
      </c>
      <c r="AK127" s="1">
        <v>2824159095549400</v>
      </c>
      <c r="AL127" t="e">
        <v>#NULL!</v>
      </c>
      <c r="AM127" t="e">
        <v>#NULL!</v>
      </c>
      <c r="AN127" t="e">
        <v>#NULL!</v>
      </c>
      <c r="AO127" t="e">
        <v>#NULL!</v>
      </c>
      <c r="AP127" t="e">
        <v>#NULL!</v>
      </c>
    </row>
    <row r="128" spans="1:42" hidden="1">
      <c r="A128">
        <v>127</v>
      </c>
      <c r="B128">
        <v>70</v>
      </c>
      <c r="C128">
        <v>0</v>
      </c>
      <c r="D128">
        <v>1</v>
      </c>
      <c r="E128">
        <v>0</v>
      </c>
      <c r="F128">
        <v>1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14</v>
      </c>
      <c r="O128">
        <v>71</v>
      </c>
      <c r="P128">
        <v>7.28</v>
      </c>
      <c r="Q128">
        <v>9.1</v>
      </c>
      <c r="R128">
        <v>101</v>
      </c>
      <c r="S128">
        <v>22.8</v>
      </c>
      <c r="T128">
        <v>239</v>
      </c>
      <c r="U128">
        <v>34</v>
      </c>
      <c r="V128">
        <v>0</v>
      </c>
      <c r="W128">
        <v>0</v>
      </c>
      <c r="X128">
        <v>1</v>
      </c>
      <c r="Y128">
        <v>0</v>
      </c>
      <c r="Z128">
        <v>0</v>
      </c>
      <c r="AA128">
        <v>1</v>
      </c>
      <c r="AB128">
        <v>0</v>
      </c>
      <c r="AC128">
        <v>0</v>
      </c>
      <c r="AD128">
        <v>0</v>
      </c>
      <c r="AE128">
        <v>300</v>
      </c>
      <c r="AF128">
        <v>0</v>
      </c>
      <c r="AG128">
        <v>0</v>
      </c>
      <c r="AH128">
        <v>0</v>
      </c>
      <c r="AI128">
        <v>0</v>
      </c>
      <c r="AJ128">
        <v>0.78389723041928161</v>
      </c>
      <c r="AK128" s="1">
        <v>1761930129872063</v>
      </c>
      <c r="AL128" t="e">
        <v>#NULL!</v>
      </c>
      <c r="AM128" t="e">
        <v>#NULL!</v>
      </c>
      <c r="AN128" t="e">
        <v>#NULL!</v>
      </c>
      <c r="AO128" t="e">
        <v>#NULL!</v>
      </c>
      <c r="AP128" t="e">
        <v>#NULL!</v>
      </c>
    </row>
    <row r="129" spans="1:42" hidden="1">
      <c r="A129">
        <v>128</v>
      </c>
      <c r="B129">
        <v>89</v>
      </c>
      <c r="C129">
        <v>1</v>
      </c>
      <c r="D129">
        <v>1</v>
      </c>
      <c r="E129">
        <v>0</v>
      </c>
      <c r="F129">
        <v>1</v>
      </c>
      <c r="G129">
        <v>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14</v>
      </c>
      <c r="O129">
        <v>94</v>
      </c>
      <c r="P129">
        <v>7.34</v>
      </c>
      <c r="Q129">
        <v>5</v>
      </c>
      <c r="R129">
        <v>64</v>
      </c>
      <c r="S129">
        <v>36.700000000000003</v>
      </c>
      <c r="T129">
        <v>116</v>
      </c>
      <c r="U129">
        <v>57</v>
      </c>
      <c r="V129">
        <v>1</v>
      </c>
      <c r="W129">
        <v>0</v>
      </c>
      <c r="X129">
        <v>1</v>
      </c>
      <c r="Y129">
        <v>1</v>
      </c>
      <c r="Z129">
        <v>0</v>
      </c>
      <c r="AA129">
        <v>1</v>
      </c>
      <c r="AB129">
        <v>0</v>
      </c>
      <c r="AC129">
        <v>0</v>
      </c>
      <c r="AD129">
        <v>0</v>
      </c>
      <c r="AE129">
        <v>300</v>
      </c>
      <c r="AF129">
        <v>0</v>
      </c>
      <c r="AG129">
        <v>0</v>
      </c>
      <c r="AH129">
        <v>0</v>
      </c>
      <c r="AI129">
        <v>0</v>
      </c>
      <c r="AJ129">
        <v>0.99999999946348361</v>
      </c>
      <c r="AK129" s="1">
        <v>3971122191428365</v>
      </c>
      <c r="AL129" t="e">
        <v>#NULL!</v>
      </c>
      <c r="AM129" t="e">
        <v>#NULL!</v>
      </c>
      <c r="AN129" t="e">
        <v>#NULL!</v>
      </c>
      <c r="AO129" t="e">
        <v>#NULL!</v>
      </c>
      <c r="AP129" t="e">
        <v>#NULL!</v>
      </c>
    </row>
    <row r="130" spans="1:42" hidden="1">
      <c r="A130">
        <v>129</v>
      </c>
      <c r="B130">
        <v>51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1</v>
      </c>
      <c r="L130">
        <v>0</v>
      </c>
      <c r="M130">
        <v>0</v>
      </c>
      <c r="N130">
        <v>14</v>
      </c>
      <c r="O130">
        <v>80</v>
      </c>
      <c r="P130">
        <v>7.37</v>
      </c>
      <c r="Q130">
        <v>3.2</v>
      </c>
      <c r="R130">
        <v>99</v>
      </c>
      <c r="S130">
        <v>20.100000000000001</v>
      </c>
      <c r="T130">
        <v>258</v>
      </c>
      <c r="U130">
        <v>36</v>
      </c>
      <c r="V130">
        <v>1</v>
      </c>
      <c r="W130">
        <v>0</v>
      </c>
      <c r="X130">
        <v>0</v>
      </c>
      <c r="Y130">
        <v>1</v>
      </c>
      <c r="Z130">
        <v>0</v>
      </c>
      <c r="AA130">
        <v>1</v>
      </c>
      <c r="AB130">
        <v>0</v>
      </c>
      <c r="AC130">
        <v>0</v>
      </c>
      <c r="AD130">
        <v>0</v>
      </c>
      <c r="AE130">
        <v>300</v>
      </c>
      <c r="AF130">
        <v>0</v>
      </c>
      <c r="AG130">
        <v>0</v>
      </c>
      <c r="AH130">
        <v>0</v>
      </c>
      <c r="AI130">
        <v>0</v>
      </c>
      <c r="AJ130">
        <v>0.9560779979194739</v>
      </c>
      <c r="AK130" s="1">
        <v>3649396406253905</v>
      </c>
      <c r="AL130" t="e">
        <v>#NULL!</v>
      </c>
      <c r="AM130" t="e">
        <v>#NULL!</v>
      </c>
      <c r="AN130" t="e">
        <v>#NULL!</v>
      </c>
      <c r="AO130" t="e">
        <v>#NULL!</v>
      </c>
      <c r="AP130" t="e">
        <v>#NULL!</v>
      </c>
    </row>
    <row r="131" spans="1:42" hidden="1">
      <c r="A131">
        <v>130</v>
      </c>
      <c r="B131">
        <v>62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</v>
      </c>
      <c r="L131">
        <v>0</v>
      </c>
      <c r="M131">
        <v>0</v>
      </c>
      <c r="N131">
        <v>15</v>
      </c>
      <c r="O131">
        <v>90</v>
      </c>
      <c r="P131">
        <v>7.32</v>
      </c>
      <c r="Q131">
        <v>1.1000000000000001</v>
      </c>
      <c r="R131">
        <v>124</v>
      </c>
      <c r="S131">
        <v>27</v>
      </c>
      <c r="T131">
        <v>281</v>
      </c>
      <c r="U131">
        <v>33</v>
      </c>
      <c r="V131">
        <v>0</v>
      </c>
      <c r="W131">
        <v>0</v>
      </c>
      <c r="X131">
        <v>0</v>
      </c>
      <c r="Y131">
        <v>1</v>
      </c>
      <c r="Z131">
        <v>1</v>
      </c>
      <c r="AA131">
        <v>1</v>
      </c>
      <c r="AB131">
        <v>0</v>
      </c>
      <c r="AC131">
        <v>0</v>
      </c>
      <c r="AD131">
        <v>0</v>
      </c>
      <c r="AE131">
        <v>300</v>
      </c>
      <c r="AF131">
        <v>0</v>
      </c>
      <c r="AG131">
        <v>0</v>
      </c>
      <c r="AH131">
        <v>0</v>
      </c>
      <c r="AI131">
        <v>0</v>
      </c>
      <c r="AJ131">
        <v>0.9574590339323662</v>
      </c>
      <c r="AK131" s="1">
        <v>4206265924857449</v>
      </c>
      <c r="AL131" t="e">
        <v>#NULL!</v>
      </c>
      <c r="AM131" t="e">
        <v>#NULL!</v>
      </c>
      <c r="AN131" t="e">
        <v>#NULL!</v>
      </c>
      <c r="AO131" t="e">
        <v>#NULL!</v>
      </c>
      <c r="AP131" t="e">
        <v>#NULL!</v>
      </c>
    </row>
    <row r="132" spans="1:42" hidden="1">
      <c r="A132">
        <v>131</v>
      </c>
      <c r="B132">
        <v>81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0</v>
      </c>
      <c r="M132">
        <v>0</v>
      </c>
      <c r="N132">
        <v>3</v>
      </c>
      <c r="O132">
        <v>58</v>
      </c>
      <c r="P132">
        <v>6.99</v>
      </c>
      <c r="Q132">
        <v>14.2</v>
      </c>
      <c r="R132">
        <v>44</v>
      </c>
      <c r="T132">
        <v>131</v>
      </c>
      <c r="U132">
        <v>48</v>
      </c>
      <c r="V132">
        <v>1</v>
      </c>
      <c r="W132">
        <v>0</v>
      </c>
      <c r="X132">
        <v>1</v>
      </c>
      <c r="Y132">
        <v>1</v>
      </c>
      <c r="Z132">
        <v>0</v>
      </c>
      <c r="AA132">
        <v>1</v>
      </c>
      <c r="AB132">
        <v>1</v>
      </c>
      <c r="AC132">
        <v>1</v>
      </c>
      <c r="AD132">
        <v>1</v>
      </c>
      <c r="AE132">
        <v>1</v>
      </c>
      <c r="AF132">
        <v>0</v>
      </c>
      <c r="AG132">
        <v>0</v>
      </c>
      <c r="AH132">
        <v>1</v>
      </c>
      <c r="AI132">
        <v>0</v>
      </c>
      <c r="AJ132">
        <v>0.77539081699197776</v>
      </c>
      <c r="AK132" s="1">
        <v>2309891317750695</v>
      </c>
      <c r="AL132" t="e">
        <v>#NULL!</v>
      </c>
      <c r="AM132" t="e">
        <v>#NULL!</v>
      </c>
      <c r="AN132" t="e">
        <v>#NULL!</v>
      </c>
      <c r="AO132" t="e">
        <v>#NULL!</v>
      </c>
      <c r="AP132" t="e">
        <v>#NULL!</v>
      </c>
    </row>
    <row r="133" spans="1:42" hidden="1">
      <c r="A133">
        <v>132</v>
      </c>
      <c r="B133">
        <v>17</v>
      </c>
      <c r="C133">
        <v>0</v>
      </c>
      <c r="D133">
        <v>1</v>
      </c>
      <c r="E133">
        <v>0</v>
      </c>
      <c r="F133">
        <v>1</v>
      </c>
      <c r="G133">
        <v>0</v>
      </c>
      <c r="H133">
        <v>0</v>
      </c>
      <c r="I133">
        <v>1</v>
      </c>
      <c r="J133">
        <v>0</v>
      </c>
      <c r="K133">
        <v>0</v>
      </c>
      <c r="L133">
        <v>0</v>
      </c>
      <c r="M133">
        <v>0</v>
      </c>
      <c r="N133">
        <v>15</v>
      </c>
      <c r="O133">
        <v>90</v>
      </c>
      <c r="P133">
        <v>7.33</v>
      </c>
      <c r="Q133">
        <v>2.5</v>
      </c>
      <c r="R133">
        <v>83</v>
      </c>
      <c r="T133">
        <v>138</v>
      </c>
      <c r="U133">
        <v>22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1</v>
      </c>
      <c r="AB133">
        <v>0</v>
      </c>
      <c r="AC133">
        <v>0</v>
      </c>
      <c r="AD133">
        <v>0</v>
      </c>
      <c r="AE133">
        <v>300</v>
      </c>
      <c r="AF133">
        <v>0</v>
      </c>
      <c r="AG133">
        <v>0</v>
      </c>
      <c r="AH133">
        <v>0</v>
      </c>
      <c r="AI133">
        <v>0</v>
      </c>
      <c r="AJ133">
        <v>0.97152027679989406</v>
      </c>
      <c r="AK133" s="1">
        <v>2365037683189295</v>
      </c>
      <c r="AL133" t="e">
        <v>#NULL!</v>
      </c>
      <c r="AM133" t="e">
        <v>#NULL!</v>
      </c>
      <c r="AN133" t="e">
        <v>#NULL!</v>
      </c>
      <c r="AO133" t="e">
        <v>#NULL!</v>
      </c>
      <c r="AP133" t="e">
        <v>#NULL!</v>
      </c>
    </row>
    <row r="134" spans="1:42" hidden="1">
      <c r="A134">
        <v>133</v>
      </c>
      <c r="B134">
        <v>13</v>
      </c>
      <c r="C134">
        <v>0</v>
      </c>
      <c r="D134">
        <v>1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</v>
      </c>
      <c r="L134">
        <v>0</v>
      </c>
      <c r="M134">
        <v>0</v>
      </c>
      <c r="N134">
        <v>3</v>
      </c>
      <c r="O134">
        <v>0</v>
      </c>
      <c r="P134">
        <v>6.65</v>
      </c>
      <c r="Q134">
        <v>23</v>
      </c>
      <c r="R134">
        <v>64</v>
      </c>
      <c r="S134">
        <v>33.299999999999997</v>
      </c>
      <c r="T134">
        <v>173</v>
      </c>
      <c r="U134">
        <v>34</v>
      </c>
      <c r="V134">
        <v>0</v>
      </c>
      <c r="W134">
        <v>0</v>
      </c>
      <c r="X134">
        <v>0</v>
      </c>
      <c r="Y134">
        <v>1</v>
      </c>
      <c r="Z134">
        <v>0</v>
      </c>
      <c r="AA134">
        <v>0</v>
      </c>
      <c r="AB134">
        <v>1</v>
      </c>
      <c r="AC134">
        <v>1</v>
      </c>
      <c r="AD134">
        <v>1</v>
      </c>
      <c r="AE134">
        <v>1</v>
      </c>
      <c r="AF134">
        <v>1</v>
      </c>
      <c r="AG134">
        <v>0</v>
      </c>
      <c r="AH134">
        <v>0</v>
      </c>
      <c r="AI134">
        <v>0</v>
      </c>
      <c r="AJ134">
        <v>0.89384531370544462</v>
      </c>
      <c r="AK134" s="1">
        <v>1967368345184860</v>
      </c>
      <c r="AL134" t="e">
        <v>#NULL!</v>
      </c>
      <c r="AM134" t="e">
        <v>#NULL!</v>
      </c>
      <c r="AN134" t="e">
        <v>#NULL!</v>
      </c>
      <c r="AO134" t="e">
        <v>#NULL!</v>
      </c>
      <c r="AP134" t="e">
        <v>#NULL!</v>
      </c>
    </row>
    <row r="135" spans="1:42" hidden="1">
      <c r="A135">
        <v>134</v>
      </c>
      <c r="B135">
        <v>17</v>
      </c>
      <c r="C135">
        <v>0</v>
      </c>
      <c r="D135">
        <v>1</v>
      </c>
      <c r="E135">
        <v>0</v>
      </c>
      <c r="F135">
        <v>1</v>
      </c>
      <c r="G135">
        <v>0</v>
      </c>
      <c r="H135">
        <v>0</v>
      </c>
      <c r="I135">
        <v>1</v>
      </c>
      <c r="J135">
        <v>0</v>
      </c>
      <c r="K135">
        <v>0</v>
      </c>
      <c r="L135">
        <v>0</v>
      </c>
      <c r="M135">
        <v>0</v>
      </c>
      <c r="N135">
        <v>15</v>
      </c>
      <c r="O135">
        <v>84</v>
      </c>
      <c r="P135">
        <v>7.35</v>
      </c>
      <c r="Q135">
        <v>3.3</v>
      </c>
      <c r="R135">
        <v>52</v>
      </c>
      <c r="S135">
        <v>38.6</v>
      </c>
      <c r="T135">
        <v>209</v>
      </c>
      <c r="U135">
        <v>26</v>
      </c>
      <c r="V135">
        <v>0</v>
      </c>
      <c r="W135">
        <v>0</v>
      </c>
      <c r="X135">
        <v>0</v>
      </c>
      <c r="Y135">
        <v>1</v>
      </c>
      <c r="Z135">
        <v>0</v>
      </c>
      <c r="AA135">
        <v>1</v>
      </c>
      <c r="AB135">
        <v>0</v>
      </c>
      <c r="AC135">
        <v>0</v>
      </c>
      <c r="AD135">
        <v>0</v>
      </c>
      <c r="AE135">
        <v>300</v>
      </c>
      <c r="AF135">
        <v>0</v>
      </c>
      <c r="AG135">
        <v>0</v>
      </c>
      <c r="AH135">
        <v>0</v>
      </c>
      <c r="AI135">
        <v>0</v>
      </c>
      <c r="AJ135">
        <v>0.96933229371899254</v>
      </c>
      <c r="AK135" s="1">
        <v>2599654737038345</v>
      </c>
      <c r="AL135" t="e">
        <v>#NULL!</v>
      </c>
      <c r="AM135" t="e">
        <v>#NULL!</v>
      </c>
      <c r="AN135" t="e">
        <v>#NULL!</v>
      </c>
      <c r="AO135" t="e">
        <v>#NULL!</v>
      </c>
      <c r="AP135" t="e">
        <v>#NULL!</v>
      </c>
    </row>
    <row r="136" spans="1:42" hidden="1">
      <c r="A136">
        <v>135</v>
      </c>
      <c r="B136">
        <v>72</v>
      </c>
      <c r="C136">
        <v>0</v>
      </c>
      <c r="D136">
        <v>1</v>
      </c>
      <c r="E136">
        <v>0</v>
      </c>
      <c r="F136">
        <v>1</v>
      </c>
      <c r="G136">
        <v>0</v>
      </c>
      <c r="H136">
        <v>0</v>
      </c>
      <c r="I136">
        <v>1</v>
      </c>
      <c r="J136">
        <v>0</v>
      </c>
      <c r="K136">
        <v>0</v>
      </c>
      <c r="L136">
        <v>0</v>
      </c>
      <c r="M136">
        <v>0</v>
      </c>
      <c r="N136">
        <v>14</v>
      </c>
      <c r="O136">
        <v>76</v>
      </c>
      <c r="P136">
        <v>7.21</v>
      </c>
      <c r="Q136">
        <v>9.6999999999999993</v>
      </c>
      <c r="R136">
        <v>63</v>
      </c>
      <c r="S136">
        <v>29.1</v>
      </c>
      <c r="T136">
        <v>218</v>
      </c>
      <c r="U136">
        <v>43</v>
      </c>
      <c r="V136">
        <v>0</v>
      </c>
      <c r="W136">
        <v>0</v>
      </c>
      <c r="X136">
        <v>0</v>
      </c>
      <c r="Y136">
        <v>1</v>
      </c>
      <c r="Z136">
        <v>0</v>
      </c>
      <c r="AA136">
        <v>1</v>
      </c>
      <c r="AB136">
        <v>0</v>
      </c>
      <c r="AC136">
        <v>0</v>
      </c>
      <c r="AD136">
        <v>0</v>
      </c>
      <c r="AE136">
        <v>300</v>
      </c>
      <c r="AF136">
        <v>0</v>
      </c>
      <c r="AG136">
        <v>0</v>
      </c>
      <c r="AH136">
        <v>0</v>
      </c>
      <c r="AI136">
        <v>0</v>
      </c>
      <c r="AJ136">
        <v>0.91106970895790862</v>
      </c>
      <c r="AK136" s="1">
        <v>2336208446701845</v>
      </c>
      <c r="AL136" t="e">
        <v>#NULL!</v>
      </c>
      <c r="AM136" t="e">
        <v>#NULL!</v>
      </c>
      <c r="AN136" t="e">
        <v>#NULL!</v>
      </c>
      <c r="AO136" t="e">
        <v>#NULL!</v>
      </c>
      <c r="AP136" t="e">
        <v>#NULL!</v>
      </c>
    </row>
    <row r="137" spans="1:42" hidden="1">
      <c r="A137">
        <v>136</v>
      </c>
      <c r="B137">
        <v>52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0</v>
      </c>
      <c r="M137">
        <v>0</v>
      </c>
      <c r="N137">
        <v>10</v>
      </c>
      <c r="O137">
        <v>80</v>
      </c>
      <c r="P137">
        <v>7.29</v>
      </c>
      <c r="Q137">
        <v>7.6</v>
      </c>
      <c r="R137">
        <v>90</v>
      </c>
      <c r="S137">
        <v>21.8</v>
      </c>
      <c r="T137">
        <v>204</v>
      </c>
      <c r="U137">
        <v>26</v>
      </c>
      <c r="V137">
        <v>0</v>
      </c>
      <c r="W137">
        <v>0</v>
      </c>
      <c r="X137">
        <v>0</v>
      </c>
      <c r="Y137">
        <v>1</v>
      </c>
      <c r="Z137">
        <v>0</v>
      </c>
      <c r="AA137">
        <v>1</v>
      </c>
      <c r="AB137">
        <v>0</v>
      </c>
      <c r="AC137">
        <v>0</v>
      </c>
      <c r="AD137">
        <v>0</v>
      </c>
      <c r="AE137">
        <v>300</v>
      </c>
      <c r="AF137">
        <v>0</v>
      </c>
      <c r="AG137">
        <v>0</v>
      </c>
      <c r="AH137">
        <v>0</v>
      </c>
      <c r="AI137">
        <v>0</v>
      </c>
      <c r="AJ137">
        <v>0.94088856390456965</v>
      </c>
      <c r="AK137" s="1">
        <v>3257217368720322</v>
      </c>
      <c r="AL137" t="e">
        <v>#NULL!</v>
      </c>
      <c r="AM137" t="e">
        <v>#NULL!</v>
      </c>
      <c r="AN137" t="e">
        <v>#NULL!</v>
      </c>
      <c r="AO137" t="e">
        <v>#NULL!</v>
      </c>
      <c r="AP137" t="e">
        <v>#NULL!</v>
      </c>
    </row>
    <row r="138" spans="1:42" hidden="1">
      <c r="A138">
        <v>137</v>
      </c>
      <c r="B138">
        <v>42</v>
      </c>
      <c r="C138">
        <v>0</v>
      </c>
      <c r="D138">
        <v>1</v>
      </c>
      <c r="E138">
        <v>0</v>
      </c>
      <c r="F138">
        <v>1</v>
      </c>
      <c r="G138">
        <v>1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15</v>
      </c>
      <c r="O138">
        <v>93</v>
      </c>
      <c r="P138">
        <v>7.34</v>
      </c>
      <c r="Q138">
        <v>5.9</v>
      </c>
      <c r="R138">
        <v>64</v>
      </c>
      <c r="S138">
        <v>22.8</v>
      </c>
      <c r="T138">
        <v>82</v>
      </c>
      <c r="U138">
        <v>17</v>
      </c>
      <c r="V138">
        <v>0</v>
      </c>
      <c r="W138">
        <v>0</v>
      </c>
      <c r="X138">
        <v>0</v>
      </c>
      <c r="Y138">
        <v>1</v>
      </c>
      <c r="Z138">
        <v>0</v>
      </c>
      <c r="AA138">
        <v>1</v>
      </c>
      <c r="AB138">
        <v>0</v>
      </c>
      <c r="AC138">
        <v>0</v>
      </c>
      <c r="AD138">
        <v>0</v>
      </c>
      <c r="AE138">
        <v>300</v>
      </c>
      <c r="AF138">
        <v>0</v>
      </c>
      <c r="AG138">
        <v>0</v>
      </c>
      <c r="AH138">
        <v>0</v>
      </c>
      <c r="AI138">
        <v>0</v>
      </c>
      <c r="AJ138">
        <v>0.89050828075378319</v>
      </c>
      <c r="AK138" s="1">
        <v>2614558014748044</v>
      </c>
      <c r="AL138" t="e">
        <v>#NULL!</v>
      </c>
      <c r="AM138" t="e">
        <v>#NULL!</v>
      </c>
      <c r="AN138" t="e">
        <v>#NULL!</v>
      </c>
      <c r="AO138" t="e">
        <v>#NULL!</v>
      </c>
      <c r="AP138" t="e">
        <v>#NULL!</v>
      </c>
    </row>
    <row r="139" spans="1:42" hidden="1">
      <c r="A139">
        <v>138</v>
      </c>
      <c r="B139">
        <v>45</v>
      </c>
      <c r="C139">
        <v>0</v>
      </c>
      <c r="D139">
        <v>1</v>
      </c>
      <c r="E139">
        <v>0</v>
      </c>
      <c r="F139">
        <v>1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13</v>
      </c>
      <c r="O139">
        <v>73</v>
      </c>
      <c r="P139">
        <v>7.36</v>
      </c>
      <c r="Q139">
        <v>3.6</v>
      </c>
      <c r="R139">
        <v>79</v>
      </c>
      <c r="S139">
        <v>27.6</v>
      </c>
      <c r="T139">
        <v>160</v>
      </c>
      <c r="U139">
        <v>42</v>
      </c>
      <c r="V139">
        <v>0</v>
      </c>
      <c r="W139">
        <v>0</v>
      </c>
      <c r="X139">
        <v>1</v>
      </c>
      <c r="Y139">
        <v>1</v>
      </c>
      <c r="Z139">
        <v>0</v>
      </c>
      <c r="AA139">
        <v>1</v>
      </c>
      <c r="AB139">
        <v>0</v>
      </c>
      <c r="AC139">
        <v>0</v>
      </c>
      <c r="AD139">
        <v>0</v>
      </c>
      <c r="AE139">
        <v>365</v>
      </c>
      <c r="AF139">
        <v>0</v>
      </c>
      <c r="AG139">
        <v>0</v>
      </c>
      <c r="AH139">
        <v>0</v>
      </c>
      <c r="AI139">
        <v>0</v>
      </c>
      <c r="AJ139">
        <v>0.80767547621747149</v>
      </c>
      <c r="AK139" s="1">
        <v>1883136671490597</v>
      </c>
      <c r="AL139" t="e">
        <v>#NULL!</v>
      </c>
      <c r="AM139" t="e">
        <v>#NULL!</v>
      </c>
      <c r="AN139" t="e">
        <v>#NULL!</v>
      </c>
      <c r="AO139" t="e">
        <v>#NULL!</v>
      </c>
      <c r="AP139" t="e">
        <v>#NULL!</v>
      </c>
    </row>
    <row r="140" spans="1:42" hidden="1">
      <c r="A140">
        <v>139</v>
      </c>
      <c r="B140">
        <v>61</v>
      </c>
      <c r="C140">
        <v>1</v>
      </c>
      <c r="D140">
        <v>1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1</v>
      </c>
      <c r="L140">
        <v>0</v>
      </c>
      <c r="M140">
        <v>0</v>
      </c>
      <c r="N140">
        <v>15</v>
      </c>
      <c r="O140">
        <v>90</v>
      </c>
      <c r="P140">
        <v>7.25</v>
      </c>
      <c r="Q140">
        <v>4.9000000000000004</v>
      </c>
      <c r="R140">
        <v>108</v>
      </c>
      <c r="S140">
        <v>20.5</v>
      </c>
      <c r="T140">
        <v>320</v>
      </c>
      <c r="U140">
        <v>10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1</v>
      </c>
      <c r="AB140">
        <v>0</v>
      </c>
      <c r="AC140">
        <v>0</v>
      </c>
      <c r="AD140">
        <v>0</v>
      </c>
      <c r="AE140">
        <v>300</v>
      </c>
      <c r="AF140">
        <v>0</v>
      </c>
      <c r="AG140">
        <v>0</v>
      </c>
      <c r="AH140">
        <v>0</v>
      </c>
      <c r="AI140">
        <v>0</v>
      </c>
      <c r="AJ140">
        <v>0.9684749041062326</v>
      </c>
      <c r="AK140" s="1">
        <v>2219740207298175</v>
      </c>
      <c r="AL140" t="e">
        <v>#NULL!</v>
      </c>
      <c r="AM140" t="e">
        <v>#NULL!</v>
      </c>
      <c r="AN140" t="e">
        <v>#NULL!</v>
      </c>
      <c r="AO140" t="e">
        <v>#NULL!</v>
      </c>
      <c r="AP140" t="e">
        <v>#NULL!</v>
      </c>
    </row>
    <row r="141" spans="1:42" hidden="1">
      <c r="A141">
        <v>140</v>
      </c>
      <c r="B141">
        <v>39</v>
      </c>
      <c r="C141">
        <v>0</v>
      </c>
      <c r="D141">
        <v>1</v>
      </c>
      <c r="E141">
        <v>0</v>
      </c>
      <c r="F141">
        <v>1</v>
      </c>
      <c r="G141">
        <v>1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14</v>
      </c>
      <c r="O141">
        <v>113</v>
      </c>
      <c r="P141">
        <v>7.48</v>
      </c>
      <c r="Q141">
        <v>8</v>
      </c>
      <c r="R141">
        <v>102</v>
      </c>
      <c r="S141">
        <v>32.6</v>
      </c>
      <c r="T141">
        <v>272</v>
      </c>
      <c r="U141">
        <v>17</v>
      </c>
      <c r="V141">
        <v>0</v>
      </c>
      <c r="W141">
        <v>0</v>
      </c>
      <c r="X141">
        <v>0</v>
      </c>
      <c r="Y141">
        <v>1</v>
      </c>
      <c r="Z141">
        <v>0</v>
      </c>
      <c r="AA141">
        <v>1</v>
      </c>
      <c r="AB141">
        <v>0</v>
      </c>
      <c r="AC141">
        <v>0</v>
      </c>
      <c r="AD141">
        <v>0</v>
      </c>
      <c r="AE141">
        <v>300</v>
      </c>
      <c r="AF141">
        <v>0</v>
      </c>
      <c r="AG141">
        <v>0</v>
      </c>
      <c r="AH141">
        <v>0</v>
      </c>
      <c r="AI141">
        <v>0</v>
      </c>
      <c r="AJ141">
        <v>0.89212967663612075</v>
      </c>
      <c r="AK141" s="1">
        <v>2931486902531855</v>
      </c>
      <c r="AL141" t="e">
        <v>#NULL!</v>
      </c>
      <c r="AM141" t="e">
        <v>#NULL!</v>
      </c>
      <c r="AN141" t="e">
        <v>#NULL!</v>
      </c>
      <c r="AO141" t="e">
        <v>#NULL!</v>
      </c>
      <c r="AP141" t="e">
        <v>#NULL!</v>
      </c>
    </row>
    <row r="142" spans="1:42" hidden="1">
      <c r="A142">
        <v>141</v>
      </c>
      <c r="B142">
        <v>74</v>
      </c>
      <c r="C142">
        <v>0</v>
      </c>
      <c r="D142">
        <v>1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0</v>
      </c>
      <c r="M142">
        <v>0</v>
      </c>
      <c r="N142">
        <v>3</v>
      </c>
      <c r="O142">
        <v>0</v>
      </c>
      <c r="P142">
        <v>7.32</v>
      </c>
      <c r="Q142">
        <v>11.3</v>
      </c>
      <c r="R142">
        <v>98</v>
      </c>
      <c r="S142">
        <v>37.200000000000003</v>
      </c>
      <c r="T142">
        <v>301</v>
      </c>
      <c r="U142">
        <v>29</v>
      </c>
      <c r="V142">
        <v>0</v>
      </c>
      <c r="W142">
        <v>0</v>
      </c>
      <c r="X142">
        <v>0</v>
      </c>
      <c r="Y142">
        <v>1</v>
      </c>
      <c r="Z142">
        <v>0</v>
      </c>
      <c r="AA142">
        <v>1</v>
      </c>
      <c r="AB142">
        <v>1</v>
      </c>
      <c r="AC142">
        <v>1</v>
      </c>
      <c r="AD142">
        <v>1</v>
      </c>
      <c r="AE142">
        <v>0</v>
      </c>
      <c r="AF142">
        <v>1</v>
      </c>
      <c r="AG142">
        <v>0</v>
      </c>
      <c r="AH142">
        <v>0</v>
      </c>
      <c r="AI142">
        <v>0</v>
      </c>
      <c r="AJ142">
        <v>0.79321761373173483</v>
      </c>
      <c r="AK142" s="1">
        <v>3406695890154541</v>
      </c>
      <c r="AL142" t="e">
        <v>#NULL!</v>
      </c>
      <c r="AM142" t="e">
        <v>#NULL!</v>
      </c>
      <c r="AN142" t="e">
        <v>#NULL!</v>
      </c>
      <c r="AO142" t="e">
        <v>#NULL!</v>
      </c>
      <c r="AP142" t="e">
        <v>#NULL!</v>
      </c>
    </row>
    <row r="143" spans="1:42" hidden="1">
      <c r="A143">
        <v>142</v>
      </c>
      <c r="B143">
        <v>62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1</v>
      </c>
      <c r="M143">
        <v>0</v>
      </c>
      <c r="N143">
        <v>15</v>
      </c>
      <c r="O143">
        <v>100</v>
      </c>
      <c r="R143">
        <v>65</v>
      </c>
      <c r="S143">
        <v>28.5</v>
      </c>
      <c r="T143">
        <v>195</v>
      </c>
      <c r="U143">
        <v>42</v>
      </c>
      <c r="V143">
        <v>0</v>
      </c>
      <c r="W143">
        <v>1</v>
      </c>
      <c r="X143">
        <v>1</v>
      </c>
      <c r="Y143">
        <v>0</v>
      </c>
      <c r="Z143">
        <v>0</v>
      </c>
      <c r="AA143">
        <v>1</v>
      </c>
      <c r="AB143">
        <v>1</v>
      </c>
      <c r="AC143">
        <v>1</v>
      </c>
      <c r="AD143">
        <v>1</v>
      </c>
      <c r="AE143">
        <v>0</v>
      </c>
      <c r="AF143">
        <v>1</v>
      </c>
      <c r="AG143">
        <v>0</v>
      </c>
      <c r="AH143">
        <v>0</v>
      </c>
      <c r="AI143">
        <v>0</v>
      </c>
      <c r="AJ143">
        <v>0.56675551074706143</v>
      </c>
      <c r="AK143" s="1" t="e">
        <v>#NULL!</v>
      </c>
      <c r="AL143" t="e">
        <v>#NULL!</v>
      </c>
      <c r="AM143" t="e">
        <v>#NULL!</v>
      </c>
      <c r="AN143" t="e">
        <v>#NULL!</v>
      </c>
      <c r="AO143" t="e">
        <v>#NULL!</v>
      </c>
      <c r="AP143" t="e">
        <v>#NULL!</v>
      </c>
    </row>
    <row r="144" spans="1:42">
      <c r="A144">
        <v>143</v>
      </c>
      <c r="B144">
        <v>68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1</v>
      </c>
      <c r="L144">
        <v>0</v>
      </c>
      <c r="M144">
        <v>0</v>
      </c>
      <c r="N144">
        <v>11</v>
      </c>
      <c r="O144">
        <v>90</v>
      </c>
      <c r="P144">
        <v>7.26</v>
      </c>
      <c r="R144">
        <v>94</v>
      </c>
      <c r="S144">
        <v>23.2</v>
      </c>
      <c r="T144">
        <v>276</v>
      </c>
      <c r="U144">
        <v>36</v>
      </c>
      <c r="V144">
        <v>0</v>
      </c>
      <c r="W144">
        <v>0</v>
      </c>
      <c r="X144">
        <v>1</v>
      </c>
      <c r="Y144">
        <v>1</v>
      </c>
      <c r="Z144">
        <v>0</v>
      </c>
      <c r="AA144">
        <v>1</v>
      </c>
      <c r="AB144">
        <v>1</v>
      </c>
      <c r="AC144">
        <v>0</v>
      </c>
      <c r="AD144">
        <v>1</v>
      </c>
      <c r="AE144">
        <v>1</v>
      </c>
      <c r="AF144">
        <v>1</v>
      </c>
      <c r="AG144">
        <v>0</v>
      </c>
      <c r="AH144">
        <v>0</v>
      </c>
      <c r="AI144">
        <v>0</v>
      </c>
      <c r="AJ144">
        <v>0.92844763582191647</v>
      </c>
      <c r="AK144" s="1" t="e">
        <v>#NULL!</v>
      </c>
      <c r="AL144" t="e">
        <v>#NULL!</v>
      </c>
      <c r="AM144">
        <v>2658881187717164</v>
      </c>
      <c r="AN144">
        <v>486043</v>
      </c>
      <c r="AO144">
        <v>1</v>
      </c>
      <c r="AP144">
        <v>1</v>
      </c>
    </row>
    <row r="145" spans="1:42" hidden="1">
      <c r="A145">
        <v>144</v>
      </c>
      <c r="B145">
        <v>76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1</v>
      </c>
      <c r="M145">
        <v>0</v>
      </c>
      <c r="N145">
        <v>14</v>
      </c>
      <c r="O145">
        <v>99</v>
      </c>
      <c r="P145">
        <v>7.39</v>
      </c>
      <c r="Q145">
        <v>0.8</v>
      </c>
      <c r="R145">
        <v>77</v>
      </c>
      <c r="S145">
        <v>26.9</v>
      </c>
      <c r="T145">
        <v>398</v>
      </c>
      <c r="U145">
        <v>41</v>
      </c>
      <c r="V145">
        <v>0</v>
      </c>
      <c r="W145">
        <v>0</v>
      </c>
      <c r="X145">
        <v>1</v>
      </c>
      <c r="Y145">
        <v>1</v>
      </c>
      <c r="Z145">
        <v>0</v>
      </c>
      <c r="AA145">
        <v>1</v>
      </c>
      <c r="AB145">
        <v>0</v>
      </c>
      <c r="AC145">
        <v>0</v>
      </c>
      <c r="AD145">
        <v>0</v>
      </c>
      <c r="AE145">
        <v>365</v>
      </c>
      <c r="AF145">
        <v>0</v>
      </c>
      <c r="AG145">
        <v>0</v>
      </c>
      <c r="AH145">
        <v>0</v>
      </c>
      <c r="AI145">
        <v>0</v>
      </c>
      <c r="AJ145">
        <v>0.4937778248500731</v>
      </c>
      <c r="AK145" s="1" t="e">
        <v>#NULL!</v>
      </c>
      <c r="AL145" t="e">
        <v>#NULL!</v>
      </c>
      <c r="AM145" t="e">
        <v>#NULL!</v>
      </c>
      <c r="AN145" t="e">
        <v>#NULL!</v>
      </c>
      <c r="AO145" t="e">
        <v>#NULL!</v>
      </c>
      <c r="AP145" t="e">
        <v>#NULL!</v>
      </c>
    </row>
    <row r="146" spans="1:42">
      <c r="A146">
        <v>145</v>
      </c>
      <c r="B146">
        <v>59</v>
      </c>
      <c r="C146">
        <v>1</v>
      </c>
      <c r="D146">
        <v>0</v>
      </c>
      <c r="E146">
        <v>0</v>
      </c>
      <c r="F146">
        <v>1</v>
      </c>
      <c r="G146">
        <v>1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13</v>
      </c>
      <c r="O146">
        <v>82</v>
      </c>
      <c r="P146">
        <v>7.41</v>
      </c>
      <c r="Q146">
        <v>2.8</v>
      </c>
      <c r="R146">
        <v>75</v>
      </c>
      <c r="S146">
        <v>29.7</v>
      </c>
      <c r="T146">
        <v>356</v>
      </c>
      <c r="U146">
        <v>45</v>
      </c>
      <c r="V146">
        <v>0</v>
      </c>
      <c r="W146">
        <v>0</v>
      </c>
      <c r="X146">
        <v>1</v>
      </c>
      <c r="Y146">
        <v>1</v>
      </c>
      <c r="Z146">
        <v>0</v>
      </c>
      <c r="AA146">
        <v>1</v>
      </c>
      <c r="AB146">
        <v>1</v>
      </c>
      <c r="AC146">
        <v>0</v>
      </c>
      <c r="AD146">
        <v>0</v>
      </c>
      <c r="AE146">
        <v>0</v>
      </c>
      <c r="AF146">
        <v>1</v>
      </c>
      <c r="AG146">
        <v>0</v>
      </c>
      <c r="AH146">
        <v>0</v>
      </c>
      <c r="AI146">
        <v>0</v>
      </c>
      <c r="AJ146">
        <v>0.77518630585682513</v>
      </c>
      <c r="AK146" s="1" t="e">
        <v>#NULL!</v>
      </c>
      <c r="AL146" t="e">
        <v>#NULL!</v>
      </c>
      <c r="AM146">
        <v>2331898980773486</v>
      </c>
      <c r="AN146">
        <v>4790176</v>
      </c>
      <c r="AO146">
        <v>1</v>
      </c>
      <c r="AP146">
        <v>1</v>
      </c>
    </row>
    <row r="147" spans="1:42">
      <c r="A147">
        <v>146</v>
      </c>
      <c r="B147">
        <v>51</v>
      </c>
      <c r="C147">
        <v>1</v>
      </c>
      <c r="D147">
        <v>0</v>
      </c>
      <c r="E147">
        <v>1</v>
      </c>
      <c r="F147">
        <v>1</v>
      </c>
      <c r="G147">
        <v>0</v>
      </c>
      <c r="H147">
        <v>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3</v>
      </c>
      <c r="O147">
        <v>0</v>
      </c>
      <c r="P147">
        <v>7.25</v>
      </c>
      <c r="Q147">
        <v>13.3</v>
      </c>
      <c r="R147">
        <v>42</v>
      </c>
      <c r="S147">
        <v>32</v>
      </c>
      <c r="U147">
        <v>25</v>
      </c>
      <c r="V147">
        <v>0</v>
      </c>
      <c r="W147">
        <v>0</v>
      </c>
      <c r="X147">
        <v>0</v>
      </c>
      <c r="Y147">
        <v>1</v>
      </c>
      <c r="Z147">
        <v>0</v>
      </c>
      <c r="AA147">
        <v>0</v>
      </c>
      <c r="AB147">
        <v>1</v>
      </c>
      <c r="AC147">
        <v>1</v>
      </c>
      <c r="AD147">
        <v>1</v>
      </c>
      <c r="AE147">
        <v>0</v>
      </c>
      <c r="AF147">
        <v>1</v>
      </c>
      <c r="AG147">
        <v>0</v>
      </c>
      <c r="AH147">
        <v>0</v>
      </c>
      <c r="AI147">
        <v>0</v>
      </c>
      <c r="AJ147">
        <v>0.36369090511318825</v>
      </c>
      <c r="AK147" s="1" t="e">
        <v>#NULL!</v>
      </c>
      <c r="AL147" t="e">
        <v>#NULL!</v>
      </c>
      <c r="AM147">
        <v>3199221934734542</v>
      </c>
      <c r="AN147">
        <v>7807167</v>
      </c>
      <c r="AO147">
        <v>1</v>
      </c>
      <c r="AP147">
        <v>1</v>
      </c>
    </row>
    <row r="148" spans="1:42">
      <c r="A148">
        <v>147</v>
      </c>
      <c r="B148">
        <v>22</v>
      </c>
      <c r="C148">
        <v>0</v>
      </c>
      <c r="D148">
        <v>0</v>
      </c>
      <c r="E148">
        <v>0</v>
      </c>
      <c r="F148">
        <v>1</v>
      </c>
      <c r="G148">
        <v>1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9</v>
      </c>
      <c r="O148">
        <v>74</v>
      </c>
      <c r="P148">
        <v>7.4</v>
      </c>
      <c r="Q148">
        <v>5.0999999999999996</v>
      </c>
      <c r="R148">
        <v>61</v>
      </c>
      <c r="S148">
        <v>45.1</v>
      </c>
      <c r="T148">
        <v>173</v>
      </c>
      <c r="U148">
        <v>29</v>
      </c>
      <c r="V148">
        <v>0</v>
      </c>
      <c r="W148">
        <v>0</v>
      </c>
      <c r="X148">
        <v>0</v>
      </c>
      <c r="Y148">
        <v>1</v>
      </c>
      <c r="Z148">
        <v>0</v>
      </c>
      <c r="AA148">
        <v>1</v>
      </c>
      <c r="AB148">
        <v>0</v>
      </c>
      <c r="AC148">
        <v>0</v>
      </c>
      <c r="AD148">
        <v>0</v>
      </c>
      <c r="AE148">
        <v>365</v>
      </c>
      <c r="AF148">
        <v>0</v>
      </c>
      <c r="AG148">
        <v>0</v>
      </c>
      <c r="AH148">
        <v>0</v>
      </c>
      <c r="AI148">
        <v>0</v>
      </c>
      <c r="AJ148">
        <v>0.8175083744792182</v>
      </c>
      <c r="AK148" s="1" t="e">
        <v>#NULL!</v>
      </c>
      <c r="AL148" t="e">
        <v>#NULL!</v>
      </c>
      <c r="AM148">
        <v>1934949974930041</v>
      </c>
      <c r="AN148">
        <v>3191749</v>
      </c>
      <c r="AO148">
        <v>1</v>
      </c>
      <c r="AP148">
        <v>1</v>
      </c>
    </row>
    <row r="149" spans="1:42">
      <c r="A149">
        <v>148</v>
      </c>
      <c r="B149">
        <v>46</v>
      </c>
      <c r="C149">
        <v>0</v>
      </c>
      <c r="D149">
        <v>0</v>
      </c>
      <c r="E149">
        <v>0</v>
      </c>
      <c r="F149">
        <v>1</v>
      </c>
      <c r="G149">
        <v>0</v>
      </c>
      <c r="H149">
        <v>0</v>
      </c>
      <c r="I149">
        <v>1</v>
      </c>
      <c r="J149">
        <v>0</v>
      </c>
      <c r="K149">
        <v>0</v>
      </c>
      <c r="L149">
        <v>0</v>
      </c>
      <c r="M149">
        <v>0</v>
      </c>
      <c r="N149">
        <v>14</v>
      </c>
      <c r="O149">
        <v>57</v>
      </c>
      <c r="P149">
        <v>7.3</v>
      </c>
      <c r="Q149">
        <v>6.2</v>
      </c>
      <c r="R149">
        <v>74</v>
      </c>
      <c r="S149">
        <v>38.1</v>
      </c>
      <c r="U149">
        <v>42</v>
      </c>
      <c r="V149">
        <v>0</v>
      </c>
      <c r="W149">
        <v>0</v>
      </c>
      <c r="X149">
        <v>1</v>
      </c>
      <c r="Y149">
        <v>1</v>
      </c>
      <c r="Z149">
        <v>0</v>
      </c>
      <c r="AA149">
        <v>1</v>
      </c>
      <c r="AB149">
        <v>1</v>
      </c>
      <c r="AC149">
        <v>0</v>
      </c>
      <c r="AD149">
        <v>0</v>
      </c>
      <c r="AE149">
        <v>0</v>
      </c>
      <c r="AF149">
        <v>1</v>
      </c>
      <c r="AG149">
        <v>0</v>
      </c>
      <c r="AH149">
        <v>0</v>
      </c>
      <c r="AI149">
        <v>0</v>
      </c>
      <c r="AJ149">
        <v>0.93241923774962232</v>
      </c>
      <c r="AK149" s="1" t="e">
        <v>#NULL!</v>
      </c>
      <c r="AL149" t="e">
        <v>#NULL!</v>
      </c>
      <c r="AM149">
        <v>3682233707765514</v>
      </c>
      <c r="AN149">
        <v>407494</v>
      </c>
      <c r="AO149">
        <v>1</v>
      </c>
      <c r="AP149">
        <v>1</v>
      </c>
    </row>
    <row r="150" spans="1:42">
      <c r="A150">
        <v>149</v>
      </c>
      <c r="B150">
        <v>57</v>
      </c>
      <c r="C150">
        <v>1</v>
      </c>
      <c r="D150">
        <v>0</v>
      </c>
      <c r="E150">
        <v>0</v>
      </c>
      <c r="F150">
        <v>1</v>
      </c>
      <c r="G150">
        <v>0</v>
      </c>
      <c r="H150">
        <v>1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14</v>
      </c>
      <c r="O150">
        <v>57</v>
      </c>
      <c r="P150">
        <v>7.34</v>
      </c>
      <c r="Q150">
        <v>4.7</v>
      </c>
      <c r="R150">
        <v>53</v>
      </c>
      <c r="S150">
        <v>34.1</v>
      </c>
      <c r="T150">
        <v>139</v>
      </c>
      <c r="U150">
        <v>57</v>
      </c>
      <c r="V150">
        <v>1</v>
      </c>
      <c r="W150">
        <v>0</v>
      </c>
      <c r="X150">
        <v>0</v>
      </c>
      <c r="Y150">
        <v>1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0</v>
      </c>
      <c r="AH150">
        <v>0</v>
      </c>
      <c r="AI150">
        <v>0</v>
      </c>
      <c r="AJ150">
        <v>0.58779394546903763</v>
      </c>
      <c r="AK150" s="1" t="e">
        <v>#NULL!</v>
      </c>
      <c r="AL150" t="e">
        <v>#NULL!</v>
      </c>
      <c r="AM150">
        <v>1322429641374553</v>
      </c>
      <c r="AN150">
        <v>7075054</v>
      </c>
      <c r="AO150">
        <v>1</v>
      </c>
      <c r="AP150">
        <v>1</v>
      </c>
    </row>
    <row r="151" spans="1:42">
      <c r="A151">
        <v>150</v>
      </c>
      <c r="B151">
        <v>75</v>
      </c>
      <c r="C151">
        <v>1</v>
      </c>
      <c r="D151">
        <v>0</v>
      </c>
      <c r="E151">
        <v>0</v>
      </c>
      <c r="F151">
        <v>1</v>
      </c>
      <c r="G151">
        <v>1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11</v>
      </c>
      <c r="O151">
        <v>77</v>
      </c>
      <c r="P151">
        <v>7.23</v>
      </c>
      <c r="Q151">
        <v>9.3000000000000007</v>
      </c>
      <c r="R151">
        <v>39</v>
      </c>
      <c r="S151">
        <v>110</v>
      </c>
      <c r="T151">
        <v>113</v>
      </c>
      <c r="U151">
        <v>50</v>
      </c>
      <c r="V151">
        <v>0</v>
      </c>
      <c r="W151">
        <v>0</v>
      </c>
      <c r="X151">
        <v>1</v>
      </c>
      <c r="Y151">
        <v>0</v>
      </c>
      <c r="Z151">
        <v>1</v>
      </c>
      <c r="AA151">
        <v>1</v>
      </c>
      <c r="AB151">
        <v>1</v>
      </c>
      <c r="AC151">
        <v>0</v>
      </c>
      <c r="AD151">
        <v>0</v>
      </c>
      <c r="AE151">
        <v>1</v>
      </c>
      <c r="AF151">
        <v>1</v>
      </c>
      <c r="AG151">
        <v>0</v>
      </c>
      <c r="AH151">
        <v>0</v>
      </c>
      <c r="AI151">
        <v>0</v>
      </c>
      <c r="AJ151">
        <v>0.67160037628304037</v>
      </c>
      <c r="AK151" s="1" t="e">
        <v>#NULL!</v>
      </c>
      <c r="AL151" t="e">
        <v>#NULL!</v>
      </c>
      <c r="AM151">
        <v>1614177024614077</v>
      </c>
      <c r="AN151">
        <v>2752392</v>
      </c>
      <c r="AO151">
        <v>1</v>
      </c>
      <c r="AP151">
        <v>1</v>
      </c>
    </row>
    <row r="152" spans="1:42">
      <c r="A152">
        <v>151</v>
      </c>
      <c r="B152">
        <v>8</v>
      </c>
      <c r="C152">
        <v>1</v>
      </c>
      <c r="D152">
        <v>0</v>
      </c>
      <c r="E152">
        <v>0</v>
      </c>
      <c r="F152">
        <v>1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8</v>
      </c>
      <c r="O152">
        <v>86</v>
      </c>
      <c r="P152">
        <v>7.2</v>
      </c>
      <c r="Q152">
        <v>6.6</v>
      </c>
      <c r="R152">
        <v>41</v>
      </c>
      <c r="S152">
        <v>44.5</v>
      </c>
      <c r="U152">
        <v>34</v>
      </c>
      <c r="V152">
        <v>0</v>
      </c>
      <c r="W152">
        <v>0</v>
      </c>
      <c r="X152">
        <v>0</v>
      </c>
      <c r="Y152">
        <v>1</v>
      </c>
      <c r="Z152">
        <v>0</v>
      </c>
      <c r="AA152">
        <v>1</v>
      </c>
      <c r="AB152">
        <v>0</v>
      </c>
      <c r="AC152">
        <v>0</v>
      </c>
      <c r="AD152">
        <v>0</v>
      </c>
      <c r="AE152">
        <v>365</v>
      </c>
      <c r="AF152">
        <v>0</v>
      </c>
      <c r="AG152">
        <v>0</v>
      </c>
      <c r="AH152">
        <v>0</v>
      </c>
      <c r="AI152">
        <v>0</v>
      </c>
      <c r="AJ152">
        <v>0.82811547947801289</v>
      </c>
      <c r="AK152" s="1" t="e">
        <v>#NULL!</v>
      </c>
      <c r="AL152" t="e">
        <v>#NULL!</v>
      </c>
      <c r="AM152">
        <v>1965211251713599</v>
      </c>
      <c r="AN152">
        <v>1654953</v>
      </c>
      <c r="AO152">
        <v>1</v>
      </c>
      <c r="AP152">
        <v>1</v>
      </c>
    </row>
    <row r="153" spans="1:42">
      <c r="A153">
        <v>152</v>
      </c>
      <c r="B153">
        <v>61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1</v>
      </c>
      <c r="L153">
        <v>0</v>
      </c>
      <c r="M153">
        <v>0</v>
      </c>
      <c r="N153">
        <v>4</v>
      </c>
      <c r="O153">
        <v>80</v>
      </c>
      <c r="P153">
        <v>7.18</v>
      </c>
      <c r="Q153">
        <v>10.1</v>
      </c>
      <c r="R153">
        <v>65</v>
      </c>
      <c r="S153">
        <v>30.9</v>
      </c>
      <c r="U153">
        <v>33</v>
      </c>
      <c r="V153">
        <v>0</v>
      </c>
      <c r="W153">
        <v>0</v>
      </c>
      <c r="X153">
        <v>1</v>
      </c>
      <c r="Y153">
        <v>1</v>
      </c>
      <c r="Z153">
        <v>0</v>
      </c>
      <c r="AA153">
        <v>1</v>
      </c>
      <c r="AB153">
        <v>1</v>
      </c>
      <c r="AC153">
        <v>1</v>
      </c>
      <c r="AD153">
        <v>1</v>
      </c>
      <c r="AE153">
        <v>0</v>
      </c>
      <c r="AF153">
        <v>1</v>
      </c>
      <c r="AG153">
        <v>0</v>
      </c>
      <c r="AH153">
        <v>0</v>
      </c>
      <c r="AI153">
        <v>0</v>
      </c>
      <c r="AJ153">
        <v>0.87090700155352307</v>
      </c>
      <c r="AK153" s="1" t="e">
        <v>#NULL!</v>
      </c>
      <c r="AL153" t="e">
        <v>#NULL!</v>
      </c>
      <c r="AM153">
        <v>3383199256664852</v>
      </c>
      <c r="AN153">
        <v>1145416</v>
      </c>
      <c r="AO153">
        <v>1</v>
      </c>
      <c r="AP153">
        <v>1</v>
      </c>
    </row>
    <row r="154" spans="1:42">
      <c r="A154">
        <v>153</v>
      </c>
      <c r="B154">
        <v>23</v>
      </c>
      <c r="C154">
        <v>0</v>
      </c>
      <c r="D154">
        <v>0</v>
      </c>
      <c r="E154">
        <v>0</v>
      </c>
      <c r="F154">
        <v>1</v>
      </c>
      <c r="G154">
        <v>1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13</v>
      </c>
      <c r="O154">
        <v>85</v>
      </c>
      <c r="P154">
        <v>7.4</v>
      </c>
      <c r="Q154">
        <v>2.9</v>
      </c>
      <c r="R154">
        <v>75</v>
      </c>
      <c r="S154">
        <v>29.9</v>
      </c>
      <c r="T154">
        <v>184</v>
      </c>
      <c r="U154">
        <v>43</v>
      </c>
      <c r="V154">
        <v>0</v>
      </c>
      <c r="W154">
        <v>0</v>
      </c>
      <c r="X154">
        <v>0</v>
      </c>
      <c r="Y154">
        <v>1</v>
      </c>
      <c r="Z154">
        <v>0</v>
      </c>
      <c r="AA154">
        <v>1</v>
      </c>
      <c r="AB154">
        <v>0</v>
      </c>
      <c r="AC154">
        <v>0</v>
      </c>
      <c r="AD154">
        <v>0</v>
      </c>
      <c r="AE154">
        <v>365</v>
      </c>
      <c r="AF154">
        <v>0</v>
      </c>
      <c r="AG154">
        <v>0</v>
      </c>
      <c r="AH154">
        <v>0</v>
      </c>
      <c r="AI154">
        <v>0</v>
      </c>
      <c r="AJ154">
        <v>0.85546010326010002</v>
      </c>
      <c r="AK154" s="1" t="e">
        <v>#NULL!</v>
      </c>
      <c r="AL154" t="e">
        <v>#NULL!</v>
      </c>
      <c r="AM154">
        <v>3685416606314181</v>
      </c>
      <c r="AN154">
        <v>491555</v>
      </c>
      <c r="AO154">
        <v>1</v>
      </c>
      <c r="AP154">
        <v>1</v>
      </c>
    </row>
    <row r="155" spans="1:42">
      <c r="A155">
        <v>154</v>
      </c>
      <c r="B155">
        <v>42</v>
      </c>
      <c r="C155">
        <v>1</v>
      </c>
      <c r="D155">
        <v>0</v>
      </c>
      <c r="E155">
        <v>0</v>
      </c>
      <c r="F155">
        <v>1</v>
      </c>
      <c r="G155">
        <v>1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6</v>
      </c>
      <c r="O155">
        <v>88</v>
      </c>
      <c r="P155">
        <v>7.36</v>
      </c>
      <c r="Q155">
        <v>9.1999999999999993</v>
      </c>
      <c r="R155">
        <v>55</v>
      </c>
      <c r="S155">
        <v>28.3</v>
      </c>
      <c r="T155">
        <v>165</v>
      </c>
      <c r="U155">
        <v>26</v>
      </c>
      <c r="V155">
        <v>0</v>
      </c>
      <c r="W155">
        <v>0</v>
      </c>
      <c r="X155">
        <v>0</v>
      </c>
      <c r="Y155">
        <v>1</v>
      </c>
      <c r="Z155">
        <v>0</v>
      </c>
      <c r="AA155">
        <v>1</v>
      </c>
      <c r="AB155">
        <v>0</v>
      </c>
      <c r="AC155">
        <v>0</v>
      </c>
      <c r="AD155">
        <v>0</v>
      </c>
      <c r="AE155">
        <v>100</v>
      </c>
      <c r="AF155">
        <v>0</v>
      </c>
      <c r="AG155">
        <v>0</v>
      </c>
      <c r="AH155">
        <v>0</v>
      </c>
      <c r="AI155">
        <v>0</v>
      </c>
      <c r="AJ155">
        <v>0.7301786923127056</v>
      </c>
      <c r="AK155" s="1" t="e">
        <v>#NULL!</v>
      </c>
      <c r="AL155" t="e">
        <v>#NULL!</v>
      </c>
      <c r="AM155">
        <v>3422094931351526</v>
      </c>
      <c r="AN155">
        <v>5782974</v>
      </c>
      <c r="AO155">
        <v>1</v>
      </c>
      <c r="AP155">
        <v>1</v>
      </c>
    </row>
    <row r="156" spans="1:42">
      <c r="A156">
        <v>155</v>
      </c>
      <c r="B156">
        <v>34</v>
      </c>
      <c r="C156">
        <v>0</v>
      </c>
      <c r="D156">
        <v>0</v>
      </c>
      <c r="E156">
        <v>0</v>
      </c>
      <c r="F156">
        <v>1</v>
      </c>
      <c r="G156">
        <v>1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3</v>
      </c>
      <c r="O156">
        <v>119</v>
      </c>
      <c r="P156">
        <v>7.41</v>
      </c>
      <c r="Q156">
        <v>5.0999999999999996</v>
      </c>
      <c r="R156">
        <v>48</v>
      </c>
      <c r="S156">
        <v>37.200000000000003</v>
      </c>
      <c r="T156">
        <v>97</v>
      </c>
      <c r="U156">
        <v>41</v>
      </c>
      <c r="V156">
        <v>0</v>
      </c>
      <c r="W156">
        <v>0</v>
      </c>
      <c r="X156">
        <v>1</v>
      </c>
      <c r="Y156">
        <v>1</v>
      </c>
      <c r="Z156">
        <v>0</v>
      </c>
      <c r="AA156">
        <v>1</v>
      </c>
      <c r="AB156">
        <v>0</v>
      </c>
      <c r="AC156">
        <v>0</v>
      </c>
      <c r="AD156">
        <v>0</v>
      </c>
      <c r="AE156">
        <v>365</v>
      </c>
      <c r="AF156">
        <v>0</v>
      </c>
      <c r="AG156">
        <v>0</v>
      </c>
      <c r="AH156">
        <v>0</v>
      </c>
      <c r="AI156">
        <v>0</v>
      </c>
      <c r="AJ156">
        <v>0.67241664876294316</v>
      </c>
      <c r="AK156" s="1" t="e">
        <v>#NULL!</v>
      </c>
      <c r="AL156" t="e">
        <v>#NULL!</v>
      </c>
      <c r="AM156">
        <v>2229512898616161</v>
      </c>
      <c r="AN156">
        <v>6143051</v>
      </c>
      <c r="AO156">
        <v>1</v>
      </c>
      <c r="AP156">
        <v>1</v>
      </c>
    </row>
    <row r="157" spans="1:42">
      <c r="A157">
        <v>156</v>
      </c>
      <c r="B157">
        <v>18</v>
      </c>
      <c r="C157">
        <v>1</v>
      </c>
      <c r="D157">
        <v>0</v>
      </c>
      <c r="E157">
        <v>0</v>
      </c>
      <c r="F157">
        <v>1</v>
      </c>
      <c r="G157">
        <v>1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10</v>
      </c>
      <c r="O157">
        <v>70</v>
      </c>
      <c r="P157">
        <v>6.95</v>
      </c>
      <c r="Q157">
        <v>18.100000000000001</v>
      </c>
      <c r="R157">
        <v>15</v>
      </c>
      <c r="S157">
        <v>110</v>
      </c>
      <c r="U157">
        <v>30</v>
      </c>
      <c r="V157">
        <v>0</v>
      </c>
      <c r="W157">
        <v>0</v>
      </c>
      <c r="X157">
        <v>0</v>
      </c>
      <c r="Y157">
        <v>1</v>
      </c>
      <c r="Z157">
        <v>0</v>
      </c>
      <c r="AA157">
        <v>1</v>
      </c>
      <c r="AB157">
        <v>1</v>
      </c>
      <c r="AC157">
        <v>1</v>
      </c>
      <c r="AD157">
        <v>1</v>
      </c>
      <c r="AE157">
        <v>0</v>
      </c>
      <c r="AF157">
        <v>1</v>
      </c>
      <c r="AG157">
        <v>0</v>
      </c>
      <c r="AH157">
        <v>0</v>
      </c>
      <c r="AI157">
        <v>0</v>
      </c>
      <c r="AJ157">
        <v>0.83659447015292521</v>
      </c>
      <c r="AK157" s="1" t="e">
        <v>#NULL!</v>
      </c>
      <c r="AL157" t="e">
        <v>#NULL!</v>
      </c>
      <c r="AM157">
        <v>2952291753946222</v>
      </c>
      <c r="AN157">
        <v>1469501</v>
      </c>
      <c r="AO157">
        <v>1</v>
      </c>
      <c r="AP157">
        <v>1</v>
      </c>
    </row>
    <row r="158" spans="1:42">
      <c r="A158">
        <v>157</v>
      </c>
      <c r="B158">
        <v>25</v>
      </c>
      <c r="C158">
        <v>1</v>
      </c>
      <c r="D158">
        <v>0</v>
      </c>
      <c r="E158">
        <v>0</v>
      </c>
      <c r="F158">
        <v>1</v>
      </c>
      <c r="G158">
        <v>0</v>
      </c>
      <c r="H158">
        <v>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3</v>
      </c>
      <c r="O158">
        <v>40</v>
      </c>
      <c r="P158">
        <v>6.94</v>
      </c>
      <c r="Q158">
        <v>21.1</v>
      </c>
      <c r="R158">
        <v>15</v>
      </c>
      <c r="S158">
        <v>110</v>
      </c>
      <c r="T158">
        <v>70</v>
      </c>
      <c r="U158">
        <v>26</v>
      </c>
      <c r="V158">
        <v>0</v>
      </c>
      <c r="W158">
        <v>0</v>
      </c>
      <c r="X158">
        <v>0</v>
      </c>
      <c r="Y158">
        <v>1</v>
      </c>
      <c r="Z158">
        <v>0</v>
      </c>
      <c r="AA158">
        <v>1</v>
      </c>
      <c r="AB158">
        <v>1</v>
      </c>
      <c r="AC158">
        <v>1</v>
      </c>
      <c r="AD158">
        <v>1</v>
      </c>
      <c r="AE158">
        <v>0</v>
      </c>
      <c r="AF158">
        <v>1</v>
      </c>
      <c r="AG158">
        <v>0</v>
      </c>
      <c r="AH158">
        <v>0</v>
      </c>
      <c r="AI158">
        <v>0</v>
      </c>
      <c r="AJ158">
        <v>0.48856964615022991</v>
      </c>
      <c r="AK158" s="1" t="e">
        <v>#NULL!</v>
      </c>
      <c r="AL158" t="e">
        <v>#NULL!</v>
      </c>
      <c r="AM158">
        <v>2501041125198397</v>
      </c>
      <c r="AN158">
        <v>8494536</v>
      </c>
      <c r="AO158">
        <v>1</v>
      </c>
      <c r="AP158">
        <v>1</v>
      </c>
    </row>
    <row r="159" spans="1:42">
      <c r="A159">
        <v>158</v>
      </c>
      <c r="B159">
        <v>30</v>
      </c>
      <c r="C159">
        <v>1</v>
      </c>
      <c r="D159">
        <v>0</v>
      </c>
      <c r="E159">
        <v>0</v>
      </c>
      <c r="F159">
        <v>1</v>
      </c>
      <c r="G159">
        <v>0</v>
      </c>
      <c r="H159">
        <v>0</v>
      </c>
      <c r="I159">
        <v>1</v>
      </c>
      <c r="J159">
        <v>0</v>
      </c>
      <c r="K159">
        <v>0</v>
      </c>
      <c r="L159">
        <v>0</v>
      </c>
      <c r="M159">
        <v>0</v>
      </c>
      <c r="N159">
        <v>15</v>
      </c>
      <c r="O159">
        <v>93</v>
      </c>
      <c r="P159">
        <v>7.29</v>
      </c>
      <c r="Q159">
        <v>6.3</v>
      </c>
      <c r="R159">
        <v>66</v>
      </c>
      <c r="S159">
        <v>32.6</v>
      </c>
      <c r="T159">
        <v>163</v>
      </c>
      <c r="U159">
        <v>48</v>
      </c>
      <c r="V159">
        <v>0</v>
      </c>
      <c r="W159">
        <v>0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0</v>
      </c>
      <c r="AD159">
        <v>1</v>
      </c>
      <c r="AE159">
        <v>8</v>
      </c>
      <c r="AF159">
        <v>0</v>
      </c>
      <c r="AG159">
        <v>1</v>
      </c>
      <c r="AH159">
        <v>0</v>
      </c>
      <c r="AI159">
        <v>0</v>
      </c>
      <c r="AJ159">
        <v>0.95367792185327782</v>
      </c>
      <c r="AK159" s="1" t="e">
        <v>#NULL!</v>
      </c>
      <c r="AL159" t="e">
        <v>#NULL!</v>
      </c>
      <c r="AM159">
        <v>3426699081163934</v>
      </c>
      <c r="AN159">
        <v>196675</v>
      </c>
      <c r="AO159">
        <v>1</v>
      </c>
      <c r="AP159">
        <v>1</v>
      </c>
    </row>
    <row r="160" spans="1:42">
      <c r="A160">
        <v>159</v>
      </c>
      <c r="B160">
        <v>63</v>
      </c>
      <c r="C160">
        <v>0</v>
      </c>
      <c r="D160">
        <v>0</v>
      </c>
      <c r="E160">
        <v>0</v>
      </c>
      <c r="F160">
        <v>1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3</v>
      </c>
      <c r="O160">
        <v>114</v>
      </c>
      <c r="P160">
        <v>7.27</v>
      </c>
      <c r="Q160">
        <v>6.7</v>
      </c>
      <c r="R160">
        <v>15</v>
      </c>
      <c r="S160">
        <v>110</v>
      </c>
      <c r="T160">
        <v>70</v>
      </c>
      <c r="U160">
        <v>50</v>
      </c>
      <c r="V160">
        <v>1</v>
      </c>
      <c r="W160">
        <v>0</v>
      </c>
      <c r="X160">
        <v>0</v>
      </c>
      <c r="Y160">
        <v>1</v>
      </c>
      <c r="Z160">
        <v>0</v>
      </c>
      <c r="AA160">
        <v>1</v>
      </c>
      <c r="AB160">
        <v>1</v>
      </c>
      <c r="AC160">
        <v>1</v>
      </c>
      <c r="AD160">
        <v>1</v>
      </c>
      <c r="AE160">
        <v>0</v>
      </c>
      <c r="AF160">
        <v>0</v>
      </c>
      <c r="AG160">
        <v>1</v>
      </c>
      <c r="AH160">
        <v>0</v>
      </c>
      <c r="AI160">
        <v>0</v>
      </c>
      <c r="AJ160">
        <v>0.54435199686270463</v>
      </c>
      <c r="AK160" s="1" t="e">
        <v>#NULL!</v>
      </c>
      <c r="AL160" t="e">
        <v>#NULL!</v>
      </c>
      <c r="AM160">
        <v>2729564828767451</v>
      </c>
      <c r="AN160">
        <v>7578842</v>
      </c>
      <c r="AO160">
        <v>1</v>
      </c>
      <c r="AP160">
        <v>1</v>
      </c>
    </row>
    <row r="161" spans="1:42">
      <c r="A161">
        <v>160</v>
      </c>
      <c r="B161">
        <v>21</v>
      </c>
      <c r="C161">
        <v>0</v>
      </c>
      <c r="D161">
        <v>0</v>
      </c>
      <c r="E161">
        <v>0</v>
      </c>
      <c r="F161">
        <v>1</v>
      </c>
      <c r="G161">
        <v>1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11</v>
      </c>
      <c r="O161">
        <v>98</v>
      </c>
      <c r="P161">
        <v>7.27</v>
      </c>
      <c r="Q161">
        <v>3.7</v>
      </c>
      <c r="R161">
        <v>69</v>
      </c>
      <c r="S161">
        <v>29.5</v>
      </c>
      <c r="U161">
        <v>51</v>
      </c>
      <c r="V161">
        <v>0</v>
      </c>
      <c r="W161">
        <v>0</v>
      </c>
      <c r="X161">
        <v>1</v>
      </c>
      <c r="Y161">
        <v>1</v>
      </c>
      <c r="Z161">
        <v>0</v>
      </c>
      <c r="AA161">
        <v>1</v>
      </c>
      <c r="AB161">
        <v>1</v>
      </c>
      <c r="AC161">
        <v>0</v>
      </c>
      <c r="AD161">
        <v>0</v>
      </c>
      <c r="AE161">
        <v>104</v>
      </c>
      <c r="AF161">
        <v>0</v>
      </c>
      <c r="AG161">
        <v>0</v>
      </c>
      <c r="AH161">
        <v>1</v>
      </c>
      <c r="AI161">
        <v>0</v>
      </c>
      <c r="AJ161">
        <v>0.82371901220519106</v>
      </c>
      <c r="AK161" s="1" t="e">
        <v>#NULL!</v>
      </c>
      <c r="AL161" t="e">
        <v>#NULL!</v>
      </c>
      <c r="AM161">
        <v>2829757282343910</v>
      </c>
      <c r="AN161">
        <v>2872208</v>
      </c>
      <c r="AO161">
        <v>1</v>
      </c>
      <c r="AP161">
        <v>1</v>
      </c>
    </row>
    <row r="162" spans="1:42">
      <c r="A162">
        <v>161</v>
      </c>
      <c r="B162">
        <v>54</v>
      </c>
      <c r="C162">
        <v>0</v>
      </c>
      <c r="D162">
        <v>0</v>
      </c>
      <c r="E162">
        <v>0</v>
      </c>
      <c r="F162">
        <v>1</v>
      </c>
      <c r="G162">
        <v>0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13</v>
      </c>
      <c r="O162">
        <v>70</v>
      </c>
      <c r="R162">
        <v>49</v>
      </c>
      <c r="S162">
        <v>46.5</v>
      </c>
      <c r="T162">
        <v>192</v>
      </c>
      <c r="U162">
        <v>35</v>
      </c>
      <c r="V162">
        <v>0</v>
      </c>
      <c r="W162">
        <v>0</v>
      </c>
      <c r="X162">
        <v>0</v>
      </c>
      <c r="Y162">
        <v>1</v>
      </c>
      <c r="Z162">
        <v>0</v>
      </c>
      <c r="AA162">
        <v>1</v>
      </c>
      <c r="AB162">
        <v>1</v>
      </c>
      <c r="AC162">
        <v>1</v>
      </c>
      <c r="AD162">
        <v>1</v>
      </c>
      <c r="AE162">
        <v>0</v>
      </c>
      <c r="AF162">
        <v>1</v>
      </c>
      <c r="AG162">
        <v>0</v>
      </c>
      <c r="AH162">
        <v>0</v>
      </c>
      <c r="AI162">
        <v>0</v>
      </c>
      <c r="AJ162">
        <v>0.65184479700865539</v>
      </c>
      <c r="AK162" s="1" t="e">
        <v>#NULL!</v>
      </c>
      <c r="AL162" t="e">
        <v>#NULL!</v>
      </c>
      <c r="AM162">
        <v>3217448450413925</v>
      </c>
      <c r="AN162">
        <v>7466832</v>
      </c>
      <c r="AO162">
        <v>1</v>
      </c>
      <c r="AP162">
        <v>1</v>
      </c>
    </row>
    <row r="163" spans="1:42">
      <c r="A163">
        <v>162</v>
      </c>
      <c r="B163">
        <v>74</v>
      </c>
      <c r="C163">
        <v>0</v>
      </c>
      <c r="D163">
        <v>0</v>
      </c>
      <c r="E163">
        <v>0</v>
      </c>
      <c r="F163">
        <v>1</v>
      </c>
      <c r="G163">
        <v>0</v>
      </c>
      <c r="H163">
        <v>0</v>
      </c>
      <c r="I163">
        <v>0</v>
      </c>
      <c r="J163">
        <v>1</v>
      </c>
      <c r="K163">
        <v>0</v>
      </c>
      <c r="L163">
        <v>0</v>
      </c>
      <c r="M163">
        <v>0</v>
      </c>
      <c r="N163">
        <v>3</v>
      </c>
      <c r="O163">
        <v>88</v>
      </c>
      <c r="P163">
        <v>7.09</v>
      </c>
      <c r="Q163">
        <v>7.7</v>
      </c>
      <c r="R163">
        <v>18</v>
      </c>
      <c r="S163">
        <v>44.4</v>
      </c>
      <c r="T163">
        <v>103</v>
      </c>
      <c r="U163">
        <v>43</v>
      </c>
      <c r="V163">
        <v>0</v>
      </c>
      <c r="W163">
        <v>0</v>
      </c>
      <c r="X163">
        <v>0</v>
      </c>
      <c r="Y163">
        <v>1</v>
      </c>
      <c r="Z163">
        <v>0</v>
      </c>
      <c r="AA163">
        <v>1</v>
      </c>
      <c r="AB163">
        <v>1</v>
      </c>
      <c r="AC163">
        <v>0</v>
      </c>
      <c r="AD163">
        <v>1</v>
      </c>
      <c r="AE163">
        <v>1</v>
      </c>
      <c r="AF163">
        <v>1</v>
      </c>
      <c r="AG163">
        <v>0</v>
      </c>
      <c r="AH163">
        <v>0</v>
      </c>
      <c r="AI163">
        <v>0</v>
      </c>
      <c r="AJ163">
        <v>0.54994769021684831</v>
      </c>
      <c r="AK163" s="1" t="e">
        <v>#NULL!</v>
      </c>
      <c r="AL163" t="e">
        <v>#NULL!</v>
      </c>
      <c r="AM163">
        <v>1974210061709948</v>
      </c>
      <c r="AN163">
        <v>10504769</v>
      </c>
      <c r="AO163">
        <v>1</v>
      </c>
      <c r="AP163">
        <v>1</v>
      </c>
    </row>
    <row r="164" spans="1:42">
      <c r="A164">
        <v>163</v>
      </c>
      <c r="B164">
        <v>71</v>
      </c>
      <c r="C164">
        <v>0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1</v>
      </c>
      <c r="M164">
        <v>0</v>
      </c>
      <c r="N164">
        <v>15</v>
      </c>
      <c r="O164">
        <v>53</v>
      </c>
      <c r="P164">
        <v>7.23</v>
      </c>
      <c r="Q164">
        <v>10.5</v>
      </c>
      <c r="R164">
        <v>43</v>
      </c>
      <c r="S164">
        <v>57.2</v>
      </c>
      <c r="T164">
        <v>82</v>
      </c>
      <c r="U164">
        <v>25</v>
      </c>
      <c r="V164">
        <v>0</v>
      </c>
      <c r="W164">
        <v>0</v>
      </c>
      <c r="X164">
        <v>0</v>
      </c>
      <c r="Y164">
        <v>1</v>
      </c>
      <c r="Z164">
        <v>0</v>
      </c>
      <c r="AA164">
        <v>0</v>
      </c>
      <c r="AB164">
        <v>1</v>
      </c>
      <c r="AC164">
        <v>0</v>
      </c>
      <c r="AD164">
        <v>1</v>
      </c>
      <c r="AE164">
        <v>1</v>
      </c>
      <c r="AF164">
        <v>1</v>
      </c>
      <c r="AG164">
        <v>0</v>
      </c>
      <c r="AH164">
        <v>0</v>
      </c>
      <c r="AI164">
        <v>0</v>
      </c>
      <c r="AJ164">
        <v>0.54242978521666563</v>
      </c>
      <c r="AK164" s="1" t="e">
        <v>#NULL!</v>
      </c>
      <c r="AL164" t="e">
        <v>#NULL!</v>
      </c>
      <c r="AM164">
        <v>1862597524873342</v>
      </c>
      <c r="AN164">
        <v>8667115</v>
      </c>
      <c r="AO164">
        <v>1</v>
      </c>
      <c r="AP164">
        <v>1</v>
      </c>
    </row>
    <row r="165" spans="1:42">
      <c r="A165">
        <v>164</v>
      </c>
      <c r="B165">
        <v>23</v>
      </c>
      <c r="C165">
        <v>0</v>
      </c>
      <c r="D165">
        <v>0</v>
      </c>
      <c r="E165">
        <v>0</v>
      </c>
      <c r="F165">
        <v>1</v>
      </c>
      <c r="G165">
        <v>0</v>
      </c>
      <c r="H165">
        <v>0</v>
      </c>
      <c r="I165">
        <v>0</v>
      </c>
      <c r="J165">
        <v>1</v>
      </c>
      <c r="K165">
        <v>0</v>
      </c>
      <c r="L165">
        <v>0</v>
      </c>
      <c r="M165">
        <v>0</v>
      </c>
      <c r="N165">
        <v>9</v>
      </c>
      <c r="O165">
        <v>40</v>
      </c>
      <c r="P165">
        <v>6.98</v>
      </c>
      <c r="Q165">
        <v>14.8</v>
      </c>
      <c r="R165">
        <v>56</v>
      </c>
      <c r="S165">
        <v>36.799999999999997</v>
      </c>
      <c r="T165">
        <v>141</v>
      </c>
      <c r="U165">
        <v>35</v>
      </c>
      <c r="V165">
        <v>0</v>
      </c>
      <c r="W165">
        <v>0</v>
      </c>
      <c r="X165">
        <v>0</v>
      </c>
      <c r="Y165">
        <v>1</v>
      </c>
      <c r="Z165">
        <v>0</v>
      </c>
      <c r="AA165">
        <v>1</v>
      </c>
      <c r="AB165">
        <v>1</v>
      </c>
      <c r="AC165">
        <v>1</v>
      </c>
      <c r="AD165">
        <v>1</v>
      </c>
      <c r="AE165">
        <v>0</v>
      </c>
      <c r="AF165">
        <v>1</v>
      </c>
      <c r="AG165">
        <v>0</v>
      </c>
      <c r="AH165">
        <v>0</v>
      </c>
      <c r="AI165">
        <v>0</v>
      </c>
      <c r="AJ165">
        <v>0.81166452385090071</v>
      </c>
      <c r="AK165" s="1" t="e">
        <v>#NULL!</v>
      </c>
      <c r="AL165" t="e">
        <v>#NULL!</v>
      </c>
      <c r="AM165">
        <v>3131083405319567</v>
      </c>
      <c r="AN165">
        <v>286815</v>
      </c>
      <c r="AO165">
        <v>1</v>
      </c>
      <c r="AP165">
        <v>1</v>
      </c>
    </row>
    <row r="166" spans="1:42">
      <c r="A166">
        <v>165</v>
      </c>
      <c r="B166">
        <v>79</v>
      </c>
      <c r="C166">
        <v>0</v>
      </c>
      <c r="D166">
        <v>0</v>
      </c>
      <c r="E166">
        <v>0</v>
      </c>
      <c r="F166">
        <v>1</v>
      </c>
      <c r="G166">
        <v>0</v>
      </c>
      <c r="H166">
        <v>0</v>
      </c>
      <c r="I166">
        <v>1</v>
      </c>
      <c r="J166">
        <v>0</v>
      </c>
      <c r="K166">
        <v>0</v>
      </c>
      <c r="L166">
        <v>0</v>
      </c>
      <c r="M166">
        <v>0</v>
      </c>
      <c r="N166">
        <v>12</v>
      </c>
      <c r="O166">
        <v>80</v>
      </c>
      <c r="P166">
        <v>7.38</v>
      </c>
      <c r="Q166">
        <v>2.7</v>
      </c>
      <c r="R166">
        <v>64</v>
      </c>
      <c r="S166">
        <v>32.299999999999997</v>
      </c>
      <c r="T166">
        <v>151</v>
      </c>
      <c r="U166">
        <v>38</v>
      </c>
      <c r="V166">
        <v>0</v>
      </c>
      <c r="W166">
        <v>0</v>
      </c>
      <c r="X166">
        <v>0</v>
      </c>
      <c r="Y166">
        <v>1</v>
      </c>
      <c r="Z166">
        <v>0</v>
      </c>
      <c r="AA166">
        <v>1</v>
      </c>
      <c r="AB166">
        <v>0</v>
      </c>
      <c r="AC166">
        <v>0</v>
      </c>
      <c r="AD166">
        <v>0</v>
      </c>
      <c r="AE166">
        <v>365</v>
      </c>
      <c r="AF166">
        <v>0</v>
      </c>
      <c r="AG166">
        <v>0</v>
      </c>
      <c r="AH166">
        <v>0</v>
      </c>
      <c r="AI166">
        <v>0</v>
      </c>
      <c r="AJ166">
        <v>0.89051262071358039</v>
      </c>
      <c r="AK166" s="1" t="e">
        <v>#NULL!</v>
      </c>
      <c r="AL166" t="e">
        <v>#NULL!</v>
      </c>
      <c r="AM166">
        <v>1880335444086940</v>
      </c>
      <c r="AN166">
        <v>155523</v>
      </c>
      <c r="AO166">
        <v>1</v>
      </c>
      <c r="AP166">
        <v>1</v>
      </c>
    </row>
    <row r="167" spans="1:42">
      <c r="A167">
        <v>166</v>
      </c>
      <c r="B167">
        <v>33</v>
      </c>
      <c r="C167">
        <v>0</v>
      </c>
      <c r="D167">
        <v>0</v>
      </c>
      <c r="E167">
        <v>0</v>
      </c>
      <c r="F167">
        <v>1</v>
      </c>
      <c r="G167">
        <v>0</v>
      </c>
      <c r="H167">
        <v>1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3</v>
      </c>
      <c r="O167">
        <v>112</v>
      </c>
      <c r="P167">
        <v>7.34</v>
      </c>
      <c r="Q167">
        <v>4.3</v>
      </c>
      <c r="R167">
        <v>61</v>
      </c>
      <c r="S167">
        <v>33.5</v>
      </c>
      <c r="T167">
        <v>154</v>
      </c>
      <c r="U167">
        <v>45</v>
      </c>
      <c r="V167">
        <v>0</v>
      </c>
      <c r="W167">
        <v>0</v>
      </c>
      <c r="X167">
        <v>1</v>
      </c>
      <c r="Y167">
        <v>1</v>
      </c>
      <c r="Z167">
        <v>0</v>
      </c>
      <c r="AA167">
        <v>1</v>
      </c>
      <c r="AB167">
        <v>0</v>
      </c>
      <c r="AC167">
        <v>0</v>
      </c>
      <c r="AD167">
        <v>0</v>
      </c>
      <c r="AE167">
        <v>365</v>
      </c>
      <c r="AF167">
        <v>0</v>
      </c>
      <c r="AG167">
        <v>0</v>
      </c>
      <c r="AH167">
        <v>0</v>
      </c>
      <c r="AI167">
        <v>0</v>
      </c>
      <c r="AJ167">
        <v>0.47309444247392807</v>
      </c>
      <c r="AK167" s="1" t="e">
        <v>#NULL!</v>
      </c>
      <c r="AL167" t="e">
        <v>#NULL!</v>
      </c>
      <c r="AM167">
        <v>2648204428686983</v>
      </c>
      <c r="AN167">
        <v>10530590</v>
      </c>
      <c r="AO167">
        <v>1</v>
      </c>
      <c r="AP167">
        <v>1</v>
      </c>
    </row>
    <row r="168" spans="1:42">
      <c r="A168">
        <v>167</v>
      </c>
      <c r="B168">
        <v>72</v>
      </c>
      <c r="C168">
        <v>0</v>
      </c>
      <c r="D168">
        <v>0</v>
      </c>
      <c r="E168">
        <v>0</v>
      </c>
      <c r="F168">
        <v>1</v>
      </c>
      <c r="G168">
        <v>1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6</v>
      </c>
      <c r="O168">
        <v>40</v>
      </c>
      <c r="P168">
        <v>7.15</v>
      </c>
      <c r="Q168">
        <v>7.4</v>
      </c>
      <c r="R168">
        <v>19</v>
      </c>
      <c r="S168">
        <v>110</v>
      </c>
      <c r="T168">
        <v>70</v>
      </c>
      <c r="U168">
        <v>64</v>
      </c>
      <c r="V168">
        <v>0</v>
      </c>
      <c r="W168">
        <v>0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>
        <v>1</v>
      </c>
      <c r="AE168">
        <v>0</v>
      </c>
      <c r="AF168">
        <v>1</v>
      </c>
      <c r="AG168">
        <v>0</v>
      </c>
      <c r="AH168">
        <v>0</v>
      </c>
      <c r="AI168">
        <v>0</v>
      </c>
      <c r="AJ168">
        <v>0.47237695712657524</v>
      </c>
      <c r="AK168" s="1" t="e">
        <v>#NULL!</v>
      </c>
      <c r="AL168" t="e">
        <v>#NULL!</v>
      </c>
      <c r="AM168">
        <v>3410359685145893</v>
      </c>
      <c r="AN168">
        <v>7681406</v>
      </c>
      <c r="AO168">
        <v>1</v>
      </c>
      <c r="AP168">
        <v>1</v>
      </c>
    </row>
    <row r="169" spans="1:42">
      <c r="A169">
        <v>168</v>
      </c>
      <c r="B169">
        <v>79</v>
      </c>
      <c r="C169">
        <v>1</v>
      </c>
      <c r="D169">
        <v>0</v>
      </c>
      <c r="E169">
        <v>0</v>
      </c>
      <c r="F169">
        <v>1</v>
      </c>
      <c r="G169">
        <v>1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9</v>
      </c>
      <c r="O169">
        <v>40</v>
      </c>
      <c r="P169">
        <v>7.17</v>
      </c>
      <c r="Q169">
        <v>10.4</v>
      </c>
      <c r="R169">
        <v>35</v>
      </c>
      <c r="S169">
        <v>31.3</v>
      </c>
      <c r="T169">
        <v>313</v>
      </c>
      <c r="U169">
        <v>9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1</v>
      </c>
      <c r="AD169">
        <v>1</v>
      </c>
      <c r="AE169">
        <v>1</v>
      </c>
      <c r="AF169">
        <v>0</v>
      </c>
      <c r="AG169">
        <v>0</v>
      </c>
      <c r="AH169">
        <v>1</v>
      </c>
      <c r="AI169">
        <v>0</v>
      </c>
      <c r="AJ169">
        <v>0.69500228874946235</v>
      </c>
      <c r="AK169" s="1" t="e">
        <v>#NULL!</v>
      </c>
      <c r="AL169" t="e">
        <v>#NULL!</v>
      </c>
      <c r="AM169">
        <v>2236174441600730</v>
      </c>
      <c r="AN169">
        <v>6278493</v>
      </c>
      <c r="AO169">
        <v>1</v>
      </c>
      <c r="AP169">
        <v>1</v>
      </c>
    </row>
    <row r="170" spans="1:42">
      <c r="A170">
        <v>169</v>
      </c>
      <c r="B170">
        <v>37</v>
      </c>
      <c r="C170">
        <v>1</v>
      </c>
      <c r="D170">
        <v>0</v>
      </c>
      <c r="E170">
        <v>0</v>
      </c>
      <c r="F170">
        <v>1</v>
      </c>
      <c r="G170">
        <v>1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3</v>
      </c>
      <c r="O170">
        <v>0</v>
      </c>
      <c r="P170">
        <v>6.6</v>
      </c>
      <c r="Q170">
        <v>22</v>
      </c>
      <c r="R170">
        <v>78</v>
      </c>
      <c r="S170">
        <v>42.2</v>
      </c>
      <c r="T170">
        <v>153</v>
      </c>
      <c r="U170">
        <v>33</v>
      </c>
      <c r="V170">
        <v>0</v>
      </c>
      <c r="W170">
        <v>0</v>
      </c>
      <c r="X170">
        <v>1</v>
      </c>
      <c r="Y170">
        <v>1</v>
      </c>
      <c r="Z170">
        <v>0</v>
      </c>
      <c r="AA170">
        <v>1</v>
      </c>
      <c r="AB170">
        <v>1</v>
      </c>
      <c r="AC170">
        <v>1</v>
      </c>
      <c r="AD170">
        <v>1</v>
      </c>
      <c r="AE170">
        <v>1</v>
      </c>
      <c r="AF170">
        <v>1</v>
      </c>
      <c r="AG170">
        <v>0</v>
      </c>
      <c r="AH170">
        <v>0</v>
      </c>
      <c r="AI170">
        <v>0</v>
      </c>
      <c r="AJ170">
        <v>0.5727208181935014</v>
      </c>
      <c r="AK170" s="1" t="e">
        <v>#NULL!</v>
      </c>
      <c r="AL170" t="e">
        <v>#NULL!</v>
      </c>
      <c r="AM170">
        <v>2934353159130599</v>
      </c>
      <c r="AN170">
        <v>7977382</v>
      </c>
      <c r="AO170">
        <v>1</v>
      </c>
      <c r="AP170">
        <v>1</v>
      </c>
    </row>
    <row r="171" spans="1:42">
      <c r="A171">
        <v>170</v>
      </c>
      <c r="B171">
        <v>49</v>
      </c>
      <c r="C171">
        <v>0</v>
      </c>
      <c r="D171">
        <v>0</v>
      </c>
      <c r="E171">
        <v>0</v>
      </c>
      <c r="F171">
        <v>1</v>
      </c>
      <c r="G171">
        <v>0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3</v>
      </c>
      <c r="O171">
        <v>0</v>
      </c>
      <c r="P171">
        <v>7.1</v>
      </c>
      <c r="Q171">
        <v>7.9</v>
      </c>
      <c r="R171">
        <v>40</v>
      </c>
      <c r="S171">
        <v>24.1</v>
      </c>
      <c r="T171">
        <v>321</v>
      </c>
      <c r="U171">
        <v>38</v>
      </c>
      <c r="V171">
        <v>0</v>
      </c>
      <c r="W171">
        <v>0</v>
      </c>
      <c r="X171">
        <v>0</v>
      </c>
      <c r="Y171">
        <v>1</v>
      </c>
      <c r="Z171">
        <v>0</v>
      </c>
      <c r="AA171">
        <v>1</v>
      </c>
      <c r="AB171">
        <v>1</v>
      </c>
      <c r="AC171">
        <v>1</v>
      </c>
      <c r="AD171">
        <v>1</v>
      </c>
      <c r="AE171">
        <v>0</v>
      </c>
      <c r="AF171">
        <v>1</v>
      </c>
      <c r="AG171">
        <v>0</v>
      </c>
      <c r="AH171">
        <v>0</v>
      </c>
      <c r="AI171">
        <v>0</v>
      </c>
      <c r="AJ171">
        <v>0.3319333957922676</v>
      </c>
      <c r="AK171" s="1" t="e">
        <v>#NULL!</v>
      </c>
      <c r="AL171" t="e">
        <v>#NULL!</v>
      </c>
      <c r="AM171">
        <v>2795387940236193</v>
      </c>
      <c r="AN171">
        <v>6837009</v>
      </c>
      <c r="AO171">
        <v>1</v>
      </c>
      <c r="AP171">
        <v>1</v>
      </c>
    </row>
    <row r="174" spans="1:42">
      <c r="A174" t="s">
        <v>45</v>
      </c>
      <c r="B174">
        <f>_xlfn.QUARTILE.INC(B2:B142,1)</f>
        <v>22</v>
      </c>
      <c r="N174">
        <f t="shared" ref="N174:U174" si="0">_xlfn.QUARTILE.INC(N2:N142,1)</f>
        <v>12</v>
      </c>
      <c r="O174">
        <f t="shared" si="0"/>
        <v>70</v>
      </c>
      <c r="P174">
        <f t="shared" si="0"/>
        <v>7.26</v>
      </c>
      <c r="Q174">
        <f t="shared" si="0"/>
        <v>2.7</v>
      </c>
      <c r="R174">
        <f t="shared" si="0"/>
        <v>61</v>
      </c>
      <c r="S174">
        <f t="shared" si="0"/>
        <v>24.424999999999997</v>
      </c>
      <c r="T174">
        <f t="shared" si="0"/>
        <v>148.25</v>
      </c>
      <c r="U174">
        <f t="shared" si="0"/>
        <v>21</v>
      </c>
    </row>
    <row r="175" spans="1:42">
      <c r="B175">
        <f>_xlfn.QUARTILE.INC(B2:B142,2)</f>
        <v>44</v>
      </c>
      <c r="N175">
        <f t="shared" ref="N175:U175" si="1">_xlfn.QUARTILE.INC(N2:N142,2)</f>
        <v>14</v>
      </c>
      <c r="O175">
        <f t="shared" si="1"/>
        <v>84</v>
      </c>
      <c r="P175">
        <f t="shared" si="1"/>
        <v>7.33</v>
      </c>
      <c r="Q175">
        <f t="shared" si="1"/>
        <v>3.9</v>
      </c>
      <c r="R175">
        <f t="shared" si="1"/>
        <v>75</v>
      </c>
      <c r="S175">
        <f t="shared" si="1"/>
        <v>27.9</v>
      </c>
      <c r="T175">
        <f t="shared" si="1"/>
        <v>193</v>
      </c>
      <c r="U175">
        <f t="shared" si="1"/>
        <v>29</v>
      </c>
    </row>
    <row r="176" spans="1:42">
      <c r="B176">
        <f>_xlfn.QUARTILE.INC(B2:B142,3)</f>
        <v>61</v>
      </c>
      <c r="N176">
        <f t="shared" ref="N176:U176" si="2">_xlfn.QUARTILE.INC(N2:N142,3)</f>
        <v>15</v>
      </c>
      <c r="O176">
        <f t="shared" si="2"/>
        <v>100</v>
      </c>
      <c r="P176">
        <f t="shared" si="2"/>
        <v>7.38</v>
      </c>
      <c r="Q176">
        <f t="shared" si="2"/>
        <v>6.4749999999999996</v>
      </c>
      <c r="R176">
        <f t="shared" si="2"/>
        <v>85</v>
      </c>
      <c r="S176">
        <f t="shared" si="2"/>
        <v>33.199999999999996</v>
      </c>
      <c r="T176">
        <f t="shared" si="2"/>
        <v>263.25</v>
      </c>
      <c r="U176">
        <f t="shared" si="2"/>
        <v>42</v>
      </c>
    </row>
    <row r="178" spans="1:35">
      <c r="A178" t="s">
        <v>47</v>
      </c>
      <c r="B178">
        <f>_xlfn.QUARTILE.INC(B143:B171,1)</f>
        <v>30</v>
      </c>
      <c r="N178">
        <f t="shared" ref="N178:U178" si="3">_xlfn.QUARTILE.INC(N143:N171,1)</f>
        <v>3</v>
      </c>
      <c r="O178">
        <f t="shared" si="3"/>
        <v>53</v>
      </c>
      <c r="P178">
        <f t="shared" si="3"/>
        <v>7.16</v>
      </c>
      <c r="Q178">
        <f t="shared" si="3"/>
        <v>4.8</v>
      </c>
      <c r="R178">
        <f t="shared" si="3"/>
        <v>40</v>
      </c>
      <c r="S178">
        <f t="shared" si="3"/>
        <v>29.9</v>
      </c>
      <c r="T178">
        <f t="shared" si="3"/>
        <v>108</v>
      </c>
      <c r="U178">
        <f t="shared" si="3"/>
        <v>33</v>
      </c>
    </row>
    <row r="179" spans="1:35">
      <c r="B179">
        <f>_xlfn.QUARTILE.INC(B143:B171,2)</f>
        <v>51</v>
      </c>
      <c r="N179">
        <f t="shared" ref="N179:U179" si="4">_xlfn.QUARTILE.INC(N143:N171,2)</f>
        <v>9</v>
      </c>
      <c r="O179">
        <f t="shared" si="4"/>
        <v>80</v>
      </c>
      <c r="P179">
        <f t="shared" si="4"/>
        <v>7.26</v>
      </c>
      <c r="Q179">
        <f t="shared" si="4"/>
        <v>7.0500000000000007</v>
      </c>
      <c r="R179">
        <f t="shared" si="4"/>
        <v>55</v>
      </c>
      <c r="S179">
        <f t="shared" si="4"/>
        <v>34.1</v>
      </c>
      <c r="T179">
        <f t="shared" si="4"/>
        <v>154</v>
      </c>
      <c r="U179">
        <f t="shared" si="4"/>
        <v>38</v>
      </c>
    </row>
    <row r="180" spans="1:35">
      <c r="B180">
        <f>_xlfn.QUARTILE.INC(B143:B171,3)</f>
        <v>68</v>
      </c>
      <c r="N180">
        <f t="shared" ref="N180:U180" si="5">_xlfn.QUARTILE.INC(N143:N171,3)</f>
        <v>13</v>
      </c>
      <c r="O180">
        <f t="shared" si="5"/>
        <v>90</v>
      </c>
      <c r="P180">
        <f t="shared" si="5"/>
        <v>7.35</v>
      </c>
      <c r="Q180">
        <f t="shared" si="5"/>
        <v>10.324999999999999</v>
      </c>
      <c r="R180">
        <f t="shared" si="5"/>
        <v>66</v>
      </c>
      <c r="S180">
        <f t="shared" si="5"/>
        <v>45.1</v>
      </c>
      <c r="T180">
        <f t="shared" si="5"/>
        <v>193.5</v>
      </c>
      <c r="U180">
        <f t="shared" si="5"/>
        <v>45</v>
      </c>
    </row>
    <row r="182" spans="1:35">
      <c r="A182" t="s">
        <v>45</v>
      </c>
      <c r="C182">
        <f>141-SUM(C2:C142)</f>
        <v>109</v>
      </c>
      <c r="E182">
        <f>SUM(E2:E142)</f>
        <v>12</v>
      </c>
      <c r="F182">
        <f t="shared" ref="F182:AI182" si="6">SUM(F2:F142)</f>
        <v>107</v>
      </c>
      <c r="G182">
        <f t="shared" si="6"/>
        <v>46</v>
      </c>
      <c r="H182">
        <f t="shared" si="6"/>
        <v>8</v>
      </c>
      <c r="I182">
        <f t="shared" si="6"/>
        <v>46</v>
      </c>
      <c r="J182">
        <f t="shared" si="6"/>
        <v>7</v>
      </c>
      <c r="K182">
        <f t="shared" si="6"/>
        <v>30</v>
      </c>
      <c r="L182">
        <f t="shared" si="6"/>
        <v>3</v>
      </c>
      <c r="M182">
        <f t="shared" si="6"/>
        <v>1</v>
      </c>
      <c r="V182">
        <f t="shared" si="6"/>
        <v>17</v>
      </c>
      <c r="W182">
        <f t="shared" si="6"/>
        <v>1</v>
      </c>
      <c r="X182">
        <f t="shared" si="6"/>
        <v>31</v>
      </c>
      <c r="Y182">
        <f t="shared" si="6"/>
        <v>116</v>
      </c>
      <c r="Z182">
        <f t="shared" si="6"/>
        <v>6</v>
      </c>
      <c r="AA182">
        <f t="shared" si="6"/>
        <v>123</v>
      </c>
      <c r="AB182">
        <f t="shared" si="6"/>
        <v>26</v>
      </c>
      <c r="AC182">
        <f t="shared" si="6"/>
        <v>12</v>
      </c>
      <c r="AD182">
        <f t="shared" si="6"/>
        <v>19</v>
      </c>
      <c r="AF182">
        <f t="shared" si="6"/>
        <v>13</v>
      </c>
      <c r="AG182">
        <f t="shared" si="6"/>
        <v>5</v>
      </c>
      <c r="AH182">
        <f t="shared" si="6"/>
        <v>6</v>
      </c>
      <c r="AI182">
        <f t="shared" si="6"/>
        <v>2</v>
      </c>
    </row>
    <row r="183" spans="1:35">
      <c r="C183">
        <f>C182/141*100</f>
        <v>77.304964539007088</v>
      </c>
      <c r="E183">
        <f t="shared" ref="E183" si="7">E182/141*100</f>
        <v>8.5106382978723403</v>
      </c>
      <c r="F183">
        <f t="shared" ref="F183" si="8">F182/141*100</f>
        <v>75.886524822695037</v>
      </c>
      <c r="G183">
        <f t="shared" ref="G183" si="9">G182/141*100</f>
        <v>32.62411347517731</v>
      </c>
      <c r="H183">
        <f t="shared" ref="H183" si="10">H182/141*100</f>
        <v>5.6737588652482271</v>
      </c>
      <c r="I183">
        <f t="shared" ref="I183" si="11">I182/141*100</f>
        <v>32.62411347517731</v>
      </c>
      <c r="J183">
        <f t="shared" ref="J183" si="12">J182/141*100</f>
        <v>4.9645390070921991</v>
      </c>
      <c r="K183">
        <f t="shared" ref="K183" si="13">K182/141*100</f>
        <v>21.276595744680851</v>
      </c>
      <c r="L183">
        <f t="shared" ref="L183" si="14">L182/141*100</f>
        <v>2.1276595744680851</v>
      </c>
      <c r="M183">
        <f t="shared" ref="M183" si="15">M182/141*100</f>
        <v>0.70921985815602839</v>
      </c>
      <c r="V183">
        <f t="shared" ref="V183" si="16">V182/141*100</f>
        <v>12.056737588652481</v>
      </c>
      <c r="W183">
        <f t="shared" ref="W183" si="17">W182/141*100</f>
        <v>0.70921985815602839</v>
      </c>
      <c r="X183">
        <f t="shared" ref="X183" si="18">X182/141*100</f>
        <v>21.98581560283688</v>
      </c>
      <c r="Y183">
        <f t="shared" ref="Y183" si="19">Y182/141*100</f>
        <v>82.269503546099287</v>
      </c>
      <c r="Z183">
        <f t="shared" ref="Z183" si="20">Z182/141*100</f>
        <v>4.2553191489361701</v>
      </c>
      <c r="AA183">
        <f t="shared" ref="AA183" si="21">AA182/141*100</f>
        <v>87.2340425531915</v>
      </c>
      <c r="AB183">
        <f t="shared" ref="AB183" si="22">AB182/141*100</f>
        <v>18.439716312056735</v>
      </c>
      <c r="AC183">
        <f t="shared" ref="AC183" si="23">AC182/141*100</f>
        <v>8.5106382978723403</v>
      </c>
      <c r="AD183">
        <f t="shared" ref="AD183" si="24">AD182/141*100</f>
        <v>13.475177304964539</v>
      </c>
      <c r="AF183">
        <f t="shared" ref="AF183" si="25">AF182/141*100</f>
        <v>9.2198581560283674</v>
      </c>
      <c r="AG183">
        <f t="shared" ref="AG183" si="26">AG182/141*100</f>
        <v>3.5460992907801421</v>
      </c>
      <c r="AH183">
        <f t="shared" ref="AH183" si="27">AH182/141*100</f>
        <v>4.2553191489361701</v>
      </c>
      <c r="AI183">
        <f t="shared" ref="AI183" si="28">AI182/141*100</f>
        <v>1.4184397163120568</v>
      </c>
    </row>
    <row r="185" spans="1:35">
      <c r="A185" t="s">
        <v>47</v>
      </c>
      <c r="C185">
        <f>29-SUM(C143:C171)</f>
        <v>18</v>
      </c>
      <c r="E185">
        <f t="shared" ref="E185:AI185" si="29">SUM(E143:E171)</f>
        <v>2</v>
      </c>
      <c r="F185">
        <f t="shared" si="29"/>
        <v>24</v>
      </c>
      <c r="G185">
        <f t="shared" si="29"/>
        <v>13</v>
      </c>
      <c r="H185">
        <f t="shared" si="29"/>
        <v>6</v>
      </c>
      <c r="I185">
        <f t="shared" si="29"/>
        <v>3</v>
      </c>
      <c r="J185">
        <f t="shared" si="29"/>
        <v>2</v>
      </c>
      <c r="K185">
        <f t="shared" si="29"/>
        <v>2</v>
      </c>
      <c r="L185">
        <f t="shared" si="29"/>
        <v>3</v>
      </c>
      <c r="M185">
        <f t="shared" si="29"/>
        <v>0</v>
      </c>
      <c r="V185">
        <f t="shared" si="29"/>
        <v>2</v>
      </c>
      <c r="W185">
        <f t="shared" si="29"/>
        <v>1</v>
      </c>
      <c r="X185">
        <f t="shared" si="29"/>
        <v>13</v>
      </c>
      <c r="Y185">
        <f t="shared" si="29"/>
        <v>26</v>
      </c>
      <c r="Z185">
        <f t="shared" si="29"/>
        <v>4</v>
      </c>
      <c r="AA185">
        <f t="shared" si="29"/>
        <v>26</v>
      </c>
      <c r="AB185">
        <f t="shared" si="29"/>
        <v>21</v>
      </c>
      <c r="AC185">
        <f t="shared" si="29"/>
        <v>13</v>
      </c>
      <c r="AD185">
        <f t="shared" si="29"/>
        <v>17</v>
      </c>
      <c r="AF185">
        <f t="shared" si="29"/>
        <v>17</v>
      </c>
      <c r="AG185">
        <f t="shared" si="29"/>
        <v>2</v>
      </c>
      <c r="AH185">
        <f t="shared" si="29"/>
        <v>2</v>
      </c>
      <c r="AI185">
        <f t="shared" si="29"/>
        <v>0</v>
      </c>
    </row>
    <row r="186" spans="1:35">
      <c r="C186">
        <f>C185/29*100</f>
        <v>62.068965517241381</v>
      </c>
      <c r="E186">
        <f t="shared" ref="E186:AI186" si="30">E185/29*100</f>
        <v>6.8965517241379306</v>
      </c>
      <c r="F186">
        <f t="shared" si="30"/>
        <v>82.758620689655174</v>
      </c>
      <c r="G186">
        <f t="shared" si="30"/>
        <v>44.827586206896555</v>
      </c>
      <c r="H186">
        <f t="shared" si="30"/>
        <v>20.689655172413794</v>
      </c>
      <c r="I186">
        <f t="shared" si="30"/>
        <v>10.344827586206897</v>
      </c>
      <c r="J186">
        <f t="shared" si="30"/>
        <v>6.8965517241379306</v>
      </c>
      <c r="K186">
        <f t="shared" si="30"/>
        <v>6.8965517241379306</v>
      </c>
      <c r="L186">
        <f t="shared" si="30"/>
        <v>10.344827586206897</v>
      </c>
      <c r="M186">
        <f t="shared" si="30"/>
        <v>0</v>
      </c>
      <c r="V186">
        <f t="shared" si="30"/>
        <v>6.8965517241379306</v>
      </c>
      <c r="W186">
        <f t="shared" si="30"/>
        <v>3.4482758620689653</v>
      </c>
      <c r="X186">
        <f t="shared" si="30"/>
        <v>44.827586206896555</v>
      </c>
      <c r="Y186">
        <f t="shared" si="30"/>
        <v>89.65517241379311</v>
      </c>
      <c r="Z186">
        <f t="shared" si="30"/>
        <v>13.793103448275861</v>
      </c>
      <c r="AA186">
        <f t="shared" si="30"/>
        <v>89.65517241379311</v>
      </c>
      <c r="AB186">
        <f t="shared" si="30"/>
        <v>72.41379310344827</v>
      </c>
      <c r="AC186">
        <f t="shared" si="30"/>
        <v>44.827586206896555</v>
      </c>
      <c r="AD186">
        <f t="shared" si="30"/>
        <v>58.620689655172406</v>
      </c>
      <c r="AF186">
        <f t="shared" si="30"/>
        <v>58.620689655172406</v>
      </c>
      <c r="AG186">
        <f t="shared" si="30"/>
        <v>6.8965517241379306</v>
      </c>
      <c r="AH186">
        <f t="shared" si="30"/>
        <v>6.8965517241379306</v>
      </c>
      <c r="AI186">
        <f t="shared" si="30"/>
        <v>0</v>
      </c>
    </row>
    <row r="189" spans="1:35">
      <c r="A189" t="s">
        <v>53</v>
      </c>
      <c r="B189">
        <f>_xlfn.T.TEST(B2:B142,B143:B171,2,3)</f>
        <v>0.2240153791210682</v>
      </c>
      <c r="C189">
        <f t="shared" ref="C189:U189" si="31">_xlfn.T.TEST(C2:C142,C143:C171,2,3)</f>
        <v>0.12968480705782406</v>
      </c>
      <c r="N189">
        <f t="shared" si="31"/>
        <v>9.6811224644114714E-4</v>
      </c>
      <c r="O189">
        <f t="shared" si="31"/>
        <v>5.0940485376383925E-2</v>
      </c>
      <c r="P189">
        <f t="shared" si="31"/>
        <v>0.10105234653126978</v>
      </c>
      <c r="Q189">
        <f t="shared" si="31"/>
        <v>9.0405753195403511E-3</v>
      </c>
      <c r="R189" s="1">
        <f t="shared" si="31"/>
        <v>2.0267110157093456E-5</v>
      </c>
      <c r="S189">
        <f t="shared" si="31"/>
        <v>4.3520367470270991E-3</v>
      </c>
      <c r="T189">
        <f t="shared" si="31"/>
        <v>0.21769234117923494</v>
      </c>
      <c r="U189">
        <f t="shared" si="31"/>
        <v>4.405472761963322E-3</v>
      </c>
    </row>
  </sheetData>
  <phoneticPr fontId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55770-F994-9B41-A412-62B1A24EE288}">
  <dimension ref="A1:AR75"/>
  <sheetViews>
    <sheetView workbookViewId="0">
      <pane xSplit="1" ySplit="1" topLeftCell="X2" activePane="bottomRight" state="frozen"/>
      <selection pane="topRight" activeCell="C1" sqref="C1"/>
      <selection pane="bottomLeft" activeCell="A2" sqref="A2"/>
      <selection pane="bottomRight" activeCell="AF25" sqref="AF25"/>
    </sheetView>
  </sheetViews>
  <sheetFormatPr baseColWidth="10" defaultRowHeight="14"/>
  <cols>
    <col min="1" max="1" width="10" bestFit="1" customWidth="1"/>
    <col min="2" max="3" width="6.1640625" customWidth="1"/>
    <col min="4" max="4" width="5.83203125" customWidth="1"/>
    <col min="5" max="5" width="16.33203125" customWidth="1"/>
    <col min="6" max="6" width="15.33203125" customWidth="1"/>
    <col min="7" max="7" width="12" customWidth="1"/>
    <col min="8" max="8" width="7" customWidth="1"/>
    <col min="9" max="9" width="5.1640625" customWidth="1"/>
    <col min="10" max="10" width="8" customWidth="1"/>
    <col min="11" max="13" width="5.1640625" customWidth="1"/>
    <col min="14" max="14" width="10.1640625" customWidth="1"/>
    <col min="15" max="15" width="9" customWidth="1"/>
    <col min="16" max="16" width="7" customWidth="1"/>
    <col min="17" max="17" width="6.6640625" customWidth="1"/>
    <col min="18" max="20" width="7.6640625" bestFit="1" customWidth="1"/>
    <col min="21" max="21" width="7.83203125" customWidth="1"/>
    <col min="22" max="22" width="7.6640625" bestFit="1" customWidth="1"/>
    <col min="23" max="23" width="6.33203125" customWidth="1"/>
    <col min="24" max="24" width="7.1640625" customWidth="1"/>
    <col min="25" max="25" width="6.83203125" customWidth="1"/>
    <col min="26" max="26" width="8" customWidth="1"/>
    <col min="27" max="27" width="10.33203125" customWidth="1"/>
    <col min="28" max="28" width="10.83203125" customWidth="1"/>
    <col min="29" max="29" width="11.1640625" customWidth="1"/>
    <col min="30" max="30" width="10.1640625" customWidth="1"/>
    <col min="31" max="32" width="12.1640625" customWidth="1"/>
    <col min="33" max="33" width="9.83203125" customWidth="1"/>
    <col min="34" max="34" width="9.6640625" customWidth="1"/>
    <col min="35" max="35" width="6.1640625" customWidth="1"/>
    <col min="36" max="36" width="7.1640625" customWidth="1"/>
    <col min="37" max="37" width="8.1640625" customWidth="1"/>
    <col min="38" max="38" width="13" bestFit="1" customWidth="1"/>
    <col min="39" max="39" width="19.1640625" style="1" bestFit="1" customWidth="1"/>
    <col min="40" max="40" width="10.5" style="1" bestFit="1" customWidth="1"/>
    <col min="41" max="41" width="19.1640625" style="1" bestFit="1" customWidth="1"/>
    <col min="42" max="42" width="10.5" style="1" bestFit="1" customWidth="1"/>
    <col min="43" max="43" width="10.1640625" customWidth="1"/>
    <col min="44" max="44" width="8.5" customWidth="1"/>
  </cols>
  <sheetData>
    <row r="1" spans="1:44">
      <c r="A1" s="1" t="s">
        <v>60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48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t="s">
        <v>38</v>
      </c>
      <c r="AI1" t="s">
        <v>39</v>
      </c>
      <c r="AJ1" t="s">
        <v>40</v>
      </c>
      <c r="AK1" t="s">
        <v>41</v>
      </c>
      <c r="AL1" t="s">
        <v>31</v>
      </c>
      <c r="AM1" s="1" t="s">
        <v>32</v>
      </c>
      <c r="AN1" s="1" t="s">
        <v>33</v>
      </c>
      <c r="AO1" s="1" t="s">
        <v>34</v>
      </c>
      <c r="AP1" s="1" t="s">
        <v>35</v>
      </c>
      <c r="AQ1" t="s">
        <v>36</v>
      </c>
      <c r="AR1" t="s">
        <v>37</v>
      </c>
    </row>
    <row r="2" spans="1:44">
      <c r="A2">
        <v>1</v>
      </c>
      <c r="B2">
        <v>68</v>
      </c>
      <c r="C2">
        <v>0</v>
      </c>
      <c r="D2">
        <v>1</v>
      </c>
      <c r="E2" t="e">
        <v>#NULL!</v>
      </c>
      <c r="F2" t="e">
        <v>#NULL!</v>
      </c>
      <c r="G2">
        <v>0</v>
      </c>
      <c r="H2">
        <v>1</v>
      </c>
      <c r="I2">
        <v>0</v>
      </c>
      <c r="J2">
        <v>0</v>
      </c>
      <c r="K2">
        <v>0</v>
      </c>
      <c r="L2">
        <v>1</v>
      </c>
      <c r="M2">
        <v>0</v>
      </c>
      <c r="N2">
        <v>0</v>
      </c>
      <c r="O2">
        <v>0</v>
      </c>
      <c r="P2">
        <v>15</v>
      </c>
      <c r="Q2">
        <v>101</v>
      </c>
      <c r="R2">
        <v>7.48</v>
      </c>
      <c r="S2">
        <v>2.8</v>
      </c>
      <c r="T2">
        <v>91</v>
      </c>
      <c r="U2">
        <v>23.1</v>
      </c>
      <c r="W2">
        <v>25</v>
      </c>
      <c r="X2">
        <v>0</v>
      </c>
      <c r="Y2">
        <v>0</v>
      </c>
      <c r="Z2">
        <v>0</v>
      </c>
      <c r="AA2">
        <v>1</v>
      </c>
      <c r="AB2">
        <v>0</v>
      </c>
      <c r="AC2">
        <v>0</v>
      </c>
      <c r="AD2">
        <v>0</v>
      </c>
      <c r="AE2">
        <v>0</v>
      </c>
      <c r="AF2">
        <v>0</v>
      </c>
      <c r="AG2">
        <v>365</v>
      </c>
      <c r="AH2">
        <v>0</v>
      </c>
      <c r="AI2">
        <v>0</v>
      </c>
      <c r="AJ2">
        <v>0</v>
      </c>
      <c r="AK2">
        <v>0</v>
      </c>
      <c r="AL2">
        <v>0.86469485750958375</v>
      </c>
      <c r="AM2" s="1">
        <v>4</v>
      </c>
      <c r="AN2" s="1">
        <v>6941975</v>
      </c>
      <c r="AO2" s="1" t="e">
        <v>#NULL!</v>
      </c>
      <c r="AP2" s="1" t="e">
        <v>#NULL!</v>
      </c>
      <c r="AQ2">
        <v>1</v>
      </c>
      <c r="AR2">
        <v>1</v>
      </c>
    </row>
    <row r="3" spans="1:44">
      <c r="A3">
        <v>2</v>
      </c>
      <c r="B3">
        <v>61</v>
      </c>
      <c r="C3">
        <v>1</v>
      </c>
      <c r="D3">
        <v>1</v>
      </c>
      <c r="E3" t="e">
        <v>#NULL!</v>
      </c>
      <c r="F3" t="e">
        <v>#NULL!</v>
      </c>
      <c r="G3">
        <v>1</v>
      </c>
      <c r="H3">
        <v>0</v>
      </c>
      <c r="I3">
        <v>0</v>
      </c>
      <c r="J3">
        <v>0</v>
      </c>
      <c r="K3">
        <v>0</v>
      </c>
      <c r="L3">
        <v>0</v>
      </c>
      <c r="M3">
        <v>1</v>
      </c>
      <c r="N3">
        <v>0</v>
      </c>
      <c r="O3">
        <v>0</v>
      </c>
      <c r="P3">
        <v>15</v>
      </c>
      <c r="Q3">
        <v>107</v>
      </c>
      <c r="R3">
        <v>7.42</v>
      </c>
      <c r="S3">
        <v>2.8</v>
      </c>
      <c r="T3">
        <v>86</v>
      </c>
      <c r="U3">
        <v>22.7</v>
      </c>
      <c r="V3">
        <v>307</v>
      </c>
      <c r="W3">
        <v>10</v>
      </c>
      <c r="X3">
        <v>0</v>
      </c>
      <c r="Y3">
        <v>0</v>
      </c>
      <c r="Z3">
        <v>0</v>
      </c>
      <c r="AA3">
        <v>0</v>
      </c>
      <c r="AB3">
        <v>0</v>
      </c>
      <c r="AC3">
        <v>1</v>
      </c>
      <c r="AD3">
        <v>0</v>
      </c>
      <c r="AE3">
        <v>0</v>
      </c>
      <c r="AF3">
        <v>0</v>
      </c>
      <c r="AG3">
        <v>365</v>
      </c>
      <c r="AH3">
        <v>0</v>
      </c>
      <c r="AI3">
        <v>0</v>
      </c>
      <c r="AJ3">
        <v>0</v>
      </c>
      <c r="AK3">
        <v>0</v>
      </c>
      <c r="AL3">
        <v>0.97053400875234996</v>
      </c>
      <c r="AM3" s="1">
        <v>25</v>
      </c>
      <c r="AN3" s="1">
        <v>6367668</v>
      </c>
      <c r="AO3" s="1" t="e">
        <v>#NULL!</v>
      </c>
      <c r="AP3" s="1" t="e">
        <v>#NULL!</v>
      </c>
      <c r="AQ3">
        <v>1</v>
      </c>
      <c r="AR3">
        <v>1</v>
      </c>
    </row>
    <row r="4" spans="1:44">
      <c r="A4">
        <v>3</v>
      </c>
      <c r="B4">
        <v>53</v>
      </c>
      <c r="C4">
        <v>1</v>
      </c>
      <c r="D4">
        <v>1</v>
      </c>
      <c r="E4" t="e">
        <v>#NULL!</v>
      </c>
      <c r="F4" t="e">
        <v>#NULL!</v>
      </c>
      <c r="G4">
        <v>0</v>
      </c>
      <c r="H4">
        <v>1</v>
      </c>
      <c r="I4">
        <v>1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14</v>
      </c>
      <c r="Q4">
        <v>98</v>
      </c>
      <c r="R4">
        <v>7.35</v>
      </c>
      <c r="S4">
        <v>7.2</v>
      </c>
      <c r="T4">
        <v>75</v>
      </c>
      <c r="U4">
        <v>23.9</v>
      </c>
      <c r="V4">
        <v>183</v>
      </c>
      <c r="W4">
        <v>30</v>
      </c>
      <c r="X4">
        <v>0</v>
      </c>
      <c r="Y4">
        <v>0</v>
      </c>
      <c r="Z4">
        <v>0</v>
      </c>
      <c r="AA4">
        <v>1</v>
      </c>
      <c r="AB4">
        <v>0</v>
      </c>
      <c r="AC4">
        <v>1</v>
      </c>
      <c r="AD4">
        <v>0</v>
      </c>
      <c r="AE4">
        <v>0</v>
      </c>
      <c r="AF4">
        <v>0</v>
      </c>
      <c r="AG4">
        <v>365</v>
      </c>
      <c r="AH4">
        <v>0</v>
      </c>
      <c r="AI4">
        <v>0</v>
      </c>
      <c r="AJ4">
        <v>0</v>
      </c>
      <c r="AK4">
        <v>0</v>
      </c>
      <c r="AL4">
        <v>0.84395714319017279</v>
      </c>
      <c r="AM4" s="1">
        <v>19</v>
      </c>
      <c r="AN4" s="1">
        <v>6817555</v>
      </c>
      <c r="AO4" s="1" t="e">
        <v>#NULL!</v>
      </c>
      <c r="AP4" s="1" t="e">
        <v>#NULL!</v>
      </c>
      <c r="AQ4">
        <v>1</v>
      </c>
      <c r="AR4">
        <v>1</v>
      </c>
    </row>
    <row r="5" spans="1:44">
      <c r="A5">
        <v>4</v>
      </c>
      <c r="B5">
        <v>49</v>
      </c>
      <c r="C5">
        <v>0</v>
      </c>
      <c r="D5">
        <v>1</v>
      </c>
      <c r="E5" t="e">
        <v>#NULL!</v>
      </c>
      <c r="F5" t="e">
        <v>#NULL!</v>
      </c>
      <c r="G5">
        <v>0</v>
      </c>
      <c r="H5">
        <v>1</v>
      </c>
      <c r="I5">
        <v>0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15</v>
      </c>
      <c r="Q5">
        <v>113</v>
      </c>
      <c r="T5">
        <v>71</v>
      </c>
      <c r="U5">
        <v>21.9</v>
      </c>
      <c r="V5">
        <v>281</v>
      </c>
      <c r="W5">
        <v>17</v>
      </c>
      <c r="X5">
        <v>0</v>
      </c>
      <c r="Y5">
        <v>0</v>
      </c>
      <c r="Z5">
        <v>0</v>
      </c>
      <c r="AA5">
        <v>1</v>
      </c>
      <c r="AB5">
        <v>0</v>
      </c>
      <c r="AC5">
        <v>1</v>
      </c>
      <c r="AD5">
        <v>0</v>
      </c>
      <c r="AE5">
        <v>0</v>
      </c>
      <c r="AF5">
        <v>0</v>
      </c>
      <c r="AG5">
        <v>365</v>
      </c>
      <c r="AH5">
        <v>0</v>
      </c>
      <c r="AI5">
        <v>0</v>
      </c>
      <c r="AJ5">
        <v>0</v>
      </c>
      <c r="AK5">
        <v>0</v>
      </c>
      <c r="AL5">
        <v>0.96239212050611533</v>
      </c>
      <c r="AM5" s="1">
        <v>26</v>
      </c>
      <c r="AN5" s="1">
        <v>5030465</v>
      </c>
      <c r="AO5" s="1" t="e">
        <v>#NULL!</v>
      </c>
      <c r="AP5" s="1" t="e">
        <v>#NULL!</v>
      </c>
      <c r="AQ5">
        <v>1</v>
      </c>
      <c r="AR5">
        <v>1</v>
      </c>
    </row>
    <row r="6" spans="1:44">
      <c r="A6">
        <v>5</v>
      </c>
      <c r="B6">
        <v>44</v>
      </c>
      <c r="C6">
        <v>1</v>
      </c>
      <c r="D6">
        <v>1</v>
      </c>
      <c r="E6" t="e">
        <v>#NULL!</v>
      </c>
      <c r="F6" t="e">
        <v>#NULL!</v>
      </c>
      <c r="G6">
        <v>0</v>
      </c>
      <c r="H6">
        <v>1</v>
      </c>
      <c r="I6">
        <v>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13</v>
      </c>
      <c r="Q6">
        <v>89</v>
      </c>
      <c r="R6">
        <v>7.4</v>
      </c>
      <c r="S6">
        <v>2.1</v>
      </c>
      <c r="T6">
        <v>99</v>
      </c>
      <c r="U6">
        <v>29</v>
      </c>
      <c r="V6">
        <v>404</v>
      </c>
      <c r="W6">
        <v>17</v>
      </c>
      <c r="X6">
        <v>0</v>
      </c>
      <c r="Y6">
        <v>0</v>
      </c>
      <c r="Z6">
        <v>0</v>
      </c>
      <c r="AA6">
        <v>1</v>
      </c>
      <c r="AB6">
        <v>0</v>
      </c>
      <c r="AC6">
        <v>1</v>
      </c>
      <c r="AD6">
        <v>0</v>
      </c>
      <c r="AE6">
        <v>0</v>
      </c>
      <c r="AF6">
        <v>0</v>
      </c>
      <c r="AG6">
        <v>365</v>
      </c>
      <c r="AH6">
        <v>0</v>
      </c>
      <c r="AI6">
        <v>0</v>
      </c>
      <c r="AJ6">
        <v>0</v>
      </c>
      <c r="AK6">
        <v>0</v>
      </c>
      <c r="AL6">
        <v>0.95254910145152882</v>
      </c>
      <c r="AM6" s="1">
        <v>13</v>
      </c>
      <c r="AN6" s="1">
        <v>1622737</v>
      </c>
      <c r="AO6" s="1" t="e">
        <v>#NULL!</v>
      </c>
      <c r="AP6" s="1" t="e">
        <v>#NULL!</v>
      </c>
      <c r="AQ6">
        <v>1</v>
      </c>
      <c r="AR6">
        <v>1</v>
      </c>
    </row>
    <row r="7" spans="1:44">
      <c r="A7">
        <v>6</v>
      </c>
      <c r="B7">
        <v>26</v>
      </c>
      <c r="C7">
        <v>1</v>
      </c>
      <c r="D7">
        <v>1</v>
      </c>
      <c r="E7" t="e">
        <v>#NULL!</v>
      </c>
      <c r="F7" t="e">
        <v>#NULL!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14</v>
      </c>
      <c r="Q7">
        <v>104</v>
      </c>
      <c r="R7">
        <v>7.3</v>
      </c>
      <c r="S7">
        <v>1.7</v>
      </c>
      <c r="T7">
        <v>76</v>
      </c>
      <c r="U7">
        <v>27.7</v>
      </c>
      <c r="V7">
        <v>208</v>
      </c>
      <c r="W7">
        <v>34</v>
      </c>
      <c r="X7">
        <v>0</v>
      </c>
      <c r="Y7">
        <v>0</v>
      </c>
      <c r="Z7">
        <v>0</v>
      </c>
      <c r="AA7">
        <v>1</v>
      </c>
      <c r="AB7">
        <v>0</v>
      </c>
      <c r="AC7">
        <v>1</v>
      </c>
      <c r="AD7">
        <v>0</v>
      </c>
      <c r="AE7">
        <v>0</v>
      </c>
      <c r="AF7">
        <v>0</v>
      </c>
      <c r="AG7">
        <v>365</v>
      </c>
      <c r="AH7">
        <v>0</v>
      </c>
      <c r="AI7">
        <v>0</v>
      </c>
      <c r="AJ7">
        <v>0</v>
      </c>
      <c r="AK7">
        <v>0</v>
      </c>
      <c r="AL7">
        <v>0.88467491736221138</v>
      </c>
      <c r="AM7" s="1">
        <v>27</v>
      </c>
      <c r="AN7" s="1">
        <v>6083471</v>
      </c>
      <c r="AO7" s="1" t="e">
        <v>#NULL!</v>
      </c>
      <c r="AP7" s="1" t="e">
        <v>#NULL!</v>
      </c>
      <c r="AQ7">
        <v>1</v>
      </c>
      <c r="AR7">
        <v>1</v>
      </c>
    </row>
    <row r="8" spans="1:44">
      <c r="A8">
        <v>7</v>
      </c>
      <c r="B8">
        <v>25</v>
      </c>
      <c r="C8">
        <v>0</v>
      </c>
      <c r="D8">
        <v>1</v>
      </c>
      <c r="E8" t="e">
        <v>#NULL!</v>
      </c>
      <c r="F8" t="e">
        <v>#NULL!</v>
      </c>
      <c r="G8">
        <v>0</v>
      </c>
      <c r="H8">
        <v>1</v>
      </c>
      <c r="I8">
        <v>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14</v>
      </c>
      <c r="Q8">
        <v>88</v>
      </c>
      <c r="R8">
        <v>7.28</v>
      </c>
      <c r="S8">
        <v>3.8</v>
      </c>
      <c r="T8">
        <v>79</v>
      </c>
      <c r="U8">
        <v>23.6</v>
      </c>
      <c r="V8">
        <v>149</v>
      </c>
      <c r="W8">
        <v>42</v>
      </c>
      <c r="X8">
        <v>0</v>
      </c>
      <c r="Y8">
        <v>0</v>
      </c>
      <c r="Z8">
        <v>1</v>
      </c>
      <c r="AA8">
        <v>1</v>
      </c>
      <c r="AB8">
        <v>0</v>
      </c>
      <c r="AC8">
        <v>1</v>
      </c>
      <c r="AD8">
        <v>0</v>
      </c>
      <c r="AE8">
        <v>0</v>
      </c>
      <c r="AF8">
        <v>0</v>
      </c>
      <c r="AG8">
        <v>365</v>
      </c>
      <c r="AH8">
        <v>0</v>
      </c>
      <c r="AI8">
        <v>0</v>
      </c>
      <c r="AJ8">
        <v>0</v>
      </c>
      <c r="AK8">
        <v>0</v>
      </c>
      <c r="AL8">
        <v>0.86789513179422562</v>
      </c>
      <c r="AM8" s="1">
        <v>22</v>
      </c>
      <c r="AN8" s="1">
        <v>6028625</v>
      </c>
      <c r="AO8" s="1" t="e">
        <v>#NULL!</v>
      </c>
      <c r="AP8" s="1" t="e">
        <v>#NULL!</v>
      </c>
      <c r="AQ8">
        <v>1</v>
      </c>
      <c r="AR8">
        <v>1</v>
      </c>
    </row>
    <row r="9" spans="1:44">
      <c r="A9">
        <v>8</v>
      </c>
      <c r="B9">
        <v>21</v>
      </c>
      <c r="C9">
        <v>1</v>
      </c>
      <c r="D9">
        <v>1</v>
      </c>
      <c r="E9" t="e">
        <v>#NULL!</v>
      </c>
      <c r="F9" t="e">
        <v>#NULL!</v>
      </c>
      <c r="G9">
        <v>0</v>
      </c>
      <c r="H9">
        <v>1</v>
      </c>
      <c r="I9">
        <v>0</v>
      </c>
      <c r="J9">
        <v>0</v>
      </c>
      <c r="K9">
        <v>1</v>
      </c>
      <c r="L9">
        <v>0</v>
      </c>
      <c r="M9">
        <v>0</v>
      </c>
      <c r="N9">
        <v>0</v>
      </c>
      <c r="O9">
        <v>0</v>
      </c>
      <c r="P9">
        <v>3</v>
      </c>
      <c r="Q9">
        <v>40</v>
      </c>
      <c r="R9">
        <v>7.16</v>
      </c>
      <c r="S9">
        <v>17</v>
      </c>
      <c r="T9">
        <v>32</v>
      </c>
      <c r="U9">
        <v>39.799999999999997</v>
      </c>
      <c r="W9">
        <v>33</v>
      </c>
      <c r="X9">
        <v>0</v>
      </c>
      <c r="Y9">
        <v>0</v>
      </c>
      <c r="Z9">
        <v>0</v>
      </c>
      <c r="AA9">
        <v>1</v>
      </c>
      <c r="AB9">
        <v>0</v>
      </c>
      <c r="AC9">
        <v>1</v>
      </c>
      <c r="AD9">
        <v>0</v>
      </c>
      <c r="AE9">
        <v>0</v>
      </c>
      <c r="AF9">
        <v>0</v>
      </c>
      <c r="AG9">
        <v>365</v>
      </c>
      <c r="AH9">
        <v>0</v>
      </c>
      <c r="AI9">
        <v>0</v>
      </c>
      <c r="AJ9">
        <v>0</v>
      </c>
      <c r="AK9">
        <v>0</v>
      </c>
      <c r="AL9">
        <v>0.86318366672388835</v>
      </c>
      <c r="AM9" s="1">
        <v>18</v>
      </c>
      <c r="AN9" s="1">
        <v>6317705</v>
      </c>
      <c r="AO9" s="1" t="e">
        <v>#NULL!</v>
      </c>
      <c r="AP9" s="1" t="e">
        <v>#NULL!</v>
      </c>
      <c r="AQ9">
        <v>1</v>
      </c>
      <c r="AR9">
        <v>1</v>
      </c>
    </row>
    <row r="10" spans="1:44">
      <c r="A10">
        <v>9</v>
      </c>
      <c r="B10">
        <v>39</v>
      </c>
      <c r="C10">
        <v>0</v>
      </c>
      <c r="D10">
        <v>1</v>
      </c>
      <c r="E10" t="e">
        <v>#NULL!</v>
      </c>
      <c r="F10" t="e">
        <v>#NULL!</v>
      </c>
      <c r="G10">
        <v>1</v>
      </c>
      <c r="H10">
        <v>1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10</v>
      </c>
      <c r="Q10">
        <v>72</v>
      </c>
      <c r="R10">
        <v>7.37</v>
      </c>
      <c r="S10">
        <v>2.2000000000000002</v>
      </c>
      <c r="T10">
        <v>77</v>
      </c>
      <c r="U10">
        <v>28</v>
      </c>
      <c r="V10">
        <v>225</v>
      </c>
      <c r="W10">
        <v>22</v>
      </c>
      <c r="X10">
        <v>0</v>
      </c>
      <c r="Y10">
        <v>0</v>
      </c>
      <c r="Z10">
        <v>0</v>
      </c>
      <c r="AA10">
        <v>0</v>
      </c>
      <c r="AB10">
        <v>0</v>
      </c>
      <c r="AC10">
        <v>1</v>
      </c>
      <c r="AD10">
        <v>0</v>
      </c>
      <c r="AE10">
        <v>0</v>
      </c>
      <c r="AF10">
        <v>0</v>
      </c>
      <c r="AG10">
        <v>365</v>
      </c>
      <c r="AH10">
        <v>0</v>
      </c>
      <c r="AI10">
        <v>0</v>
      </c>
      <c r="AJ10">
        <v>0</v>
      </c>
      <c r="AK10">
        <v>0</v>
      </c>
      <c r="AL10">
        <v>0.81026996118225747</v>
      </c>
      <c r="AM10" s="1">
        <v>6</v>
      </c>
      <c r="AN10" s="1">
        <v>5775275</v>
      </c>
      <c r="AO10" s="1" t="e">
        <v>#NULL!</v>
      </c>
      <c r="AP10" s="1" t="e">
        <v>#NULL!</v>
      </c>
      <c r="AQ10">
        <v>1</v>
      </c>
      <c r="AR10">
        <v>1</v>
      </c>
    </row>
    <row r="11" spans="1:44">
      <c r="A11">
        <v>10</v>
      </c>
      <c r="B11">
        <v>64</v>
      </c>
      <c r="C11">
        <v>1</v>
      </c>
      <c r="D11">
        <v>1</v>
      </c>
      <c r="E11" t="e">
        <v>#NULL!</v>
      </c>
      <c r="F11" t="e">
        <v>#NULL!</v>
      </c>
      <c r="G11">
        <v>1</v>
      </c>
      <c r="H11">
        <v>1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14</v>
      </c>
      <c r="Q11">
        <v>120</v>
      </c>
      <c r="R11">
        <v>7.35</v>
      </c>
      <c r="S11">
        <v>5.6</v>
      </c>
      <c r="T11">
        <v>70</v>
      </c>
      <c r="U11">
        <v>25.8</v>
      </c>
      <c r="V11">
        <v>134</v>
      </c>
      <c r="W11">
        <v>33</v>
      </c>
      <c r="X11">
        <v>0</v>
      </c>
      <c r="Y11">
        <v>0</v>
      </c>
      <c r="Z11">
        <v>0</v>
      </c>
      <c r="AA11">
        <v>1</v>
      </c>
      <c r="AB11">
        <v>0</v>
      </c>
      <c r="AC11">
        <v>0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0</v>
      </c>
      <c r="AJ11">
        <v>0</v>
      </c>
      <c r="AK11">
        <v>0</v>
      </c>
      <c r="AL11">
        <v>0.69540434240114757</v>
      </c>
      <c r="AM11" s="1">
        <v>2</v>
      </c>
      <c r="AN11" s="1">
        <v>5681309</v>
      </c>
      <c r="AO11" s="1" t="e">
        <v>#NULL!</v>
      </c>
      <c r="AP11" s="1" t="e">
        <v>#NULL!</v>
      </c>
      <c r="AQ11">
        <v>1</v>
      </c>
      <c r="AR11">
        <v>1</v>
      </c>
    </row>
    <row r="12" spans="1:44">
      <c r="A12">
        <v>11</v>
      </c>
      <c r="B12">
        <v>32</v>
      </c>
      <c r="C12">
        <v>1</v>
      </c>
      <c r="D12">
        <v>1</v>
      </c>
      <c r="E12" t="e">
        <v>#NULL!</v>
      </c>
      <c r="F12" t="e">
        <v>#NULL!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14</v>
      </c>
      <c r="Q12">
        <v>97</v>
      </c>
      <c r="R12">
        <v>7.37</v>
      </c>
      <c r="S12">
        <v>3.4</v>
      </c>
      <c r="T12">
        <v>95</v>
      </c>
      <c r="U12">
        <v>22.2</v>
      </c>
      <c r="V12">
        <v>193</v>
      </c>
      <c r="W12">
        <v>45</v>
      </c>
      <c r="X12">
        <v>0</v>
      </c>
      <c r="Y12">
        <v>0</v>
      </c>
      <c r="Z12">
        <v>1</v>
      </c>
      <c r="AA12">
        <v>1</v>
      </c>
      <c r="AB12">
        <v>0</v>
      </c>
      <c r="AC12">
        <v>1</v>
      </c>
      <c r="AD12">
        <v>0</v>
      </c>
      <c r="AE12">
        <v>0</v>
      </c>
      <c r="AF12">
        <v>0</v>
      </c>
      <c r="AG12">
        <v>365</v>
      </c>
      <c r="AH12">
        <v>0</v>
      </c>
      <c r="AI12">
        <v>0</v>
      </c>
      <c r="AJ12">
        <v>0</v>
      </c>
      <c r="AK12">
        <v>0</v>
      </c>
      <c r="AL12">
        <v>0.85606244274474941</v>
      </c>
      <c r="AM12" s="1">
        <v>16</v>
      </c>
      <c r="AN12" s="1">
        <v>6607204</v>
      </c>
      <c r="AO12" s="1" t="e">
        <v>#NULL!</v>
      </c>
      <c r="AP12" s="1" t="e">
        <v>#NULL!</v>
      </c>
      <c r="AQ12">
        <v>1</v>
      </c>
      <c r="AR12">
        <v>1</v>
      </c>
    </row>
    <row r="13" spans="1:44">
      <c r="A13">
        <v>12</v>
      </c>
      <c r="B13">
        <v>17</v>
      </c>
      <c r="C13">
        <v>1</v>
      </c>
      <c r="D13">
        <v>1</v>
      </c>
      <c r="E13" t="e">
        <v>#NULL!</v>
      </c>
      <c r="F13" t="e">
        <v>#NULL!</v>
      </c>
      <c r="G13">
        <v>0</v>
      </c>
      <c r="H13">
        <v>1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10</v>
      </c>
      <c r="Q13">
        <v>92</v>
      </c>
      <c r="R13">
        <v>7.23</v>
      </c>
      <c r="S13">
        <v>4.3</v>
      </c>
      <c r="T13">
        <v>81</v>
      </c>
      <c r="U13">
        <v>27.9</v>
      </c>
      <c r="W13">
        <v>45</v>
      </c>
      <c r="X13">
        <v>0</v>
      </c>
      <c r="Y13">
        <v>0</v>
      </c>
      <c r="Z13">
        <v>1</v>
      </c>
      <c r="AA13">
        <v>1</v>
      </c>
      <c r="AB13">
        <v>0</v>
      </c>
      <c r="AC13">
        <v>1</v>
      </c>
      <c r="AD13">
        <v>0</v>
      </c>
      <c r="AE13">
        <v>0</v>
      </c>
      <c r="AF13">
        <v>0</v>
      </c>
      <c r="AG13">
        <v>365</v>
      </c>
      <c r="AH13">
        <v>0</v>
      </c>
      <c r="AI13">
        <v>0</v>
      </c>
      <c r="AJ13">
        <v>0</v>
      </c>
      <c r="AK13">
        <v>0</v>
      </c>
      <c r="AL13">
        <v>0.82395909078299501</v>
      </c>
      <c r="AM13" s="1">
        <v>5</v>
      </c>
      <c r="AN13" s="1">
        <v>5013305</v>
      </c>
      <c r="AO13" s="1" t="e">
        <v>#NULL!</v>
      </c>
      <c r="AP13" s="1" t="e">
        <v>#NULL!</v>
      </c>
      <c r="AQ13">
        <v>1</v>
      </c>
      <c r="AR13">
        <v>1</v>
      </c>
    </row>
    <row r="14" spans="1:44">
      <c r="A14">
        <v>13</v>
      </c>
      <c r="B14">
        <v>60</v>
      </c>
      <c r="C14">
        <v>0</v>
      </c>
      <c r="D14">
        <v>1</v>
      </c>
      <c r="E14" t="e">
        <v>#NULL!</v>
      </c>
      <c r="F14" t="e">
        <v>#NULL!</v>
      </c>
      <c r="G14">
        <v>0</v>
      </c>
      <c r="H14">
        <v>1</v>
      </c>
      <c r="I14">
        <v>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12</v>
      </c>
      <c r="Q14">
        <v>102</v>
      </c>
      <c r="R14">
        <v>7.32</v>
      </c>
      <c r="S14">
        <v>3.4</v>
      </c>
      <c r="T14">
        <v>76</v>
      </c>
      <c r="U14">
        <v>22.9</v>
      </c>
      <c r="V14">
        <v>305</v>
      </c>
      <c r="W14">
        <v>42</v>
      </c>
      <c r="X14">
        <v>0</v>
      </c>
      <c r="Y14">
        <v>0</v>
      </c>
      <c r="Z14">
        <v>1</v>
      </c>
      <c r="AA14">
        <v>1</v>
      </c>
      <c r="AB14">
        <v>0</v>
      </c>
      <c r="AC14">
        <v>1</v>
      </c>
      <c r="AD14">
        <v>0</v>
      </c>
      <c r="AE14">
        <v>0</v>
      </c>
      <c r="AF14">
        <v>0</v>
      </c>
      <c r="AG14">
        <v>365</v>
      </c>
      <c r="AH14">
        <v>0</v>
      </c>
      <c r="AI14">
        <v>0</v>
      </c>
      <c r="AJ14">
        <v>0</v>
      </c>
      <c r="AK14">
        <v>0</v>
      </c>
      <c r="AL14">
        <v>0.77513568536804078</v>
      </c>
      <c r="AM14" s="1">
        <v>10</v>
      </c>
      <c r="AN14" s="1">
        <v>2135374</v>
      </c>
      <c r="AO14" s="1" t="e">
        <v>#NULL!</v>
      </c>
      <c r="AP14" s="1" t="e">
        <v>#NULL!</v>
      </c>
      <c r="AQ14">
        <v>1</v>
      </c>
      <c r="AR14">
        <v>1</v>
      </c>
    </row>
    <row r="15" spans="1:44">
      <c r="A15">
        <v>14</v>
      </c>
      <c r="B15">
        <v>49</v>
      </c>
      <c r="C15">
        <v>1</v>
      </c>
      <c r="D15">
        <v>1</v>
      </c>
      <c r="E15" t="e">
        <v>#NULL!</v>
      </c>
      <c r="F15" t="e">
        <v>#NULL!</v>
      </c>
      <c r="G15">
        <v>1</v>
      </c>
      <c r="H15">
        <v>1</v>
      </c>
      <c r="I15">
        <v>0</v>
      </c>
      <c r="J15">
        <v>1</v>
      </c>
      <c r="K15">
        <v>0</v>
      </c>
      <c r="L15">
        <v>0</v>
      </c>
      <c r="M15">
        <v>0</v>
      </c>
      <c r="N15">
        <v>0</v>
      </c>
      <c r="O15">
        <v>0</v>
      </c>
      <c r="P15">
        <v>13</v>
      </c>
      <c r="Q15">
        <v>79</v>
      </c>
      <c r="R15">
        <v>7.37</v>
      </c>
      <c r="S15">
        <v>4.7</v>
      </c>
      <c r="T15">
        <v>64</v>
      </c>
      <c r="U15">
        <v>27.1</v>
      </c>
      <c r="W15">
        <v>22</v>
      </c>
      <c r="X15">
        <v>0</v>
      </c>
      <c r="Y15">
        <v>0</v>
      </c>
      <c r="Z15">
        <v>0</v>
      </c>
      <c r="AA15">
        <v>0</v>
      </c>
      <c r="AB15">
        <v>0</v>
      </c>
      <c r="AC15">
        <v>2</v>
      </c>
      <c r="AD15">
        <v>0</v>
      </c>
      <c r="AE15">
        <v>0</v>
      </c>
      <c r="AF15">
        <v>0</v>
      </c>
      <c r="AG15">
        <v>365</v>
      </c>
      <c r="AH15">
        <v>0</v>
      </c>
      <c r="AI15">
        <v>0</v>
      </c>
      <c r="AJ15">
        <v>0</v>
      </c>
      <c r="AK15">
        <v>0</v>
      </c>
      <c r="AL15">
        <v>0.71130898682441113</v>
      </c>
      <c r="AM15" s="1">
        <v>24</v>
      </c>
      <c r="AN15" s="1">
        <v>6084420</v>
      </c>
      <c r="AO15" s="1" t="e">
        <v>#NULL!</v>
      </c>
      <c r="AP15" s="1" t="e">
        <v>#NULL!</v>
      </c>
      <c r="AQ15">
        <v>1</v>
      </c>
      <c r="AR15">
        <v>1</v>
      </c>
    </row>
    <row r="16" spans="1:44">
      <c r="A16">
        <v>15</v>
      </c>
      <c r="B16">
        <v>12</v>
      </c>
      <c r="C16">
        <v>1</v>
      </c>
      <c r="D16">
        <v>1</v>
      </c>
      <c r="E16" t="e">
        <v>#NULL!</v>
      </c>
      <c r="F16" t="e">
        <v>#NULL!</v>
      </c>
      <c r="G16">
        <v>0</v>
      </c>
      <c r="H16">
        <v>1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5</v>
      </c>
      <c r="Q16">
        <v>60</v>
      </c>
      <c r="R16">
        <v>6.9</v>
      </c>
      <c r="S16">
        <v>10.1</v>
      </c>
      <c r="T16">
        <v>62</v>
      </c>
      <c r="U16">
        <v>36.799999999999997</v>
      </c>
      <c r="V16">
        <v>216</v>
      </c>
      <c r="W16">
        <v>54</v>
      </c>
      <c r="X16">
        <v>0</v>
      </c>
      <c r="Y16">
        <v>0</v>
      </c>
      <c r="Z16">
        <v>1</v>
      </c>
      <c r="AA16">
        <v>1</v>
      </c>
      <c r="AB16">
        <v>0</v>
      </c>
      <c r="AC16">
        <v>1</v>
      </c>
      <c r="AD16">
        <v>1</v>
      </c>
      <c r="AE16">
        <v>1</v>
      </c>
      <c r="AF16">
        <v>1</v>
      </c>
      <c r="AG16">
        <v>0</v>
      </c>
      <c r="AH16">
        <v>1</v>
      </c>
      <c r="AI16">
        <v>0</v>
      </c>
      <c r="AJ16">
        <v>0</v>
      </c>
      <c r="AK16">
        <v>0</v>
      </c>
      <c r="AL16">
        <v>0.69643054639054669</v>
      </c>
      <c r="AM16" s="1">
        <v>8</v>
      </c>
      <c r="AN16" s="1">
        <v>6169635</v>
      </c>
      <c r="AO16" s="1" t="e">
        <v>#NULL!</v>
      </c>
      <c r="AP16" s="1" t="e">
        <v>#NULL!</v>
      </c>
      <c r="AQ16">
        <v>1</v>
      </c>
      <c r="AR16">
        <v>1</v>
      </c>
    </row>
    <row r="17" spans="1:44">
      <c r="A17">
        <v>16</v>
      </c>
      <c r="B17">
        <v>21</v>
      </c>
      <c r="C17">
        <v>0</v>
      </c>
      <c r="D17">
        <v>1</v>
      </c>
      <c r="E17" t="e">
        <v>#NULL!</v>
      </c>
      <c r="F17" t="e">
        <v>#NULL!</v>
      </c>
      <c r="G17">
        <v>0</v>
      </c>
      <c r="H17">
        <v>1</v>
      </c>
      <c r="I17">
        <v>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3</v>
      </c>
      <c r="Q17">
        <v>40</v>
      </c>
      <c r="R17">
        <v>6.78</v>
      </c>
      <c r="S17">
        <v>19</v>
      </c>
      <c r="V17">
        <v>70</v>
      </c>
      <c r="W17">
        <v>26</v>
      </c>
      <c r="X17">
        <v>0</v>
      </c>
      <c r="Y17">
        <v>0</v>
      </c>
      <c r="Z17">
        <v>0</v>
      </c>
      <c r="AA17">
        <v>1</v>
      </c>
      <c r="AB17">
        <v>0</v>
      </c>
      <c r="AC17">
        <v>1</v>
      </c>
      <c r="AD17">
        <v>1</v>
      </c>
      <c r="AE17">
        <v>1</v>
      </c>
      <c r="AF17">
        <v>1</v>
      </c>
      <c r="AG17">
        <v>0</v>
      </c>
      <c r="AH17">
        <v>1</v>
      </c>
      <c r="AI17">
        <v>0</v>
      </c>
      <c r="AJ17">
        <v>0</v>
      </c>
      <c r="AK17">
        <v>0</v>
      </c>
      <c r="AL17">
        <v>0.68362907197291944</v>
      </c>
      <c r="AM17" s="1">
        <v>9</v>
      </c>
      <c r="AN17" s="1">
        <v>7500572</v>
      </c>
      <c r="AO17" s="1" t="e">
        <v>#NULL!</v>
      </c>
      <c r="AP17" s="1" t="e">
        <v>#NULL!</v>
      </c>
      <c r="AQ17">
        <v>1</v>
      </c>
      <c r="AR17">
        <v>1</v>
      </c>
    </row>
    <row r="18" spans="1:44">
      <c r="A18">
        <v>17</v>
      </c>
      <c r="B18">
        <v>23</v>
      </c>
      <c r="C18">
        <v>1</v>
      </c>
      <c r="D18">
        <v>1</v>
      </c>
      <c r="E18" t="e">
        <v>#NULL!</v>
      </c>
      <c r="F18" t="e">
        <v>#NULL!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1</v>
      </c>
      <c r="O18">
        <v>0</v>
      </c>
      <c r="P18">
        <v>3</v>
      </c>
      <c r="Q18">
        <v>92</v>
      </c>
      <c r="R18">
        <v>7.11</v>
      </c>
      <c r="S18">
        <v>10.1</v>
      </c>
      <c r="T18">
        <v>39</v>
      </c>
      <c r="U18">
        <v>83.3</v>
      </c>
      <c r="V18">
        <v>98</v>
      </c>
      <c r="W18">
        <v>50</v>
      </c>
      <c r="X18">
        <v>0</v>
      </c>
      <c r="Y18">
        <v>0</v>
      </c>
      <c r="Z18">
        <v>0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0</v>
      </c>
      <c r="AH18">
        <v>1</v>
      </c>
      <c r="AI18">
        <v>0</v>
      </c>
      <c r="AJ18">
        <v>0</v>
      </c>
      <c r="AK18">
        <v>0</v>
      </c>
      <c r="AL18">
        <v>0.35242075347277474</v>
      </c>
      <c r="AM18" s="1">
        <v>15</v>
      </c>
      <c r="AN18" s="1">
        <v>10013282</v>
      </c>
      <c r="AO18" s="1" t="e">
        <v>#NULL!</v>
      </c>
      <c r="AP18" s="1" t="e">
        <v>#NULL!</v>
      </c>
      <c r="AQ18">
        <v>1</v>
      </c>
      <c r="AR18">
        <v>1</v>
      </c>
    </row>
    <row r="19" spans="1:44">
      <c r="A19">
        <v>19</v>
      </c>
      <c r="B19">
        <v>30</v>
      </c>
      <c r="C19">
        <v>1</v>
      </c>
      <c r="D19">
        <v>1</v>
      </c>
      <c r="E19" t="e">
        <v>#NULL!</v>
      </c>
      <c r="F19" t="e">
        <v>#NULL!</v>
      </c>
      <c r="G19">
        <v>0</v>
      </c>
      <c r="H19">
        <v>1</v>
      </c>
      <c r="I19">
        <v>0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v>9</v>
      </c>
      <c r="Q19">
        <v>40</v>
      </c>
      <c r="R19">
        <v>7.04</v>
      </c>
      <c r="S19">
        <v>9.8000000000000007</v>
      </c>
      <c r="T19">
        <v>48</v>
      </c>
      <c r="U19">
        <v>31.5</v>
      </c>
      <c r="V19">
        <v>141</v>
      </c>
      <c r="W19">
        <v>35</v>
      </c>
      <c r="X19">
        <v>0</v>
      </c>
      <c r="Y19">
        <v>0</v>
      </c>
      <c r="Z19">
        <v>0</v>
      </c>
      <c r="AA19">
        <v>1</v>
      </c>
      <c r="AB19">
        <v>0</v>
      </c>
      <c r="AC19">
        <v>1</v>
      </c>
      <c r="AD19">
        <v>0</v>
      </c>
      <c r="AE19">
        <v>0</v>
      </c>
      <c r="AF19">
        <v>0</v>
      </c>
      <c r="AG19">
        <v>365</v>
      </c>
      <c r="AH19">
        <v>0</v>
      </c>
      <c r="AI19">
        <v>0</v>
      </c>
      <c r="AJ19">
        <v>0</v>
      </c>
      <c r="AK19">
        <v>0</v>
      </c>
      <c r="AL19">
        <v>0.60124864523074106</v>
      </c>
      <c r="AM19" s="1">
        <v>1</v>
      </c>
      <c r="AN19" s="1">
        <v>5597901</v>
      </c>
      <c r="AO19" s="1" t="e">
        <v>#NULL!</v>
      </c>
      <c r="AP19" s="1" t="e">
        <v>#NULL!</v>
      </c>
      <c r="AQ19">
        <v>1</v>
      </c>
      <c r="AR19">
        <v>1</v>
      </c>
    </row>
    <row r="20" spans="1:44">
      <c r="A20">
        <v>20</v>
      </c>
      <c r="B20">
        <v>21</v>
      </c>
      <c r="C20">
        <v>1</v>
      </c>
      <c r="D20">
        <v>1</v>
      </c>
      <c r="E20" t="e">
        <v>#NULL!</v>
      </c>
      <c r="F20" t="e">
        <v>#NULL!</v>
      </c>
      <c r="G20">
        <v>0</v>
      </c>
      <c r="H20">
        <v>1</v>
      </c>
      <c r="I20">
        <v>0</v>
      </c>
      <c r="J20">
        <v>1</v>
      </c>
      <c r="K20">
        <v>0</v>
      </c>
      <c r="L20">
        <v>0</v>
      </c>
      <c r="M20">
        <v>0</v>
      </c>
      <c r="N20">
        <v>0</v>
      </c>
      <c r="O20">
        <v>0</v>
      </c>
      <c r="P20">
        <v>13</v>
      </c>
      <c r="Q20">
        <v>71</v>
      </c>
      <c r="R20">
        <v>7.11</v>
      </c>
      <c r="S20">
        <v>8.6</v>
      </c>
      <c r="T20">
        <v>50</v>
      </c>
      <c r="U20">
        <v>38.4</v>
      </c>
      <c r="V20">
        <v>152</v>
      </c>
      <c r="W20">
        <v>66</v>
      </c>
      <c r="X20">
        <v>1</v>
      </c>
      <c r="Y20">
        <v>0</v>
      </c>
      <c r="Z20">
        <v>1</v>
      </c>
      <c r="AA20">
        <v>1</v>
      </c>
      <c r="AB20">
        <v>0</v>
      </c>
      <c r="AC20">
        <v>1</v>
      </c>
      <c r="AD20">
        <v>0</v>
      </c>
      <c r="AE20">
        <v>0</v>
      </c>
      <c r="AF20">
        <v>0</v>
      </c>
      <c r="AG20">
        <v>365</v>
      </c>
      <c r="AH20">
        <v>0</v>
      </c>
      <c r="AI20">
        <v>0</v>
      </c>
      <c r="AJ20">
        <v>0</v>
      </c>
      <c r="AK20">
        <v>0</v>
      </c>
      <c r="AL20">
        <v>0.66618683507358611</v>
      </c>
      <c r="AM20" s="1">
        <v>21</v>
      </c>
      <c r="AN20" s="1">
        <v>6724587</v>
      </c>
      <c r="AO20" s="1" t="e">
        <v>#NULL!</v>
      </c>
      <c r="AP20" s="1" t="e">
        <v>#NULL!</v>
      </c>
      <c r="AQ20">
        <v>1</v>
      </c>
      <c r="AR20">
        <v>1</v>
      </c>
    </row>
    <row r="21" spans="1:44">
      <c r="A21">
        <v>22</v>
      </c>
      <c r="B21">
        <v>64</v>
      </c>
      <c r="C21">
        <v>1</v>
      </c>
      <c r="D21">
        <v>1</v>
      </c>
      <c r="E21" t="e">
        <v>#NULL!</v>
      </c>
      <c r="F21" t="e">
        <v>#NULL!</v>
      </c>
      <c r="G21">
        <v>0</v>
      </c>
      <c r="H21">
        <v>1</v>
      </c>
      <c r="I21">
        <v>0</v>
      </c>
      <c r="J21">
        <v>0</v>
      </c>
      <c r="K21">
        <v>0</v>
      </c>
      <c r="L21">
        <v>1</v>
      </c>
      <c r="M21">
        <v>0</v>
      </c>
      <c r="N21">
        <v>0</v>
      </c>
      <c r="O21">
        <v>0</v>
      </c>
      <c r="P21">
        <v>3</v>
      </c>
      <c r="Q21">
        <v>40</v>
      </c>
      <c r="R21">
        <v>7.08</v>
      </c>
      <c r="S21">
        <v>13</v>
      </c>
      <c r="T21">
        <v>48</v>
      </c>
      <c r="U21">
        <v>46.5</v>
      </c>
      <c r="V21">
        <v>116</v>
      </c>
      <c r="W21">
        <v>41</v>
      </c>
      <c r="X21">
        <v>0</v>
      </c>
      <c r="Y21">
        <v>0</v>
      </c>
      <c r="Z21">
        <v>1</v>
      </c>
      <c r="AA21">
        <v>1</v>
      </c>
      <c r="AB21">
        <v>0</v>
      </c>
      <c r="AC21">
        <v>1</v>
      </c>
      <c r="AD21">
        <v>0</v>
      </c>
      <c r="AE21">
        <v>0</v>
      </c>
      <c r="AF21">
        <v>0</v>
      </c>
      <c r="AG21">
        <v>365</v>
      </c>
      <c r="AH21">
        <v>0</v>
      </c>
      <c r="AI21">
        <v>0</v>
      </c>
      <c r="AJ21">
        <v>0</v>
      </c>
      <c r="AK21">
        <v>0</v>
      </c>
      <c r="AL21">
        <v>0.54216442663574016</v>
      </c>
      <c r="AM21" s="1">
        <v>14</v>
      </c>
      <c r="AN21" s="1">
        <v>6539597</v>
      </c>
      <c r="AO21" s="1" t="e">
        <v>#NULL!</v>
      </c>
      <c r="AP21" s="1" t="e">
        <v>#NULL!</v>
      </c>
      <c r="AQ21">
        <v>1</v>
      </c>
      <c r="AR21">
        <v>1</v>
      </c>
    </row>
    <row r="22" spans="1:44">
      <c r="A22">
        <v>25</v>
      </c>
      <c r="B22">
        <v>76</v>
      </c>
      <c r="C22">
        <v>1</v>
      </c>
      <c r="D22">
        <v>1</v>
      </c>
      <c r="E22" t="e">
        <v>#NULL!</v>
      </c>
      <c r="F22" t="e">
        <v>#NULL!</v>
      </c>
      <c r="G22">
        <v>0</v>
      </c>
      <c r="H22">
        <v>1</v>
      </c>
      <c r="I22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3</v>
      </c>
      <c r="Q22">
        <v>71</v>
      </c>
      <c r="R22">
        <v>7.34</v>
      </c>
      <c r="S22">
        <v>5.5</v>
      </c>
      <c r="T22">
        <v>38</v>
      </c>
      <c r="U22">
        <v>89.7</v>
      </c>
      <c r="V22">
        <v>115</v>
      </c>
      <c r="W22">
        <v>43</v>
      </c>
      <c r="X22">
        <v>1</v>
      </c>
      <c r="Y22">
        <v>0</v>
      </c>
      <c r="Z22">
        <v>0</v>
      </c>
      <c r="AA22">
        <v>0</v>
      </c>
      <c r="AB22">
        <v>0</v>
      </c>
      <c r="AC22">
        <v>1</v>
      </c>
      <c r="AD22">
        <v>1</v>
      </c>
      <c r="AE22">
        <v>0</v>
      </c>
      <c r="AF22">
        <v>1</v>
      </c>
      <c r="AG22">
        <v>5</v>
      </c>
      <c r="AH22">
        <v>0</v>
      </c>
      <c r="AI22">
        <v>0</v>
      </c>
      <c r="AJ22">
        <v>1</v>
      </c>
      <c r="AK22">
        <v>0</v>
      </c>
      <c r="AL22">
        <v>0.47770821830118154</v>
      </c>
      <c r="AM22" s="1">
        <v>23</v>
      </c>
      <c r="AN22" s="1">
        <v>7193899</v>
      </c>
      <c r="AO22" s="1" t="e">
        <v>#NULL!</v>
      </c>
      <c r="AP22" s="1" t="e">
        <v>#NULL!</v>
      </c>
      <c r="AQ22">
        <v>1</v>
      </c>
      <c r="AR22">
        <v>1</v>
      </c>
    </row>
    <row r="23" spans="1:44">
      <c r="A23">
        <v>31</v>
      </c>
      <c r="B23">
        <v>68</v>
      </c>
      <c r="C23">
        <v>1</v>
      </c>
      <c r="D23">
        <v>1</v>
      </c>
      <c r="E23" t="e">
        <v>#NULL!</v>
      </c>
      <c r="F23" t="e">
        <v>#NULL!</v>
      </c>
      <c r="G23">
        <v>0</v>
      </c>
      <c r="H23">
        <v>1</v>
      </c>
      <c r="I23">
        <v>1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3</v>
      </c>
      <c r="Q23">
        <v>40</v>
      </c>
      <c r="R23">
        <v>7.2</v>
      </c>
      <c r="S23">
        <v>9.9</v>
      </c>
      <c r="T23">
        <v>25</v>
      </c>
      <c r="V23">
        <v>85</v>
      </c>
      <c r="W23">
        <v>75</v>
      </c>
      <c r="X23">
        <v>1</v>
      </c>
      <c r="Y23">
        <v>0</v>
      </c>
      <c r="Z23">
        <v>1</v>
      </c>
      <c r="AA23">
        <v>1</v>
      </c>
      <c r="AB23">
        <v>0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1</v>
      </c>
      <c r="AI23">
        <v>0</v>
      </c>
      <c r="AJ23">
        <v>0</v>
      </c>
      <c r="AK23">
        <v>0</v>
      </c>
      <c r="AL23">
        <v>0.37328405905092593</v>
      </c>
      <c r="AM23" s="1">
        <v>20</v>
      </c>
      <c r="AN23" s="1">
        <v>4454161</v>
      </c>
      <c r="AO23" s="1" t="e">
        <v>#NULL!</v>
      </c>
      <c r="AP23" s="1" t="e">
        <v>#NULL!</v>
      </c>
      <c r="AQ23">
        <v>1</v>
      </c>
      <c r="AR23">
        <v>1</v>
      </c>
    </row>
    <row r="24" spans="1:44">
      <c r="A24">
        <v>33</v>
      </c>
      <c r="B24">
        <v>73</v>
      </c>
      <c r="C24">
        <v>1</v>
      </c>
      <c r="D24">
        <v>1</v>
      </c>
      <c r="E24" t="e">
        <v>#NULL!</v>
      </c>
      <c r="F24" t="e">
        <v>#NULL!</v>
      </c>
      <c r="G24">
        <v>0</v>
      </c>
      <c r="H24">
        <v>1</v>
      </c>
      <c r="I24">
        <v>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3</v>
      </c>
      <c r="Q24">
        <v>89</v>
      </c>
      <c r="R24">
        <v>6.99</v>
      </c>
      <c r="S24">
        <v>11.9</v>
      </c>
      <c r="T24">
        <v>55</v>
      </c>
      <c r="U24">
        <v>52.1</v>
      </c>
      <c r="V24">
        <v>128</v>
      </c>
      <c r="W24">
        <v>17</v>
      </c>
      <c r="X24">
        <v>0</v>
      </c>
      <c r="Y24">
        <v>0</v>
      </c>
      <c r="Z24">
        <v>0</v>
      </c>
      <c r="AA24">
        <v>1</v>
      </c>
      <c r="AB24">
        <v>0</v>
      </c>
      <c r="AC24">
        <v>1</v>
      </c>
      <c r="AD24">
        <v>1</v>
      </c>
      <c r="AE24">
        <v>1</v>
      </c>
      <c r="AF24">
        <v>1</v>
      </c>
      <c r="AG24">
        <v>2</v>
      </c>
      <c r="AH24">
        <v>0</v>
      </c>
      <c r="AI24">
        <v>0</v>
      </c>
      <c r="AJ24">
        <v>1</v>
      </c>
      <c r="AK24">
        <v>0</v>
      </c>
      <c r="AL24">
        <v>0.58960281162346118</v>
      </c>
      <c r="AM24" s="1">
        <v>17</v>
      </c>
      <c r="AN24" s="1">
        <v>8510836</v>
      </c>
      <c r="AO24" s="1" t="e">
        <v>#NULL!</v>
      </c>
      <c r="AP24" s="1" t="e">
        <v>#NULL!</v>
      </c>
      <c r="AQ24">
        <v>1</v>
      </c>
      <c r="AR24">
        <v>1</v>
      </c>
    </row>
    <row r="25" spans="1:44">
      <c r="A25">
        <v>34</v>
      </c>
      <c r="B25">
        <v>44</v>
      </c>
      <c r="C25">
        <v>1</v>
      </c>
      <c r="D25">
        <v>1</v>
      </c>
      <c r="E25" t="e">
        <v>#NULL!</v>
      </c>
      <c r="F25" t="e">
        <v>#NULL!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1</v>
      </c>
      <c r="O25">
        <v>0</v>
      </c>
      <c r="P25">
        <v>13</v>
      </c>
      <c r="Q25">
        <v>60</v>
      </c>
      <c r="R25">
        <v>7.37</v>
      </c>
      <c r="S25">
        <v>3.2</v>
      </c>
      <c r="T25">
        <v>116</v>
      </c>
      <c r="U25">
        <v>20.6</v>
      </c>
      <c r="V25">
        <v>198</v>
      </c>
      <c r="W25">
        <v>59</v>
      </c>
      <c r="X25">
        <v>0</v>
      </c>
      <c r="Y25">
        <v>0</v>
      </c>
      <c r="Z25">
        <v>0</v>
      </c>
      <c r="AA25">
        <v>1</v>
      </c>
      <c r="AB25">
        <v>1</v>
      </c>
      <c r="AC25">
        <v>1</v>
      </c>
      <c r="AD25">
        <v>0</v>
      </c>
      <c r="AE25">
        <v>0</v>
      </c>
      <c r="AF25">
        <v>0</v>
      </c>
      <c r="AG25">
        <v>365</v>
      </c>
      <c r="AH25">
        <v>0</v>
      </c>
      <c r="AI25">
        <v>0</v>
      </c>
      <c r="AJ25">
        <v>0</v>
      </c>
      <c r="AK25">
        <v>0</v>
      </c>
      <c r="AL25">
        <v>0.48049968066724619</v>
      </c>
      <c r="AM25" s="1">
        <v>11</v>
      </c>
      <c r="AN25" s="1">
        <v>6359285</v>
      </c>
      <c r="AO25" s="1" t="e">
        <v>#NULL!</v>
      </c>
      <c r="AP25" s="1" t="e">
        <v>#NULL!</v>
      </c>
      <c r="AQ25">
        <v>1</v>
      </c>
      <c r="AR25">
        <v>1</v>
      </c>
    </row>
    <row r="26" spans="1:44">
      <c r="A26">
        <v>36</v>
      </c>
      <c r="B26">
        <v>51</v>
      </c>
      <c r="C26">
        <v>0</v>
      </c>
      <c r="D26">
        <v>1</v>
      </c>
      <c r="E26" t="e">
        <v>#NULL!</v>
      </c>
      <c r="F26" t="e">
        <v>#NULL!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1</v>
      </c>
      <c r="O26">
        <v>0</v>
      </c>
      <c r="P26">
        <v>14</v>
      </c>
      <c r="Q26">
        <v>64</v>
      </c>
      <c r="R26">
        <v>7.39</v>
      </c>
      <c r="S26">
        <v>4.8</v>
      </c>
      <c r="T26">
        <v>87</v>
      </c>
      <c r="U26">
        <v>32.700000000000003</v>
      </c>
      <c r="V26">
        <v>160</v>
      </c>
      <c r="W26">
        <v>35</v>
      </c>
      <c r="X26">
        <v>0</v>
      </c>
      <c r="Y26">
        <v>0</v>
      </c>
      <c r="Z26">
        <v>0</v>
      </c>
      <c r="AA26">
        <v>1</v>
      </c>
      <c r="AB26">
        <v>0</v>
      </c>
      <c r="AC26">
        <v>1</v>
      </c>
      <c r="AD26">
        <v>0</v>
      </c>
      <c r="AE26">
        <v>0</v>
      </c>
      <c r="AF26">
        <v>0</v>
      </c>
      <c r="AG26">
        <v>365</v>
      </c>
      <c r="AH26">
        <v>0</v>
      </c>
      <c r="AI26">
        <v>0</v>
      </c>
      <c r="AJ26">
        <v>0</v>
      </c>
      <c r="AK26">
        <v>0</v>
      </c>
      <c r="AL26">
        <v>0.56411644504617775</v>
      </c>
      <c r="AM26" s="1">
        <v>3</v>
      </c>
      <c r="AN26" s="1">
        <v>6802797</v>
      </c>
      <c r="AO26" s="1" t="e">
        <v>#NULL!</v>
      </c>
      <c r="AP26" s="1" t="e">
        <v>#NULL!</v>
      </c>
      <c r="AQ26">
        <v>1</v>
      </c>
      <c r="AR26">
        <v>1</v>
      </c>
    </row>
    <row r="27" spans="1:44">
      <c r="A27">
        <v>37</v>
      </c>
      <c r="B27">
        <v>62</v>
      </c>
      <c r="C27">
        <v>1</v>
      </c>
      <c r="D27">
        <v>1</v>
      </c>
      <c r="E27" t="e">
        <v>#NULL!</v>
      </c>
      <c r="F27" t="e">
        <v>#NULL!</v>
      </c>
      <c r="G27">
        <v>0</v>
      </c>
      <c r="H27">
        <v>1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3</v>
      </c>
      <c r="Q27">
        <v>48</v>
      </c>
      <c r="R27">
        <v>6.97</v>
      </c>
      <c r="S27">
        <v>8.1999999999999993</v>
      </c>
      <c r="T27">
        <v>74</v>
      </c>
      <c r="U27">
        <v>37.6</v>
      </c>
      <c r="V27">
        <v>368</v>
      </c>
      <c r="W27">
        <v>29</v>
      </c>
      <c r="X27">
        <v>0</v>
      </c>
      <c r="Y27">
        <v>0</v>
      </c>
      <c r="Z27">
        <v>0</v>
      </c>
      <c r="AA27">
        <v>1</v>
      </c>
      <c r="AB27">
        <v>0</v>
      </c>
      <c r="AC27">
        <v>1</v>
      </c>
      <c r="AD27">
        <v>1</v>
      </c>
      <c r="AE27">
        <v>1</v>
      </c>
      <c r="AF27">
        <v>1</v>
      </c>
      <c r="AG27">
        <v>0</v>
      </c>
      <c r="AH27">
        <v>1</v>
      </c>
      <c r="AI27">
        <v>0</v>
      </c>
      <c r="AJ27">
        <v>0</v>
      </c>
      <c r="AK27">
        <v>0</v>
      </c>
      <c r="AL27">
        <v>0.54801900096745926</v>
      </c>
      <c r="AM27" s="1">
        <v>7</v>
      </c>
      <c r="AN27" s="1">
        <v>6762108</v>
      </c>
      <c r="AO27" s="1" t="e">
        <v>#NULL!</v>
      </c>
      <c r="AP27" s="1" t="e">
        <v>#NULL!</v>
      </c>
      <c r="AQ27">
        <v>1</v>
      </c>
      <c r="AR27">
        <v>1</v>
      </c>
    </row>
    <row r="28" spans="1:44">
      <c r="A28">
        <v>39</v>
      </c>
      <c r="B28">
        <v>81</v>
      </c>
      <c r="C28">
        <v>1</v>
      </c>
      <c r="D28">
        <v>1</v>
      </c>
      <c r="E28" t="e">
        <v>#NULL!</v>
      </c>
      <c r="F28" t="e">
        <v>#NULL!</v>
      </c>
      <c r="G28">
        <v>0</v>
      </c>
      <c r="H28">
        <v>1</v>
      </c>
      <c r="I28">
        <v>1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3</v>
      </c>
      <c r="Q28">
        <v>78</v>
      </c>
      <c r="R28">
        <v>7.32</v>
      </c>
      <c r="S28">
        <v>2.9</v>
      </c>
      <c r="T28">
        <v>70</v>
      </c>
      <c r="U28">
        <v>29.1</v>
      </c>
      <c r="V28">
        <v>369</v>
      </c>
      <c r="W28">
        <v>50</v>
      </c>
      <c r="X28">
        <v>1</v>
      </c>
      <c r="Y28">
        <v>0</v>
      </c>
      <c r="Z28">
        <v>0</v>
      </c>
      <c r="AA28">
        <v>1</v>
      </c>
      <c r="AB28">
        <v>0</v>
      </c>
      <c r="AC28">
        <v>1</v>
      </c>
      <c r="AD28">
        <v>1</v>
      </c>
      <c r="AE28">
        <v>0</v>
      </c>
      <c r="AF28">
        <v>0</v>
      </c>
      <c r="AG28">
        <v>51</v>
      </c>
      <c r="AH28">
        <v>0</v>
      </c>
      <c r="AI28">
        <v>0</v>
      </c>
      <c r="AJ28">
        <v>1</v>
      </c>
      <c r="AK28">
        <v>0</v>
      </c>
      <c r="AL28">
        <v>0.44504260931715767</v>
      </c>
      <c r="AM28" s="1">
        <v>12</v>
      </c>
      <c r="AN28" s="1">
        <v>7078819</v>
      </c>
      <c r="AO28" s="1" t="e">
        <v>#NULL!</v>
      </c>
      <c r="AP28" s="1" t="e">
        <v>#NULL!</v>
      </c>
      <c r="AQ28">
        <v>1</v>
      </c>
      <c r="AR28">
        <v>1</v>
      </c>
    </row>
    <row r="29" spans="1:44">
      <c r="A29">
        <v>40</v>
      </c>
      <c r="B29">
        <v>68</v>
      </c>
      <c r="C29">
        <v>1</v>
      </c>
      <c r="D29">
        <v>0</v>
      </c>
      <c r="E29" t="e">
        <v>#NULL!</v>
      </c>
      <c r="F29" t="e">
        <v>#NULL!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1</v>
      </c>
      <c r="N29">
        <v>0</v>
      </c>
      <c r="O29">
        <v>0</v>
      </c>
      <c r="P29">
        <v>11</v>
      </c>
      <c r="Q29">
        <v>90</v>
      </c>
      <c r="R29">
        <v>7.26</v>
      </c>
      <c r="T29">
        <v>94</v>
      </c>
      <c r="U29">
        <v>23.2</v>
      </c>
      <c r="V29">
        <v>276</v>
      </c>
      <c r="W29">
        <v>36</v>
      </c>
      <c r="X29">
        <v>0</v>
      </c>
      <c r="Y29">
        <v>0</v>
      </c>
      <c r="Z29">
        <v>1</v>
      </c>
      <c r="AA29">
        <v>1</v>
      </c>
      <c r="AB29">
        <v>0</v>
      </c>
      <c r="AC29">
        <v>1</v>
      </c>
      <c r="AD29">
        <v>1</v>
      </c>
      <c r="AE29">
        <v>0</v>
      </c>
      <c r="AF29">
        <v>1</v>
      </c>
      <c r="AG29">
        <v>1</v>
      </c>
      <c r="AH29">
        <v>1</v>
      </c>
      <c r="AI29">
        <v>0</v>
      </c>
      <c r="AJ29">
        <v>0</v>
      </c>
      <c r="AK29">
        <v>0</v>
      </c>
      <c r="AL29">
        <v>0.92844763582191647</v>
      </c>
      <c r="AM29" s="1" t="e">
        <v>#NULL!</v>
      </c>
      <c r="AN29" s="1" t="e">
        <v>#NULL!</v>
      </c>
      <c r="AO29" s="1">
        <v>13</v>
      </c>
      <c r="AP29" s="1">
        <v>486043</v>
      </c>
      <c r="AQ29">
        <v>1</v>
      </c>
      <c r="AR29">
        <v>1</v>
      </c>
    </row>
    <row r="30" spans="1:44">
      <c r="A30">
        <v>45</v>
      </c>
      <c r="B30">
        <v>59</v>
      </c>
      <c r="C30">
        <v>0</v>
      </c>
      <c r="D30">
        <v>0</v>
      </c>
      <c r="E30" t="e">
        <v>#NULL!</v>
      </c>
      <c r="F30" t="e">
        <v>#NULL!</v>
      </c>
      <c r="G30">
        <v>0</v>
      </c>
      <c r="H30">
        <v>1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13</v>
      </c>
      <c r="Q30">
        <v>82</v>
      </c>
      <c r="R30">
        <v>7.41</v>
      </c>
      <c r="S30">
        <v>2.8</v>
      </c>
      <c r="T30">
        <v>75</v>
      </c>
      <c r="U30">
        <v>29.7</v>
      </c>
      <c r="V30">
        <v>356</v>
      </c>
      <c r="W30">
        <v>45</v>
      </c>
      <c r="X30">
        <v>0</v>
      </c>
      <c r="Y30">
        <v>0</v>
      </c>
      <c r="Z30">
        <v>1</v>
      </c>
      <c r="AA30">
        <v>1</v>
      </c>
      <c r="AB30">
        <v>0</v>
      </c>
      <c r="AC30">
        <v>1</v>
      </c>
      <c r="AD30">
        <v>1</v>
      </c>
      <c r="AE30">
        <v>0</v>
      </c>
      <c r="AF30">
        <v>0</v>
      </c>
      <c r="AG30">
        <v>0</v>
      </c>
      <c r="AH30">
        <v>1</v>
      </c>
      <c r="AI30">
        <v>0</v>
      </c>
      <c r="AJ30">
        <v>0</v>
      </c>
      <c r="AK30">
        <v>0</v>
      </c>
      <c r="AL30">
        <v>0.77518630585682513</v>
      </c>
      <c r="AM30" s="1" t="e">
        <v>#NULL!</v>
      </c>
      <c r="AN30" s="1" t="e">
        <v>#NULL!</v>
      </c>
      <c r="AO30" s="1">
        <v>10</v>
      </c>
      <c r="AP30" s="1">
        <v>4790176</v>
      </c>
      <c r="AQ30">
        <v>1</v>
      </c>
      <c r="AR30">
        <v>1</v>
      </c>
    </row>
    <row r="31" spans="1:44">
      <c r="A31">
        <v>48</v>
      </c>
      <c r="B31">
        <v>51</v>
      </c>
      <c r="C31">
        <v>0</v>
      </c>
      <c r="D31">
        <v>0</v>
      </c>
      <c r="E31" t="e">
        <v>#NULL!</v>
      </c>
      <c r="F31" t="e">
        <v>#NULL!</v>
      </c>
      <c r="G31">
        <v>1</v>
      </c>
      <c r="H31">
        <v>1</v>
      </c>
      <c r="I31">
        <v>0</v>
      </c>
      <c r="J31">
        <v>1</v>
      </c>
      <c r="K31">
        <v>0</v>
      </c>
      <c r="L31">
        <v>0</v>
      </c>
      <c r="M31">
        <v>0</v>
      </c>
      <c r="N31">
        <v>0</v>
      </c>
      <c r="O31">
        <v>0</v>
      </c>
      <c r="P31">
        <v>3</v>
      </c>
      <c r="Q31">
        <v>0</v>
      </c>
      <c r="R31">
        <v>7.25</v>
      </c>
      <c r="S31">
        <v>13.3</v>
      </c>
      <c r="T31">
        <v>42</v>
      </c>
      <c r="U31">
        <v>32</v>
      </c>
      <c r="W31">
        <v>25</v>
      </c>
      <c r="X31">
        <v>0</v>
      </c>
      <c r="Y31">
        <v>0</v>
      </c>
      <c r="Z31">
        <v>0</v>
      </c>
      <c r="AA31">
        <v>1</v>
      </c>
      <c r="AB31">
        <v>0</v>
      </c>
      <c r="AC31">
        <v>0</v>
      </c>
      <c r="AD31">
        <v>1</v>
      </c>
      <c r="AE31">
        <v>1</v>
      </c>
      <c r="AF31">
        <v>1</v>
      </c>
      <c r="AG31">
        <v>0</v>
      </c>
      <c r="AH31">
        <v>1</v>
      </c>
      <c r="AI31">
        <v>0</v>
      </c>
      <c r="AJ31">
        <v>0</v>
      </c>
      <c r="AK31">
        <v>0</v>
      </c>
      <c r="AL31">
        <v>0.36369090511318825</v>
      </c>
      <c r="AM31" s="1" t="e">
        <v>#NULL!</v>
      </c>
      <c r="AN31" s="1" t="e">
        <v>#NULL!</v>
      </c>
      <c r="AO31" s="1">
        <v>20</v>
      </c>
      <c r="AP31" s="1">
        <v>7807167</v>
      </c>
      <c r="AQ31">
        <v>1</v>
      </c>
      <c r="AR31">
        <v>1</v>
      </c>
    </row>
    <row r="32" spans="1:44">
      <c r="A32">
        <v>50</v>
      </c>
      <c r="B32">
        <v>22</v>
      </c>
      <c r="C32">
        <v>1</v>
      </c>
      <c r="D32">
        <v>0</v>
      </c>
      <c r="E32" t="e">
        <v>#NULL!</v>
      </c>
      <c r="F32" t="e">
        <v>#NULL!</v>
      </c>
      <c r="G32">
        <v>0</v>
      </c>
      <c r="H32">
        <v>1</v>
      </c>
      <c r="I32">
        <v>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9</v>
      </c>
      <c r="Q32">
        <v>74</v>
      </c>
      <c r="R32">
        <v>7.4</v>
      </c>
      <c r="S32">
        <v>5.0999999999999996</v>
      </c>
      <c r="T32">
        <v>61</v>
      </c>
      <c r="U32">
        <v>45.1</v>
      </c>
      <c r="V32">
        <v>173</v>
      </c>
      <c r="W32">
        <v>29</v>
      </c>
      <c r="X32">
        <v>0</v>
      </c>
      <c r="Y32">
        <v>0</v>
      </c>
      <c r="Z32">
        <v>0</v>
      </c>
      <c r="AA32">
        <v>1</v>
      </c>
      <c r="AB32">
        <v>0</v>
      </c>
      <c r="AC32">
        <v>1</v>
      </c>
      <c r="AD32">
        <v>0</v>
      </c>
      <c r="AE32">
        <v>0</v>
      </c>
      <c r="AF32">
        <v>0</v>
      </c>
      <c r="AG32">
        <v>365</v>
      </c>
      <c r="AH32">
        <v>0</v>
      </c>
      <c r="AI32">
        <v>0</v>
      </c>
      <c r="AJ32">
        <v>0</v>
      </c>
      <c r="AK32">
        <v>0</v>
      </c>
      <c r="AL32">
        <v>0.8175083744792182</v>
      </c>
      <c r="AM32" s="1" t="e">
        <v>#NULL!</v>
      </c>
      <c r="AN32" s="1" t="e">
        <v>#NULL!</v>
      </c>
      <c r="AO32" s="1">
        <v>5</v>
      </c>
      <c r="AP32" s="1">
        <v>3191749</v>
      </c>
      <c r="AQ32">
        <v>1</v>
      </c>
      <c r="AR32">
        <v>1</v>
      </c>
    </row>
    <row r="33" spans="1:44">
      <c r="A33">
        <v>51</v>
      </c>
      <c r="B33">
        <v>46</v>
      </c>
      <c r="C33">
        <v>1</v>
      </c>
      <c r="D33">
        <v>0</v>
      </c>
      <c r="E33" t="e">
        <v>#NULL!</v>
      </c>
      <c r="F33" t="e">
        <v>#NULL!</v>
      </c>
      <c r="G33">
        <v>0</v>
      </c>
      <c r="H33">
        <v>1</v>
      </c>
      <c r="I33">
        <v>0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14</v>
      </c>
      <c r="Q33">
        <v>57</v>
      </c>
      <c r="R33">
        <v>7.3</v>
      </c>
      <c r="S33">
        <v>6.2</v>
      </c>
      <c r="T33">
        <v>74</v>
      </c>
      <c r="U33">
        <v>38.1</v>
      </c>
      <c r="W33">
        <v>42</v>
      </c>
      <c r="X33">
        <v>0</v>
      </c>
      <c r="Y33">
        <v>0</v>
      </c>
      <c r="Z33">
        <v>1</v>
      </c>
      <c r="AA33">
        <v>1</v>
      </c>
      <c r="AB33">
        <v>0</v>
      </c>
      <c r="AC33">
        <v>1</v>
      </c>
      <c r="AD33">
        <v>1</v>
      </c>
      <c r="AE33">
        <v>0</v>
      </c>
      <c r="AF33">
        <v>0</v>
      </c>
      <c r="AG33">
        <v>0</v>
      </c>
      <c r="AH33">
        <v>1</v>
      </c>
      <c r="AI33">
        <v>0</v>
      </c>
      <c r="AJ33">
        <v>0</v>
      </c>
      <c r="AK33">
        <v>0</v>
      </c>
      <c r="AL33">
        <v>0.93241923774962232</v>
      </c>
      <c r="AM33" s="1" t="e">
        <v>#NULL!</v>
      </c>
      <c r="AN33" s="1" t="e">
        <v>#NULL!</v>
      </c>
      <c r="AO33" s="1">
        <v>26</v>
      </c>
      <c r="AP33" s="1">
        <v>407494</v>
      </c>
      <c r="AQ33">
        <v>1</v>
      </c>
      <c r="AR33">
        <v>1</v>
      </c>
    </row>
    <row r="34" spans="1:44">
      <c r="A34">
        <v>55</v>
      </c>
      <c r="B34">
        <v>57</v>
      </c>
      <c r="C34">
        <v>0</v>
      </c>
      <c r="D34">
        <v>0</v>
      </c>
      <c r="E34" t="e">
        <v>#NULL!</v>
      </c>
      <c r="F34" t="e">
        <v>#NULL!</v>
      </c>
      <c r="G34">
        <v>0</v>
      </c>
      <c r="H34">
        <v>1</v>
      </c>
      <c r="I34">
        <v>0</v>
      </c>
      <c r="J34">
        <v>1</v>
      </c>
      <c r="K34">
        <v>0</v>
      </c>
      <c r="L34">
        <v>0</v>
      </c>
      <c r="M34">
        <v>0</v>
      </c>
      <c r="N34">
        <v>0</v>
      </c>
      <c r="O34">
        <v>0</v>
      </c>
      <c r="P34">
        <v>14</v>
      </c>
      <c r="Q34">
        <v>57</v>
      </c>
      <c r="R34">
        <v>7.34</v>
      </c>
      <c r="S34">
        <v>4.7</v>
      </c>
      <c r="T34">
        <v>53</v>
      </c>
      <c r="U34">
        <v>34.1</v>
      </c>
      <c r="V34">
        <v>139</v>
      </c>
      <c r="W34">
        <v>57</v>
      </c>
      <c r="X34">
        <v>1</v>
      </c>
      <c r="Y34">
        <v>0</v>
      </c>
      <c r="Z34">
        <v>0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</v>
      </c>
      <c r="AI34">
        <v>0</v>
      </c>
      <c r="AJ34">
        <v>0</v>
      </c>
      <c r="AK34">
        <v>0</v>
      </c>
      <c r="AL34">
        <v>0.58779394546903763</v>
      </c>
      <c r="AM34" s="1" t="e">
        <v>#NULL!</v>
      </c>
      <c r="AN34" s="1" t="e">
        <v>#NULL!</v>
      </c>
      <c r="AO34" s="1">
        <v>1</v>
      </c>
      <c r="AP34" s="1">
        <v>7075054</v>
      </c>
      <c r="AQ34">
        <v>1</v>
      </c>
      <c r="AR34">
        <v>1</v>
      </c>
    </row>
    <row r="35" spans="1:44">
      <c r="A35">
        <v>56</v>
      </c>
      <c r="B35">
        <v>75</v>
      </c>
      <c r="C35">
        <v>0</v>
      </c>
      <c r="D35">
        <v>0</v>
      </c>
      <c r="E35" t="e">
        <v>#NULL!</v>
      </c>
      <c r="F35" t="e">
        <v>#NULL!</v>
      </c>
      <c r="G35">
        <v>0</v>
      </c>
      <c r="H35">
        <v>1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11</v>
      </c>
      <c r="Q35">
        <v>77</v>
      </c>
      <c r="R35">
        <v>7.23</v>
      </c>
      <c r="S35">
        <v>9.3000000000000007</v>
      </c>
      <c r="T35">
        <v>39</v>
      </c>
      <c r="U35">
        <v>110</v>
      </c>
      <c r="V35">
        <v>113</v>
      </c>
      <c r="W35">
        <v>50</v>
      </c>
      <c r="X35">
        <v>0</v>
      </c>
      <c r="Y35">
        <v>0</v>
      </c>
      <c r="Z35">
        <v>1</v>
      </c>
      <c r="AA35">
        <v>0</v>
      </c>
      <c r="AB35">
        <v>1</v>
      </c>
      <c r="AC35">
        <v>1</v>
      </c>
      <c r="AD35">
        <v>1</v>
      </c>
      <c r="AE35">
        <v>0</v>
      </c>
      <c r="AF35">
        <v>0</v>
      </c>
      <c r="AG35">
        <v>1</v>
      </c>
      <c r="AH35">
        <v>1</v>
      </c>
      <c r="AI35">
        <v>0</v>
      </c>
      <c r="AJ35">
        <v>0</v>
      </c>
      <c r="AK35">
        <v>0</v>
      </c>
      <c r="AL35">
        <v>0.67160037628304037</v>
      </c>
      <c r="AM35" s="1" t="e">
        <v>#NULL!</v>
      </c>
      <c r="AN35" s="1" t="e">
        <v>#NULL!</v>
      </c>
      <c r="AO35" s="1">
        <v>2</v>
      </c>
      <c r="AP35" s="1">
        <v>2752392</v>
      </c>
      <c r="AQ35">
        <v>1</v>
      </c>
      <c r="AR35">
        <v>1</v>
      </c>
    </row>
    <row r="36" spans="1:44">
      <c r="A36">
        <v>59</v>
      </c>
      <c r="B36">
        <v>8</v>
      </c>
      <c r="C36">
        <v>0</v>
      </c>
      <c r="D36">
        <v>0</v>
      </c>
      <c r="E36" t="e">
        <v>#NULL!</v>
      </c>
      <c r="F36" t="e">
        <v>#NULL!</v>
      </c>
      <c r="G36">
        <v>0</v>
      </c>
      <c r="H36">
        <v>1</v>
      </c>
      <c r="I36">
        <v>1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8</v>
      </c>
      <c r="Q36">
        <v>86</v>
      </c>
      <c r="R36">
        <v>7.2</v>
      </c>
      <c r="S36">
        <v>6.6</v>
      </c>
      <c r="T36">
        <v>41</v>
      </c>
      <c r="U36">
        <v>44.5</v>
      </c>
      <c r="W36">
        <v>34</v>
      </c>
      <c r="X36">
        <v>0</v>
      </c>
      <c r="Y36">
        <v>0</v>
      </c>
      <c r="Z36">
        <v>0</v>
      </c>
      <c r="AA36">
        <v>1</v>
      </c>
      <c r="AB36">
        <v>0</v>
      </c>
      <c r="AC36">
        <v>1</v>
      </c>
      <c r="AD36">
        <v>0</v>
      </c>
      <c r="AE36">
        <v>0</v>
      </c>
      <c r="AF36">
        <v>0</v>
      </c>
      <c r="AG36">
        <v>365</v>
      </c>
      <c r="AH36">
        <v>0</v>
      </c>
      <c r="AI36">
        <v>0</v>
      </c>
      <c r="AJ36">
        <v>0</v>
      </c>
      <c r="AK36">
        <v>0</v>
      </c>
      <c r="AL36">
        <v>0.82811547947801289</v>
      </c>
      <c r="AM36" s="1" t="e">
        <v>#NULL!</v>
      </c>
      <c r="AN36" s="1" t="e">
        <v>#NULL!</v>
      </c>
      <c r="AO36" s="1">
        <v>6</v>
      </c>
      <c r="AP36" s="1">
        <v>1654953</v>
      </c>
      <c r="AQ36">
        <v>1</v>
      </c>
      <c r="AR36">
        <v>1</v>
      </c>
    </row>
    <row r="37" spans="1:44">
      <c r="A37">
        <v>60</v>
      </c>
      <c r="B37">
        <v>61</v>
      </c>
      <c r="C37">
        <v>1</v>
      </c>
      <c r="D37">
        <v>0</v>
      </c>
      <c r="E37" t="e">
        <v>#NULL!</v>
      </c>
      <c r="F37" t="e">
        <v>#NULL!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4</v>
      </c>
      <c r="Q37">
        <v>80</v>
      </c>
      <c r="R37">
        <v>7.18</v>
      </c>
      <c r="S37">
        <v>10.1</v>
      </c>
      <c r="T37">
        <v>65</v>
      </c>
      <c r="U37">
        <v>30.9</v>
      </c>
      <c r="W37">
        <v>33</v>
      </c>
      <c r="X37">
        <v>0</v>
      </c>
      <c r="Y37">
        <v>0</v>
      </c>
      <c r="Z37">
        <v>1</v>
      </c>
      <c r="AA37">
        <v>1</v>
      </c>
      <c r="AB37">
        <v>0</v>
      </c>
      <c r="AC37">
        <v>1</v>
      </c>
      <c r="AD37">
        <v>1</v>
      </c>
      <c r="AE37">
        <v>1</v>
      </c>
      <c r="AF37">
        <v>1</v>
      </c>
      <c r="AG37">
        <v>0</v>
      </c>
      <c r="AH37">
        <v>1</v>
      </c>
      <c r="AI37">
        <v>0</v>
      </c>
      <c r="AJ37">
        <v>0</v>
      </c>
      <c r="AK37">
        <v>0</v>
      </c>
      <c r="AL37">
        <v>0.87090700155352307</v>
      </c>
      <c r="AM37" s="1" t="e">
        <v>#NULL!</v>
      </c>
      <c r="AN37" s="1" t="e">
        <v>#NULL!</v>
      </c>
      <c r="AO37" s="1">
        <v>22</v>
      </c>
      <c r="AP37" s="1">
        <v>1145416</v>
      </c>
      <c r="AQ37">
        <v>1</v>
      </c>
      <c r="AR37">
        <v>1</v>
      </c>
    </row>
    <row r="38" spans="1:44">
      <c r="A38">
        <v>64</v>
      </c>
      <c r="B38">
        <v>23</v>
      </c>
      <c r="C38">
        <v>1</v>
      </c>
      <c r="D38">
        <v>0</v>
      </c>
      <c r="E38" t="e">
        <v>#NULL!</v>
      </c>
      <c r="F38" t="e">
        <v>#NULL!</v>
      </c>
      <c r="G38">
        <v>0</v>
      </c>
      <c r="H38">
        <v>1</v>
      </c>
      <c r="I38">
        <v>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13</v>
      </c>
      <c r="Q38">
        <v>85</v>
      </c>
      <c r="R38">
        <v>7.4</v>
      </c>
      <c r="S38">
        <v>2.9</v>
      </c>
      <c r="T38">
        <v>75</v>
      </c>
      <c r="U38">
        <v>29.9</v>
      </c>
      <c r="V38">
        <v>184</v>
      </c>
      <c r="W38">
        <v>43</v>
      </c>
      <c r="X38">
        <v>0</v>
      </c>
      <c r="Y38">
        <v>0</v>
      </c>
      <c r="Z38">
        <v>0</v>
      </c>
      <c r="AA38">
        <v>1</v>
      </c>
      <c r="AB38">
        <v>0</v>
      </c>
      <c r="AC38">
        <v>1</v>
      </c>
      <c r="AD38">
        <v>0</v>
      </c>
      <c r="AE38">
        <v>0</v>
      </c>
      <c r="AF38">
        <v>0</v>
      </c>
      <c r="AG38">
        <v>365</v>
      </c>
      <c r="AH38">
        <v>0</v>
      </c>
      <c r="AI38">
        <v>0</v>
      </c>
      <c r="AJ38">
        <v>0</v>
      </c>
      <c r="AK38">
        <v>0</v>
      </c>
      <c r="AL38">
        <v>0.85546010326010002</v>
      </c>
      <c r="AM38" s="1" t="e">
        <v>#NULL!</v>
      </c>
      <c r="AN38" s="1" t="e">
        <v>#NULL!</v>
      </c>
      <c r="AO38" s="1">
        <v>27</v>
      </c>
      <c r="AP38" s="1">
        <v>491555</v>
      </c>
      <c r="AQ38">
        <v>1</v>
      </c>
      <c r="AR38">
        <v>1</v>
      </c>
    </row>
    <row r="39" spans="1:44">
      <c r="A39">
        <v>66</v>
      </c>
      <c r="B39">
        <v>42</v>
      </c>
      <c r="C39">
        <v>0</v>
      </c>
      <c r="D39">
        <v>0</v>
      </c>
      <c r="E39" t="e">
        <v>#NULL!</v>
      </c>
      <c r="F39" t="e">
        <v>#NULL!</v>
      </c>
      <c r="G39">
        <v>0</v>
      </c>
      <c r="H39">
        <v>1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6</v>
      </c>
      <c r="Q39">
        <v>88</v>
      </c>
      <c r="R39">
        <v>7.36</v>
      </c>
      <c r="S39">
        <v>9.1999999999999993</v>
      </c>
      <c r="T39">
        <v>55</v>
      </c>
      <c r="U39">
        <v>28.3</v>
      </c>
      <c r="V39">
        <v>165</v>
      </c>
      <c r="W39">
        <v>26</v>
      </c>
      <c r="X39">
        <v>0</v>
      </c>
      <c r="Y39">
        <v>0</v>
      </c>
      <c r="Z39">
        <v>0</v>
      </c>
      <c r="AA39">
        <v>1</v>
      </c>
      <c r="AB39">
        <v>0</v>
      </c>
      <c r="AC39">
        <v>1</v>
      </c>
      <c r="AD39">
        <v>0</v>
      </c>
      <c r="AE39">
        <v>0</v>
      </c>
      <c r="AF39">
        <v>0</v>
      </c>
      <c r="AG39">
        <v>100</v>
      </c>
      <c r="AH39">
        <v>0</v>
      </c>
      <c r="AI39">
        <v>0</v>
      </c>
      <c r="AJ39">
        <v>0</v>
      </c>
      <c r="AK39">
        <v>0</v>
      </c>
      <c r="AL39">
        <v>0.7301786923127056</v>
      </c>
      <c r="AM39" s="1" t="e">
        <v>#NULL!</v>
      </c>
      <c r="AN39" s="1" t="e">
        <v>#NULL!</v>
      </c>
      <c r="AO39" s="1">
        <v>24</v>
      </c>
      <c r="AP39" s="1">
        <v>5782974</v>
      </c>
      <c r="AQ39">
        <v>1</v>
      </c>
      <c r="AR39">
        <v>1</v>
      </c>
    </row>
    <row r="40" spans="1:44">
      <c r="A40">
        <v>68</v>
      </c>
      <c r="B40">
        <v>34</v>
      </c>
      <c r="C40">
        <v>1</v>
      </c>
      <c r="D40">
        <v>0</v>
      </c>
      <c r="E40" t="e">
        <v>#NULL!</v>
      </c>
      <c r="F40" t="e">
        <v>#NULL!</v>
      </c>
      <c r="G40">
        <v>0</v>
      </c>
      <c r="H40">
        <v>1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3</v>
      </c>
      <c r="Q40">
        <v>119</v>
      </c>
      <c r="R40">
        <v>7.41</v>
      </c>
      <c r="S40">
        <v>5.0999999999999996</v>
      </c>
      <c r="T40">
        <v>48</v>
      </c>
      <c r="U40">
        <v>37.200000000000003</v>
      </c>
      <c r="V40">
        <v>97</v>
      </c>
      <c r="W40">
        <v>41</v>
      </c>
      <c r="X40">
        <v>0</v>
      </c>
      <c r="Y40">
        <v>0</v>
      </c>
      <c r="Z40">
        <v>1</v>
      </c>
      <c r="AA40">
        <v>1</v>
      </c>
      <c r="AB40">
        <v>0</v>
      </c>
      <c r="AC40">
        <v>1</v>
      </c>
      <c r="AD40">
        <v>0</v>
      </c>
      <c r="AE40">
        <v>0</v>
      </c>
      <c r="AF40">
        <v>0</v>
      </c>
      <c r="AG40">
        <v>365</v>
      </c>
      <c r="AH40">
        <v>0</v>
      </c>
      <c r="AI40">
        <v>0</v>
      </c>
      <c r="AJ40">
        <v>0</v>
      </c>
      <c r="AK40">
        <v>0</v>
      </c>
      <c r="AL40">
        <v>0.67241664876294316</v>
      </c>
      <c r="AM40" s="1" t="e">
        <v>#NULL!</v>
      </c>
      <c r="AN40" s="1" t="e">
        <v>#NULL!</v>
      </c>
      <c r="AO40" s="1">
        <v>8</v>
      </c>
      <c r="AP40" s="1">
        <v>6143051</v>
      </c>
      <c r="AQ40">
        <v>1</v>
      </c>
      <c r="AR40">
        <v>1</v>
      </c>
    </row>
    <row r="41" spans="1:44">
      <c r="A41">
        <v>69</v>
      </c>
      <c r="B41">
        <v>18</v>
      </c>
      <c r="C41">
        <v>0</v>
      </c>
      <c r="D41">
        <v>0</v>
      </c>
      <c r="E41" t="e">
        <v>#NULL!</v>
      </c>
      <c r="F41" t="e">
        <v>#NULL!</v>
      </c>
      <c r="G41">
        <v>0</v>
      </c>
      <c r="H41">
        <v>1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10</v>
      </c>
      <c r="Q41">
        <v>70</v>
      </c>
      <c r="R41">
        <v>6.95</v>
      </c>
      <c r="S41">
        <v>18.100000000000001</v>
      </c>
      <c r="T41">
        <v>15</v>
      </c>
      <c r="U41">
        <v>110</v>
      </c>
      <c r="W41">
        <v>30</v>
      </c>
      <c r="X41">
        <v>0</v>
      </c>
      <c r="Y41">
        <v>0</v>
      </c>
      <c r="Z41">
        <v>0</v>
      </c>
      <c r="AA41">
        <v>1</v>
      </c>
      <c r="AB41">
        <v>0</v>
      </c>
      <c r="AC41">
        <v>1</v>
      </c>
      <c r="AD41">
        <v>1</v>
      </c>
      <c r="AE41">
        <v>1</v>
      </c>
      <c r="AF41">
        <v>1</v>
      </c>
      <c r="AG41">
        <v>0</v>
      </c>
      <c r="AH41">
        <v>1</v>
      </c>
      <c r="AI41">
        <v>0</v>
      </c>
      <c r="AJ41">
        <v>0</v>
      </c>
      <c r="AK41">
        <v>0</v>
      </c>
      <c r="AL41">
        <v>0.83659447015292521</v>
      </c>
      <c r="AM41" s="1" t="e">
        <v>#NULL!</v>
      </c>
      <c r="AN41" s="1" t="e">
        <v>#NULL!</v>
      </c>
      <c r="AO41" s="1">
        <v>18</v>
      </c>
      <c r="AP41" s="1">
        <v>1469501</v>
      </c>
      <c r="AQ41">
        <v>1</v>
      </c>
      <c r="AR41">
        <v>1</v>
      </c>
    </row>
    <row r="42" spans="1:44">
      <c r="A42">
        <v>70</v>
      </c>
      <c r="B42">
        <v>25</v>
      </c>
      <c r="C42">
        <v>0</v>
      </c>
      <c r="D42">
        <v>0</v>
      </c>
      <c r="E42" t="e">
        <v>#NULL!</v>
      </c>
      <c r="F42" t="e">
        <v>#NULL!</v>
      </c>
      <c r="G42">
        <v>0</v>
      </c>
      <c r="H42">
        <v>1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>
        <v>0</v>
      </c>
      <c r="P42">
        <v>3</v>
      </c>
      <c r="Q42">
        <v>40</v>
      </c>
      <c r="R42">
        <v>6.94</v>
      </c>
      <c r="S42">
        <v>21.1</v>
      </c>
      <c r="T42">
        <v>15</v>
      </c>
      <c r="U42">
        <v>110</v>
      </c>
      <c r="V42">
        <v>70</v>
      </c>
      <c r="W42">
        <v>26</v>
      </c>
      <c r="X42">
        <v>0</v>
      </c>
      <c r="Y42">
        <v>0</v>
      </c>
      <c r="Z42">
        <v>0</v>
      </c>
      <c r="AA42">
        <v>1</v>
      </c>
      <c r="AB42">
        <v>0</v>
      </c>
      <c r="AC42">
        <v>1</v>
      </c>
      <c r="AD42">
        <v>1</v>
      </c>
      <c r="AE42">
        <v>1</v>
      </c>
      <c r="AF42">
        <v>1</v>
      </c>
      <c r="AG42">
        <v>0</v>
      </c>
      <c r="AH42">
        <v>1</v>
      </c>
      <c r="AI42">
        <v>0</v>
      </c>
      <c r="AJ42">
        <v>0</v>
      </c>
      <c r="AK42">
        <v>0</v>
      </c>
      <c r="AL42">
        <v>0.48856964615022991</v>
      </c>
      <c r="AM42" s="1" t="e">
        <v>#NULL!</v>
      </c>
      <c r="AN42" s="1" t="e">
        <v>#NULL!</v>
      </c>
      <c r="AO42" s="1">
        <v>11</v>
      </c>
      <c r="AP42" s="1">
        <v>8494536</v>
      </c>
      <c r="AQ42">
        <v>1</v>
      </c>
      <c r="AR42">
        <v>1</v>
      </c>
    </row>
    <row r="43" spans="1:44">
      <c r="A43">
        <v>80</v>
      </c>
      <c r="B43">
        <v>30</v>
      </c>
      <c r="C43">
        <v>0</v>
      </c>
      <c r="D43">
        <v>0</v>
      </c>
      <c r="E43" t="e">
        <v>#NULL!</v>
      </c>
      <c r="F43" t="e">
        <v>#NULL!</v>
      </c>
      <c r="G43">
        <v>0</v>
      </c>
      <c r="H43">
        <v>1</v>
      </c>
      <c r="I43">
        <v>0</v>
      </c>
      <c r="J43">
        <v>0</v>
      </c>
      <c r="K43">
        <v>1</v>
      </c>
      <c r="L43">
        <v>0</v>
      </c>
      <c r="M43">
        <v>0</v>
      </c>
      <c r="N43">
        <v>0</v>
      </c>
      <c r="O43">
        <v>0</v>
      </c>
      <c r="P43">
        <v>15</v>
      </c>
      <c r="Q43">
        <v>93</v>
      </c>
      <c r="R43">
        <v>7.29</v>
      </c>
      <c r="S43">
        <v>6.3</v>
      </c>
      <c r="T43">
        <v>66</v>
      </c>
      <c r="U43">
        <v>32.6</v>
      </c>
      <c r="V43">
        <v>163</v>
      </c>
      <c r="W43">
        <v>48</v>
      </c>
      <c r="X43">
        <v>0</v>
      </c>
      <c r="Y43">
        <v>0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0</v>
      </c>
      <c r="AF43">
        <v>1</v>
      </c>
      <c r="AG43">
        <v>8</v>
      </c>
      <c r="AH43">
        <v>0</v>
      </c>
      <c r="AI43">
        <v>1</v>
      </c>
      <c r="AJ43">
        <v>0</v>
      </c>
      <c r="AK43">
        <v>0</v>
      </c>
      <c r="AL43">
        <v>0.95367792185327782</v>
      </c>
      <c r="AM43" s="1" t="e">
        <v>#NULL!</v>
      </c>
      <c r="AN43" s="1" t="e">
        <v>#NULL!</v>
      </c>
      <c r="AO43" s="1">
        <v>25</v>
      </c>
      <c r="AP43" s="1">
        <v>196675</v>
      </c>
      <c r="AQ43">
        <v>1</v>
      </c>
      <c r="AR43">
        <v>1</v>
      </c>
    </row>
    <row r="44" spans="1:44">
      <c r="A44">
        <v>84</v>
      </c>
      <c r="B44">
        <v>63</v>
      </c>
      <c r="C44">
        <v>1</v>
      </c>
      <c r="D44">
        <v>0</v>
      </c>
      <c r="E44" t="e">
        <v>#NULL!</v>
      </c>
      <c r="F44" t="e">
        <v>#NULL!</v>
      </c>
      <c r="G44">
        <v>0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3</v>
      </c>
      <c r="Q44">
        <v>114</v>
      </c>
      <c r="R44">
        <v>7.27</v>
      </c>
      <c r="S44">
        <v>6.7</v>
      </c>
      <c r="T44">
        <v>15</v>
      </c>
      <c r="U44">
        <v>110</v>
      </c>
      <c r="V44">
        <v>70</v>
      </c>
      <c r="W44">
        <v>50</v>
      </c>
      <c r="X44">
        <v>1</v>
      </c>
      <c r="Y44">
        <v>0</v>
      </c>
      <c r="Z44">
        <v>0</v>
      </c>
      <c r="AA44">
        <v>1</v>
      </c>
      <c r="AB44">
        <v>0</v>
      </c>
      <c r="AC44">
        <v>1</v>
      </c>
      <c r="AD44">
        <v>1</v>
      </c>
      <c r="AE44">
        <v>1</v>
      </c>
      <c r="AF44">
        <v>1</v>
      </c>
      <c r="AG44">
        <v>0</v>
      </c>
      <c r="AH44">
        <v>0</v>
      </c>
      <c r="AI44">
        <v>1</v>
      </c>
      <c r="AJ44">
        <v>0</v>
      </c>
      <c r="AK44">
        <v>0</v>
      </c>
      <c r="AL44">
        <v>0.54435199686270463</v>
      </c>
      <c r="AM44" s="1" t="e">
        <v>#NULL!</v>
      </c>
      <c r="AN44" s="1" t="e">
        <v>#NULL!</v>
      </c>
      <c r="AO44" s="1">
        <v>14</v>
      </c>
      <c r="AP44" s="1">
        <v>7578842</v>
      </c>
      <c r="AQ44">
        <v>1</v>
      </c>
      <c r="AR44">
        <v>1</v>
      </c>
    </row>
    <row r="45" spans="1:44">
      <c r="A45">
        <v>104</v>
      </c>
      <c r="B45">
        <v>21</v>
      </c>
      <c r="C45">
        <v>1</v>
      </c>
      <c r="D45">
        <v>0</v>
      </c>
      <c r="E45" t="e">
        <v>#NULL!</v>
      </c>
      <c r="F45" t="e">
        <v>#NULL!</v>
      </c>
      <c r="G45">
        <v>0</v>
      </c>
      <c r="H45">
        <v>1</v>
      </c>
      <c r="I45">
        <v>1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11</v>
      </c>
      <c r="Q45">
        <v>98</v>
      </c>
      <c r="R45">
        <v>7.27</v>
      </c>
      <c r="S45">
        <v>3.7</v>
      </c>
      <c r="T45">
        <v>69</v>
      </c>
      <c r="U45">
        <v>29.5</v>
      </c>
      <c r="W45">
        <v>51</v>
      </c>
      <c r="X45">
        <v>0</v>
      </c>
      <c r="Y45">
        <v>0</v>
      </c>
      <c r="Z45">
        <v>1</v>
      </c>
      <c r="AA45">
        <v>1</v>
      </c>
      <c r="AB45">
        <v>0</v>
      </c>
      <c r="AC45">
        <v>1</v>
      </c>
      <c r="AD45">
        <v>1</v>
      </c>
      <c r="AE45">
        <v>0</v>
      </c>
      <c r="AF45">
        <v>0</v>
      </c>
      <c r="AG45">
        <v>104</v>
      </c>
      <c r="AH45">
        <v>0</v>
      </c>
      <c r="AI45">
        <v>0</v>
      </c>
      <c r="AJ45">
        <v>1</v>
      </c>
      <c r="AK45">
        <v>0</v>
      </c>
      <c r="AL45">
        <v>0.82371901220519106</v>
      </c>
      <c r="AM45" s="1" t="e">
        <v>#NULL!</v>
      </c>
      <c r="AN45" s="1" t="e">
        <v>#NULL!</v>
      </c>
      <c r="AO45" s="1">
        <v>16</v>
      </c>
      <c r="AP45" s="1">
        <v>2872208</v>
      </c>
      <c r="AQ45">
        <v>1</v>
      </c>
      <c r="AR45">
        <v>1</v>
      </c>
    </row>
    <row r="46" spans="1:44">
      <c r="A46">
        <v>109</v>
      </c>
      <c r="B46">
        <v>54</v>
      </c>
      <c r="C46">
        <v>1</v>
      </c>
      <c r="D46">
        <v>0</v>
      </c>
      <c r="E46" t="e">
        <v>#NULL!</v>
      </c>
      <c r="F46" t="e">
        <v>#NULL!</v>
      </c>
      <c r="G46">
        <v>0</v>
      </c>
      <c r="H46">
        <v>1</v>
      </c>
      <c r="I46">
        <v>0</v>
      </c>
      <c r="J46">
        <v>1</v>
      </c>
      <c r="K46">
        <v>0</v>
      </c>
      <c r="L46">
        <v>0</v>
      </c>
      <c r="M46">
        <v>0</v>
      </c>
      <c r="N46">
        <v>0</v>
      </c>
      <c r="O46">
        <v>0</v>
      </c>
      <c r="P46">
        <v>13</v>
      </c>
      <c r="Q46">
        <v>70</v>
      </c>
      <c r="T46">
        <v>49</v>
      </c>
      <c r="U46">
        <v>46.5</v>
      </c>
      <c r="V46">
        <v>192</v>
      </c>
      <c r="W46">
        <v>35</v>
      </c>
      <c r="X46">
        <v>0</v>
      </c>
      <c r="Y46">
        <v>0</v>
      </c>
      <c r="Z46">
        <v>0</v>
      </c>
      <c r="AA46">
        <v>1</v>
      </c>
      <c r="AB46">
        <v>0</v>
      </c>
      <c r="AC46">
        <v>1</v>
      </c>
      <c r="AD46">
        <v>1</v>
      </c>
      <c r="AE46">
        <v>1</v>
      </c>
      <c r="AF46">
        <v>1</v>
      </c>
      <c r="AG46">
        <v>0</v>
      </c>
      <c r="AH46">
        <v>1</v>
      </c>
      <c r="AI46">
        <v>0</v>
      </c>
      <c r="AJ46">
        <v>0</v>
      </c>
      <c r="AK46">
        <v>0</v>
      </c>
      <c r="AL46">
        <v>0.65184479700865539</v>
      </c>
      <c r="AM46" s="1" t="e">
        <v>#NULL!</v>
      </c>
      <c r="AN46" s="1" t="e">
        <v>#NULL!</v>
      </c>
      <c r="AO46" s="1">
        <v>21</v>
      </c>
      <c r="AP46" s="1">
        <v>7466832</v>
      </c>
      <c r="AQ46">
        <v>1</v>
      </c>
      <c r="AR46">
        <v>1</v>
      </c>
    </row>
    <row r="47" spans="1:44">
      <c r="A47">
        <v>121</v>
      </c>
      <c r="B47">
        <v>74</v>
      </c>
      <c r="C47">
        <v>1</v>
      </c>
      <c r="D47">
        <v>0</v>
      </c>
      <c r="E47" t="e">
        <v>#NULL!</v>
      </c>
      <c r="F47" t="e">
        <v>#NULL!</v>
      </c>
      <c r="G47">
        <v>0</v>
      </c>
      <c r="H47">
        <v>1</v>
      </c>
      <c r="I47">
        <v>0</v>
      </c>
      <c r="J47">
        <v>0</v>
      </c>
      <c r="K47">
        <v>0</v>
      </c>
      <c r="L47">
        <v>1</v>
      </c>
      <c r="M47">
        <v>0</v>
      </c>
      <c r="N47">
        <v>0</v>
      </c>
      <c r="O47">
        <v>0</v>
      </c>
      <c r="P47">
        <v>3</v>
      </c>
      <c r="Q47">
        <v>88</v>
      </c>
      <c r="R47">
        <v>7.09</v>
      </c>
      <c r="S47">
        <v>7.7</v>
      </c>
      <c r="T47">
        <v>18</v>
      </c>
      <c r="U47">
        <v>44.4</v>
      </c>
      <c r="V47">
        <v>103</v>
      </c>
      <c r="W47">
        <v>43</v>
      </c>
      <c r="X47">
        <v>0</v>
      </c>
      <c r="Y47">
        <v>0</v>
      </c>
      <c r="Z47">
        <v>0</v>
      </c>
      <c r="AA47">
        <v>1</v>
      </c>
      <c r="AB47">
        <v>0</v>
      </c>
      <c r="AC47">
        <v>1</v>
      </c>
      <c r="AD47">
        <v>1</v>
      </c>
      <c r="AE47">
        <v>0</v>
      </c>
      <c r="AF47">
        <v>1</v>
      </c>
      <c r="AG47">
        <v>1</v>
      </c>
      <c r="AH47">
        <v>1</v>
      </c>
      <c r="AI47">
        <v>0</v>
      </c>
      <c r="AJ47">
        <v>0</v>
      </c>
      <c r="AK47">
        <v>0</v>
      </c>
      <c r="AL47">
        <v>0.54994769021684831</v>
      </c>
      <c r="AM47" s="1" t="e">
        <v>#NULL!</v>
      </c>
      <c r="AN47" s="1" t="e">
        <v>#NULL!</v>
      </c>
      <c r="AO47" s="1">
        <v>7</v>
      </c>
      <c r="AP47" s="1">
        <v>10504769</v>
      </c>
      <c r="AQ47">
        <v>1</v>
      </c>
      <c r="AR47">
        <v>1</v>
      </c>
    </row>
    <row r="48" spans="1:44">
      <c r="A48">
        <v>124</v>
      </c>
      <c r="B48">
        <v>71</v>
      </c>
      <c r="C48">
        <v>1</v>
      </c>
      <c r="D48">
        <v>0</v>
      </c>
      <c r="E48" t="e">
        <v>#NULL!</v>
      </c>
      <c r="F48" t="e">
        <v>#NULL!</v>
      </c>
      <c r="G48">
        <v>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15</v>
      </c>
      <c r="Q48">
        <v>53</v>
      </c>
      <c r="R48">
        <v>7.23</v>
      </c>
      <c r="S48">
        <v>10.5</v>
      </c>
      <c r="T48">
        <v>43</v>
      </c>
      <c r="U48">
        <v>57.2</v>
      </c>
      <c r="V48">
        <v>82</v>
      </c>
      <c r="W48">
        <v>25</v>
      </c>
      <c r="X48">
        <v>0</v>
      </c>
      <c r="Y48">
        <v>0</v>
      </c>
      <c r="Z48">
        <v>0</v>
      </c>
      <c r="AA48">
        <v>1</v>
      </c>
      <c r="AB48">
        <v>0</v>
      </c>
      <c r="AC48">
        <v>0</v>
      </c>
      <c r="AD48">
        <v>1</v>
      </c>
      <c r="AE48">
        <v>0</v>
      </c>
      <c r="AF48">
        <v>1</v>
      </c>
      <c r="AG48">
        <v>1</v>
      </c>
      <c r="AH48">
        <v>1</v>
      </c>
      <c r="AI48">
        <v>0</v>
      </c>
      <c r="AJ48">
        <v>0</v>
      </c>
      <c r="AK48">
        <v>0</v>
      </c>
      <c r="AL48">
        <v>0.54242978521666563</v>
      </c>
      <c r="AM48" s="1" t="e">
        <v>#NULL!</v>
      </c>
      <c r="AN48" s="1" t="e">
        <v>#NULL!</v>
      </c>
      <c r="AO48" s="1">
        <v>3</v>
      </c>
      <c r="AP48" s="1">
        <v>8667115</v>
      </c>
      <c r="AQ48">
        <v>1</v>
      </c>
      <c r="AR48">
        <v>1</v>
      </c>
    </row>
    <row r="49" spans="1:44">
      <c r="A49">
        <v>128</v>
      </c>
      <c r="B49">
        <v>23</v>
      </c>
      <c r="C49">
        <v>1</v>
      </c>
      <c r="D49">
        <v>0</v>
      </c>
      <c r="E49" t="e">
        <v>#NULL!</v>
      </c>
      <c r="F49" t="e">
        <v>#NULL!</v>
      </c>
      <c r="G49">
        <v>0</v>
      </c>
      <c r="H49">
        <v>1</v>
      </c>
      <c r="I49">
        <v>0</v>
      </c>
      <c r="J49">
        <v>0</v>
      </c>
      <c r="K49">
        <v>0</v>
      </c>
      <c r="L49">
        <v>1</v>
      </c>
      <c r="M49">
        <v>0</v>
      </c>
      <c r="N49">
        <v>0</v>
      </c>
      <c r="O49">
        <v>0</v>
      </c>
      <c r="P49">
        <v>9</v>
      </c>
      <c r="Q49">
        <v>40</v>
      </c>
      <c r="R49">
        <v>6.98</v>
      </c>
      <c r="S49">
        <v>14.8</v>
      </c>
      <c r="T49">
        <v>56</v>
      </c>
      <c r="U49">
        <v>36.799999999999997</v>
      </c>
      <c r="V49">
        <v>141</v>
      </c>
      <c r="W49">
        <v>35</v>
      </c>
      <c r="X49">
        <v>0</v>
      </c>
      <c r="Y49">
        <v>0</v>
      </c>
      <c r="Z49">
        <v>0</v>
      </c>
      <c r="AA49">
        <v>1</v>
      </c>
      <c r="AB49">
        <v>0</v>
      </c>
      <c r="AC49">
        <v>1</v>
      </c>
      <c r="AD49">
        <v>1</v>
      </c>
      <c r="AE49">
        <v>1</v>
      </c>
      <c r="AF49">
        <v>1</v>
      </c>
      <c r="AG49">
        <v>0</v>
      </c>
      <c r="AH49">
        <v>1</v>
      </c>
      <c r="AI49">
        <v>0</v>
      </c>
      <c r="AJ49">
        <v>0</v>
      </c>
      <c r="AK49">
        <v>0</v>
      </c>
      <c r="AL49">
        <v>0.81166452385090071</v>
      </c>
      <c r="AM49" s="1" t="e">
        <v>#NULL!</v>
      </c>
      <c r="AN49" s="1" t="e">
        <v>#NULL!</v>
      </c>
      <c r="AO49" s="1">
        <v>19</v>
      </c>
      <c r="AP49" s="1">
        <v>286815</v>
      </c>
      <c r="AQ49">
        <v>1</v>
      </c>
      <c r="AR49">
        <v>1</v>
      </c>
    </row>
    <row r="50" spans="1:44">
      <c r="A50">
        <v>132</v>
      </c>
      <c r="B50">
        <v>79</v>
      </c>
      <c r="C50">
        <v>1</v>
      </c>
      <c r="D50">
        <v>0</v>
      </c>
      <c r="E50" t="e">
        <v>#NULL!</v>
      </c>
      <c r="F50" t="e">
        <v>#NULL!</v>
      </c>
      <c r="G50">
        <v>0</v>
      </c>
      <c r="H50">
        <v>1</v>
      </c>
      <c r="I50">
        <v>0</v>
      </c>
      <c r="J50">
        <v>0</v>
      </c>
      <c r="K50">
        <v>1</v>
      </c>
      <c r="L50">
        <v>0</v>
      </c>
      <c r="M50">
        <v>0</v>
      </c>
      <c r="N50">
        <v>0</v>
      </c>
      <c r="O50">
        <v>0</v>
      </c>
      <c r="P50">
        <v>12</v>
      </c>
      <c r="Q50">
        <v>80</v>
      </c>
      <c r="R50">
        <v>7.38</v>
      </c>
      <c r="S50">
        <v>2.7</v>
      </c>
      <c r="T50">
        <v>64</v>
      </c>
      <c r="U50">
        <v>32.299999999999997</v>
      </c>
      <c r="V50">
        <v>151</v>
      </c>
      <c r="W50">
        <v>38</v>
      </c>
      <c r="X50">
        <v>0</v>
      </c>
      <c r="Y50">
        <v>0</v>
      </c>
      <c r="Z50">
        <v>0</v>
      </c>
      <c r="AA50">
        <v>1</v>
      </c>
      <c r="AB50">
        <v>0</v>
      </c>
      <c r="AC50">
        <v>1</v>
      </c>
      <c r="AD50">
        <v>0</v>
      </c>
      <c r="AE50">
        <v>0</v>
      </c>
      <c r="AF50">
        <v>0</v>
      </c>
      <c r="AG50">
        <v>365</v>
      </c>
      <c r="AH50">
        <v>0</v>
      </c>
      <c r="AI50">
        <v>0</v>
      </c>
      <c r="AJ50">
        <v>0</v>
      </c>
      <c r="AK50">
        <v>0</v>
      </c>
      <c r="AL50">
        <v>0.89051262071358039</v>
      </c>
      <c r="AM50" s="1" t="e">
        <v>#NULL!</v>
      </c>
      <c r="AN50" s="1" t="e">
        <v>#NULL!</v>
      </c>
      <c r="AO50" s="1">
        <v>4</v>
      </c>
      <c r="AP50" s="1">
        <v>155523</v>
      </c>
      <c r="AQ50">
        <v>1</v>
      </c>
      <c r="AR50">
        <v>1</v>
      </c>
    </row>
    <row r="51" spans="1:44">
      <c r="A51">
        <v>139</v>
      </c>
      <c r="B51">
        <v>33</v>
      </c>
      <c r="C51">
        <v>1</v>
      </c>
      <c r="D51">
        <v>0</v>
      </c>
      <c r="E51" t="e">
        <v>#NULL!</v>
      </c>
      <c r="F51" t="e">
        <v>#NULL!</v>
      </c>
      <c r="G51">
        <v>0</v>
      </c>
      <c r="H51">
        <v>1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3</v>
      </c>
      <c r="Q51">
        <v>112</v>
      </c>
      <c r="R51">
        <v>7.34</v>
      </c>
      <c r="S51">
        <v>4.3</v>
      </c>
      <c r="T51">
        <v>61</v>
      </c>
      <c r="U51">
        <v>33.5</v>
      </c>
      <c r="V51">
        <v>154</v>
      </c>
      <c r="W51">
        <v>45</v>
      </c>
      <c r="X51">
        <v>0</v>
      </c>
      <c r="Y51">
        <v>0</v>
      </c>
      <c r="Z51">
        <v>1</v>
      </c>
      <c r="AA51">
        <v>1</v>
      </c>
      <c r="AB51">
        <v>0</v>
      </c>
      <c r="AC51">
        <v>1</v>
      </c>
      <c r="AD51">
        <v>0</v>
      </c>
      <c r="AE51">
        <v>0</v>
      </c>
      <c r="AF51">
        <v>0</v>
      </c>
      <c r="AG51">
        <v>365</v>
      </c>
      <c r="AH51">
        <v>0</v>
      </c>
      <c r="AI51">
        <v>0</v>
      </c>
      <c r="AJ51">
        <v>0</v>
      </c>
      <c r="AK51">
        <v>0</v>
      </c>
      <c r="AL51">
        <v>0.47309444247392807</v>
      </c>
      <c r="AM51" s="1" t="e">
        <v>#NULL!</v>
      </c>
      <c r="AN51" s="1" t="e">
        <v>#NULL!</v>
      </c>
      <c r="AO51" s="1">
        <v>12</v>
      </c>
      <c r="AP51" s="1">
        <v>10530590</v>
      </c>
      <c r="AQ51">
        <v>1</v>
      </c>
      <c r="AR51">
        <v>1</v>
      </c>
    </row>
    <row r="52" spans="1:44">
      <c r="A52">
        <v>152</v>
      </c>
      <c r="B52">
        <v>72</v>
      </c>
      <c r="C52">
        <v>1</v>
      </c>
      <c r="D52">
        <v>0</v>
      </c>
      <c r="E52" t="e">
        <v>#NULL!</v>
      </c>
      <c r="F52" t="e">
        <v>#NULL!</v>
      </c>
      <c r="G52">
        <v>0</v>
      </c>
      <c r="H52">
        <v>1</v>
      </c>
      <c r="I52">
        <v>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6</v>
      </c>
      <c r="Q52">
        <v>40</v>
      </c>
      <c r="R52">
        <v>7.15</v>
      </c>
      <c r="S52">
        <v>7.4</v>
      </c>
      <c r="T52">
        <v>19</v>
      </c>
      <c r="U52">
        <v>110</v>
      </c>
      <c r="V52">
        <v>70</v>
      </c>
      <c r="W52">
        <v>64</v>
      </c>
      <c r="X52">
        <v>0</v>
      </c>
      <c r="Y52">
        <v>0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0</v>
      </c>
      <c r="AH52">
        <v>1</v>
      </c>
      <c r="AI52">
        <v>0</v>
      </c>
      <c r="AJ52">
        <v>0</v>
      </c>
      <c r="AK52">
        <v>0</v>
      </c>
      <c r="AL52">
        <v>0.47237695712657524</v>
      </c>
      <c r="AM52" s="1" t="e">
        <v>#NULL!</v>
      </c>
      <c r="AN52" s="1" t="e">
        <v>#NULL!</v>
      </c>
      <c r="AO52" s="1">
        <v>23</v>
      </c>
      <c r="AP52" s="1">
        <v>7681406</v>
      </c>
      <c r="AQ52">
        <v>1</v>
      </c>
      <c r="AR52">
        <v>1</v>
      </c>
    </row>
    <row r="53" spans="1:44">
      <c r="A53">
        <v>155</v>
      </c>
      <c r="B53">
        <v>79</v>
      </c>
      <c r="C53">
        <v>0</v>
      </c>
      <c r="D53">
        <v>0</v>
      </c>
      <c r="E53" t="e">
        <v>#NULL!</v>
      </c>
      <c r="F53" t="e">
        <v>#NULL!</v>
      </c>
      <c r="G53">
        <v>0</v>
      </c>
      <c r="H53">
        <v>1</v>
      </c>
      <c r="I53">
        <v>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9</v>
      </c>
      <c r="Q53">
        <v>40</v>
      </c>
      <c r="R53">
        <v>7.17</v>
      </c>
      <c r="S53">
        <v>10.4</v>
      </c>
      <c r="T53">
        <v>35</v>
      </c>
      <c r="U53">
        <v>31.3</v>
      </c>
      <c r="V53">
        <v>313</v>
      </c>
      <c r="W53">
        <v>9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</v>
      </c>
      <c r="AE53">
        <v>1</v>
      </c>
      <c r="AF53">
        <v>1</v>
      </c>
      <c r="AG53">
        <v>1</v>
      </c>
      <c r="AH53">
        <v>0</v>
      </c>
      <c r="AI53">
        <v>0</v>
      </c>
      <c r="AJ53">
        <v>1</v>
      </c>
      <c r="AK53">
        <v>0</v>
      </c>
      <c r="AL53">
        <v>0.69500228874946235</v>
      </c>
      <c r="AM53" s="1" t="e">
        <v>#NULL!</v>
      </c>
      <c r="AN53" s="1" t="e">
        <v>#NULL!</v>
      </c>
      <c r="AO53" s="1">
        <v>9</v>
      </c>
      <c r="AP53" s="1">
        <v>6278493</v>
      </c>
      <c r="AQ53">
        <v>1</v>
      </c>
      <c r="AR53">
        <v>1</v>
      </c>
    </row>
    <row r="54" spans="1:44">
      <c r="A54">
        <v>169</v>
      </c>
      <c r="B54">
        <v>37</v>
      </c>
      <c r="C54">
        <v>0</v>
      </c>
      <c r="D54">
        <v>0</v>
      </c>
      <c r="E54" t="e">
        <v>#NULL!</v>
      </c>
      <c r="F54" t="e">
        <v>#NULL!</v>
      </c>
      <c r="G54">
        <v>0</v>
      </c>
      <c r="H54">
        <v>1</v>
      </c>
      <c r="I54">
        <v>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3</v>
      </c>
      <c r="Q54">
        <v>0</v>
      </c>
      <c r="R54">
        <v>6.6</v>
      </c>
      <c r="S54">
        <v>22</v>
      </c>
      <c r="T54">
        <v>78</v>
      </c>
      <c r="U54">
        <v>42.2</v>
      </c>
      <c r="V54">
        <v>153</v>
      </c>
      <c r="W54">
        <v>33</v>
      </c>
      <c r="X54">
        <v>0</v>
      </c>
      <c r="Y54">
        <v>0</v>
      </c>
      <c r="Z54">
        <v>1</v>
      </c>
      <c r="AA54">
        <v>1</v>
      </c>
      <c r="AB54">
        <v>0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1</v>
      </c>
      <c r="AI54">
        <v>0</v>
      </c>
      <c r="AJ54">
        <v>0</v>
      </c>
      <c r="AK54">
        <v>0</v>
      </c>
      <c r="AL54">
        <v>0.5727208181935014</v>
      </c>
      <c r="AM54" s="1" t="e">
        <v>#NULL!</v>
      </c>
      <c r="AN54" s="1" t="e">
        <v>#NULL!</v>
      </c>
      <c r="AO54" s="1">
        <v>17</v>
      </c>
      <c r="AP54" s="1">
        <v>7977382</v>
      </c>
      <c r="AQ54">
        <v>1</v>
      </c>
      <c r="AR54">
        <v>1</v>
      </c>
    </row>
    <row r="55" spans="1:44">
      <c r="A55">
        <v>170</v>
      </c>
      <c r="B55">
        <v>49</v>
      </c>
      <c r="C55">
        <v>1</v>
      </c>
      <c r="D55">
        <v>0</v>
      </c>
      <c r="E55" t="e">
        <v>#NULL!</v>
      </c>
      <c r="F55" t="e">
        <v>#NULL!</v>
      </c>
      <c r="G55">
        <v>0</v>
      </c>
      <c r="H55">
        <v>1</v>
      </c>
      <c r="I55">
        <v>0</v>
      </c>
      <c r="J55">
        <v>1</v>
      </c>
      <c r="K55">
        <v>0</v>
      </c>
      <c r="L55">
        <v>0</v>
      </c>
      <c r="M55">
        <v>0</v>
      </c>
      <c r="N55">
        <v>0</v>
      </c>
      <c r="O55">
        <v>0</v>
      </c>
      <c r="P55">
        <v>3</v>
      </c>
      <c r="Q55">
        <v>0</v>
      </c>
      <c r="R55">
        <v>7.1</v>
      </c>
      <c r="S55">
        <v>7.9</v>
      </c>
      <c r="T55">
        <v>40</v>
      </c>
      <c r="U55">
        <v>24.1</v>
      </c>
      <c r="V55">
        <v>321</v>
      </c>
      <c r="W55">
        <v>38</v>
      </c>
      <c r="X55">
        <v>0</v>
      </c>
      <c r="Y55">
        <v>0</v>
      </c>
      <c r="Z55">
        <v>0</v>
      </c>
      <c r="AA55">
        <v>1</v>
      </c>
      <c r="AB55">
        <v>0</v>
      </c>
      <c r="AC55">
        <v>1</v>
      </c>
      <c r="AD55">
        <v>1</v>
      </c>
      <c r="AE55">
        <v>1</v>
      </c>
      <c r="AF55">
        <v>1</v>
      </c>
      <c r="AG55">
        <v>0</v>
      </c>
      <c r="AH55">
        <v>1</v>
      </c>
      <c r="AI55">
        <v>0</v>
      </c>
      <c r="AJ55">
        <v>0</v>
      </c>
      <c r="AK55">
        <v>0</v>
      </c>
      <c r="AL55">
        <v>0.3319333957922676</v>
      </c>
      <c r="AM55" s="1" t="e">
        <v>#NULL!</v>
      </c>
      <c r="AN55" s="1" t="e">
        <v>#NULL!</v>
      </c>
      <c r="AO55" s="1">
        <v>15</v>
      </c>
      <c r="AP55" s="1">
        <v>6837009</v>
      </c>
      <c r="AQ55">
        <v>1</v>
      </c>
      <c r="AR55">
        <v>1</v>
      </c>
    </row>
    <row r="58" spans="1:44">
      <c r="A58" t="s">
        <v>45</v>
      </c>
      <c r="B58">
        <f>_xlfn.QUARTILE.INC(B2:B28,1)</f>
        <v>25.5</v>
      </c>
      <c r="P58">
        <f t="shared" ref="P58:V58" si="0">_xlfn.QUARTILE.INC(P2:P28,1)</f>
        <v>3</v>
      </c>
      <c r="Q58">
        <f t="shared" si="0"/>
        <v>60</v>
      </c>
      <c r="R58">
        <f t="shared" si="0"/>
        <v>7.11</v>
      </c>
      <c r="S58">
        <f t="shared" si="0"/>
        <v>3.25</v>
      </c>
      <c r="T58">
        <f t="shared" si="0"/>
        <v>51.25</v>
      </c>
      <c r="U58">
        <f t="shared" si="0"/>
        <v>23.6</v>
      </c>
      <c r="V58">
        <f t="shared" si="0"/>
        <v>131</v>
      </c>
      <c r="W58">
        <f t="shared" ref="W58" si="1">_xlfn.QUARTILE.INC(W2:W28,1)</f>
        <v>25.5</v>
      </c>
    </row>
    <row r="59" spans="1:44">
      <c r="B59">
        <f>_xlfn.QUARTILE.INC(B2:B28,2)</f>
        <v>49</v>
      </c>
      <c r="P59">
        <f t="shared" ref="P59:V59" si="2">_xlfn.QUARTILE.INC(P2:P28,2)</f>
        <v>12</v>
      </c>
      <c r="Q59">
        <f t="shared" si="2"/>
        <v>79</v>
      </c>
      <c r="R59">
        <f t="shared" si="2"/>
        <v>7.3100000000000005</v>
      </c>
      <c r="S59">
        <f t="shared" si="2"/>
        <v>5.15</v>
      </c>
      <c r="T59">
        <f t="shared" si="2"/>
        <v>72.5</v>
      </c>
      <c r="U59">
        <f t="shared" si="2"/>
        <v>28</v>
      </c>
      <c r="V59">
        <f t="shared" si="2"/>
        <v>183</v>
      </c>
      <c r="W59">
        <f t="shared" ref="W59" si="3">_xlfn.QUARTILE.INC(W2:W28,2)</f>
        <v>35</v>
      </c>
    </row>
    <row r="60" spans="1:44">
      <c r="B60">
        <f>_xlfn.QUARTILE.INC(B2:B28,3)</f>
        <v>63</v>
      </c>
      <c r="P60">
        <f t="shared" ref="P60:V60" si="4">_xlfn.QUARTILE.INC(P2:P28,3)</f>
        <v>14</v>
      </c>
      <c r="Q60">
        <f t="shared" si="4"/>
        <v>97.5</v>
      </c>
      <c r="R60">
        <f t="shared" si="4"/>
        <v>7.37</v>
      </c>
      <c r="S60">
        <f t="shared" si="4"/>
        <v>9.875</v>
      </c>
      <c r="T60">
        <f t="shared" si="4"/>
        <v>80.5</v>
      </c>
      <c r="U60">
        <f t="shared" si="4"/>
        <v>37.6</v>
      </c>
      <c r="V60">
        <f t="shared" si="4"/>
        <v>253</v>
      </c>
      <c r="W60">
        <f t="shared" ref="W60" si="5">_xlfn.QUARTILE.INC(W2:W28,3)</f>
        <v>45</v>
      </c>
    </row>
    <row r="62" spans="1:44">
      <c r="A62" t="s">
        <v>46</v>
      </c>
      <c r="B62">
        <f>_xlfn.QUARTILE.INC(B29:B55,1)</f>
        <v>27.5</v>
      </c>
      <c r="P62">
        <f t="shared" ref="P62:V62" si="6">_xlfn.QUARTILE.INC(P29:P55,1)</f>
        <v>3</v>
      </c>
      <c r="Q62">
        <f t="shared" si="6"/>
        <v>46.5</v>
      </c>
      <c r="R62">
        <f t="shared" si="6"/>
        <v>7.1550000000000002</v>
      </c>
      <c r="S62">
        <f t="shared" si="6"/>
        <v>5.0999999999999996</v>
      </c>
      <c r="T62">
        <f t="shared" si="6"/>
        <v>39.5</v>
      </c>
      <c r="U62">
        <f t="shared" si="6"/>
        <v>31.1</v>
      </c>
      <c r="V62">
        <f t="shared" si="6"/>
        <v>103</v>
      </c>
      <c r="W62">
        <f t="shared" ref="W62" si="7">_xlfn.QUARTILE.INC(W29:W55,1)</f>
        <v>31.5</v>
      </c>
    </row>
    <row r="63" spans="1:44">
      <c r="B63">
        <f>_xlfn.QUARTILE.INC(B29:B55,2)</f>
        <v>49</v>
      </c>
      <c r="P63">
        <f t="shared" ref="P63:V63" si="8">_xlfn.QUARTILE.INC(P29:P55,2)</f>
        <v>9</v>
      </c>
      <c r="Q63">
        <f t="shared" si="8"/>
        <v>77</v>
      </c>
      <c r="R63">
        <f t="shared" si="8"/>
        <v>7.2549999999999999</v>
      </c>
      <c r="S63">
        <f t="shared" si="8"/>
        <v>7.4</v>
      </c>
      <c r="T63">
        <f t="shared" si="8"/>
        <v>53</v>
      </c>
      <c r="U63">
        <f t="shared" si="8"/>
        <v>36.799999999999997</v>
      </c>
      <c r="V63">
        <f t="shared" si="8"/>
        <v>153</v>
      </c>
      <c r="W63">
        <f t="shared" ref="W63" si="9">_xlfn.QUARTILE.INC(W29:W55,2)</f>
        <v>38</v>
      </c>
    </row>
    <row r="64" spans="1:44">
      <c r="B64">
        <f>_xlfn.QUARTILE.INC(B29:B55,3)</f>
        <v>65.5</v>
      </c>
      <c r="P64">
        <f t="shared" ref="P64:V64" si="10">_xlfn.QUARTILE.INC(P29:P55,3)</f>
        <v>12.5</v>
      </c>
      <c r="Q64">
        <f t="shared" si="10"/>
        <v>88</v>
      </c>
      <c r="R64">
        <f t="shared" si="10"/>
        <v>7.34</v>
      </c>
      <c r="S64">
        <f t="shared" si="10"/>
        <v>10.4</v>
      </c>
      <c r="T64">
        <f t="shared" si="10"/>
        <v>65.5</v>
      </c>
      <c r="U64">
        <f t="shared" si="10"/>
        <v>45.8</v>
      </c>
      <c r="V64">
        <f t="shared" si="10"/>
        <v>184</v>
      </c>
      <c r="W64">
        <f t="shared" ref="W64" si="11">_xlfn.QUARTILE.INC(W29:W55,3)</f>
        <v>45</v>
      </c>
    </row>
    <row r="67" spans="1:37">
      <c r="A67" t="s">
        <v>45</v>
      </c>
      <c r="C67">
        <f>SUM(C2:C28)</f>
        <v>20</v>
      </c>
      <c r="G67">
        <f t="shared" ref="G67" si="12">SUM(G2:G28)</f>
        <v>4</v>
      </c>
      <c r="H67">
        <f t="shared" ref="H67:O67" si="13">SUM(H2:H28)</f>
        <v>23</v>
      </c>
      <c r="I67">
        <f t="shared" si="13"/>
        <v>14</v>
      </c>
      <c r="J67">
        <f t="shared" si="13"/>
        <v>4</v>
      </c>
      <c r="K67">
        <f t="shared" si="13"/>
        <v>3</v>
      </c>
      <c r="L67">
        <f t="shared" si="13"/>
        <v>2</v>
      </c>
      <c r="M67">
        <f t="shared" si="13"/>
        <v>1</v>
      </c>
      <c r="N67">
        <f t="shared" si="13"/>
        <v>3</v>
      </c>
      <c r="O67">
        <f t="shared" si="13"/>
        <v>0</v>
      </c>
      <c r="X67">
        <f t="shared" ref="X67:AK67" si="14">SUM(X2:X28)</f>
        <v>4</v>
      </c>
      <c r="Y67">
        <f t="shared" si="14"/>
        <v>0</v>
      </c>
      <c r="Z67">
        <f t="shared" si="14"/>
        <v>8</v>
      </c>
      <c r="AA67">
        <f t="shared" si="14"/>
        <v>23</v>
      </c>
      <c r="AB67">
        <f t="shared" si="14"/>
        <v>2</v>
      </c>
      <c r="AC67">
        <f t="shared" si="14"/>
        <v>26</v>
      </c>
      <c r="AD67">
        <f t="shared" si="14"/>
        <v>9</v>
      </c>
      <c r="AE67">
        <f t="shared" si="14"/>
        <v>7</v>
      </c>
      <c r="AF67">
        <f t="shared" si="14"/>
        <v>8</v>
      </c>
      <c r="AH67">
        <f t="shared" si="14"/>
        <v>6</v>
      </c>
      <c r="AI67">
        <f t="shared" si="14"/>
        <v>0</v>
      </c>
      <c r="AJ67">
        <f t="shared" si="14"/>
        <v>3</v>
      </c>
      <c r="AK67">
        <f t="shared" si="14"/>
        <v>0</v>
      </c>
    </row>
    <row r="68" spans="1:37">
      <c r="C68">
        <f>C67/27*100</f>
        <v>74.074074074074076</v>
      </c>
      <c r="G68">
        <f t="shared" ref="G68:H68" si="15">G67/27*100</f>
        <v>14.814814814814813</v>
      </c>
      <c r="H68">
        <f t="shared" si="15"/>
        <v>85.18518518518519</v>
      </c>
      <c r="I68">
        <f t="shared" ref="I68:J68" si="16">I67/27*100</f>
        <v>51.851851851851848</v>
      </c>
      <c r="J68">
        <f t="shared" si="16"/>
        <v>14.814814814814813</v>
      </c>
      <c r="K68">
        <f t="shared" ref="K68:L68" si="17">K67/27*100</f>
        <v>11.111111111111111</v>
      </c>
      <c r="L68">
        <f t="shared" si="17"/>
        <v>7.4074074074074066</v>
      </c>
      <c r="M68">
        <f t="shared" ref="M68:N68" si="18">M67/27*100</f>
        <v>3.7037037037037033</v>
      </c>
      <c r="N68">
        <f t="shared" si="18"/>
        <v>11.111111111111111</v>
      </c>
      <c r="O68">
        <f t="shared" ref="O68" si="19">O67/27*100</f>
        <v>0</v>
      </c>
      <c r="X68">
        <f t="shared" ref="X68:AK68" si="20">X67/27*100</f>
        <v>14.814814814814813</v>
      </c>
      <c r="Y68">
        <f t="shared" si="20"/>
        <v>0</v>
      </c>
      <c r="Z68">
        <f t="shared" si="20"/>
        <v>29.629629629629626</v>
      </c>
      <c r="AA68">
        <f t="shared" si="20"/>
        <v>85.18518518518519</v>
      </c>
      <c r="AB68">
        <f t="shared" si="20"/>
        <v>7.4074074074074066</v>
      </c>
      <c r="AC68">
        <f t="shared" si="20"/>
        <v>96.296296296296291</v>
      </c>
      <c r="AD68">
        <f t="shared" si="20"/>
        <v>33.333333333333329</v>
      </c>
      <c r="AE68">
        <f t="shared" si="20"/>
        <v>25.925925925925924</v>
      </c>
      <c r="AF68">
        <f t="shared" si="20"/>
        <v>29.629629629629626</v>
      </c>
      <c r="AH68">
        <f t="shared" si="20"/>
        <v>22.222222222222221</v>
      </c>
      <c r="AI68">
        <f t="shared" si="20"/>
        <v>0</v>
      </c>
      <c r="AJ68">
        <f t="shared" si="20"/>
        <v>11.111111111111111</v>
      </c>
      <c r="AK68">
        <f t="shared" si="20"/>
        <v>0</v>
      </c>
    </row>
    <row r="71" spans="1:37">
      <c r="A71" t="s">
        <v>47</v>
      </c>
      <c r="C71">
        <f>SUM(C29:C55)</f>
        <v>16</v>
      </c>
      <c r="G71">
        <f t="shared" ref="G71" si="21">SUM(G29:G55)</f>
        <v>2</v>
      </c>
      <c r="H71">
        <f t="shared" ref="H71:O71" si="22">SUM(H29:H55)</f>
        <v>24</v>
      </c>
      <c r="I71">
        <f t="shared" si="22"/>
        <v>13</v>
      </c>
      <c r="J71">
        <f t="shared" si="22"/>
        <v>6</v>
      </c>
      <c r="K71">
        <f t="shared" si="22"/>
        <v>3</v>
      </c>
      <c r="L71">
        <f t="shared" si="22"/>
        <v>2</v>
      </c>
      <c r="M71">
        <f t="shared" si="22"/>
        <v>2</v>
      </c>
      <c r="N71">
        <f t="shared" si="22"/>
        <v>1</v>
      </c>
      <c r="O71">
        <f t="shared" si="22"/>
        <v>0</v>
      </c>
      <c r="X71">
        <f t="shared" ref="X71:AK71" si="23">SUM(X29:X55)</f>
        <v>2</v>
      </c>
      <c r="Y71">
        <f t="shared" si="23"/>
        <v>0</v>
      </c>
      <c r="Z71">
        <f t="shared" si="23"/>
        <v>11</v>
      </c>
      <c r="AA71">
        <f t="shared" si="23"/>
        <v>25</v>
      </c>
      <c r="AB71">
        <f t="shared" si="23"/>
        <v>4</v>
      </c>
      <c r="AC71">
        <f t="shared" si="23"/>
        <v>24</v>
      </c>
      <c r="AD71">
        <f t="shared" si="23"/>
        <v>20</v>
      </c>
      <c r="AE71">
        <f t="shared" si="23"/>
        <v>12</v>
      </c>
      <c r="AF71">
        <f t="shared" si="23"/>
        <v>16</v>
      </c>
      <c r="AH71">
        <f t="shared" si="23"/>
        <v>16</v>
      </c>
      <c r="AI71">
        <f t="shared" si="23"/>
        <v>2</v>
      </c>
      <c r="AJ71">
        <f t="shared" si="23"/>
        <v>2</v>
      </c>
      <c r="AK71">
        <f t="shared" si="23"/>
        <v>0</v>
      </c>
    </row>
    <row r="72" spans="1:37">
      <c r="C72">
        <f>C71/27*100</f>
        <v>59.259259259259252</v>
      </c>
      <c r="G72">
        <f t="shared" ref="G72:H72" si="24">G71/27*100</f>
        <v>7.4074074074074066</v>
      </c>
      <c r="H72">
        <f t="shared" si="24"/>
        <v>88.888888888888886</v>
      </c>
      <c r="I72">
        <f t="shared" ref="I72:J72" si="25">I71/27*100</f>
        <v>48.148148148148145</v>
      </c>
      <c r="J72">
        <f t="shared" si="25"/>
        <v>22.222222222222221</v>
      </c>
      <c r="K72">
        <f t="shared" ref="K72:L72" si="26">K71/27*100</f>
        <v>11.111111111111111</v>
      </c>
      <c r="L72">
        <f t="shared" si="26"/>
        <v>7.4074074074074066</v>
      </c>
      <c r="M72">
        <f t="shared" ref="M72:N72" si="27">M71/27*100</f>
        <v>7.4074074074074066</v>
      </c>
      <c r="N72">
        <f t="shared" si="27"/>
        <v>3.7037037037037033</v>
      </c>
      <c r="O72">
        <f t="shared" ref="O72" si="28">O71/27*100</f>
        <v>0</v>
      </c>
      <c r="X72">
        <f t="shared" ref="X72:AK72" si="29">X71/27*100</f>
        <v>7.4074074074074066</v>
      </c>
      <c r="Y72">
        <f t="shared" si="29"/>
        <v>0</v>
      </c>
      <c r="Z72">
        <f t="shared" si="29"/>
        <v>40.74074074074074</v>
      </c>
      <c r="AA72">
        <f t="shared" si="29"/>
        <v>92.592592592592595</v>
      </c>
      <c r="AB72">
        <f t="shared" si="29"/>
        <v>14.814814814814813</v>
      </c>
      <c r="AC72">
        <f t="shared" si="29"/>
        <v>88.888888888888886</v>
      </c>
      <c r="AD72">
        <f t="shared" si="29"/>
        <v>74.074074074074076</v>
      </c>
      <c r="AE72">
        <f t="shared" si="29"/>
        <v>44.444444444444443</v>
      </c>
      <c r="AF72">
        <f t="shared" si="29"/>
        <v>59.259259259259252</v>
      </c>
      <c r="AH72">
        <f t="shared" si="29"/>
        <v>59.259259259259252</v>
      </c>
      <c r="AI72">
        <f t="shared" si="29"/>
        <v>7.4074074074074066</v>
      </c>
      <c r="AJ72">
        <f t="shared" si="29"/>
        <v>7.4074074074074066</v>
      </c>
      <c r="AK72">
        <f t="shared" si="29"/>
        <v>0</v>
      </c>
    </row>
    <row r="75" spans="1:37">
      <c r="B75">
        <f t="shared" ref="B75" si="30">_xlfn.T.TEST(B2:B28,B29:B55,2,3)</f>
        <v>0.7969420623663982</v>
      </c>
      <c r="P75">
        <f>_xlfn.T.TEST(P2:P28,P29:P55,2,3)</f>
        <v>0.44465653032458696</v>
      </c>
      <c r="Q75">
        <f t="shared" ref="Q75:W75" si="31">_xlfn.T.TEST(Q2:Q28,Q29:Q55,2,3)</f>
        <v>0.22809839162477263</v>
      </c>
      <c r="R75">
        <f t="shared" si="31"/>
        <v>0.70749031015645469</v>
      </c>
      <c r="S75">
        <f t="shared" si="31"/>
        <v>0.18348825041015224</v>
      </c>
      <c r="T75">
        <f t="shared" si="31"/>
        <v>4.0007444982817176E-3</v>
      </c>
      <c r="U75">
        <f t="shared" si="31"/>
        <v>3.5267685648467294E-2</v>
      </c>
      <c r="V75">
        <f t="shared" si="31"/>
        <v>0.21596105242433328</v>
      </c>
      <c r="W75">
        <f t="shared" si="31"/>
        <v>0.73882334769080549</v>
      </c>
    </row>
  </sheetData>
  <phoneticPr fontId="1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D8395-8C9C-CB48-AE34-426CD4C08482}">
  <dimension ref="A1:L55"/>
  <sheetViews>
    <sheetView topLeftCell="A15" workbookViewId="0">
      <selection activeCell="J44" sqref="J44"/>
    </sheetView>
  </sheetViews>
  <sheetFormatPr baseColWidth="10" defaultRowHeight="14"/>
  <cols>
    <col min="4" max="5" width="12.1640625" customWidth="1"/>
  </cols>
  <sheetData>
    <row r="1" spans="1:12">
      <c r="A1" s="1" t="s">
        <v>60</v>
      </c>
      <c r="B1" s="1" t="s">
        <v>2</v>
      </c>
      <c r="C1" s="1" t="s">
        <v>27</v>
      </c>
      <c r="D1" s="1" t="s">
        <v>28</v>
      </c>
      <c r="E1" s="1" t="s">
        <v>29</v>
      </c>
      <c r="F1" s="1" t="s">
        <v>30</v>
      </c>
      <c r="G1" t="s">
        <v>38</v>
      </c>
      <c r="H1" t="s">
        <v>39</v>
      </c>
      <c r="I1" t="s">
        <v>40</v>
      </c>
      <c r="J1" t="s">
        <v>41</v>
      </c>
      <c r="K1" s="1" t="s">
        <v>43</v>
      </c>
      <c r="L1" t="s">
        <v>42</v>
      </c>
    </row>
    <row r="2" spans="1:12">
      <c r="A2">
        <v>1</v>
      </c>
      <c r="B2">
        <v>1</v>
      </c>
      <c r="C2">
        <v>0</v>
      </c>
      <c r="D2">
        <v>0</v>
      </c>
      <c r="E2">
        <v>0</v>
      </c>
      <c r="F2">
        <v>365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</row>
    <row r="3" spans="1:12">
      <c r="A3">
        <v>2</v>
      </c>
      <c r="B3">
        <v>0</v>
      </c>
      <c r="C3">
        <v>1</v>
      </c>
      <c r="D3">
        <v>1</v>
      </c>
      <c r="E3">
        <v>1</v>
      </c>
      <c r="F3">
        <v>1</v>
      </c>
      <c r="G3">
        <v>1</v>
      </c>
      <c r="H3">
        <v>0</v>
      </c>
      <c r="I3">
        <v>0</v>
      </c>
      <c r="J3">
        <v>0</v>
      </c>
      <c r="K3">
        <v>1</v>
      </c>
      <c r="L3">
        <v>2</v>
      </c>
    </row>
    <row r="4" spans="1:12">
      <c r="A4">
        <v>3</v>
      </c>
      <c r="B4">
        <v>1</v>
      </c>
      <c r="C4">
        <v>1</v>
      </c>
      <c r="D4">
        <v>1</v>
      </c>
      <c r="E4">
        <v>1</v>
      </c>
      <c r="F4">
        <v>1</v>
      </c>
      <c r="G4">
        <v>1</v>
      </c>
      <c r="H4">
        <v>0</v>
      </c>
      <c r="I4">
        <v>0</v>
      </c>
      <c r="J4">
        <v>0</v>
      </c>
      <c r="K4">
        <v>2</v>
      </c>
      <c r="L4">
        <v>1</v>
      </c>
    </row>
    <row r="5" spans="1:12">
      <c r="A5">
        <v>4</v>
      </c>
      <c r="B5">
        <v>0</v>
      </c>
      <c r="C5">
        <v>1</v>
      </c>
      <c r="D5">
        <v>0</v>
      </c>
      <c r="E5">
        <v>0</v>
      </c>
      <c r="F5">
        <v>1</v>
      </c>
      <c r="G5">
        <v>1</v>
      </c>
      <c r="H5">
        <v>0</v>
      </c>
      <c r="I5">
        <v>0</v>
      </c>
      <c r="J5">
        <v>0</v>
      </c>
      <c r="K5">
        <v>2</v>
      </c>
      <c r="L5">
        <v>2</v>
      </c>
    </row>
    <row r="6" spans="1:12">
      <c r="A6">
        <v>5</v>
      </c>
      <c r="B6">
        <v>1</v>
      </c>
      <c r="C6">
        <v>0</v>
      </c>
      <c r="D6">
        <v>0</v>
      </c>
      <c r="E6">
        <v>0</v>
      </c>
      <c r="F6">
        <v>365</v>
      </c>
      <c r="G6">
        <v>0</v>
      </c>
      <c r="H6">
        <v>0</v>
      </c>
      <c r="I6">
        <v>0</v>
      </c>
      <c r="J6">
        <v>0</v>
      </c>
      <c r="K6">
        <v>3</v>
      </c>
      <c r="L6">
        <v>1</v>
      </c>
    </row>
    <row r="7" spans="1:12">
      <c r="A7">
        <v>6</v>
      </c>
      <c r="B7">
        <v>0</v>
      </c>
      <c r="C7">
        <v>1</v>
      </c>
      <c r="D7">
        <v>0</v>
      </c>
      <c r="E7">
        <v>1</v>
      </c>
      <c r="F7">
        <v>1</v>
      </c>
      <c r="G7">
        <v>1</v>
      </c>
      <c r="H7">
        <v>0</v>
      </c>
      <c r="I7">
        <v>0</v>
      </c>
      <c r="J7">
        <v>0</v>
      </c>
      <c r="K7">
        <v>3</v>
      </c>
      <c r="L7">
        <v>2</v>
      </c>
    </row>
    <row r="8" spans="1:12">
      <c r="A8">
        <v>7</v>
      </c>
      <c r="B8">
        <v>1</v>
      </c>
      <c r="C8">
        <v>0</v>
      </c>
      <c r="D8">
        <v>0</v>
      </c>
      <c r="E8">
        <v>0</v>
      </c>
      <c r="F8">
        <v>365</v>
      </c>
      <c r="G8">
        <v>0</v>
      </c>
      <c r="H8">
        <v>0</v>
      </c>
      <c r="I8">
        <v>0</v>
      </c>
      <c r="J8">
        <v>0</v>
      </c>
      <c r="K8">
        <v>4</v>
      </c>
      <c r="L8">
        <v>1</v>
      </c>
    </row>
    <row r="9" spans="1:12">
      <c r="A9">
        <v>8</v>
      </c>
      <c r="B9">
        <v>0</v>
      </c>
      <c r="C9">
        <v>0</v>
      </c>
      <c r="D9">
        <v>0</v>
      </c>
      <c r="E9">
        <v>0</v>
      </c>
      <c r="F9">
        <v>365</v>
      </c>
      <c r="G9">
        <v>0</v>
      </c>
      <c r="H9">
        <v>0</v>
      </c>
      <c r="I9">
        <v>0</v>
      </c>
      <c r="J9">
        <v>0</v>
      </c>
      <c r="K9">
        <v>4</v>
      </c>
      <c r="L9">
        <v>2</v>
      </c>
    </row>
    <row r="10" spans="1:12">
      <c r="A10">
        <v>9</v>
      </c>
      <c r="B10">
        <v>1</v>
      </c>
      <c r="C10">
        <v>0</v>
      </c>
      <c r="D10">
        <v>0</v>
      </c>
      <c r="E10">
        <v>0</v>
      </c>
      <c r="F10">
        <v>365</v>
      </c>
      <c r="G10">
        <v>0</v>
      </c>
      <c r="H10">
        <v>0</v>
      </c>
      <c r="I10">
        <v>0</v>
      </c>
      <c r="J10">
        <v>0</v>
      </c>
      <c r="K10">
        <v>5</v>
      </c>
      <c r="L10">
        <v>1</v>
      </c>
    </row>
    <row r="11" spans="1:12">
      <c r="A11">
        <v>10</v>
      </c>
      <c r="B11">
        <v>0</v>
      </c>
      <c r="C11">
        <v>0</v>
      </c>
      <c r="D11">
        <v>0</v>
      </c>
      <c r="E11">
        <v>0</v>
      </c>
      <c r="F11">
        <v>365</v>
      </c>
      <c r="G11">
        <v>0</v>
      </c>
      <c r="H11">
        <v>0</v>
      </c>
      <c r="I11">
        <v>0</v>
      </c>
      <c r="J11">
        <v>0</v>
      </c>
      <c r="K11">
        <v>5</v>
      </c>
      <c r="L11">
        <v>2</v>
      </c>
    </row>
    <row r="12" spans="1:12">
      <c r="A12">
        <v>11</v>
      </c>
      <c r="B12">
        <v>1</v>
      </c>
      <c r="C12">
        <v>0</v>
      </c>
      <c r="D12">
        <v>0</v>
      </c>
      <c r="E12">
        <v>0</v>
      </c>
      <c r="F12">
        <v>365</v>
      </c>
      <c r="G12">
        <v>0</v>
      </c>
      <c r="H12">
        <v>0</v>
      </c>
      <c r="I12">
        <v>0</v>
      </c>
      <c r="J12">
        <v>0</v>
      </c>
      <c r="K12">
        <v>6</v>
      </c>
      <c r="L12">
        <v>1</v>
      </c>
    </row>
    <row r="13" spans="1:12">
      <c r="A13">
        <v>12</v>
      </c>
      <c r="B13">
        <v>0</v>
      </c>
      <c r="C13">
        <v>0</v>
      </c>
      <c r="D13">
        <v>0</v>
      </c>
      <c r="E13">
        <v>0</v>
      </c>
      <c r="F13">
        <v>365</v>
      </c>
      <c r="G13">
        <v>0</v>
      </c>
      <c r="H13">
        <v>0</v>
      </c>
      <c r="I13">
        <v>0</v>
      </c>
      <c r="J13">
        <v>0</v>
      </c>
      <c r="K13">
        <v>6</v>
      </c>
      <c r="L13">
        <v>2</v>
      </c>
    </row>
    <row r="14" spans="1:12">
      <c r="A14">
        <v>13</v>
      </c>
      <c r="B14">
        <v>1</v>
      </c>
      <c r="C14">
        <v>1</v>
      </c>
      <c r="D14">
        <v>1</v>
      </c>
      <c r="E14">
        <v>1</v>
      </c>
      <c r="F14">
        <v>0</v>
      </c>
      <c r="G14">
        <v>1</v>
      </c>
      <c r="H14">
        <v>0</v>
      </c>
      <c r="I14">
        <v>0</v>
      </c>
      <c r="J14">
        <v>0</v>
      </c>
      <c r="K14">
        <v>7</v>
      </c>
      <c r="L14">
        <v>1</v>
      </c>
    </row>
    <row r="15" spans="1:12">
      <c r="A15">
        <v>14</v>
      </c>
      <c r="B15">
        <v>0</v>
      </c>
      <c r="C15">
        <v>1</v>
      </c>
      <c r="D15">
        <v>0</v>
      </c>
      <c r="E15">
        <v>1</v>
      </c>
      <c r="F15">
        <v>1</v>
      </c>
      <c r="G15">
        <v>1</v>
      </c>
      <c r="H15">
        <v>0</v>
      </c>
      <c r="I15">
        <v>0</v>
      </c>
      <c r="J15">
        <v>0</v>
      </c>
      <c r="K15">
        <v>7</v>
      </c>
      <c r="L15">
        <v>2</v>
      </c>
    </row>
    <row r="16" spans="1:12">
      <c r="A16">
        <v>15</v>
      </c>
      <c r="B16">
        <v>1</v>
      </c>
      <c r="C16">
        <v>1</v>
      </c>
      <c r="D16">
        <v>1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8</v>
      </c>
      <c r="L16">
        <v>1</v>
      </c>
    </row>
    <row r="17" spans="1:12">
      <c r="A17">
        <v>16</v>
      </c>
      <c r="B17">
        <v>0</v>
      </c>
      <c r="C17">
        <v>0</v>
      </c>
      <c r="D17">
        <v>0</v>
      </c>
      <c r="E17">
        <v>0</v>
      </c>
      <c r="F17">
        <v>365</v>
      </c>
      <c r="G17">
        <v>0</v>
      </c>
      <c r="H17">
        <v>0</v>
      </c>
      <c r="I17">
        <v>0</v>
      </c>
      <c r="J17">
        <v>0</v>
      </c>
      <c r="K17">
        <v>8</v>
      </c>
      <c r="L17">
        <v>2</v>
      </c>
    </row>
    <row r="18" spans="1:12">
      <c r="A18">
        <v>17</v>
      </c>
      <c r="B18">
        <v>1</v>
      </c>
      <c r="C18">
        <v>1</v>
      </c>
      <c r="D18">
        <v>1</v>
      </c>
      <c r="E18">
        <v>1</v>
      </c>
      <c r="F18">
        <v>0</v>
      </c>
      <c r="G18">
        <v>1</v>
      </c>
      <c r="H18">
        <v>0</v>
      </c>
      <c r="I18">
        <v>0</v>
      </c>
      <c r="J18">
        <v>0</v>
      </c>
      <c r="K18">
        <v>9</v>
      </c>
      <c r="L18">
        <v>1</v>
      </c>
    </row>
    <row r="19" spans="1:12">
      <c r="A19">
        <v>19</v>
      </c>
      <c r="B19">
        <v>0</v>
      </c>
      <c r="C19">
        <v>1</v>
      </c>
      <c r="D19">
        <v>1</v>
      </c>
      <c r="E19">
        <v>1</v>
      </c>
      <c r="F19">
        <v>1</v>
      </c>
      <c r="G19">
        <v>0</v>
      </c>
      <c r="H19">
        <v>0</v>
      </c>
      <c r="I19">
        <v>1</v>
      </c>
      <c r="J19">
        <v>0</v>
      </c>
      <c r="K19">
        <v>9</v>
      </c>
      <c r="L19">
        <v>2</v>
      </c>
    </row>
    <row r="20" spans="1:12">
      <c r="A20">
        <v>20</v>
      </c>
      <c r="B20">
        <v>1</v>
      </c>
      <c r="C20">
        <v>0</v>
      </c>
      <c r="D20">
        <v>0</v>
      </c>
      <c r="E20">
        <v>0</v>
      </c>
      <c r="F20">
        <v>365</v>
      </c>
      <c r="G20">
        <v>0</v>
      </c>
      <c r="H20">
        <v>0</v>
      </c>
      <c r="I20">
        <v>0</v>
      </c>
      <c r="J20">
        <v>0</v>
      </c>
      <c r="K20">
        <v>10</v>
      </c>
      <c r="L20">
        <v>1</v>
      </c>
    </row>
    <row r="21" spans="1:12">
      <c r="A21">
        <v>22</v>
      </c>
      <c r="B21">
        <v>0</v>
      </c>
      <c r="C21">
        <v>1</v>
      </c>
      <c r="D21">
        <v>0</v>
      </c>
      <c r="E21">
        <v>0</v>
      </c>
      <c r="F21">
        <v>0</v>
      </c>
      <c r="G21">
        <v>1</v>
      </c>
      <c r="H21">
        <v>0</v>
      </c>
      <c r="I21">
        <v>0</v>
      </c>
      <c r="J21">
        <v>0</v>
      </c>
      <c r="K21">
        <v>10</v>
      </c>
      <c r="L21">
        <v>2</v>
      </c>
    </row>
    <row r="22" spans="1:12">
      <c r="A22">
        <v>25</v>
      </c>
      <c r="B22">
        <v>1</v>
      </c>
      <c r="C22">
        <v>0</v>
      </c>
      <c r="D22">
        <v>0</v>
      </c>
      <c r="E22">
        <v>0</v>
      </c>
      <c r="F22">
        <v>365</v>
      </c>
      <c r="G22">
        <v>0</v>
      </c>
      <c r="H22">
        <v>0</v>
      </c>
      <c r="I22">
        <v>0</v>
      </c>
      <c r="J22">
        <v>0</v>
      </c>
      <c r="K22">
        <v>11</v>
      </c>
      <c r="L22">
        <v>1</v>
      </c>
    </row>
    <row r="23" spans="1:12">
      <c r="A23">
        <v>31</v>
      </c>
      <c r="B23">
        <v>0</v>
      </c>
      <c r="C23">
        <v>1</v>
      </c>
      <c r="D23">
        <v>1</v>
      </c>
      <c r="E23">
        <v>1</v>
      </c>
      <c r="F23">
        <v>0</v>
      </c>
      <c r="G23">
        <v>1</v>
      </c>
      <c r="H23">
        <v>0</v>
      </c>
      <c r="I23">
        <v>0</v>
      </c>
      <c r="J23">
        <v>0</v>
      </c>
      <c r="K23">
        <v>11</v>
      </c>
      <c r="L23">
        <v>2</v>
      </c>
    </row>
    <row r="24" spans="1:12">
      <c r="A24">
        <v>33</v>
      </c>
      <c r="B24">
        <v>1</v>
      </c>
      <c r="C24">
        <v>1</v>
      </c>
      <c r="D24">
        <v>0</v>
      </c>
      <c r="E24">
        <v>0</v>
      </c>
      <c r="F24">
        <v>51</v>
      </c>
      <c r="G24">
        <v>0</v>
      </c>
      <c r="H24">
        <v>0</v>
      </c>
      <c r="I24">
        <v>1</v>
      </c>
      <c r="J24">
        <v>0</v>
      </c>
      <c r="K24">
        <v>12</v>
      </c>
      <c r="L24">
        <v>1</v>
      </c>
    </row>
    <row r="25" spans="1:12">
      <c r="A25">
        <v>34</v>
      </c>
      <c r="B25">
        <v>0</v>
      </c>
      <c r="C25">
        <v>0</v>
      </c>
      <c r="D25">
        <v>0</v>
      </c>
      <c r="E25">
        <v>0</v>
      </c>
      <c r="F25">
        <v>365</v>
      </c>
      <c r="G25">
        <v>0</v>
      </c>
      <c r="H25">
        <v>0</v>
      </c>
      <c r="I25">
        <v>0</v>
      </c>
      <c r="J25">
        <v>0</v>
      </c>
      <c r="K25">
        <v>12</v>
      </c>
      <c r="L25">
        <v>2</v>
      </c>
    </row>
    <row r="26" spans="1:12">
      <c r="A26">
        <v>36</v>
      </c>
      <c r="B26">
        <v>1</v>
      </c>
      <c r="C26">
        <v>0</v>
      </c>
      <c r="D26">
        <v>0</v>
      </c>
      <c r="E26">
        <v>0</v>
      </c>
      <c r="F26">
        <v>365</v>
      </c>
      <c r="G26">
        <v>0</v>
      </c>
      <c r="H26">
        <v>0</v>
      </c>
      <c r="I26">
        <v>0</v>
      </c>
      <c r="J26">
        <v>0</v>
      </c>
      <c r="K26">
        <v>13</v>
      </c>
      <c r="L26">
        <v>1</v>
      </c>
    </row>
    <row r="27" spans="1:12">
      <c r="A27">
        <v>37</v>
      </c>
      <c r="B27">
        <v>0</v>
      </c>
      <c r="C27">
        <v>1</v>
      </c>
      <c r="D27">
        <v>0</v>
      </c>
      <c r="E27">
        <v>1</v>
      </c>
      <c r="F27">
        <v>1</v>
      </c>
      <c r="G27">
        <v>1</v>
      </c>
      <c r="H27">
        <v>0</v>
      </c>
      <c r="I27">
        <v>0</v>
      </c>
      <c r="J27">
        <v>0</v>
      </c>
      <c r="K27">
        <v>13</v>
      </c>
      <c r="L27">
        <v>2</v>
      </c>
    </row>
    <row r="28" spans="1:12">
      <c r="A28">
        <v>39</v>
      </c>
      <c r="B28">
        <v>1</v>
      </c>
      <c r="C28">
        <v>0</v>
      </c>
      <c r="D28">
        <v>0</v>
      </c>
      <c r="E28">
        <v>0</v>
      </c>
      <c r="F28">
        <v>365</v>
      </c>
      <c r="G28">
        <v>0</v>
      </c>
      <c r="H28">
        <v>0</v>
      </c>
      <c r="I28">
        <v>0</v>
      </c>
      <c r="J28">
        <v>0</v>
      </c>
      <c r="K28">
        <v>14</v>
      </c>
      <c r="L28">
        <v>1</v>
      </c>
    </row>
    <row r="29" spans="1:12">
      <c r="A29">
        <v>40</v>
      </c>
      <c r="B29">
        <v>0</v>
      </c>
      <c r="C29">
        <v>1</v>
      </c>
      <c r="D29">
        <v>1</v>
      </c>
      <c r="E29">
        <v>1</v>
      </c>
      <c r="F29">
        <v>0</v>
      </c>
      <c r="G29">
        <v>0</v>
      </c>
      <c r="H29">
        <v>1</v>
      </c>
      <c r="I29">
        <v>0</v>
      </c>
      <c r="J29">
        <v>0</v>
      </c>
      <c r="K29">
        <v>14</v>
      </c>
      <c r="L29">
        <v>2</v>
      </c>
    </row>
    <row r="30" spans="1:12">
      <c r="A30">
        <v>45</v>
      </c>
      <c r="B30">
        <v>1</v>
      </c>
      <c r="C30">
        <v>1</v>
      </c>
      <c r="D30">
        <v>1</v>
      </c>
      <c r="E30">
        <v>1</v>
      </c>
      <c r="F30">
        <v>0</v>
      </c>
      <c r="G30">
        <v>1</v>
      </c>
      <c r="H30">
        <v>0</v>
      </c>
      <c r="I30">
        <v>0</v>
      </c>
      <c r="J30">
        <v>0</v>
      </c>
      <c r="K30">
        <v>15</v>
      </c>
      <c r="L30">
        <v>1</v>
      </c>
    </row>
    <row r="31" spans="1:12">
      <c r="A31">
        <v>48</v>
      </c>
      <c r="B31">
        <v>0</v>
      </c>
      <c r="C31">
        <v>1</v>
      </c>
      <c r="D31">
        <v>1</v>
      </c>
      <c r="E31">
        <v>1</v>
      </c>
      <c r="F31">
        <v>0</v>
      </c>
      <c r="G31">
        <v>1</v>
      </c>
      <c r="H31">
        <v>0</v>
      </c>
      <c r="I31">
        <v>0</v>
      </c>
      <c r="J31">
        <v>0</v>
      </c>
      <c r="K31">
        <v>15</v>
      </c>
      <c r="L31">
        <v>2</v>
      </c>
    </row>
    <row r="32" spans="1:12">
      <c r="A32">
        <v>50</v>
      </c>
      <c r="B32">
        <v>1</v>
      </c>
      <c r="C32">
        <v>0</v>
      </c>
      <c r="D32">
        <v>0</v>
      </c>
      <c r="E32">
        <v>0</v>
      </c>
      <c r="F32">
        <v>365</v>
      </c>
      <c r="G32">
        <v>0</v>
      </c>
      <c r="H32">
        <v>0</v>
      </c>
      <c r="I32">
        <v>0</v>
      </c>
      <c r="J32">
        <v>0</v>
      </c>
      <c r="K32">
        <v>16</v>
      </c>
      <c r="L32">
        <v>1</v>
      </c>
    </row>
    <row r="33" spans="1:12">
      <c r="A33">
        <v>51</v>
      </c>
      <c r="B33">
        <v>0</v>
      </c>
      <c r="C33">
        <v>1</v>
      </c>
      <c r="D33">
        <v>0</v>
      </c>
      <c r="E33">
        <v>0</v>
      </c>
      <c r="F33">
        <v>104</v>
      </c>
      <c r="G33">
        <v>0</v>
      </c>
      <c r="H33">
        <v>0</v>
      </c>
      <c r="I33">
        <v>1</v>
      </c>
      <c r="J33">
        <v>0</v>
      </c>
      <c r="K33">
        <v>16</v>
      </c>
      <c r="L33">
        <v>2</v>
      </c>
    </row>
    <row r="34" spans="1:12">
      <c r="A34">
        <v>55</v>
      </c>
      <c r="B34">
        <v>1</v>
      </c>
      <c r="C34">
        <v>1</v>
      </c>
      <c r="D34">
        <v>1</v>
      </c>
      <c r="E34">
        <v>1</v>
      </c>
      <c r="F34">
        <v>2</v>
      </c>
      <c r="G34">
        <v>0</v>
      </c>
      <c r="H34">
        <v>0</v>
      </c>
      <c r="I34">
        <v>1</v>
      </c>
      <c r="J34">
        <v>0</v>
      </c>
      <c r="K34">
        <v>17</v>
      </c>
      <c r="L34">
        <v>1</v>
      </c>
    </row>
    <row r="35" spans="1:12">
      <c r="A35">
        <v>56</v>
      </c>
      <c r="B35">
        <v>0</v>
      </c>
      <c r="C35">
        <v>1</v>
      </c>
      <c r="D35">
        <v>1</v>
      </c>
      <c r="E35">
        <v>1</v>
      </c>
      <c r="F35">
        <v>1</v>
      </c>
      <c r="G35">
        <v>1</v>
      </c>
      <c r="H35">
        <v>0</v>
      </c>
      <c r="I35">
        <v>0</v>
      </c>
      <c r="J35">
        <v>0</v>
      </c>
      <c r="K35">
        <v>17</v>
      </c>
      <c r="L35">
        <v>2</v>
      </c>
    </row>
    <row r="36" spans="1:12">
      <c r="A36">
        <v>59</v>
      </c>
      <c r="B36">
        <v>1</v>
      </c>
      <c r="C36">
        <v>0</v>
      </c>
      <c r="D36">
        <v>0</v>
      </c>
      <c r="E36">
        <v>0</v>
      </c>
      <c r="F36">
        <v>365</v>
      </c>
      <c r="G36">
        <v>0</v>
      </c>
      <c r="H36">
        <v>0</v>
      </c>
      <c r="I36">
        <v>0</v>
      </c>
      <c r="J36">
        <v>0</v>
      </c>
      <c r="K36">
        <v>18</v>
      </c>
      <c r="L36">
        <v>1</v>
      </c>
    </row>
    <row r="37" spans="1:12">
      <c r="A37">
        <v>60</v>
      </c>
      <c r="B37">
        <v>0</v>
      </c>
      <c r="C37">
        <v>1</v>
      </c>
      <c r="D37">
        <v>1</v>
      </c>
      <c r="E37">
        <v>1</v>
      </c>
      <c r="F37">
        <v>0</v>
      </c>
      <c r="G37">
        <v>1</v>
      </c>
      <c r="H37">
        <v>0</v>
      </c>
      <c r="I37">
        <v>0</v>
      </c>
      <c r="J37">
        <v>0</v>
      </c>
      <c r="K37">
        <v>18</v>
      </c>
      <c r="L37">
        <v>2</v>
      </c>
    </row>
    <row r="38" spans="1:12">
      <c r="A38">
        <v>64</v>
      </c>
      <c r="B38">
        <v>1</v>
      </c>
      <c r="C38">
        <v>0</v>
      </c>
      <c r="D38">
        <v>0</v>
      </c>
      <c r="E38">
        <v>0</v>
      </c>
      <c r="F38">
        <v>365</v>
      </c>
      <c r="G38">
        <v>0</v>
      </c>
      <c r="H38">
        <v>0</v>
      </c>
      <c r="I38">
        <v>0</v>
      </c>
      <c r="J38">
        <v>0</v>
      </c>
      <c r="K38">
        <v>19</v>
      </c>
      <c r="L38">
        <v>1</v>
      </c>
    </row>
    <row r="39" spans="1:12">
      <c r="A39">
        <v>66</v>
      </c>
      <c r="B39">
        <v>0</v>
      </c>
      <c r="C39">
        <v>1</v>
      </c>
      <c r="D39">
        <v>1</v>
      </c>
      <c r="E39">
        <v>1</v>
      </c>
      <c r="F39">
        <v>0</v>
      </c>
      <c r="G39">
        <v>1</v>
      </c>
      <c r="H39">
        <v>0</v>
      </c>
      <c r="I39">
        <v>0</v>
      </c>
      <c r="J39">
        <v>0</v>
      </c>
      <c r="K39">
        <v>19</v>
      </c>
      <c r="L39">
        <v>2</v>
      </c>
    </row>
    <row r="40" spans="1:12">
      <c r="A40">
        <v>68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0</v>
      </c>
      <c r="I40">
        <v>0</v>
      </c>
      <c r="J40">
        <v>0</v>
      </c>
      <c r="K40">
        <v>20</v>
      </c>
      <c r="L40">
        <v>1</v>
      </c>
    </row>
    <row r="41" spans="1:12">
      <c r="A41">
        <v>69</v>
      </c>
      <c r="B41">
        <v>0</v>
      </c>
      <c r="C41">
        <v>1</v>
      </c>
      <c r="D41">
        <v>1</v>
      </c>
      <c r="E41">
        <v>1</v>
      </c>
      <c r="F41">
        <v>0</v>
      </c>
      <c r="G41">
        <v>1</v>
      </c>
      <c r="H41">
        <v>0</v>
      </c>
      <c r="I41">
        <v>0</v>
      </c>
      <c r="J41">
        <v>0</v>
      </c>
      <c r="K41">
        <v>20</v>
      </c>
      <c r="L41">
        <v>2</v>
      </c>
    </row>
    <row r="42" spans="1:12">
      <c r="A42">
        <v>70</v>
      </c>
      <c r="B42">
        <v>1</v>
      </c>
      <c r="C42">
        <v>0</v>
      </c>
      <c r="D42">
        <v>0</v>
      </c>
      <c r="E42">
        <v>0</v>
      </c>
      <c r="F42">
        <v>365</v>
      </c>
      <c r="G42">
        <v>0</v>
      </c>
      <c r="H42">
        <v>0</v>
      </c>
      <c r="I42">
        <v>0</v>
      </c>
      <c r="J42">
        <v>0</v>
      </c>
      <c r="K42">
        <v>21</v>
      </c>
      <c r="L42">
        <v>1</v>
      </c>
    </row>
    <row r="43" spans="1:12">
      <c r="A43">
        <v>80</v>
      </c>
      <c r="B43">
        <v>0</v>
      </c>
      <c r="C43">
        <v>1</v>
      </c>
      <c r="D43">
        <v>1</v>
      </c>
      <c r="E43">
        <v>1</v>
      </c>
      <c r="F43">
        <v>0</v>
      </c>
      <c r="G43">
        <v>1</v>
      </c>
      <c r="H43">
        <v>0</v>
      </c>
      <c r="I43">
        <v>0</v>
      </c>
      <c r="J43">
        <v>0</v>
      </c>
      <c r="K43">
        <v>21</v>
      </c>
      <c r="L43">
        <v>2</v>
      </c>
    </row>
    <row r="44" spans="1:12">
      <c r="A44">
        <v>84</v>
      </c>
      <c r="B44">
        <v>1</v>
      </c>
      <c r="C44">
        <v>0</v>
      </c>
      <c r="D44">
        <v>0</v>
      </c>
      <c r="E44">
        <v>0</v>
      </c>
      <c r="F44">
        <v>365</v>
      </c>
      <c r="G44">
        <v>0</v>
      </c>
      <c r="H44">
        <v>0</v>
      </c>
      <c r="I44">
        <v>0</v>
      </c>
      <c r="J44">
        <v>0</v>
      </c>
      <c r="K44">
        <v>22</v>
      </c>
      <c r="L44">
        <v>1</v>
      </c>
    </row>
    <row r="45" spans="1:12">
      <c r="A45">
        <v>104</v>
      </c>
      <c r="B45">
        <v>0</v>
      </c>
      <c r="C45">
        <v>1</v>
      </c>
      <c r="D45">
        <v>1</v>
      </c>
      <c r="E45">
        <v>1</v>
      </c>
      <c r="F45">
        <v>0</v>
      </c>
      <c r="G45">
        <v>1</v>
      </c>
      <c r="H45">
        <v>0</v>
      </c>
      <c r="I45">
        <v>0</v>
      </c>
      <c r="J45">
        <v>0</v>
      </c>
      <c r="K45">
        <v>22</v>
      </c>
      <c r="L45">
        <v>2</v>
      </c>
    </row>
    <row r="46" spans="1:12">
      <c r="A46">
        <v>109</v>
      </c>
      <c r="B46">
        <v>1</v>
      </c>
      <c r="C46">
        <v>1</v>
      </c>
      <c r="D46">
        <v>0</v>
      </c>
      <c r="E46">
        <v>1</v>
      </c>
      <c r="F46">
        <v>5</v>
      </c>
      <c r="G46">
        <v>0</v>
      </c>
      <c r="H46">
        <v>0</v>
      </c>
      <c r="I46">
        <v>1</v>
      </c>
      <c r="J46">
        <v>0</v>
      </c>
      <c r="K46">
        <v>23</v>
      </c>
      <c r="L46">
        <v>1</v>
      </c>
    </row>
    <row r="47" spans="1:12">
      <c r="A47">
        <v>121</v>
      </c>
      <c r="B47">
        <v>0</v>
      </c>
      <c r="C47">
        <v>1</v>
      </c>
      <c r="D47">
        <v>1</v>
      </c>
      <c r="E47">
        <v>1</v>
      </c>
      <c r="F47">
        <v>0</v>
      </c>
      <c r="G47">
        <v>1</v>
      </c>
      <c r="H47">
        <v>0</v>
      </c>
      <c r="I47">
        <v>0</v>
      </c>
      <c r="J47">
        <v>0</v>
      </c>
      <c r="K47">
        <v>23</v>
      </c>
      <c r="L47">
        <v>2</v>
      </c>
    </row>
    <row r="48" spans="1:12">
      <c r="A48">
        <v>124</v>
      </c>
      <c r="B48">
        <v>1</v>
      </c>
      <c r="C48">
        <v>0</v>
      </c>
      <c r="D48">
        <v>0</v>
      </c>
      <c r="E48">
        <v>0</v>
      </c>
      <c r="F48">
        <v>365</v>
      </c>
      <c r="G48">
        <v>0</v>
      </c>
      <c r="H48">
        <v>0</v>
      </c>
      <c r="I48">
        <v>0</v>
      </c>
      <c r="J48">
        <v>0</v>
      </c>
      <c r="K48">
        <v>24</v>
      </c>
      <c r="L48">
        <v>1</v>
      </c>
    </row>
    <row r="49" spans="1:12">
      <c r="A49">
        <v>128</v>
      </c>
      <c r="B49">
        <v>0</v>
      </c>
      <c r="C49">
        <v>0</v>
      </c>
      <c r="D49">
        <v>0</v>
      </c>
      <c r="E49">
        <v>0</v>
      </c>
      <c r="F49">
        <v>100</v>
      </c>
      <c r="G49">
        <v>0</v>
      </c>
      <c r="H49">
        <v>0</v>
      </c>
      <c r="I49">
        <v>0</v>
      </c>
      <c r="J49">
        <v>0</v>
      </c>
      <c r="K49">
        <v>24</v>
      </c>
      <c r="L49">
        <v>2</v>
      </c>
    </row>
    <row r="50" spans="1:12">
      <c r="A50">
        <v>132</v>
      </c>
      <c r="B50">
        <v>1</v>
      </c>
      <c r="C50">
        <v>0</v>
      </c>
      <c r="D50">
        <v>0</v>
      </c>
      <c r="E50">
        <v>0</v>
      </c>
      <c r="F50">
        <v>365</v>
      </c>
      <c r="G50">
        <v>0</v>
      </c>
      <c r="H50">
        <v>0</v>
      </c>
      <c r="I50">
        <v>0</v>
      </c>
      <c r="J50">
        <v>0</v>
      </c>
      <c r="K50">
        <v>25</v>
      </c>
      <c r="L50">
        <v>1</v>
      </c>
    </row>
    <row r="51" spans="1:12">
      <c r="A51">
        <v>139</v>
      </c>
      <c r="B51">
        <v>0</v>
      </c>
      <c r="C51">
        <v>1</v>
      </c>
      <c r="D51">
        <v>0</v>
      </c>
      <c r="E51">
        <v>1</v>
      </c>
      <c r="F51">
        <v>8</v>
      </c>
      <c r="G51">
        <v>0</v>
      </c>
      <c r="H51">
        <v>1</v>
      </c>
      <c r="I51">
        <v>0</v>
      </c>
      <c r="J51">
        <v>0</v>
      </c>
      <c r="K51">
        <v>25</v>
      </c>
      <c r="L51">
        <v>2</v>
      </c>
    </row>
    <row r="52" spans="1:12">
      <c r="A52">
        <v>152</v>
      </c>
      <c r="B52">
        <v>1</v>
      </c>
      <c r="C52">
        <v>0</v>
      </c>
      <c r="D52">
        <v>0</v>
      </c>
      <c r="E52">
        <v>0</v>
      </c>
      <c r="F52">
        <v>365</v>
      </c>
      <c r="G52">
        <v>0</v>
      </c>
      <c r="H52">
        <v>0</v>
      </c>
      <c r="I52">
        <v>0</v>
      </c>
      <c r="J52">
        <v>0</v>
      </c>
      <c r="K52">
        <v>26</v>
      </c>
      <c r="L52">
        <v>1</v>
      </c>
    </row>
    <row r="53" spans="1:12">
      <c r="A53">
        <v>155</v>
      </c>
      <c r="B53">
        <v>0</v>
      </c>
      <c r="C53">
        <v>1</v>
      </c>
      <c r="D53">
        <v>0</v>
      </c>
      <c r="E53">
        <v>0</v>
      </c>
      <c r="F53">
        <v>0</v>
      </c>
      <c r="G53">
        <v>1</v>
      </c>
      <c r="H53">
        <v>0</v>
      </c>
      <c r="I53">
        <v>0</v>
      </c>
      <c r="J53">
        <v>0</v>
      </c>
      <c r="K53">
        <v>26</v>
      </c>
      <c r="L53">
        <v>2</v>
      </c>
    </row>
    <row r="54" spans="1:12">
      <c r="A54">
        <v>169</v>
      </c>
      <c r="B54">
        <v>1</v>
      </c>
      <c r="C54">
        <v>0</v>
      </c>
      <c r="D54">
        <v>0</v>
      </c>
      <c r="E54">
        <v>0</v>
      </c>
      <c r="F54">
        <v>365</v>
      </c>
      <c r="G54">
        <v>0</v>
      </c>
      <c r="H54">
        <v>0</v>
      </c>
      <c r="I54">
        <v>0</v>
      </c>
      <c r="J54">
        <v>0</v>
      </c>
      <c r="K54">
        <v>27</v>
      </c>
      <c r="L54">
        <v>1</v>
      </c>
    </row>
    <row r="55" spans="1:12">
      <c r="A55">
        <v>170</v>
      </c>
      <c r="B55">
        <v>0</v>
      </c>
      <c r="C55">
        <v>0</v>
      </c>
      <c r="D55">
        <v>0</v>
      </c>
      <c r="E55">
        <v>0</v>
      </c>
      <c r="F55">
        <v>365</v>
      </c>
      <c r="G55">
        <v>0</v>
      </c>
      <c r="H55">
        <v>0</v>
      </c>
      <c r="I55">
        <v>0</v>
      </c>
      <c r="J55">
        <v>0</v>
      </c>
      <c r="K55">
        <v>27</v>
      </c>
      <c r="L55">
        <v>2</v>
      </c>
    </row>
  </sheetData>
  <phoneticPr fontId="1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All database</vt:lpstr>
      <vt:lpstr>After matching database</vt:lpstr>
      <vt:lpstr>conditional logistic regression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Microsoft Office User</cp:lastModifiedBy>
  <dcterms:created xsi:type="dcterms:W3CDTF">2011-08-01T14:22:18Z</dcterms:created>
  <dcterms:modified xsi:type="dcterms:W3CDTF">2022-02-26T14:19:45Z</dcterms:modified>
</cp:coreProperties>
</file>