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elsinkifi.sharepoint.com/sites/EmergingInfectionsResearchGroup-Furanimalprojects/Shared Documents/Fur animal projects/AMDV tolerance/"/>
    </mc:Choice>
  </mc:AlternateContent>
  <xr:revisionPtr revIDLastSave="9" documentId="8_{5357FD0A-379D-46E3-8E02-6E2166AF1389}" xr6:coauthVersionLast="47" xr6:coauthVersionMax="47" xr10:uidLastSave="{53A4EF0C-F6D4-4563-B963-19D581F9AC86}"/>
  <bookViews>
    <workbookView xWindow="-110" yWindow="-110" windowWidth="19420" windowHeight="10420" activeTab="3" xr2:uid="{8C3A35F2-EF81-4CCF-A921-D93AD5C67706}"/>
  </bookViews>
  <sheets>
    <sheet name="S1" sheetId="2" r:id="rId1"/>
    <sheet name="S2 " sheetId="8" r:id="rId2"/>
    <sheet name="S3" sheetId="6" r:id="rId3"/>
    <sheet name="S4" sheetId="12" r:id="rId4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6" l="1"/>
  <c r="J20" i="6"/>
  <c r="J19" i="6"/>
  <c r="J18" i="6"/>
  <c r="J17" i="6"/>
  <c r="J16" i="6"/>
  <c r="J15" i="6"/>
  <c r="J14" i="6"/>
  <c r="J13" i="6"/>
  <c r="J12" i="6"/>
  <c r="J11" i="6"/>
  <c r="J10" i="6"/>
  <c r="J9" i="6"/>
  <c r="J8" i="6"/>
  <c r="J7" i="6"/>
  <c r="J6" i="6"/>
  <c r="J5" i="6"/>
  <c r="K21" i="6"/>
  <c r="K20" i="6"/>
  <c r="K19" i="6"/>
  <c r="K18" i="6"/>
  <c r="K17" i="6"/>
  <c r="K16" i="6"/>
  <c r="K15" i="6"/>
  <c r="K14" i="6"/>
  <c r="K13" i="6"/>
  <c r="K12" i="6"/>
  <c r="K11" i="6"/>
  <c r="K10" i="6"/>
  <c r="K9" i="6"/>
  <c r="K8" i="6"/>
  <c r="K7" i="6"/>
  <c r="K6" i="6"/>
  <c r="K5" i="6"/>
  <c r="AM47" i="2"/>
  <c r="AM46" i="2"/>
  <c r="AM40" i="2"/>
  <c r="AM39" i="2"/>
  <c r="AM38" i="2"/>
  <c r="AM37" i="2"/>
  <c r="AM36" i="2"/>
  <c r="AM35" i="2"/>
  <c r="AM34" i="2"/>
  <c r="AM33" i="2"/>
  <c r="AM32" i="2"/>
  <c r="AM31" i="2"/>
  <c r="AM30" i="2"/>
  <c r="AM24" i="2"/>
  <c r="AM20" i="2"/>
  <c r="AM18" i="2"/>
  <c r="AM14" i="2"/>
  <c r="AM13" i="2"/>
  <c r="AM5" i="2"/>
  <c r="AE39" i="2"/>
  <c r="AE18" i="2" l="1"/>
  <c r="AE20" i="2"/>
  <c r="AE24" i="2"/>
  <c r="AE30" i="2"/>
  <c r="AE31" i="2"/>
  <c r="AE32" i="2"/>
  <c r="AE33" i="2"/>
  <c r="AE34" i="2"/>
  <c r="AE35" i="2"/>
  <c r="AE36" i="2"/>
  <c r="AE37" i="2"/>
  <c r="AE38" i="2"/>
  <c r="AE40" i="2"/>
  <c r="AE46" i="2"/>
  <c r="AE47" i="2"/>
  <c r="AE13" i="2"/>
  <c r="AE14" i="2"/>
  <c r="AE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tc={E9E89E2A-5F9C-4900-B95C-5C1470463266}</author>
  </authors>
  <commentList>
    <comment ref="T39" authorId="0" shapeId="0" xr:uid="{E9E89E2A-5F9C-4900-B95C-5C1470463266}">
      <text>
        <t>[Threaded comment]
Your version of Excel allows you to read this threaded comment; however, any edits to it will get removed if the file is opened in a newer version of Excel. Learn more: https://go.microsoft.com/fwlink/?linkid=870924
Comment:
    Sekä perna että munuainen +, joten voi olla kontsa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tc={C735F2B4-8178-4533-A826-1CEC74D15EA2}</author>
    <author>tc={2FA383E7-4FAE-4D87-AF48-8CB262854888}</author>
  </authors>
  <commentList>
    <comment ref="B20" authorId="0" shapeId="0" xr:uid="{C735F2B4-8178-4533-A826-1CEC74D15EA2}">
      <text>
        <t>[Threaded comment]
Your version of Excel allows you to read this threaded comment; however, any edits to it will get removed if the file is opened in a newer version of Excel. Learn more: https://go.microsoft.com/fwlink/?linkid=870924
Comment:
    Tämä on merkattu nro 15, mutta minkki 15 kuoli pari vuotta sitten. Eli joko se on herännyt henkiin tai sitten nimi on mennyt sekaisin.</t>
      </text>
    </comment>
    <comment ref="T20" authorId="1" shapeId="0" xr:uid="{2FA383E7-4FAE-4D87-AF48-8CB262854888}">
      <text>
        <t>[Threaded comment]
Your version of Excel allows you to read this threaded comment; however, any edits to it will get removed if the file is opened in a newer version of Excel. Learn more: https://go.microsoft.com/fwlink/?linkid=870924
Comment:
    Sekä perna että munuainen +, joten voi olla kontsa</t>
      </text>
    </comment>
  </commentList>
</comments>
</file>

<file path=xl/sharedStrings.xml><?xml version="1.0" encoding="utf-8"?>
<sst xmlns="http://schemas.openxmlformats.org/spreadsheetml/2006/main" count="2973" uniqueCount="1164">
  <si>
    <t>ELISA</t>
  </si>
  <si>
    <t>March 2017</t>
  </si>
  <si>
    <t>October 2017</t>
  </si>
  <si>
    <t>October 2018</t>
  </si>
  <si>
    <t>Spleen</t>
  </si>
  <si>
    <t>1.43</t>
  </si>
  <si>
    <t>Kidney</t>
  </si>
  <si>
    <t>0.71</t>
  </si>
  <si>
    <t>Liver</t>
  </si>
  <si>
    <t>1.00</t>
  </si>
  <si>
    <t>0.11</t>
  </si>
  <si>
    <t>Farm</t>
  </si>
  <si>
    <t>Color</t>
  </si>
  <si>
    <t>SD</t>
  </si>
  <si>
    <t>N</t>
  </si>
  <si>
    <t>Farm 1</t>
  </si>
  <si>
    <t>Combined</t>
  </si>
  <si>
    <t>Blood</t>
  </si>
  <si>
    <t>Brown</t>
  </si>
  <si>
    <t>Grey</t>
  </si>
  <si>
    <t>NA</t>
  </si>
  <si>
    <t>White</t>
  </si>
  <si>
    <t>Farm 2</t>
  </si>
  <si>
    <t>Spleen weight (%)</t>
  </si>
  <si>
    <r>
      <rPr>
        <b/>
        <sz val="12"/>
        <color theme="1"/>
        <rFont val="Times New Roman"/>
        <family val="1"/>
      </rPr>
      <t>Table S1.</t>
    </r>
    <r>
      <rPr>
        <sz val="12"/>
        <color theme="1"/>
        <rFont val="Times New Roman"/>
        <family val="1"/>
      </rPr>
      <t xml:space="preserve"> Detailed information about the mink and the samples</t>
    </r>
  </si>
  <si>
    <t>Basic information</t>
  </si>
  <si>
    <t>Litter size</t>
  </si>
  <si>
    <t>Euthanasia samples, November 2019</t>
  </si>
  <si>
    <t>Qantitation (copies/ng)</t>
  </si>
  <si>
    <t>Autopsy</t>
  </si>
  <si>
    <t>Histology</t>
  </si>
  <si>
    <t>Id</t>
  </si>
  <si>
    <t>Gender</t>
  </si>
  <si>
    <t>Feces PCR</t>
  </si>
  <si>
    <t>Blood PCR</t>
  </si>
  <si>
    <t>Blood ELISA</t>
  </si>
  <si>
    <t>Serum ELISA</t>
  </si>
  <si>
    <t>Kidney PCR</t>
  </si>
  <si>
    <t>Spleen PCR</t>
  </si>
  <si>
    <t>MiCV PCR</t>
  </si>
  <si>
    <t>Weight class</t>
  </si>
  <si>
    <t>Spleen weight (g)</t>
  </si>
  <si>
    <t>Body weight (kg)</t>
  </si>
  <si>
    <r>
      <t>Macroscopic changes</t>
    </r>
    <r>
      <rPr>
        <vertAlign val="superscript"/>
        <sz val="11"/>
        <color theme="1"/>
        <rFont val="Times New Roman"/>
        <family val="1"/>
      </rPr>
      <t>g</t>
    </r>
  </si>
  <si>
    <r>
      <t>Kidney</t>
    </r>
    <r>
      <rPr>
        <vertAlign val="superscript"/>
        <sz val="11"/>
        <color theme="1"/>
        <rFont val="Times New Roman"/>
        <family val="1"/>
      </rPr>
      <t>a</t>
    </r>
  </si>
  <si>
    <r>
      <t>Liver</t>
    </r>
    <r>
      <rPr>
        <vertAlign val="superscript"/>
        <sz val="11"/>
        <color theme="1"/>
        <rFont val="Times New Roman"/>
        <family val="1"/>
      </rPr>
      <t>b</t>
    </r>
  </si>
  <si>
    <r>
      <t>Brain and meninges</t>
    </r>
    <r>
      <rPr>
        <vertAlign val="superscript"/>
        <sz val="11"/>
        <color theme="1"/>
        <rFont val="Times New Roman"/>
        <family val="1"/>
      </rPr>
      <t>c</t>
    </r>
  </si>
  <si>
    <r>
      <t>Intestines</t>
    </r>
    <r>
      <rPr>
        <vertAlign val="superscript"/>
        <sz val="11"/>
        <color theme="1"/>
        <rFont val="Times New Roman"/>
        <family val="1"/>
      </rPr>
      <t>d</t>
    </r>
  </si>
  <si>
    <r>
      <t>Lung</t>
    </r>
    <r>
      <rPr>
        <vertAlign val="superscript"/>
        <sz val="11"/>
        <color theme="1"/>
        <rFont val="Times New Roman"/>
        <family val="1"/>
      </rPr>
      <t>e</t>
    </r>
  </si>
  <si>
    <r>
      <t>Spleen</t>
    </r>
    <r>
      <rPr>
        <vertAlign val="superscript"/>
        <sz val="11"/>
        <color theme="1"/>
        <rFont val="Times New Roman"/>
        <family val="1"/>
      </rPr>
      <t>f</t>
    </r>
  </si>
  <si>
    <t>Average</t>
  </si>
  <si>
    <t>F1/1</t>
  </si>
  <si>
    <t>Female</t>
  </si>
  <si>
    <t xml:space="preserve"> +</t>
  </si>
  <si>
    <t xml:space="preserve"> -</t>
  </si>
  <si>
    <t>-</t>
  </si>
  <si>
    <t>Fat</t>
  </si>
  <si>
    <t>F1/2</t>
  </si>
  <si>
    <t>N/A</t>
  </si>
  <si>
    <t>F1/3</t>
  </si>
  <si>
    <t>F1/4</t>
  </si>
  <si>
    <t>F1/5</t>
  </si>
  <si>
    <t>F1/6</t>
  </si>
  <si>
    <t>F1/7</t>
  </si>
  <si>
    <t>F1/8</t>
  </si>
  <si>
    <t>F1/9</t>
  </si>
  <si>
    <t xml:space="preserve"> - </t>
  </si>
  <si>
    <t>F1/10</t>
  </si>
  <si>
    <t xml:space="preserve">  -</t>
  </si>
  <si>
    <t>+</t>
  </si>
  <si>
    <t>X</t>
  </si>
  <si>
    <t>F1/11</t>
  </si>
  <si>
    <t>F1/12</t>
  </si>
  <si>
    <t>F1/13</t>
  </si>
  <si>
    <t>F1/14</t>
  </si>
  <si>
    <t>F1/15</t>
  </si>
  <si>
    <t>F1/16</t>
  </si>
  <si>
    <t>F1/17</t>
  </si>
  <si>
    <t>F1/18</t>
  </si>
  <si>
    <t>F1/19</t>
  </si>
  <si>
    <t>F1/20</t>
  </si>
  <si>
    <t>F1/21</t>
  </si>
  <si>
    <t>F1/22</t>
  </si>
  <si>
    <t>F1/23</t>
  </si>
  <si>
    <t>F1/24</t>
  </si>
  <si>
    <t>F1/25</t>
  </si>
  <si>
    <t>F1/26</t>
  </si>
  <si>
    <t>F1/27</t>
  </si>
  <si>
    <t>F1/28</t>
  </si>
  <si>
    <t>F1/29</t>
  </si>
  <si>
    <t>Normal</t>
  </si>
  <si>
    <t>F1/30</t>
  </si>
  <si>
    <t>F1/A</t>
  </si>
  <si>
    <t>F1/B</t>
  </si>
  <si>
    <t>F1/C</t>
  </si>
  <si>
    <t>F1/D</t>
  </si>
  <si>
    <t>Thin</t>
  </si>
  <si>
    <t>F1/F</t>
  </si>
  <si>
    <t>F1/E</t>
  </si>
  <si>
    <t>F2/1</t>
  </si>
  <si>
    <t>F2/2</t>
  </si>
  <si>
    <t>F2/3</t>
  </si>
  <si>
    <t>Male</t>
  </si>
  <si>
    <t>F2/4</t>
  </si>
  <si>
    <t>F2/5</t>
  </si>
  <si>
    <t>F3/1</t>
  </si>
  <si>
    <t>F3/2</t>
  </si>
  <si>
    <t>F3/3</t>
  </si>
  <si>
    <t>F3/4</t>
  </si>
  <si>
    <t>F3/5</t>
  </si>
  <si>
    <t>F3/6</t>
  </si>
  <si>
    <t>F3/7</t>
  </si>
  <si>
    <t>Histology results: 0= no lesions, 1= mild lesions, 2= moderate lesions, 3=severe lesion</t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</si>
  <si>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Lymfo-plasmasytic interstitiel nephritis and/or glomerulonephritis</t>
    </r>
  </si>
  <si>
    <r>
      <rPr>
        <vertAlign val="superscript"/>
        <sz val="11"/>
        <color theme="1"/>
        <rFont val="Times New Roman"/>
        <family val="1"/>
      </rPr>
      <t xml:space="preserve">b </t>
    </r>
    <r>
      <rPr>
        <sz val="11"/>
        <color theme="1"/>
        <rFont val="Times New Roman"/>
        <family val="1"/>
      </rPr>
      <t xml:space="preserve">Lymfo-plasmasytic infiltration in portal areas, bile duct proliferation , </t>
    </r>
  </si>
  <si>
    <r>
      <rPr>
        <vertAlign val="superscript"/>
        <sz val="11"/>
        <color theme="1"/>
        <rFont val="Times New Roman"/>
        <family val="1"/>
      </rPr>
      <t xml:space="preserve">c </t>
    </r>
    <r>
      <rPr>
        <sz val="11"/>
        <color theme="1"/>
        <rFont val="Times New Roman"/>
        <family val="1"/>
      </rPr>
      <t>Pervascular infiltration of lymphocytes and plasmacells in the meninges and/or brain parenchyma</t>
    </r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</si>
  <si>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 xml:space="preserve"> In the lamina propria lymphho-plasmcytic infiltration and perivasculitis</t>
    </r>
  </si>
  <si>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Lympho-plasmacytic interstitial pneumonia and perivascular infiltration of mononuclear cells</t>
    </r>
  </si>
  <si>
    <r>
      <rPr>
        <vertAlign val="superscript"/>
        <sz val="11"/>
        <color theme="1"/>
        <rFont val="Times New Roman"/>
        <family val="1"/>
      </rPr>
      <t xml:space="preserve">f </t>
    </r>
    <r>
      <rPr>
        <sz val="11"/>
        <color theme="1"/>
        <rFont val="Times New Roman"/>
        <family val="1"/>
      </rPr>
      <t xml:space="preserve">Ekstramedullar hematopoiesis, plasmacyte infiltration in red pulpa, </t>
    </r>
  </si>
  <si>
    <r>
      <rPr>
        <vertAlign val="superscript"/>
        <sz val="11"/>
        <color theme="1"/>
        <rFont val="Times New Roman"/>
        <family val="1"/>
      </rPr>
      <t xml:space="preserve">g </t>
    </r>
    <r>
      <rPr>
        <sz val="11"/>
        <color theme="1"/>
        <rFont val="Times New Roman"/>
        <family val="1"/>
      </rPr>
      <t>Hepatomegaly and/or splenomegaly and/or kidney lesions (nephritis/nephrosis) and/or dehydration and/or lymph adenopathy</t>
    </r>
  </si>
  <si>
    <t>X= missing or poor quality sample</t>
  </si>
  <si>
    <r>
      <rPr>
        <b/>
        <sz val="12"/>
        <color theme="1"/>
        <rFont val="Times New Roman"/>
        <family val="1"/>
      </rPr>
      <t>Table S2.</t>
    </r>
    <r>
      <rPr>
        <sz val="12"/>
        <color theme="1"/>
        <rFont val="Times New Roman"/>
        <family val="1"/>
      </rPr>
      <t xml:space="preserve"> Statistical tests</t>
    </r>
  </si>
  <si>
    <t>A450 between color types in March 2017</t>
  </si>
  <si>
    <t>Shapiro-wilk test</t>
  </si>
  <si>
    <t>Statistic</t>
  </si>
  <si>
    <t>0.772</t>
  </si>
  <si>
    <t>Sig.</t>
  </si>
  <si>
    <t>0.004</t>
  </si>
  <si>
    <t>Statistis in groups (mean/SD/N)</t>
  </si>
  <si>
    <t>0.200/0.257/9</t>
  </si>
  <si>
    <t>0.230/0.330/10</t>
  </si>
  <si>
    <t>0.405/0.412/11</t>
  </si>
  <si>
    <t>Homogenicity of variances</t>
  </si>
  <si>
    <t>Levene stat.</t>
  </si>
  <si>
    <t>1.047</t>
  </si>
  <si>
    <t>0.365</t>
  </si>
  <si>
    <t>One-way ANOVA (between groups)</t>
  </si>
  <si>
    <t>F</t>
  </si>
  <si>
    <t>1.074</t>
  </si>
  <si>
    <t>A450 between color types in October 2017</t>
  </si>
  <si>
    <t>0.964</t>
  </si>
  <si>
    <t>0.819</t>
  </si>
  <si>
    <t>0.210/0.174/8</t>
  </si>
  <si>
    <t>0.342/0.334/9</t>
  </si>
  <si>
    <t>0.442/0.176/11</t>
  </si>
  <si>
    <t>2.455</t>
  </si>
  <si>
    <t>0.106</t>
  </si>
  <si>
    <t>2.204</t>
  </si>
  <si>
    <t>0.131</t>
  </si>
  <si>
    <t>A450 between color types in October 2018</t>
  </si>
  <si>
    <t>0.883</t>
  </si>
  <si>
    <t>0.113</t>
  </si>
  <si>
    <t>0.343/0.283/6</t>
  </si>
  <si>
    <t>0.455/0.361/7</t>
  </si>
  <si>
    <t>1.023/0.552/8</t>
  </si>
  <si>
    <t>1.182</t>
  </si>
  <si>
    <t>0.191</t>
  </si>
  <si>
    <t>5.274</t>
  </si>
  <si>
    <t>0.016</t>
  </si>
  <si>
    <t>Pairwise comparison (Bonferroni Sig.)</t>
  </si>
  <si>
    <t>Brown-white</t>
  </si>
  <si>
    <t>0.027</t>
  </si>
  <si>
    <t>Brown-grey</t>
  </si>
  <si>
    <t>1.000</t>
  </si>
  <si>
    <t>White-grey</t>
  </si>
  <si>
    <t>0.059</t>
  </si>
  <si>
    <t>A450 between color types in November 2019</t>
  </si>
  <si>
    <t>0.958</t>
  </si>
  <si>
    <t>0.743</t>
  </si>
  <si>
    <t>0.342/0.263/5</t>
  </si>
  <si>
    <t>0.595/0.302/5</t>
  </si>
  <si>
    <t>0.476/0.173/6</t>
  </si>
  <si>
    <t>0.761</t>
  </si>
  <si>
    <t>0.485</t>
  </si>
  <si>
    <t>1.365</t>
  </si>
  <si>
    <t>0.287</t>
  </si>
  <si>
    <t>A450 between farms 1 and 2 in November 2019</t>
  </si>
  <si>
    <t>0.971</t>
  </si>
  <si>
    <t>0.833</t>
  </si>
  <si>
    <t>0.349/0.168/17</t>
  </si>
  <si>
    <t>0.444/0.131/5</t>
  </si>
  <si>
    <t>0.773</t>
  </si>
  <si>
    <t>0.390</t>
  </si>
  <si>
    <t>Independent-Samples T-test</t>
  </si>
  <si>
    <t>t</t>
  </si>
  <si>
    <t>1.161</t>
  </si>
  <si>
    <t>Sig. (2-tailed)</t>
  </si>
  <si>
    <t>0.259</t>
  </si>
  <si>
    <t>Spleen weight/body weight (%) between color types of farm 1</t>
  </si>
  <si>
    <t>0.801</t>
  </si>
  <si>
    <t>0.001</t>
  </si>
  <si>
    <t>Statistis in groups (median/IQR)</t>
  </si>
  <si>
    <t>0.295/0.21</t>
  </si>
  <si>
    <t>0.900/0.33</t>
  </si>
  <si>
    <t>0.260/0.19</t>
  </si>
  <si>
    <t>Independent-Samples Kruskal-Wallis test</t>
  </si>
  <si>
    <t>Adj. Sig</t>
  </si>
  <si>
    <t>0.013</t>
  </si>
  <si>
    <t>Test statistic</t>
  </si>
  <si>
    <t>8.724</t>
  </si>
  <si>
    <t>Pairwise comparison (adj. Sig/test statistic)</t>
  </si>
  <si>
    <t>0.033/-7.767</t>
  </si>
  <si>
    <t>White-brown</t>
  </si>
  <si>
    <t>1.000/0.333</t>
  </si>
  <si>
    <t>0.024/8.100</t>
  </si>
  <si>
    <t>DNA copy number between spleen and kidney in farm 1</t>
  </si>
  <si>
    <t>0.263</t>
  </si>
  <si>
    <t>&lt;0.001</t>
  </si>
  <si>
    <t>Related-Samples Wicoxon Signed Rank test</t>
  </si>
  <si>
    <t>Stand. test statistic</t>
  </si>
  <si>
    <t xml:space="preserve"> -0.931</t>
  </si>
  <si>
    <t>Asymp. Sig. (2-tailed)</t>
  </si>
  <si>
    <t>0.352</t>
  </si>
  <si>
    <t>DNA copy number between spleen and kidney in farm 2</t>
  </si>
  <si>
    <t>0.436</t>
  </si>
  <si>
    <t>0.405</t>
  </si>
  <si>
    <t>0.686</t>
  </si>
  <si>
    <t>DNA copy number in spleen between farms 1 and 2</t>
  </si>
  <si>
    <t>0.292</t>
  </si>
  <si>
    <t>Independent-Samples Mann-Whitney U-test</t>
  </si>
  <si>
    <t>2.640</t>
  </si>
  <si>
    <t>Exact Sig.</t>
  </si>
  <si>
    <t>0.006</t>
  </si>
  <si>
    <t>DNA copy number in kidney between farms 1 and 2</t>
  </si>
  <si>
    <t>0.336</t>
  </si>
  <si>
    <t>2.475</t>
  </si>
  <si>
    <t>0.011</t>
  </si>
  <si>
    <t>DNA copy number in spleen and kidney between color types of farm 1</t>
  </si>
  <si>
    <t>0.261</t>
  </si>
  <si>
    <t>0.609</t>
  </si>
  <si>
    <t>0.991</t>
  </si>
  <si>
    <t>A450 in serum vs lesion severity in kidney</t>
  </si>
  <si>
    <t>0.959</t>
  </si>
  <si>
    <t>0.222</t>
  </si>
  <si>
    <t>None</t>
  </si>
  <si>
    <t>Mild</t>
  </si>
  <si>
    <t>Moderate</t>
  </si>
  <si>
    <t>2.850</t>
  </si>
  <si>
    <t>0.114</t>
  </si>
  <si>
    <t>1.829</t>
  </si>
  <si>
    <t>0.197</t>
  </si>
  <si>
    <t>A450 in serum vs lesion severity in spleen</t>
  </si>
  <si>
    <t xml:space="preserve">Mild </t>
  </si>
  <si>
    <t>0.942</t>
  </si>
  <si>
    <t>0.599</t>
  </si>
  <si>
    <t>0.566</t>
  </si>
  <si>
    <t>A450 in serum vs lesion severity in lung</t>
  </si>
  <si>
    <t>0.463</t>
  </si>
  <si>
    <t>0.645</t>
  </si>
  <si>
    <t>1.814</t>
  </si>
  <si>
    <t>0.224</t>
  </si>
  <si>
    <t>A450 in serum vs lesion severity in liver</t>
  </si>
  <si>
    <t>Severe</t>
  </si>
  <si>
    <t>0.023</t>
  </si>
  <si>
    <t>2.289</t>
  </si>
  <si>
    <t>0.127</t>
  </si>
  <si>
    <t>A450 in serum vs lesion severity in intestine</t>
  </si>
  <si>
    <t>0.222/0.120/5</t>
  </si>
  <si>
    <t>0.401/0.160/12</t>
  </si>
  <si>
    <t>0.303</t>
  </si>
  <si>
    <t>0.590</t>
  </si>
  <si>
    <t>2.227</t>
  </si>
  <si>
    <t>0.042</t>
  </si>
  <si>
    <t>Copy number vs lesions in spleen</t>
  </si>
  <si>
    <t>1.192</t>
  </si>
  <si>
    <t>0.755</t>
  </si>
  <si>
    <t>Copy number vs lesions in kidney</t>
  </si>
  <si>
    <t>2.861</t>
  </si>
  <si>
    <t>0.239</t>
  </si>
  <si>
    <r>
      <rPr>
        <b/>
        <sz val="11"/>
        <color theme="1"/>
        <rFont val="Times New Roman"/>
        <family val="1"/>
      </rPr>
      <t xml:space="preserve">Table S3. </t>
    </r>
    <r>
      <rPr>
        <sz val="11"/>
        <color theme="1"/>
        <rFont val="Times New Roman"/>
        <family val="1"/>
      </rPr>
      <t>Average histology lesions by tissue, fur color, and farm</t>
    </r>
  </si>
  <si>
    <t xml:space="preserve">ELISA </t>
  </si>
  <si>
    <t>PCR</t>
  </si>
  <si>
    <t>Farm 1: all</t>
  </si>
  <si>
    <t>Farm 1: Brown</t>
  </si>
  <si>
    <t>Farm 1: Grey</t>
  </si>
  <si>
    <t>Farm 1: White</t>
  </si>
  <si>
    <t>Kidney*</t>
  </si>
  <si>
    <t>Liver**</t>
  </si>
  <si>
    <t>Brain and meninges***</t>
  </si>
  <si>
    <t>Intestines****</t>
  </si>
  <si>
    <t>Lung*****</t>
  </si>
  <si>
    <t>Spleen*****</t>
  </si>
  <si>
    <t>Sum</t>
  </si>
  <si>
    <t>Gross</t>
  </si>
  <si>
    <t>Blood_ELISA</t>
  </si>
  <si>
    <t>A450(Blood)</t>
  </si>
  <si>
    <t>Serum_ELISA</t>
  </si>
  <si>
    <t>A450(Serum)</t>
  </si>
  <si>
    <t>Blood_PCR</t>
  </si>
  <si>
    <t>Kidney_PCR</t>
  </si>
  <si>
    <t>Feces_PCR</t>
  </si>
  <si>
    <t>Spleen_PCR</t>
  </si>
  <si>
    <t>0.77</t>
  </si>
  <si>
    <t>0.50</t>
  </si>
  <si>
    <t>0.55</t>
  </si>
  <si>
    <t>1.17</t>
  </si>
  <si>
    <t>1.10</t>
  </si>
  <si>
    <t>0.00</t>
  </si>
  <si>
    <t>0.83</t>
  </si>
  <si>
    <t>0.75</t>
  </si>
  <si>
    <t>1.40</t>
  </si>
  <si>
    <t>0.89</t>
  </si>
  <si>
    <t>0.41</t>
  </si>
  <si>
    <t>Brain and meninges</t>
  </si>
  <si>
    <t>0.49</t>
  </si>
  <si>
    <t>0.40</t>
  </si>
  <si>
    <t>Intestine</t>
  </si>
  <si>
    <t>0.47</t>
  </si>
  <si>
    <t>0.67</t>
  </si>
  <si>
    <t>0.52</t>
  </si>
  <si>
    <t>0.80</t>
  </si>
  <si>
    <t>0.45</t>
  </si>
  <si>
    <t>Lung</t>
  </si>
  <si>
    <t>0.63</t>
  </si>
  <si>
    <t>1.50</t>
  </si>
  <si>
    <t>0.58</t>
  </si>
  <si>
    <t>0.65</t>
  </si>
  <si>
    <t>1.33</t>
  </si>
  <si>
    <t>1.15</t>
  </si>
  <si>
    <t>0.73</t>
  </si>
  <si>
    <t>0.79</t>
  </si>
  <si>
    <t>0.96</t>
  </si>
  <si>
    <t>0.87</t>
  </si>
  <si>
    <t>0.60</t>
  </si>
  <si>
    <t>average</t>
  </si>
  <si>
    <t>farm 1</t>
  </si>
  <si>
    <t>farm 2</t>
  </si>
  <si>
    <r>
      <rPr>
        <b/>
        <sz val="11"/>
        <color theme="1"/>
        <rFont val="Times New Roman"/>
        <family val="1"/>
      </rPr>
      <t>Table S4.</t>
    </r>
    <r>
      <rPr>
        <sz val="11"/>
        <color theme="1"/>
        <rFont val="Times New Roman"/>
        <family val="1"/>
      </rPr>
      <t xml:space="preserve"> Log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FC-values from differential expression analysis (p-value treshold of 0.05). </t>
    </r>
  </si>
  <si>
    <t>Gene</t>
  </si>
  <si>
    <t>Farm 1 vs Farm 2</t>
  </si>
  <si>
    <t xml:space="preserve">Farm 1 vs Farm 3 </t>
  </si>
  <si>
    <t>Farm 2 vs Farm 3</t>
  </si>
  <si>
    <t>AASS</t>
  </si>
  <si>
    <t>ABCA13</t>
  </si>
  <si>
    <t>ABCA5</t>
  </si>
  <si>
    <t>ABCA6</t>
  </si>
  <si>
    <t>ABCC3</t>
  </si>
  <si>
    <t>ABL1</t>
  </si>
  <si>
    <t>ACOD1</t>
  </si>
  <si>
    <t>ACOXL</t>
  </si>
  <si>
    <t>ACP7</t>
  </si>
  <si>
    <t>ACSL3</t>
  </si>
  <si>
    <t>ACSS3</t>
  </si>
  <si>
    <t>ADAMTS10</t>
  </si>
  <si>
    <t>ADAMTS14</t>
  </si>
  <si>
    <t>ADAMTS3</t>
  </si>
  <si>
    <t>ADCY4</t>
  </si>
  <si>
    <t>ADCYAP1R1</t>
  </si>
  <si>
    <t>ADD2</t>
  </si>
  <si>
    <t>ADGRB3</t>
  </si>
  <si>
    <t>ADGRG1</t>
  </si>
  <si>
    <t>ADGRG6</t>
  </si>
  <si>
    <t>ADORA2B</t>
  </si>
  <si>
    <t>ADORA3</t>
  </si>
  <si>
    <t>ADPRH</t>
  </si>
  <si>
    <t>AGFG2</t>
  </si>
  <si>
    <t>AHCY</t>
  </si>
  <si>
    <t>AHRR</t>
  </si>
  <si>
    <t>AKT3</t>
  </si>
  <si>
    <t>ALAS2</t>
  </si>
  <si>
    <t>AMIGO2</t>
  </si>
  <si>
    <t>ANGPTL4</t>
  </si>
  <si>
    <t>ANK1</t>
  </si>
  <si>
    <t>ANK2</t>
  </si>
  <si>
    <t>ANK3</t>
  </si>
  <si>
    <t>ANKH</t>
  </si>
  <si>
    <t>ANKRD45</t>
  </si>
  <si>
    <t>ANXA2</t>
  </si>
  <si>
    <t>AOAH</t>
  </si>
  <si>
    <t>AP1B1</t>
  </si>
  <si>
    <t>APCDD1</t>
  </si>
  <si>
    <t>APOL6</t>
  </si>
  <si>
    <t>AQP9</t>
  </si>
  <si>
    <t>AR</t>
  </si>
  <si>
    <t>ARAP2</t>
  </si>
  <si>
    <t>ARHGAP42</t>
  </si>
  <si>
    <t>ARHGAP6</t>
  </si>
  <si>
    <t>ARHGEF26</t>
  </si>
  <si>
    <t>ARID5A</t>
  </si>
  <si>
    <t>ARL4C</t>
  </si>
  <si>
    <t>ARMC2</t>
  </si>
  <si>
    <t>ARNT2</t>
  </si>
  <si>
    <t>ARPP21</t>
  </si>
  <si>
    <t>ARSG</t>
  </si>
  <si>
    <t>ASAH1</t>
  </si>
  <si>
    <t>ASB14</t>
  </si>
  <si>
    <t>ASB2</t>
  </si>
  <si>
    <t>ASCC2</t>
  </si>
  <si>
    <t>ATF3</t>
  </si>
  <si>
    <t>AXIN2</t>
  </si>
  <si>
    <t>B3GALT1</t>
  </si>
  <si>
    <t>B3GALT2</t>
  </si>
  <si>
    <t>BANK1</t>
  </si>
  <si>
    <t>BATF2</t>
  </si>
  <si>
    <t>BCAR3</t>
  </si>
  <si>
    <t>BCL11A</t>
  </si>
  <si>
    <t>BECN1</t>
  </si>
  <si>
    <t>BFSP2</t>
  </si>
  <si>
    <t>BID</t>
  </si>
  <si>
    <t>BLNK</t>
  </si>
  <si>
    <t>BLVRB</t>
  </si>
  <si>
    <t>BMPER</t>
  </si>
  <si>
    <t>BMPR1B</t>
  </si>
  <si>
    <t>BRPF3</t>
  </si>
  <si>
    <t>BST2</t>
  </si>
  <si>
    <t>BTBD11</t>
  </si>
  <si>
    <t>BTBD3</t>
  </si>
  <si>
    <t>BTK</t>
  </si>
  <si>
    <t>BTLA</t>
  </si>
  <si>
    <t>C11H4orf19</t>
  </si>
  <si>
    <t>C7</t>
  </si>
  <si>
    <t>C7H11orf49</t>
  </si>
  <si>
    <t>C7H16orf74</t>
  </si>
  <si>
    <t>C9H9orf40</t>
  </si>
  <si>
    <t>CACNA1C</t>
  </si>
  <si>
    <t>CADM1</t>
  </si>
  <si>
    <t>CADM2</t>
  </si>
  <si>
    <t>CALM3</t>
  </si>
  <si>
    <t>CALML4</t>
  </si>
  <si>
    <t>CAPN14</t>
  </si>
  <si>
    <t>CARHSP1</t>
  </si>
  <si>
    <t>CASZ1</t>
  </si>
  <si>
    <t>CATSPERB</t>
  </si>
  <si>
    <t>CATSPERE</t>
  </si>
  <si>
    <t>CBFA2T3</t>
  </si>
  <si>
    <t>CCDC141</t>
  </si>
  <si>
    <t>CCDC149</t>
  </si>
  <si>
    <t>CCDC152</t>
  </si>
  <si>
    <t>CCDC178</t>
  </si>
  <si>
    <t>CCDC7</t>
  </si>
  <si>
    <t>CCDC92</t>
  </si>
  <si>
    <t>CCKBR</t>
  </si>
  <si>
    <t>CCL5</t>
  </si>
  <si>
    <t>CCNB3</t>
  </si>
  <si>
    <t>CD160</t>
  </si>
  <si>
    <t>CD177</t>
  </si>
  <si>
    <t>CD19</t>
  </si>
  <si>
    <t>CD1D</t>
  </si>
  <si>
    <t>CD2</t>
  </si>
  <si>
    <t>CD22</t>
  </si>
  <si>
    <t>CD40</t>
  </si>
  <si>
    <t>CD74</t>
  </si>
  <si>
    <t>CD79B</t>
  </si>
  <si>
    <t>CD80</t>
  </si>
  <si>
    <t>CD8A</t>
  </si>
  <si>
    <t>CDC20B</t>
  </si>
  <si>
    <t>CDC34</t>
  </si>
  <si>
    <t>CDCA2</t>
  </si>
  <si>
    <t>CDH2</t>
  </si>
  <si>
    <t>CDH5</t>
  </si>
  <si>
    <t>CDK14</t>
  </si>
  <si>
    <t>CDKL4</t>
  </si>
  <si>
    <t>CDKN2B</t>
  </si>
  <si>
    <t>CDRT1</t>
  </si>
  <si>
    <t>CENPX</t>
  </si>
  <si>
    <t>CFAP43</t>
  </si>
  <si>
    <t>CFAP45</t>
  </si>
  <si>
    <t>CFAP58</t>
  </si>
  <si>
    <t>CFTR</t>
  </si>
  <si>
    <t>CHD9</t>
  </si>
  <si>
    <t>CHI3L1</t>
  </si>
  <si>
    <t>CHMP4B</t>
  </si>
  <si>
    <t>CHST3</t>
  </si>
  <si>
    <t>CHST7</t>
  </si>
  <si>
    <t>CIB3</t>
  </si>
  <si>
    <t>CLDND2</t>
  </si>
  <si>
    <t>CLIC5</t>
  </si>
  <si>
    <t>CMKLR1</t>
  </si>
  <si>
    <t>CNST</t>
  </si>
  <si>
    <t>COL19A1</t>
  </si>
  <si>
    <t>COL22A1</t>
  </si>
  <si>
    <t>COL25A1</t>
  </si>
  <si>
    <t>COL28A1</t>
  </si>
  <si>
    <t>COL4A1</t>
  </si>
  <si>
    <t>COL4A2</t>
  </si>
  <si>
    <t>COL4A5</t>
  </si>
  <si>
    <t>COL6A2</t>
  </si>
  <si>
    <t>CORO6</t>
  </si>
  <si>
    <t>CPA3</t>
  </si>
  <si>
    <t>CPNE2</t>
  </si>
  <si>
    <t>CPOX</t>
  </si>
  <si>
    <t>CPQ</t>
  </si>
  <si>
    <t>CRACDL</t>
  </si>
  <si>
    <t>CRAT</t>
  </si>
  <si>
    <t>CREG1</t>
  </si>
  <si>
    <t>CRISPLD2</t>
  </si>
  <si>
    <t>CRLS1</t>
  </si>
  <si>
    <t>CRMP1</t>
  </si>
  <si>
    <t>CRYBG3</t>
  </si>
  <si>
    <t>CST7</t>
  </si>
  <si>
    <t>CSTA</t>
  </si>
  <si>
    <t>CTSE</t>
  </si>
  <si>
    <t>CTSW</t>
  </si>
  <si>
    <t>CXCL8</t>
  </si>
  <si>
    <t>CXCR6</t>
  </si>
  <si>
    <t>DCAF12</t>
  </si>
  <si>
    <t>DCLK1</t>
  </si>
  <si>
    <t>DDIT4</t>
  </si>
  <si>
    <t>DGKG</t>
  </si>
  <si>
    <t>DHRS7</t>
  </si>
  <si>
    <t>DHX58</t>
  </si>
  <si>
    <t>DIP2C</t>
  </si>
  <si>
    <t>DIXDC1</t>
  </si>
  <si>
    <t>DMTN</t>
  </si>
  <si>
    <t>DNAH7</t>
  </si>
  <si>
    <t>DNAL1</t>
  </si>
  <si>
    <t>DOK4</t>
  </si>
  <si>
    <t>DPEP1</t>
  </si>
  <si>
    <t>DTHD1</t>
  </si>
  <si>
    <t>DUSP1</t>
  </si>
  <si>
    <t>DUSP10</t>
  </si>
  <si>
    <t>DUSP2</t>
  </si>
  <si>
    <t>DUSP4</t>
  </si>
  <si>
    <t>DYNLT2</t>
  </si>
  <si>
    <t>E2F2</t>
  </si>
  <si>
    <t>EBF1</t>
  </si>
  <si>
    <t>EDIL3</t>
  </si>
  <si>
    <t>EFCAB8</t>
  </si>
  <si>
    <t>EHD3</t>
  </si>
  <si>
    <t>EIF2AK1</t>
  </si>
  <si>
    <t>ELMOD1</t>
  </si>
  <si>
    <t>EMCN</t>
  </si>
  <si>
    <t>ENAH</t>
  </si>
  <si>
    <t>ENPP1</t>
  </si>
  <si>
    <t>ENPP3</t>
  </si>
  <si>
    <t>EOMES</t>
  </si>
  <si>
    <t>EPB41</t>
  </si>
  <si>
    <t>EPB42</t>
  </si>
  <si>
    <t>EPHB2</t>
  </si>
  <si>
    <t>EPS8L3</t>
  </si>
  <si>
    <t>EPSTI1</t>
  </si>
  <si>
    <t>ERG</t>
  </si>
  <si>
    <t>ETHE1</t>
  </si>
  <si>
    <t>ETV7</t>
  </si>
  <si>
    <t>F13A1</t>
  </si>
  <si>
    <t>F8</t>
  </si>
  <si>
    <t>FAM162B</t>
  </si>
  <si>
    <t>FAM167A</t>
  </si>
  <si>
    <t>FAM180A</t>
  </si>
  <si>
    <t>FAM81A</t>
  </si>
  <si>
    <t>FAR2</t>
  </si>
  <si>
    <t>FASLG</t>
  </si>
  <si>
    <t>FAXDC2</t>
  </si>
  <si>
    <t>FBLL1</t>
  </si>
  <si>
    <t>FBP1</t>
  </si>
  <si>
    <t>FBXL2</t>
  </si>
  <si>
    <t>FBXO27</t>
  </si>
  <si>
    <t>FCER1A</t>
  </si>
  <si>
    <t>FCMR</t>
  </si>
  <si>
    <t>FCRLA</t>
  </si>
  <si>
    <t>FDX1</t>
  </si>
  <si>
    <t>FECH</t>
  </si>
  <si>
    <t>FFAR3</t>
  </si>
  <si>
    <t>FGD2</t>
  </si>
  <si>
    <t>FGF12</t>
  </si>
  <si>
    <t>FGF9</t>
  </si>
  <si>
    <t>FKBP5</t>
  </si>
  <si>
    <t>FKBP8</t>
  </si>
  <si>
    <t>FLT3</t>
  </si>
  <si>
    <t>FMN1</t>
  </si>
  <si>
    <t>FN1</t>
  </si>
  <si>
    <t>FNBP1L</t>
  </si>
  <si>
    <t>FOS</t>
  </si>
  <si>
    <t>FOSL2</t>
  </si>
  <si>
    <t>FOXP2</t>
  </si>
  <si>
    <t>FRK</t>
  </si>
  <si>
    <t>FRS3</t>
  </si>
  <si>
    <t>FTL</t>
  </si>
  <si>
    <t>FYN</t>
  </si>
  <si>
    <t>FZD6</t>
  </si>
  <si>
    <t>G0S2</t>
  </si>
  <si>
    <t>G6PC3</t>
  </si>
  <si>
    <t>GAB3</t>
  </si>
  <si>
    <t>GALNT13</t>
  </si>
  <si>
    <t>GALNT3</t>
  </si>
  <si>
    <t>GAPT</t>
  </si>
  <si>
    <t>GAS1</t>
  </si>
  <si>
    <t>GATA2</t>
  </si>
  <si>
    <t>GATA6</t>
  </si>
  <si>
    <t>GATM</t>
  </si>
  <si>
    <t>GFI1</t>
  </si>
  <si>
    <t>GIT1</t>
  </si>
  <si>
    <t>GLI2</t>
  </si>
  <si>
    <t>GLI3</t>
  </si>
  <si>
    <t>GLRX</t>
  </si>
  <si>
    <t>GLUL</t>
  </si>
  <si>
    <t>GNAL</t>
  </si>
  <si>
    <t>GNG4</t>
  </si>
  <si>
    <t>GPR157</t>
  </si>
  <si>
    <t>GPR171</t>
  </si>
  <si>
    <t>GPR34</t>
  </si>
  <si>
    <t>GPR35</t>
  </si>
  <si>
    <t>GPR39</t>
  </si>
  <si>
    <t>GPX1</t>
  </si>
  <si>
    <t>GRAMD1B</t>
  </si>
  <si>
    <t>GREB1L</t>
  </si>
  <si>
    <t>GRIK4</t>
  </si>
  <si>
    <t>GRM4</t>
  </si>
  <si>
    <t>GULP1</t>
  </si>
  <si>
    <t>GYPC</t>
  </si>
  <si>
    <t>GZMA</t>
  </si>
  <si>
    <t>GZMK</t>
  </si>
  <si>
    <t>H1-4</t>
  </si>
  <si>
    <t>H1-5</t>
  </si>
  <si>
    <t>HAAO</t>
  </si>
  <si>
    <t>HAVCR1</t>
  </si>
  <si>
    <t>HBM</t>
  </si>
  <si>
    <t>HDAC9</t>
  </si>
  <si>
    <t>HEBP1</t>
  </si>
  <si>
    <t>HERC5</t>
  </si>
  <si>
    <t>HERC6</t>
  </si>
  <si>
    <t>HES4</t>
  </si>
  <si>
    <t>HMBS</t>
  </si>
  <si>
    <t>HNRNPUL1</t>
  </si>
  <si>
    <t>HPGD</t>
  </si>
  <si>
    <t>HS6ST2</t>
  </si>
  <si>
    <t>HSD17B13</t>
  </si>
  <si>
    <t>ID2</t>
  </si>
  <si>
    <t>IDO1</t>
  </si>
  <si>
    <t>IDO2</t>
  </si>
  <si>
    <t>IER3</t>
  </si>
  <si>
    <t>IFFO2</t>
  </si>
  <si>
    <t>IFIH1</t>
  </si>
  <si>
    <t>IFIT1B</t>
  </si>
  <si>
    <t>IFIT2</t>
  </si>
  <si>
    <t>IFIT5</t>
  </si>
  <si>
    <t>IFRD2</t>
  </si>
  <si>
    <t>IFT140</t>
  </si>
  <si>
    <t>IGF1</t>
  </si>
  <si>
    <t>IKZF3</t>
  </si>
  <si>
    <t>IL10RA</t>
  </si>
  <si>
    <t>IL12RB1</t>
  </si>
  <si>
    <t>IL12RB2</t>
  </si>
  <si>
    <t>IL15RA</t>
  </si>
  <si>
    <t>IL1B</t>
  </si>
  <si>
    <t>IL1RL1</t>
  </si>
  <si>
    <t>IL22RA2</t>
  </si>
  <si>
    <t>IL27</t>
  </si>
  <si>
    <t>IL2RB</t>
  </si>
  <si>
    <t>IL3RA</t>
  </si>
  <si>
    <t>IL5RA</t>
  </si>
  <si>
    <t>INSIG1</t>
  </si>
  <si>
    <t>IQCG</t>
  </si>
  <si>
    <t>IRF7</t>
  </si>
  <si>
    <t>IRF8</t>
  </si>
  <si>
    <t>ISG15</t>
  </si>
  <si>
    <t>ITGB4</t>
  </si>
  <si>
    <t>ITGBL1</t>
  </si>
  <si>
    <t>JAKMIP1</t>
  </si>
  <si>
    <t>JDP2</t>
  </si>
  <si>
    <t>JUNB</t>
  </si>
  <si>
    <t>KALRN</t>
  </si>
  <si>
    <t>KAT2B</t>
  </si>
  <si>
    <t>KCNB1</t>
  </si>
  <si>
    <t>KCNB2</t>
  </si>
  <si>
    <t>KCNJ5</t>
  </si>
  <si>
    <t>KCNMA1</t>
  </si>
  <si>
    <t>KCNMB2</t>
  </si>
  <si>
    <t>KCNMB3</t>
  </si>
  <si>
    <t>KCNN3</t>
  </si>
  <si>
    <t>KCNQ2</t>
  </si>
  <si>
    <t>KCTD1</t>
  </si>
  <si>
    <t>KCTD14</t>
  </si>
  <si>
    <t>KDR</t>
  </si>
  <si>
    <t>KEL</t>
  </si>
  <si>
    <t>KHDRBS2</t>
  </si>
  <si>
    <t>KIAA0319</t>
  </si>
  <si>
    <t>KIAA0895L</t>
  </si>
  <si>
    <t>KIF1A</t>
  </si>
  <si>
    <t>KIF6</t>
  </si>
  <si>
    <t>KIRREL3</t>
  </si>
  <si>
    <t>KLF1</t>
  </si>
  <si>
    <t>KLHL6</t>
  </si>
  <si>
    <t>KLRD1</t>
  </si>
  <si>
    <t>LAG3</t>
  </si>
  <si>
    <t>LAMA1</t>
  </si>
  <si>
    <t>LAMB1</t>
  </si>
  <si>
    <t>LAPTM4B</t>
  </si>
  <si>
    <t>LCLAT1</t>
  </si>
  <si>
    <t>LCN2</t>
  </si>
  <si>
    <t>LEXM</t>
  </si>
  <si>
    <t>LGSN</t>
  </si>
  <si>
    <t>LIMD1</t>
  </si>
  <si>
    <t>LIN7A</t>
  </si>
  <si>
    <t>LINGO1</t>
  </si>
  <si>
    <t>LITAF</t>
  </si>
  <si>
    <t>LMCD1</t>
  </si>
  <si>
    <t>LOC122889141</t>
  </si>
  <si>
    <t>LOC122889239</t>
  </si>
  <si>
    <t>LOC122890098</t>
  </si>
  <si>
    <t>LOC122890347</t>
  </si>
  <si>
    <t>LOC122890856</t>
  </si>
  <si>
    <t>LOC122890901</t>
  </si>
  <si>
    <t>LOC122891140</t>
  </si>
  <si>
    <t>LOC122891365</t>
  </si>
  <si>
    <t>LOC122891451</t>
  </si>
  <si>
    <t>LOC122891457</t>
  </si>
  <si>
    <t>LOC122891588</t>
  </si>
  <si>
    <t>LOC122891665</t>
  </si>
  <si>
    <t>LOC122891844</t>
  </si>
  <si>
    <t>LOC122891987</t>
  </si>
  <si>
    <t>LOC122891994</t>
  </si>
  <si>
    <t>LOC122892070</t>
  </si>
  <si>
    <t>LOC122892076</t>
  </si>
  <si>
    <t>LOC122892109</t>
  </si>
  <si>
    <t>LOC122892176</t>
  </si>
  <si>
    <t>LOC122892297</t>
  </si>
  <si>
    <t>LOC122892460</t>
  </si>
  <si>
    <t>LOC122892502</t>
  </si>
  <si>
    <t>LOC122893059</t>
  </si>
  <si>
    <t>LOC122893130</t>
  </si>
  <si>
    <t>LOC122893137</t>
  </si>
  <si>
    <t>LOC122893710</t>
  </si>
  <si>
    <t>LOC122893796</t>
  </si>
  <si>
    <t>LOC122893804</t>
  </si>
  <si>
    <t>LOC122893933</t>
  </si>
  <si>
    <t>LOC122894039</t>
  </si>
  <si>
    <t>LOC122894040</t>
  </si>
  <si>
    <t>LOC122894565</t>
  </si>
  <si>
    <t>LOC122895310</t>
  </si>
  <si>
    <t>LOC122895780</t>
  </si>
  <si>
    <t>LOC122896365</t>
  </si>
  <si>
    <t>LOC122896429</t>
  </si>
  <si>
    <t>LOC122897413</t>
  </si>
  <si>
    <t>LOC122898549</t>
  </si>
  <si>
    <t>LOC122898757</t>
  </si>
  <si>
    <t>LOC122898809</t>
  </si>
  <si>
    <t>LOC122899148</t>
  </si>
  <si>
    <t>LOC122899648</t>
  </si>
  <si>
    <t>LOC122899871</t>
  </si>
  <si>
    <t>LOC122899901</t>
  </si>
  <si>
    <t>LOC122899951</t>
  </si>
  <si>
    <t>LOC122900174</t>
  </si>
  <si>
    <t>LOC122900551</t>
  </si>
  <si>
    <t>LOC122900721</t>
  </si>
  <si>
    <t>LOC122901035</t>
  </si>
  <si>
    <t>LOC122901136</t>
  </si>
  <si>
    <t>LOC122901662</t>
  </si>
  <si>
    <t>LOC122902028</t>
  </si>
  <si>
    <t>LOC122902333</t>
  </si>
  <si>
    <t>LOC122902548</t>
  </si>
  <si>
    <t>LOC122902767</t>
  </si>
  <si>
    <t>LOC122902773</t>
  </si>
  <si>
    <t>LOC122903017</t>
  </si>
  <si>
    <t>LOC122903125</t>
  </si>
  <si>
    <t>LOC122903203</t>
  </si>
  <si>
    <t>LOC122903341</t>
  </si>
  <si>
    <t>LOC122903413</t>
  </si>
  <si>
    <t>LOC122904391</t>
  </si>
  <si>
    <t>LOC122904687</t>
  </si>
  <si>
    <t>LOC122904988</t>
  </si>
  <si>
    <t>LOC122905146</t>
  </si>
  <si>
    <t>LOC122905209</t>
  </si>
  <si>
    <t>LOC122905331</t>
  </si>
  <si>
    <t>LOC122905917</t>
  </si>
  <si>
    <t>LOC122905926</t>
  </si>
  <si>
    <t>LOC122906792</t>
  </si>
  <si>
    <t>LOC122907687</t>
  </si>
  <si>
    <t>LOC122907757</t>
  </si>
  <si>
    <t>LOC122908159</t>
  </si>
  <si>
    <t>LOC122908422</t>
  </si>
  <si>
    <t>LOC122908502</t>
  </si>
  <si>
    <t>LOC122908590</t>
  </si>
  <si>
    <t>LOC122908635</t>
  </si>
  <si>
    <t>LOC122908739</t>
  </si>
  <si>
    <t>LOC122908965</t>
  </si>
  <si>
    <t>LOC122909140</t>
  </si>
  <si>
    <t>LOC122909153</t>
  </si>
  <si>
    <t>LOC122909289</t>
  </si>
  <si>
    <t>LOC122909305</t>
  </si>
  <si>
    <t>LOC122909492</t>
  </si>
  <si>
    <t>LOC122909641</t>
  </si>
  <si>
    <t>LOC122909661</t>
  </si>
  <si>
    <t>LOC122909942</t>
  </si>
  <si>
    <t>LOC122910062</t>
  </si>
  <si>
    <t>LOC122910132</t>
  </si>
  <si>
    <t>LOC122910263</t>
  </si>
  <si>
    <t>LOC122910487</t>
  </si>
  <si>
    <t>LOC122910513</t>
  </si>
  <si>
    <t>LOC122910524</t>
  </si>
  <si>
    <t>LOC122910670</t>
  </si>
  <si>
    <t>LOC122910685</t>
  </si>
  <si>
    <t>LOC122910696</t>
  </si>
  <si>
    <t>LOC122910753</t>
  </si>
  <si>
    <t>LOC122910800</t>
  </si>
  <si>
    <t>LOC122911086</t>
  </si>
  <si>
    <t>LOC122911160</t>
  </si>
  <si>
    <t>LOC122911252</t>
  </si>
  <si>
    <t>LOC122911259</t>
  </si>
  <si>
    <t>LOC122911585</t>
  </si>
  <si>
    <t>LOC122911999</t>
  </si>
  <si>
    <t>LOC122912258</t>
  </si>
  <si>
    <t>LOC122912355</t>
  </si>
  <si>
    <t>LOC122912416</t>
  </si>
  <si>
    <t>LOC122912490</t>
  </si>
  <si>
    <t>LOC122912652</t>
  </si>
  <si>
    <t>LOC122912967</t>
  </si>
  <si>
    <t>LOC122913209</t>
  </si>
  <si>
    <t>LOC122913222</t>
  </si>
  <si>
    <t>LOC122913308</t>
  </si>
  <si>
    <t>LOC122913415</t>
  </si>
  <si>
    <t>LOC122913487</t>
  </si>
  <si>
    <t>LOC122913558</t>
  </si>
  <si>
    <t>LOC122913683</t>
  </si>
  <si>
    <t>LOC122913701</t>
  </si>
  <si>
    <t>LOC122913755</t>
  </si>
  <si>
    <t>LOC122913848</t>
  </si>
  <si>
    <t>LOC122913961</t>
  </si>
  <si>
    <t>LOC122914046</t>
  </si>
  <si>
    <t>LOC122914118</t>
  </si>
  <si>
    <t>LOC122914162</t>
  </si>
  <si>
    <t>LOC122914525</t>
  </si>
  <si>
    <t>LOC122914526</t>
  </si>
  <si>
    <t>LOC122914527</t>
  </si>
  <si>
    <t>LOC122914528</t>
  </si>
  <si>
    <t>LOC122914529</t>
  </si>
  <si>
    <t>LOC122914530</t>
  </si>
  <si>
    <t>LOC122914542</t>
  </si>
  <si>
    <t>LOC122915059</t>
  </si>
  <si>
    <t>LOC122915084</t>
  </si>
  <si>
    <t>LOC122915097</t>
  </si>
  <si>
    <t>LOC122915468</t>
  </si>
  <si>
    <t>LOC122915485</t>
  </si>
  <si>
    <t>LOC122915496</t>
  </si>
  <si>
    <t>LOC122915505</t>
  </si>
  <si>
    <t>LOC122915507</t>
  </si>
  <si>
    <t>LOC122915529</t>
  </si>
  <si>
    <t>LOC122915688</t>
  </si>
  <si>
    <t>LOC122916403</t>
  </si>
  <si>
    <t>LOC122916411</t>
  </si>
  <si>
    <t>LOC122916940</t>
  </si>
  <si>
    <t>LOC122917261</t>
  </si>
  <si>
    <t>LOC122917559</t>
  </si>
  <si>
    <t>LOC122917689</t>
  </si>
  <si>
    <t>LOC122917700</t>
  </si>
  <si>
    <t>LOC122917739</t>
  </si>
  <si>
    <t>LOC122917741</t>
  </si>
  <si>
    <t>LOC122917792</t>
  </si>
  <si>
    <t>LOC122917951</t>
  </si>
  <si>
    <t>LOC122918029</t>
  </si>
  <si>
    <t>LOC122918035</t>
  </si>
  <si>
    <t>LOC122918077</t>
  </si>
  <si>
    <t>LOC122918101</t>
  </si>
  <si>
    <t>LOC122918213</t>
  </si>
  <si>
    <t>LOC122918355</t>
  </si>
  <si>
    <t>LOC122918503</t>
  </si>
  <si>
    <t>LOC122918625</t>
  </si>
  <si>
    <t>LOC122918725</t>
  </si>
  <si>
    <t>LOC122918733</t>
  </si>
  <si>
    <t>LOC122919245</t>
  </si>
  <si>
    <t>LOC122919267</t>
  </si>
  <si>
    <t>LPAR2</t>
  </si>
  <si>
    <t>LRP6</t>
  </si>
  <si>
    <t>LRRC18</t>
  </si>
  <si>
    <t>LRRC7</t>
  </si>
  <si>
    <t>LTBP4</t>
  </si>
  <si>
    <t>LTF</t>
  </si>
  <si>
    <t>LYPD1</t>
  </si>
  <si>
    <t>MACROD2</t>
  </si>
  <si>
    <t>MAGEE2</t>
  </si>
  <si>
    <t>MAK</t>
  </si>
  <si>
    <t>MAP1LC3A</t>
  </si>
  <si>
    <t>MAPK4</t>
  </si>
  <si>
    <t>MAPKAPK2</t>
  </si>
  <si>
    <t>MCM10</t>
  </si>
  <si>
    <t>MCM8</t>
  </si>
  <si>
    <t>MCTP2</t>
  </si>
  <si>
    <t>MEF2C</t>
  </si>
  <si>
    <t>MEGF11</t>
  </si>
  <si>
    <t>MEIS2</t>
  </si>
  <si>
    <t>METTL24</t>
  </si>
  <si>
    <t>MGLL</t>
  </si>
  <si>
    <t>MID1</t>
  </si>
  <si>
    <t>MKI67</t>
  </si>
  <si>
    <t>MME</t>
  </si>
  <si>
    <t>MMP11</t>
  </si>
  <si>
    <t>MMP27</t>
  </si>
  <si>
    <t>MMP8</t>
  </si>
  <si>
    <t>MPDZ</t>
  </si>
  <si>
    <t>MPPED2</t>
  </si>
  <si>
    <t>MRC2</t>
  </si>
  <si>
    <t>MS4A1</t>
  </si>
  <si>
    <t>MSC</t>
  </si>
  <si>
    <t>MSRB3</t>
  </si>
  <si>
    <t>MX1</t>
  </si>
  <si>
    <t>MX2</t>
  </si>
  <si>
    <t>MXD1</t>
  </si>
  <si>
    <t>MYBL2</t>
  </si>
  <si>
    <t>MYO16</t>
  </si>
  <si>
    <t>MYO1E</t>
  </si>
  <si>
    <t>MYO5C</t>
  </si>
  <si>
    <t>MYO7B</t>
  </si>
  <si>
    <t>NAMPT</t>
  </si>
  <si>
    <t>NATD1</t>
  </si>
  <si>
    <t>NBEA</t>
  </si>
  <si>
    <t>NBL1</t>
  </si>
  <si>
    <t>NCAM2</t>
  </si>
  <si>
    <t>NCOA4</t>
  </si>
  <si>
    <t>NDRG2</t>
  </si>
  <si>
    <t>NDST1</t>
  </si>
  <si>
    <t>NDST3</t>
  </si>
  <si>
    <t>NDUFS3</t>
  </si>
  <si>
    <t>NFIL3</t>
  </si>
  <si>
    <t>NIBAN3</t>
  </si>
  <si>
    <t>NINJ2</t>
  </si>
  <si>
    <t>NIPA1</t>
  </si>
  <si>
    <t>NKG7</t>
  </si>
  <si>
    <t>NLRP2</t>
  </si>
  <si>
    <t>NNMT</t>
  </si>
  <si>
    <t>NOL3</t>
  </si>
  <si>
    <t>NOTCH1</t>
  </si>
  <si>
    <t>NOTCH3</t>
  </si>
  <si>
    <t>NR4A2</t>
  </si>
  <si>
    <t>NRIP1</t>
  </si>
  <si>
    <t>NRIP3</t>
  </si>
  <si>
    <t>NRP1</t>
  </si>
  <si>
    <t>NTRK2</t>
  </si>
  <si>
    <t>NUDT13</t>
  </si>
  <si>
    <t>NUGGC</t>
  </si>
  <si>
    <t>NXF5</t>
  </si>
  <si>
    <t>NXPH1</t>
  </si>
  <si>
    <t>NYAP1</t>
  </si>
  <si>
    <t>OAS1</t>
  </si>
  <si>
    <t>OAS2</t>
  </si>
  <si>
    <t>OASL</t>
  </si>
  <si>
    <t>OCLN</t>
  </si>
  <si>
    <t>ONECUT2</t>
  </si>
  <si>
    <t>OSM</t>
  </si>
  <si>
    <t>OTUD5</t>
  </si>
  <si>
    <t>P2RY2</t>
  </si>
  <si>
    <t>P2RY6</t>
  </si>
  <si>
    <t>PACSIN1</t>
  </si>
  <si>
    <t>PALD1</t>
  </si>
  <si>
    <t>PALLD</t>
  </si>
  <si>
    <t>PARM1</t>
  </si>
  <si>
    <t>PARP12</t>
  </si>
  <si>
    <t>PARP9</t>
  </si>
  <si>
    <t>PAX5</t>
  </si>
  <si>
    <t>PCBD1</t>
  </si>
  <si>
    <t>PCDH7</t>
  </si>
  <si>
    <t>PCNX4</t>
  </si>
  <si>
    <t>PCOLCE2</t>
  </si>
  <si>
    <t>PDAP1</t>
  </si>
  <si>
    <t>PDE4C</t>
  </si>
  <si>
    <t>PDE4D</t>
  </si>
  <si>
    <t>PDE7B</t>
  </si>
  <si>
    <t>PDGFRA</t>
  </si>
  <si>
    <t>PER3</t>
  </si>
  <si>
    <t>PGLYRP1</t>
  </si>
  <si>
    <t>PGM5</t>
  </si>
  <si>
    <t>PGS1</t>
  </si>
  <si>
    <t>PHOSPHO1</t>
  </si>
  <si>
    <t>PIGQ</t>
  </si>
  <si>
    <t>PIGX</t>
  </si>
  <si>
    <t>PIK3R3</t>
  </si>
  <si>
    <t>PIM1</t>
  </si>
  <si>
    <t>PKLR</t>
  </si>
  <si>
    <t>PKP2</t>
  </si>
  <si>
    <t>PLAUR</t>
  </si>
  <si>
    <t>PLCE1</t>
  </si>
  <si>
    <t>PLCG1</t>
  </si>
  <si>
    <t>PLD4</t>
  </si>
  <si>
    <t>PLEKHF1</t>
  </si>
  <si>
    <t>PLEKHH2</t>
  </si>
  <si>
    <t>PLIN2</t>
  </si>
  <si>
    <t>PLOD1</t>
  </si>
  <si>
    <t>PLXDC2</t>
  </si>
  <si>
    <t>PNMA3</t>
  </si>
  <si>
    <t>POU2AF1</t>
  </si>
  <si>
    <t>POU2F3</t>
  </si>
  <si>
    <t>PPA1</t>
  </si>
  <si>
    <t>PPEF1</t>
  </si>
  <si>
    <t>PPP1R3B</t>
  </si>
  <si>
    <t>PPP2R2C</t>
  </si>
  <si>
    <t>PPP2R3A</t>
  </si>
  <si>
    <t>PRDM1</t>
  </si>
  <si>
    <t>PREX2</t>
  </si>
  <si>
    <t>PRF1</t>
  </si>
  <si>
    <t>PRKCH</t>
  </si>
  <si>
    <t>PRKG1</t>
  </si>
  <si>
    <t>PROM1</t>
  </si>
  <si>
    <t>PRUNE2</t>
  </si>
  <si>
    <t>PSMF1</t>
  </si>
  <si>
    <t>PTGDR2</t>
  </si>
  <si>
    <t>PTGER3</t>
  </si>
  <si>
    <t>PTGER4</t>
  </si>
  <si>
    <t>PTGES</t>
  </si>
  <si>
    <t>PTGFRN</t>
  </si>
  <si>
    <t>PTH2R</t>
  </si>
  <si>
    <t>PTK2B</t>
  </si>
  <si>
    <t>PTPN14</t>
  </si>
  <si>
    <t>PTPRK</t>
  </si>
  <si>
    <t>PWWP3A</t>
  </si>
  <si>
    <t>R3HDM4</t>
  </si>
  <si>
    <t>RAB19</t>
  </si>
  <si>
    <t>RAB3C</t>
  </si>
  <si>
    <t>RAB44</t>
  </si>
  <si>
    <t>RAI2</t>
  </si>
  <si>
    <t>RALGPS2</t>
  </si>
  <si>
    <t>RAMP1</t>
  </si>
  <si>
    <t>RAPGEF4</t>
  </si>
  <si>
    <t>RAPGEF5</t>
  </si>
  <si>
    <t>RAPH1</t>
  </si>
  <si>
    <t>RCAN2</t>
  </si>
  <si>
    <t>RGCC</t>
  </si>
  <si>
    <t>RGS1</t>
  </si>
  <si>
    <t>RGS10</t>
  </si>
  <si>
    <t>RGS17</t>
  </si>
  <si>
    <t>RGS8</t>
  </si>
  <si>
    <t>RHCE</t>
  </si>
  <si>
    <t>RHOQ</t>
  </si>
  <si>
    <t>RMDN2</t>
  </si>
  <si>
    <t>RNF10</t>
  </si>
  <si>
    <t>RNF123</t>
  </si>
  <si>
    <t>RNF150</t>
  </si>
  <si>
    <t>RNF213</t>
  </si>
  <si>
    <t>RORA</t>
  </si>
  <si>
    <t>RPL35</t>
  </si>
  <si>
    <t>RSAD2</t>
  </si>
  <si>
    <t>RUBCNL</t>
  </si>
  <si>
    <t>RUNDC3A</t>
  </si>
  <si>
    <t>RUNX1T1</t>
  </si>
  <si>
    <t>RUNX2</t>
  </si>
  <si>
    <t>S100A12</t>
  </si>
  <si>
    <t>S100A8</t>
  </si>
  <si>
    <t>SAG</t>
  </si>
  <si>
    <t>SAMD12</t>
  </si>
  <si>
    <t>SAMD3</t>
  </si>
  <si>
    <t>SAMD9L</t>
  </si>
  <si>
    <t>SCAMP1</t>
  </si>
  <si>
    <t>SCARB2</t>
  </si>
  <si>
    <t>SCML2</t>
  </si>
  <si>
    <t>SCN5A</t>
  </si>
  <si>
    <t>SDF2L1</t>
  </si>
  <si>
    <t>SDR42E2</t>
  </si>
  <si>
    <t>SEMA3E</t>
  </si>
  <si>
    <t>SERPINB9</t>
  </si>
  <si>
    <t>SERPING1</t>
  </si>
  <si>
    <t>SETBP1</t>
  </si>
  <si>
    <t>SETX</t>
  </si>
  <si>
    <t>SGCD</t>
  </si>
  <si>
    <t>SH2D1A</t>
  </si>
  <si>
    <t>SH2D1B</t>
  </si>
  <si>
    <t>SH2D2A</t>
  </si>
  <si>
    <t>SH3BP5</t>
  </si>
  <si>
    <t>SH3PXD2B</t>
  </si>
  <si>
    <t>SHC2</t>
  </si>
  <si>
    <t>SHISA5</t>
  </si>
  <si>
    <t>SIGLEC10</t>
  </si>
  <si>
    <t>SLAMF7</t>
  </si>
  <si>
    <t>SLC15A2</t>
  </si>
  <si>
    <t>SLC19A2</t>
  </si>
  <si>
    <t>SLC1A3</t>
  </si>
  <si>
    <t>SLC25A39</t>
  </si>
  <si>
    <t>SLC27A6</t>
  </si>
  <si>
    <t>SLC30A4</t>
  </si>
  <si>
    <t>SLC35F2</t>
  </si>
  <si>
    <t>SLC39A10</t>
  </si>
  <si>
    <t>SLC4A1</t>
  </si>
  <si>
    <t>SLC6A9</t>
  </si>
  <si>
    <t>SLC8A1</t>
  </si>
  <si>
    <t>SLC9C2</t>
  </si>
  <si>
    <t>SLIT3</t>
  </si>
  <si>
    <t>SMAD6</t>
  </si>
  <si>
    <t>SMAD9</t>
  </si>
  <si>
    <t>SMC6</t>
  </si>
  <si>
    <t>SMDT1</t>
  </si>
  <si>
    <t>SMS</t>
  </si>
  <si>
    <t>SNRNP25</t>
  </si>
  <si>
    <t>SNU13</t>
  </si>
  <si>
    <t>SNX30</t>
  </si>
  <si>
    <t>SOCS1</t>
  </si>
  <si>
    <t>SOCS3</t>
  </si>
  <si>
    <t>SORBS2</t>
  </si>
  <si>
    <t>SORCS1</t>
  </si>
  <si>
    <t>SORCS3</t>
  </si>
  <si>
    <t>SOX4</t>
  </si>
  <si>
    <t>SOX5</t>
  </si>
  <si>
    <t>SPAG16</t>
  </si>
  <si>
    <t>SPIB</t>
  </si>
  <si>
    <t>SPSB4</t>
  </si>
  <si>
    <t>SPTA1</t>
  </si>
  <si>
    <t>SPTB</t>
  </si>
  <si>
    <t>SPTSSA</t>
  </si>
  <si>
    <t>STPG4</t>
  </si>
  <si>
    <t>STRIP2</t>
  </si>
  <si>
    <t>STYK1</t>
  </si>
  <si>
    <t>SUGCT</t>
  </si>
  <si>
    <t>SWAP70</t>
  </si>
  <si>
    <t>SYT16</t>
  </si>
  <si>
    <t>SYTL2</t>
  </si>
  <si>
    <t>SYTL3</t>
  </si>
  <si>
    <t>TBC1D9</t>
  </si>
  <si>
    <t>TC2N</t>
  </si>
  <si>
    <t>TCN1</t>
  </si>
  <si>
    <t>TCTN1</t>
  </si>
  <si>
    <t>TENM3</t>
  </si>
  <si>
    <t>TENT5C</t>
  </si>
  <si>
    <t>TFPI2</t>
  </si>
  <si>
    <t>TG</t>
  </si>
  <si>
    <t>TGFA</t>
  </si>
  <si>
    <t>THRB</t>
  </si>
  <si>
    <t>THSD7A</t>
  </si>
  <si>
    <t>TIGD4</t>
  </si>
  <si>
    <t>TIGIT</t>
  </si>
  <si>
    <t>TLN2</t>
  </si>
  <si>
    <t>TLR4</t>
  </si>
  <si>
    <t>TMCC2</t>
  </si>
  <si>
    <t>TMEM17</t>
  </si>
  <si>
    <t>TMEM64</t>
  </si>
  <si>
    <t>TMOD1</t>
  </si>
  <si>
    <t>TNFAIP3</t>
  </si>
  <si>
    <t>TNFRSF13C</t>
  </si>
  <si>
    <t>TNFRSF1B</t>
  </si>
  <si>
    <t>TNFRSF8</t>
  </si>
  <si>
    <t>TNFSF11</t>
  </si>
  <si>
    <t>TNIP3</t>
  </si>
  <si>
    <t>TOX2</t>
  </si>
  <si>
    <t>TOX3</t>
  </si>
  <si>
    <t>TP73</t>
  </si>
  <si>
    <t>TPST2</t>
  </si>
  <si>
    <t>TRAF1</t>
  </si>
  <si>
    <t>TRANK1</t>
  </si>
  <si>
    <t>TRIB1</t>
  </si>
  <si>
    <t>TRIM25</t>
  </si>
  <si>
    <t>TRIM35</t>
  </si>
  <si>
    <t>TRIM55</t>
  </si>
  <si>
    <t>TRMT6</t>
  </si>
  <si>
    <t>TSC22D1</t>
  </si>
  <si>
    <t>TSPAN33</t>
  </si>
  <si>
    <t>TSPAN8</t>
  </si>
  <si>
    <t>TSPEAR</t>
  </si>
  <si>
    <t>TTC39A</t>
  </si>
  <si>
    <t>TUB</t>
  </si>
  <si>
    <t>TUSC3</t>
  </si>
  <si>
    <t>TYMS</t>
  </si>
  <si>
    <t>UBE2O</t>
  </si>
  <si>
    <t>UBE2R2</t>
  </si>
  <si>
    <t>UHRF1</t>
  </si>
  <si>
    <t>UPP1</t>
  </si>
  <si>
    <t>USP18</t>
  </si>
  <si>
    <t>WARS1</t>
  </si>
  <si>
    <t>WASF1</t>
  </si>
  <si>
    <t>VAV2</t>
  </si>
  <si>
    <t>WBP2NL</t>
  </si>
  <si>
    <t>WDFY4</t>
  </si>
  <si>
    <t>WDR17</t>
  </si>
  <si>
    <t>WDSUB1</t>
  </si>
  <si>
    <t>VPREB3</t>
  </si>
  <si>
    <t>WSCD2</t>
  </si>
  <si>
    <t>YAP1</t>
  </si>
  <si>
    <t>YES1</t>
  </si>
  <si>
    <t>ZBP1</t>
  </si>
  <si>
    <t>ZBTB46</t>
  </si>
  <si>
    <t>ZDHHC14</t>
  </si>
  <si>
    <t>ZDHHC2</t>
  </si>
  <si>
    <t>ZMAT1</t>
  </si>
  <si>
    <t>ZNF280B</t>
  </si>
  <si>
    <t>ZNF366</t>
  </si>
  <si>
    <t>ZNF521</t>
  </si>
  <si>
    <t>ZNF683</t>
  </si>
  <si>
    <t>ZNF790</t>
  </si>
  <si>
    <t>ZNF804B</t>
  </si>
  <si>
    <t>ZSCAN10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</si>
</sst>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5" xfId="0" applyBorder="1"/>
    <xf numFmtId="0" fontId="0" fillId="0" borderId="0" xfId="0" applyAlignment="1">
      <alignment horizontal="left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0" fontId="0" fillId="0" borderId="13" xfId="0" applyBorder="1"/>
    <xf numFmtId="0" fontId="0" fillId="0" borderId="17" xfId="0" applyBorder="1"/>
    <xf numFmtId="0" fontId="0" fillId="0" borderId="18" xfId="0" applyBorder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24" xfId="0" applyBorder="1"/>
    <xf numFmtId="0" fontId="2" fillId="0" borderId="2" xfId="0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20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4" xfId="0" applyFont="1" applyBorder="1" applyAlignment="1">
      <alignment horizontal="left" vertical="center"/>
    </xf>
    <xf numFmtId="0" fontId="2" fillId="0" borderId="19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23" xfId="0" quotePrefix="1" applyFont="1" applyBorder="1" applyAlignment="1">
      <alignment horizontal="left"/>
    </xf>
    <xf numFmtId="2" fontId="2" fillId="0" borderId="0" xfId="0" applyNumberFormat="1" applyFont="1" applyAlignment="1">
      <alignment horizontal="left"/>
    </xf>
    <xf numFmtId="2" fontId="2" fillId="0" borderId="7" xfId="0" applyNumberFormat="1" applyFont="1" applyBorder="1" applyAlignment="1">
      <alignment horizontal="left"/>
    </xf>
    <xf numFmtId="2" fontId="2" fillId="0" borderId="1" xfId="0" applyNumberFormat="1" applyFont="1" applyBorder="1" applyAlignment="1">
      <alignment horizontal="left"/>
    </xf>
    <xf numFmtId="0" fontId="2" fillId="0" borderId="23" xfId="0" applyFont="1" applyBorder="1" applyAlignment="1">
      <alignment horizontal="left"/>
    </xf>
    <xf numFmtId="2" fontId="2" fillId="0" borderId="5" xfId="0" applyNumberFormat="1" applyFont="1" applyBorder="1" applyAlignment="1">
      <alignment horizontal="left"/>
    </xf>
    <xf numFmtId="0" fontId="2" fillId="0" borderId="2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22" xfId="0" quotePrefix="1" applyFont="1" applyBorder="1" applyAlignment="1">
      <alignment horizontal="left"/>
    </xf>
    <xf numFmtId="2" fontId="2" fillId="0" borderId="2" xfId="0" applyNumberFormat="1" applyFont="1" applyBorder="1" applyAlignment="1">
      <alignment horizontal="left"/>
    </xf>
    <xf numFmtId="2" fontId="2" fillId="0" borderId="6" xfId="0" applyNumberFormat="1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quotePrefix="1" applyFont="1" applyAlignment="1">
      <alignment horizontal="left"/>
    </xf>
    <xf numFmtId="0" fontId="2" fillId="0" borderId="2" xfId="0" quotePrefix="1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2" fontId="2" fillId="0" borderId="0" xfId="0" applyNumberFormat="1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/>
    <xf numFmtId="49" fontId="2" fillId="0" borderId="0" xfId="0" applyNumberFormat="1" applyFont="1" applyAlignment="1">
      <alignment horizontal="left"/>
    </xf>
    <xf numFmtId="2" fontId="2" fillId="0" borderId="3" xfId="0" applyNumberFormat="1" applyFont="1" applyBorder="1" applyAlignment="1">
      <alignment horizontal="left"/>
    </xf>
    <xf numFmtId="2" fontId="2" fillId="0" borderId="2" xfId="0" applyNumberFormat="1" applyFont="1" applyBorder="1"/>
    <xf numFmtId="0" fontId="2" fillId="0" borderId="3" xfId="0" applyFont="1" applyBorder="1"/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9" xfId="0" applyFont="1" applyBorder="1" applyAlignment="1">
      <alignment horizontal="left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2" fillId="0" borderId="21" xfId="0" applyFont="1" applyBorder="1" applyAlignment="1">
      <alignment vertical="center" wrapText="1"/>
    </xf>
    <xf numFmtId="0" fontId="5" fillId="0" borderId="9" xfId="0" applyFont="1" applyBorder="1" applyAlignment="1">
      <alignment horizontal="center"/>
    </xf>
    <xf numFmtId="0" fontId="2" fillId="0" borderId="21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2" fillId="0" borderId="21" xfId="0" applyFont="1" applyBorder="1" applyAlignment="1">
      <alignment vertical="center"/>
    </xf>
    <xf numFmtId="0" fontId="2" fillId="0" borderId="0" xfId="0" applyFont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8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10" xfId="0" applyBorder="1" applyAlignment="1"/>
    <xf numFmtId="0" fontId="0" fillId="0" borderId="13" xfId="0" applyBorder="1" applyAlignment="1"/>
    <xf numFmtId="0" fontId="0" fillId="0" borderId="10" xfId="0" applyBorder="1" applyAlignment="1">
      <alignment horizontal="center" wrapText="1"/>
    </xf>
    <xf numFmtId="0" fontId="0" fillId="0" borderId="16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enni M E Virtanen" id="{5D425480-CD73-4CD7-ADD4-6DC575A25851}" userId="Jenni M E Virtanen" providerId="None"/>
  <person displayName="Virtanen, Jenni M E" id="{76CABBCB-351B-4F21-9933-4AA1DA3DE1D7}" userId="S::jennivir@ad.helsinki.fi::f80e8c45-5774-4515-9117-daf82f3b85d5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T39" dT="2021-02-02T16:46:45.35" personId="{76CABBCB-351B-4F21-9933-4AA1DA3DE1D7}" id="{E9E89E2A-5F9C-4900-B95C-5C1470463266}">
    <text>Sekä perna että munuainen +, joten voi olla kontsa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20" dT="2021-04-19T16:41:13.80" personId="{5D425480-CD73-4CD7-ADD4-6DC575A25851}" id="{C735F2B4-8178-4533-A826-1CEC74D15EA2}">
    <text>Tämä on merkattu nro 15, mutta minkki 15 kuoli pari vuotta sitten. Eli joko se on herännyt henkiin tai sitten nimi on mennyt sekaisin.</text>
  </threadedComment>
  <threadedComment ref="T20" dT="2021-02-02T16:46:45.35" personId="{76CABBCB-351B-4F21-9933-4AA1DA3DE1D7}" id="{2FA383E7-4FAE-4D87-AF48-8CB262854888}">
    <text>Sekä perna että munuainen +, joten voi olla kontsa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4852F-09B4-4FE8-B0A8-A33B0BD35A73}">
  <dimension ref="A2:AM62"/>
  <sheetViews>
    <sheetView workbookViewId="0"/>
  </sheetViews>
  <sheetFormatPr defaultRowHeight="14.5" x14ac:dyDescent="0.35"/>
  <cols>
    <col min="1" max="1" width="4.1796875" customWidth="1"/>
    <col min="2" max="2" width="7" style="17" customWidth="1"/>
    <col min="3" max="3" width="5.81640625" style="17" customWidth="1"/>
    <col min="4" max="5" width="8.7265625" style="17"/>
    <col min="6" max="8" width="8.7265625" style="17" customWidth="1"/>
    <col min="9" max="9" width="6.81640625" style="17" customWidth="1"/>
    <col min="10" max="11" width="9.54296875" style="17" customWidth="1"/>
    <col min="12" max="12" width="7.81640625" style="17" customWidth="1"/>
    <col min="13" max="13" width="9.7265625" style="17" customWidth="1"/>
    <col min="14" max="14" width="11.26953125" style="17" customWidth="1"/>
    <col min="15" max="15" width="8" style="17" customWidth="1"/>
    <col min="16" max="16" width="9.54296875" style="17" customWidth="1"/>
    <col min="17" max="17" width="10" style="17" customWidth="1"/>
    <col min="18" max="18" width="10.453125" style="17" customWidth="1"/>
    <col min="19" max="19" width="11.81640625" style="17" customWidth="1"/>
    <col min="20" max="20" width="9.54296875" style="17" customWidth="1"/>
    <col min="21" max="22" width="10.1796875" style="17" customWidth="1"/>
    <col min="23" max="24" width="11.453125" style="17" customWidth="1"/>
    <col min="25" max="25" width="8.81640625" style="17" customWidth="1"/>
    <col min="26" max="26" width="9.26953125" style="17" customWidth="1"/>
    <col min="27" max="27" width="8.453125" style="17" customWidth="1"/>
    <col min="28" max="28" width="11" style="17" customWidth="1"/>
    <col min="29" max="29" width="16.1796875" style="17" customWidth="1"/>
    <col min="30" max="30" width="15.1796875" style="17" customWidth="1"/>
    <col min="31" max="31" width="16.1796875" style="17" customWidth="1"/>
    <col min="32" max="32" width="19.26953125" style="18" customWidth="1"/>
    <col min="33" max="33" width="8.7265625" style="18"/>
    <col min="34" max="34" width="5.81640625" style="18" customWidth="1"/>
    <col min="35" max="35" width="17.81640625" style="18" customWidth="1"/>
    <col min="36" max="36" width="9.81640625" style="18" customWidth="1"/>
    <col min="37" max="37" width="6.1796875" style="18" customWidth="1"/>
    <col min="38" max="38" width="7.54296875" style="18" customWidth="1"/>
    <col min="39" max="39" width="7.7265625" style="18" customWidth="1"/>
  </cols>
  <sheetData>
    <row r="2" spans="1:39" ht="15" customHeight="1" thickBot="1" x14ac:dyDescent="0.4">
      <c r="B2" s="45" t="s">
        <v>24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AB2" s="16"/>
      <c r="AC2" s="16"/>
      <c r="AD2" s="16"/>
      <c r="AE2" s="16"/>
    </row>
    <row r="3" spans="1:39" ht="15" customHeight="1" thickBot="1" x14ac:dyDescent="0.4">
      <c r="A3" s="1"/>
      <c r="B3" s="56" t="s">
        <v>25</v>
      </c>
      <c r="C3" s="56"/>
      <c r="D3" s="56"/>
      <c r="E3" s="57"/>
      <c r="F3" s="54" t="s">
        <v>26</v>
      </c>
      <c r="G3" s="54"/>
      <c r="H3" s="55"/>
      <c r="I3" s="58" t="s">
        <v>1</v>
      </c>
      <c r="J3" s="54"/>
      <c r="K3" s="55"/>
      <c r="L3" s="54" t="s">
        <v>2</v>
      </c>
      <c r="M3" s="54"/>
      <c r="N3" s="55"/>
      <c r="O3" s="19" t="s">
        <v>3</v>
      </c>
      <c r="P3" s="19"/>
      <c r="Q3" s="20"/>
      <c r="R3" s="19" t="s">
        <v>27</v>
      </c>
      <c r="S3" s="19"/>
      <c r="T3" s="19"/>
      <c r="U3" s="19"/>
      <c r="V3" s="19"/>
      <c r="W3" s="20"/>
      <c r="X3" s="19"/>
      <c r="Y3" s="58" t="s">
        <v>28</v>
      </c>
      <c r="Z3" s="54"/>
      <c r="AA3" s="55"/>
      <c r="AB3" s="58" t="s">
        <v>29</v>
      </c>
      <c r="AC3" s="54"/>
      <c r="AD3" s="54"/>
      <c r="AE3" s="19"/>
      <c r="AF3" s="21"/>
      <c r="AG3" s="22" t="s">
        <v>30</v>
      </c>
      <c r="AH3" s="23"/>
      <c r="AI3" s="23"/>
      <c r="AJ3" s="23"/>
      <c r="AK3" s="23"/>
      <c r="AL3" s="23"/>
      <c r="AM3" s="21"/>
    </row>
    <row r="4" spans="1:39" ht="17" thickBot="1" x14ac:dyDescent="0.4">
      <c r="A4" s="1"/>
      <c r="B4" s="11" t="s">
        <v>31</v>
      </c>
      <c r="C4" s="11" t="s">
        <v>11</v>
      </c>
      <c r="D4" s="11" t="s">
        <v>32</v>
      </c>
      <c r="E4" s="24" t="s">
        <v>12</v>
      </c>
      <c r="F4" s="19">
        <v>2017</v>
      </c>
      <c r="G4" s="19">
        <v>2018</v>
      </c>
      <c r="H4" s="20">
        <v>2019</v>
      </c>
      <c r="I4" s="19" t="s">
        <v>0</v>
      </c>
      <c r="J4" s="19" t="s">
        <v>33</v>
      </c>
      <c r="K4" s="20" t="s">
        <v>34</v>
      </c>
      <c r="L4" s="19" t="s">
        <v>0</v>
      </c>
      <c r="M4" s="19" t="s">
        <v>33</v>
      </c>
      <c r="N4" s="20" t="s">
        <v>34</v>
      </c>
      <c r="O4" s="19" t="s">
        <v>0</v>
      </c>
      <c r="P4" s="19" t="s">
        <v>33</v>
      </c>
      <c r="Q4" s="20" t="s">
        <v>34</v>
      </c>
      <c r="R4" s="19" t="s">
        <v>35</v>
      </c>
      <c r="S4" s="19" t="s">
        <v>36</v>
      </c>
      <c r="T4" s="19" t="s">
        <v>34</v>
      </c>
      <c r="U4" s="19" t="s">
        <v>37</v>
      </c>
      <c r="V4" s="19" t="s">
        <v>33</v>
      </c>
      <c r="W4" s="19" t="s">
        <v>38</v>
      </c>
      <c r="X4" s="25" t="s">
        <v>39</v>
      </c>
      <c r="Y4" s="26" t="s">
        <v>4</v>
      </c>
      <c r="Z4" s="19" t="s">
        <v>6</v>
      </c>
      <c r="AA4" s="19" t="s">
        <v>17</v>
      </c>
      <c r="AB4" s="26" t="s">
        <v>40</v>
      </c>
      <c r="AC4" s="19" t="s">
        <v>41</v>
      </c>
      <c r="AD4" s="19" t="s">
        <v>42</v>
      </c>
      <c r="AE4" s="19" t="s">
        <v>23</v>
      </c>
      <c r="AF4" s="20" t="s">
        <v>43</v>
      </c>
      <c r="AG4" s="26" t="s">
        <v>44</v>
      </c>
      <c r="AH4" s="19" t="s">
        <v>45</v>
      </c>
      <c r="AI4" s="19" t="s">
        <v>46</v>
      </c>
      <c r="AJ4" s="19" t="s">
        <v>47</v>
      </c>
      <c r="AK4" s="19" t="s">
        <v>48</v>
      </c>
      <c r="AL4" s="19" t="s">
        <v>49</v>
      </c>
      <c r="AM4" s="20" t="s">
        <v>50</v>
      </c>
    </row>
    <row r="5" spans="1:39" x14ac:dyDescent="0.35">
      <c r="A5" s="1"/>
      <c r="B5" s="18" t="s">
        <v>51</v>
      </c>
      <c r="C5" s="18">
        <v>1</v>
      </c>
      <c r="D5" s="18" t="s">
        <v>52</v>
      </c>
      <c r="E5" s="27" t="s">
        <v>18</v>
      </c>
      <c r="F5" s="18">
        <v>8</v>
      </c>
      <c r="G5" s="18">
        <v>8</v>
      </c>
      <c r="H5" s="27">
        <v>8</v>
      </c>
      <c r="I5" s="18" t="s">
        <v>53</v>
      </c>
      <c r="J5" s="18" t="s">
        <v>54</v>
      </c>
      <c r="K5" s="27" t="s">
        <v>53</v>
      </c>
      <c r="L5" s="18" t="s">
        <v>53</v>
      </c>
      <c r="M5" s="18" t="s">
        <v>53</v>
      </c>
      <c r="N5" s="27" t="s">
        <v>53</v>
      </c>
      <c r="O5" s="18" t="s">
        <v>54</v>
      </c>
      <c r="P5" s="18" t="s">
        <v>54</v>
      </c>
      <c r="Q5" s="27" t="s">
        <v>53</v>
      </c>
      <c r="R5" s="18" t="s">
        <v>54</v>
      </c>
      <c r="S5" s="18" t="s">
        <v>54</v>
      </c>
      <c r="T5" s="18" t="s">
        <v>53</v>
      </c>
      <c r="U5" s="18" t="s">
        <v>53</v>
      </c>
      <c r="V5" s="18" t="s">
        <v>53</v>
      </c>
      <c r="W5" s="27" t="s">
        <v>53</v>
      </c>
      <c r="X5" s="28" t="s">
        <v>55</v>
      </c>
      <c r="Y5" s="29">
        <v>1.2377049180327868E-3</v>
      </c>
      <c r="Z5" s="29">
        <v>0</v>
      </c>
      <c r="AA5" s="30">
        <v>0.33380281690140851</v>
      </c>
      <c r="AB5" s="18" t="s">
        <v>56</v>
      </c>
      <c r="AC5" s="18">
        <v>3.07</v>
      </c>
      <c r="AD5" s="18">
        <v>1.96</v>
      </c>
      <c r="AE5" s="31">
        <f>(AC5/(AD5*1000))*100</f>
        <v>0.15663265306122448</v>
      </c>
      <c r="AF5" s="21">
        <v>1</v>
      </c>
      <c r="AG5" s="22">
        <v>0</v>
      </c>
      <c r="AH5" s="23">
        <v>2</v>
      </c>
      <c r="AI5" s="23">
        <v>0</v>
      </c>
      <c r="AJ5" s="23">
        <v>1</v>
      </c>
      <c r="AK5" s="23">
        <v>1</v>
      </c>
      <c r="AL5" s="23">
        <v>2</v>
      </c>
      <c r="AM5" s="30">
        <f>AVERAGE(AG5:AL5)</f>
        <v>1</v>
      </c>
    </row>
    <row r="6" spans="1:39" x14ac:dyDescent="0.35">
      <c r="A6" s="1"/>
      <c r="B6" s="18" t="s">
        <v>57</v>
      </c>
      <c r="C6" s="18">
        <v>1</v>
      </c>
      <c r="D6" s="18" t="s">
        <v>52</v>
      </c>
      <c r="E6" s="27" t="s">
        <v>18</v>
      </c>
      <c r="F6" s="18">
        <v>0</v>
      </c>
      <c r="G6" s="18">
        <v>4</v>
      </c>
      <c r="H6" s="27" t="s">
        <v>58</v>
      </c>
      <c r="I6" s="18" t="s">
        <v>54</v>
      </c>
      <c r="J6" s="18" t="s">
        <v>58</v>
      </c>
      <c r="K6" s="27" t="s">
        <v>53</v>
      </c>
      <c r="L6" s="18" t="s">
        <v>53</v>
      </c>
      <c r="M6" s="18" t="s">
        <v>58</v>
      </c>
      <c r="N6" s="27" t="s">
        <v>53</v>
      </c>
      <c r="O6" s="18" t="s">
        <v>54</v>
      </c>
      <c r="P6" s="18" t="s">
        <v>58</v>
      </c>
      <c r="Q6" s="27" t="s">
        <v>53</v>
      </c>
      <c r="R6" s="18" t="s">
        <v>58</v>
      </c>
      <c r="S6" s="18" t="s">
        <v>58</v>
      </c>
      <c r="T6" s="18" t="s">
        <v>58</v>
      </c>
      <c r="U6" s="18" t="s">
        <v>58</v>
      </c>
      <c r="V6" s="18" t="s">
        <v>58</v>
      </c>
      <c r="W6" s="27" t="s">
        <v>58</v>
      </c>
      <c r="X6" s="32" t="s">
        <v>58</v>
      </c>
      <c r="Y6" s="29" t="s">
        <v>58</v>
      </c>
      <c r="Z6" s="29" t="s">
        <v>58</v>
      </c>
      <c r="AA6" s="33" t="s">
        <v>58</v>
      </c>
      <c r="AB6" s="18" t="s">
        <v>58</v>
      </c>
      <c r="AC6" s="18" t="s">
        <v>58</v>
      </c>
      <c r="AD6" s="18" t="s">
        <v>58</v>
      </c>
      <c r="AE6" s="18" t="s">
        <v>58</v>
      </c>
      <c r="AF6" s="33" t="s">
        <v>58</v>
      </c>
      <c r="AG6" s="34" t="s">
        <v>58</v>
      </c>
      <c r="AH6" s="29" t="s">
        <v>58</v>
      </c>
      <c r="AI6" s="29" t="s">
        <v>58</v>
      </c>
      <c r="AJ6" s="29" t="s">
        <v>58</v>
      </c>
      <c r="AK6" s="29" t="s">
        <v>58</v>
      </c>
      <c r="AL6" s="29" t="s">
        <v>58</v>
      </c>
      <c r="AM6" s="33" t="s">
        <v>58</v>
      </c>
    </row>
    <row r="7" spans="1:39" x14ac:dyDescent="0.35">
      <c r="A7" s="1"/>
      <c r="B7" s="18" t="s">
        <v>59</v>
      </c>
      <c r="C7" s="18">
        <v>1</v>
      </c>
      <c r="D7" s="18" t="s">
        <v>52</v>
      </c>
      <c r="E7" s="27" t="s">
        <v>18</v>
      </c>
      <c r="F7" s="18" t="s">
        <v>58</v>
      </c>
      <c r="G7" s="18" t="s">
        <v>58</v>
      </c>
      <c r="H7" s="27" t="s">
        <v>58</v>
      </c>
      <c r="I7" s="18" t="s">
        <v>58</v>
      </c>
      <c r="J7" s="18" t="s">
        <v>58</v>
      </c>
      <c r="K7" s="27" t="s">
        <v>58</v>
      </c>
      <c r="L7" s="18" t="s">
        <v>58</v>
      </c>
      <c r="M7" s="18" t="s">
        <v>58</v>
      </c>
      <c r="N7" s="27" t="s">
        <v>58</v>
      </c>
      <c r="O7" s="18" t="s">
        <v>58</v>
      </c>
      <c r="P7" s="18" t="s">
        <v>58</v>
      </c>
      <c r="Q7" s="27" t="s">
        <v>58</v>
      </c>
      <c r="R7" s="18" t="s">
        <v>58</v>
      </c>
      <c r="S7" s="18" t="s">
        <v>58</v>
      </c>
      <c r="T7" s="18" t="s">
        <v>58</v>
      </c>
      <c r="U7" s="18" t="s">
        <v>58</v>
      </c>
      <c r="V7" s="18" t="s">
        <v>58</v>
      </c>
      <c r="W7" s="27" t="s">
        <v>58</v>
      </c>
      <c r="X7" s="32" t="s">
        <v>58</v>
      </c>
      <c r="Y7" s="29" t="s">
        <v>58</v>
      </c>
      <c r="Z7" s="29" t="s">
        <v>58</v>
      </c>
      <c r="AA7" s="33" t="s">
        <v>58</v>
      </c>
      <c r="AB7" s="18" t="s">
        <v>58</v>
      </c>
      <c r="AC7" s="18" t="s">
        <v>58</v>
      </c>
      <c r="AD7" s="18" t="s">
        <v>58</v>
      </c>
      <c r="AE7" s="18" t="s">
        <v>58</v>
      </c>
      <c r="AF7" s="33" t="s">
        <v>58</v>
      </c>
      <c r="AG7" s="34" t="s">
        <v>58</v>
      </c>
      <c r="AH7" s="29" t="s">
        <v>58</v>
      </c>
      <c r="AI7" s="29" t="s">
        <v>58</v>
      </c>
      <c r="AJ7" s="29" t="s">
        <v>58</v>
      </c>
      <c r="AK7" s="29" t="s">
        <v>58</v>
      </c>
      <c r="AL7" s="29" t="s">
        <v>58</v>
      </c>
      <c r="AM7" s="33" t="s">
        <v>58</v>
      </c>
    </row>
    <row r="8" spans="1:39" x14ac:dyDescent="0.35">
      <c r="A8" s="1"/>
      <c r="B8" s="18" t="s">
        <v>60</v>
      </c>
      <c r="C8" s="18">
        <v>1</v>
      </c>
      <c r="D8" s="18" t="s">
        <v>52</v>
      </c>
      <c r="E8" s="27" t="s">
        <v>18</v>
      </c>
      <c r="F8" s="18">
        <v>3</v>
      </c>
      <c r="G8" s="18">
        <v>7</v>
      </c>
      <c r="H8" s="27" t="s">
        <v>58</v>
      </c>
      <c r="I8" s="18" t="s">
        <v>53</v>
      </c>
      <c r="J8" s="18" t="s">
        <v>58</v>
      </c>
      <c r="K8" s="27" t="s">
        <v>53</v>
      </c>
      <c r="L8" s="18" t="s">
        <v>53</v>
      </c>
      <c r="M8" s="18" t="s">
        <v>58</v>
      </c>
      <c r="N8" s="27" t="s">
        <v>53</v>
      </c>
      <c r="O8" s="18" t="s">
        <v>53</v>
      </c>
      <c r="P8" s="18" t="s">
        <v>58</v>
      </c>
      <c r="Q8" s="27" t="s">
        <v>53</v>
      </c>
      <c r="R8" s="18" t="s">
        <v>58</v>
      </c>
      <c r="S8" s="18" t="s">
        <v>58</v>
      </c>
      <c r="T8" s="18" t="s">
        <v>58</v>
      </c>
      <c r="U8" s="18" t="s">
        <v>58</v>
      </c>
      <c r="V8" s="18" t="s">
        <v>58</v>
      </c>
      <c r="W8" s="27" t="s">
        <v>58</v>
      </c>
      <c r="X8" s="32" t="s">
        <v>58</v>
      </c>
      <c r="Y8" s="29" t="s">
        <v>58</v>
      </c>
      <c r="Z8" s="29" t="s">
        <v>58</v>
      </c>
      <c r="AA8" s="33" t="s">
        <v>58</v>
      </c>
      <c r="AB8" s="18" t="s">
        <v>58</v>
      </c>
      <c r="AC8" s="18" t="s">
        <v>58</v>
      </c>
      <c r="AD8" s="18" t="s">
        <v>58</v>
      </c>
      <c r="AE8" s="18" t="s">
        <v>58</v>
      </c>
      <c r="AF8" s="33" t="s">
        <v>58</v>
      </c>
      <c r="AG8" s="34" t="s">
        <v>58</v>
      </c>
      <c r="AH8" s="29" t="s">
        <v>58</v>
      </c>
      <c r="AI8" s="29" t="s">
        <v>58</v>
      </c>
      <c r="AJ8" s="29" t="s">
        <v>58</v>
      </c>
      <c r="AK8" s="29" t="s">
        <v>58</v>
      </c>
      <c r="AL8" s="29" t="s">
        <v>58</v>
      </c>
      <c r="AM8" s="33" t="s">
        <v>58</v>
      </c>
    </row>
    <row r="9" spans="1:39" x14ac:dyDescent="0.35">
      <c r="A9" s="1"/>
      <c r="B9" s="18" t="s">
        <v>61</v>
      </c>
      <c r="C9" s="18">
        <v>1</v>
      </c>
      <c r="D9" s="18" t="s">
        <v>52</v>
      </c>
      <c r="E9" s="27" t="s">
        <v>18</v>
      </c>
      <c r="F9" s="18" t="s">
        <v>58</v>
      </c>
      <c r="G9" s="18" t="s">
        <v>58</v>
      </c>
      <c r="H9" s="27" t="s">
        <v>58</v>
      </c>
      <c r="I9" s="18" t="s">
        <v>54</v>
      </c>
      <c r="J9" s="18" t="s">
        <v>58</v>
      </c>
      <c r="K9" s="27" t="s">
        <v>53</v>
      </c>
      <c r="L9" s="18" t="s">
        <v>54</v>
      </c>
      <c r="M9" s="18" t="s">
        <v>58</v>
      </c>
      <c r="N9" s="27" t="s">
        <v>53</v>
      </c>
      <c r="O9" s="18" t="s">
        <v>58</v>
      </c>
      <c r="P9" s="18" t="s">
        <v>58</v>
      </c>
      <c r="Q9" s="27" t="s">
        <v>58</v>
      </c>
      <c r="R9" s="18" t="s">
        <v>58</v>
      </c>
      <c r="S9" s="18" t="s">
        <v>58</v>
      </c>
      <c r="T9" s="18" t="s">
        <v>58</v>
      </c>
      <c r="U9" s="18" t="s">
        <v>58</v>
      </c>
      <c r="V9" s="18" t="s">
        <v>58</v>
      </c>
      <c r="W9" s="27" t="s">
        <v>58</v>
      </c>
      <c r="X9" s="32" t="s">
        <v>58</v>
      </c>
      <c r="Y9" s="29" t="s">
        <v>58</v>
      </c>
      <c r="Z9" s="29" t="s">
        <v>58</v>
      </c>
      <c r="AA9" s="33" t="s">
        <v>58</v>
      </c>
      <c r="AB9" s="18" t="s">
        <v>58</v>
      </c>
      <c r="AC9" s="18" t="s">
        <v>58</v>
      </c>
      <c r="AD9" s="18" t="s">
        <v>58</v>
      </c>
      <c r="AE9" s="18" t="s">
        <v>58</v>
      </c>
      <c r="AF9" s="33" t="s">
        <v>58</v>
      </c>
      <c r="AG9" s="34" t="s">
        <v>58</v>
      </c>
      <c r="AH9" s="29" t="s">
        <v>58</v>
      </c>
      <c r="AI9" s="29" t="s">
        <v>58</v>
      </c>
      <c r="AJ9" s="29" t="s">
        <v>58</v>
      </c>
      <c r="AK9" s="29" t="s">
        <v>58</v>
      </c>
      <c r="AL9" s="29" t="s">
        <v>58</v>
      </c>
      <c r="AM9" s="33" t="s">
        <v>58</v>
      </c>
    </row>
    <row r="10" spans="1:39" x14ac:dyDescent="0.35">
      <c r="A10" s="1"/>
      <c r="B10" s="18" t="s">
        <v>62</v>
      </c>
      <c r="C10" s="18">
        <v>1</v>
      </c>
      <c r="D10" s="18" t="s">
        <v>52</v>
      </c>
      <c r="E10" s="27" t="s">
        <v>18</v>
      </c>
      <c r="F10" s="18">
        <v>3</v>
      </c>
      <c r="G10" s="18">
        <v>2</v>
      </c>
      <c r="H10" s="27" t="s">
        <v>58</v>
      </c>
      <c r="I10" s="18" t="s">
        <v>54</v>
      </c>
      <c r="J10" s="18" t="s">
        <v>58</v>
      </c>
      <c r="K10" s="27" t="s">
        <v>53</v>
      </c>
      <c r="L10" s="18" t="s">
        <v>54</v>
      </c>
      <c r="M10" s="18" t="s">
        <v>58</v>
      </c>
      <c r="N10" s="27" t="s">
        <v>53</v>
      </c>
      <c r="O10" s="18" t="s">
        <v>53</v>
      </c>
      <c r="P10" s="18" t="s">
        <v>58</v>
      </c>
      <c r="Q10" s="27" t="s">
        <v>53</v>
      </c>
      <c r="R10" s="18" t="s">
        <v>58</v>
      </c>
      <c r="S10" s="18" t="s">
        <v>58</v>
      </c>
      <c r="T10" s="18" t="s">
        <v>58</v>
      </c>
      <c r="U10" s="18" t="s">
        <v>58</v>
      </c>
      <c r="V10" s="18" t="s">
        <v>58</v>
      </c>
      <c r="W10" s="27" t="s">
        <v>58</v>
      </c>
      <c r="X10" s="32" t="s">
        <v>58</v>
      </c>
      <c r="Y10" s="29" t="s">
        <v>58</v>
      </c>
      <c r="Z10" s="29" t="s">
        <v>58</v>
      </c>
      <c r="AA10" s="33" t="s">
        <v>58</v>
      </c>
      <c r="AB10" s="18" t="s">
        <v>58</v>
      </c>
      <c r="AC10" s="18" t="s">
        <v>58</v>
      </c>
      <c r="AD10" s="18" t="s">
        <v>58</v>
      </c>
      <c r="AE10" s="18" t="s">
        <v>58</v>
      </c>
      <c r="AF10" s="33" t="s">
        <v>58</v>
      </c>
      <c r="AG10" s="34" t="s">
        <v>58</v>
      </c>
      <c r="AH10" s="29" t="s">
        <v>58</v>
      </c>
      <c r="AI10" s="29" t="s">
        <v>58</v>
      </c>
      <c r="AJ10" s="29" t="s">
        <v>58</v>
      </c>
      <c r="AK10" s="29" t="s">
        <v>58</v>
      </c>
      <c r="AL10" s="29" t="s">
        <v>58</v>
      </c>
      <c r="AM10" s="33" t="s">
        <v>58</v>
      </c>
    </row>
    <row r="11" spans="1:39" x14ac:dyDescent="0.35">
      <c r="A11" s="1"/>
      <c r="B11" s="18" t="s">
        <v>63</v>
      </c>
      <c r="C11" s="18">
        <v>1</v>
      </c>
      <c r="D11" s="18" t="s">
        <v>52</v>
      </c>
      <c r="E11" s="27" t="s">
        <v>18</v>
      </c>
      <c r="F11" s="18" t="s">
        <v>58</v>
      </c>
      <c r="G11" s="18" t="s">
        <v>58</v>
      </c>
      <c r="H11" s="27" t="s">
        <v>58</v>
      </c>
      <c r="I11" s="18" t="s">
        <v>54</v>
      </c>
      <c r="J11" s="18" t="s">
        <v>58</v>
      </c>
      <c r="K11" s="27" t="s">
        <v>54</v>
      </c>
      <c r="L11" s="18" t="s">
        <v>53</v>
      </c>
      <c r="M11" s="18" t="s">
        <v>58</v>
      </c>
      <c r="N11" s="27" t="s">
        <v>53</v>
      </c>
      <c r="O11" s="18" t="s">
        <v>58</v>
      </c>
      <c r="P11" s="18" t="s">
        <v>58</v>
      </c>
      <c r="Q11" s="27" t="s">
        <v>58</v>
      </c>
      <c r="R11" s="18" t="s">
        <v>58</v>
      </c>
      <c r="S11" s="18" t="s">
        <v>58</v>
      </c>
      <c r="T11" s="18" t="s">
        <v>58</v>
      </c>
      <c r="U11" s="18" t="s">
        <v>58</v>
      </c>
      <c r="V11" s="18" t="s">
        <v>58</v>
      </c>
      <c r="W11" s="27" t="s">
        <v>58</v>
      </c>
      <c r="X11" s="32" t="s">
        <v>58</v>
      </c>
      <c r="Y11" s="29" t="s">
        <v>58</v>
      </c>
      <c r="Z11" s="29" t="s">
        <v>58</v>
      </c>
      <c r="AA11" s="33" t="s">
        <v>58</v>
      </c>
      <c r="AB11" s="18" t="s">
        <v>58</v>
      </c>
      <c r="AC11" s="18" t="s">
        <v>58</v>
      </c>
      <c r="AD11" s="18" t="s">
        <v>58</v>
      </c>
      <c r="AE11" s="18" t="s">
        <v>58</v>
      </c>
      <c r="AF11" s="33" t="s">
        <v>58</v>
      </c>
      <c r="AG11" s="34" t="s">
        <v>58</v>
      </c>
      <c r="AH11" s="29" t="s">
        <v>58</v>
      </c>
      <c r="AI11" s="29" t="s">
        <v>58</v>
      </c>
      <c r="AJ11" s="29" t="s">
        <v>58</v>
      </c>
      <c r="AK11" s="29" t="s">
        <v>58</v>
      </c>
      <c r="AL11" s="29" t="s">
        <v>58</v>
      </c>
      <c r="AM11" s="33" t="s">
        <v>58</v>
      </c>
    </row>
    <row r="12" spans="1:39" x14ac:dyDescent="0.35">
      <c r="A12" s="1"/>
      <c r="B12" s="18" t="s">
        <v>64</v>
      </c>
      <c r="C12" s="18">
        <v>1</v>
      </c>
      <c r="D12" s="18" t="s">
        <v>52</v>
      </c>
      <c r="E12" s="27" t="s">
        <v>18</v>
      </c>
      <c r="F12" s="18">
        <v>5</v>
      </c>
      <c r="G12" s="18">
        <v>6</v>
      </c>
      <c r="H12" s="27" t="s">
        <v>58</v>
      </c>
      <c r="I12" s="18" t="s">
        <v>54</v>
      </c>
      <c r="J12" s="18" t="s">
        <v>58</v>
      </c>
      <c r="K12" s="27" t="s">
        <v>53</v>
      </c>
      <c r="L12" s="18" t="s">
        <v>54</v>
      </c>
      <c r="M12" s="18" t="s">
        <v>58</v>
      </c>
      <c r="N12" s="27" t="s">
        <v>53</v>
      </c>
      <c r="O12" s="18" t="s">
        <v>54</v>
      </c>
      <c r="P12" s="18" t="s">
        <v>58</v>
      </c>
      <c r="Q12" s="27" t="s">
        <v>54</v>
      </c>
      <c r="R12" s="18" t="s">
        <v>58</v>
      </c>
      <c r="S12" s="18" t="s">
        <v>58</v>
      </c>
      <c r="T12" s="18" t="s">
        <v>58</v>
      </c>
      <c r="U12" s="18" t="s">
        <v>58</v>
      </c>
      <c r="V12" s="18" t="s">
        <v>58</v>
      </c>
      <c r="W12" s="27" t="s">
        <v>58</v>
      </c>
      <c r="X12" s="32" t="s">
        <v>58</v>
      </c>
      <c r="Y12" s="29" t="s">
        <v>58</v>
      </c>
      <c r="Z12" s="29" t="s">
        <v>58</v>
      </c>
      <c r="AA12" s="33" t="s">
        <v>58</v>
      </c>
      <c r="AB12" s="18" t="s">
        <v>58</v>
      </c>
      <c r="AC12" s="18" t="s">
        <v>58</v>
      </c>
      <c r="AD12" s="18" t="s">
        <v>58</v>
      </c>
      <c r="AE12" s="18" t="s">
        <v>58</v>
      </c>
      <c r="AF12" s="33" t="s">
        <v>58</v>
      </c>
      <c r="AG12" s="34" t="s">
        <v>58</v>
      </c>
      <c r="AH12" s="29" t="s">
        <v>58</v>
      </c>
      <c r="AI12" s="29" t="s">
        <v>58</v>
      </c>
      <c r="AJ12" s="29" t="s">
        <v>58</v>
      </c>
      <c r="AK12" s="29" t="s">
        <v>58</v>
      </c>
      <c r="AL12" s="29" t="s">
        <v>58</v>
      </c>
      <c r="AM12" s="33" t="s">
        <v>58</v>
      </c>
    </row>
    <row r="13" spans="1:39" x14ac:dyDescent="0.35">
      <c r="A13" s="1"/>
      <c r="B13" s="18" t="s">
        <v>65</v>
      </c>
      <c r="C13" s="18">
        <v>1</v>
      </c>
      <c r="D13" s="18" t="s">
        <v>52</v>
      </c>
      <c r="E13" s="27" t="s">
        <v>18</v>
      </c>
      <c r="F13" s="18">
        <v>5</v>
      </c>
      <c r="G13" s="18">
        <v>0</v>
      </c>
      <c r="H13" s="27">
        <v>0</v>
      </c>
      <c r="I13" s="18" t="s">
        <v>54</v>
      </c>
      <c r="J13" s="18" t="s">
        <v>53</v>
      </c>
      <c r="K13" s="27" t="s">
        <v>54</v>
      </c>
      <c r="L13" s="18" t="s">
        <v>54</v>
      </c>
      <c r="M13" s="18" t="s">
        <v>53</v>
      </c>
      <c r="N13" s="27" t="s">
        <v>53</v>
      </c>
      <c r="O13" s="18" t="s">
        <v>54</v>
      </c>
      <c r="P13" s="18" t="s">
        <v>54</v>
      </c>
      <c r="Q13" s="27" t="s">
        <v>53</v>
      </c>
      <c r="R13" s="18" t="s">
        <v>54</v>
      </c>
      <c r="S13" s="18" t="s">
        <v>66</v>
      </c>
      <c r="T13" s="18" t="s">
        <v>53</v>
      </c>
      <c r="U13" s="18" t="s">
        <v>53</v>
      </c>
      <c r="V13" s="18" t="s">
        <v>54</v>
      </c>
      <c r="W13" s="27" t="s">
        <v>53</v>
      </c>
      <c r="X13" s="28" t="s">
        <v>55</v>
      </c>
      <c r="Y13" s="29">
        <v>4.0944510035419122E-3</v>
      </c>
      <c r="Z13" s="29">
        <v>1.2306273062730628</v>
      </c>
      <c r="AA13" s="33">
        <v>27.037499999999998</v>
      </c>
      <c r="AB13" s="18" t="s">
        <v>56</v>
      </c>
      <c r="AC13" s="18">
        <v>3.91</v>
      </c>
      <c r="AD13" s="18">
        <v>2.2599999999999998</v>
      </c>
      <c r="AE13" s="29">
        <f>(AC13/(AD13*1000))*100</f>
        <v>0.17300884955752213</v>
      </c>
      <c r="AF13" s="27">
        <v>2</v>
      </c>
      <c r="AG13" s="34">
        <v>1</v>
      </c>
      <c r="AH13" s="18">
        <v>0</v>
      </c>
      <c r="AI13" s="18">
        <v>0</v>
      </c>
      <c r="AJ13" s="18">
        <v>1</v>
      </c>
      <c r="AK13" s="18">
        <v>2</v>
      </c>
      <c r="AL13" s="18">
        <v>2</v>
      </c>
      <c r="AM13" s="33">
        <f>AVERAGE(AG13:AL13)</f>
        <v>1</v>
      </c>
    </row>
    <row r="14" spans="1:39" x14ac:dyDescent="0.35">
      <c r="A14" s="1"/>
      <c r="B14" s="18" t="s">
        <v>67</v>
      </c>
      <c r="C14" s="18">
        <v>1</v>
      </c>
      <c r="D14" s="18" t="s">
        <v>52</v>
      </c>
      <c r="E14" s="27" t="s">
        <v>18</v>
      </c>
      <c r="F14" s="18">
        <v>4</v>
      </c>
      <c r="G14" s="18">
        <v>6</v>
      </c>
      <c r="H14" s="27" t="s">
        <v>58</v>
      </c>
      <c r="I14" s="18" t="s">
        <v>54</v>
      </c>
      <c r="J14" s="18" t="s">
        <v>54</v>
      </c>
      <c r="K14" s="27" t="s">
        <v>53</v>
      </c>
      <c r="L14" s="18" t="s">
        <v>54</v>
      </c>
      <c r="M14" s="18" t="s">
        <v>54</v>
      </c>
      <c r="N14" s="27" t="s">
        <v>53</v>
      </c>
      <c r="O14" s="18" t="s">
        <v>54</v>
      </c>
      <c r="P14" s="18" t="s">
        <v>54</v>
      </c>
      <c r="Q14" s="27" t="s">
        <v>53</v>
      </c>
      <c r="R14" s="18" t="s">
        <v>54</v>
      </c>
      <c r="S14" s="18" t="s">
        <v>54</v>
      </c>
      <c r="T14" s="18" t="s">
        <v>53</v>
      </c>
      <c r="U14" s="18" t="s">
        <v>53</v>
      </c>
      <c r="V14" s="18" t="s">
        <v>54</v>
      </c>
      <c r="W14" s="27" t="s">
        <v>68</v>
      </c>
      <c r="X14" s="28" t="s">
        <v>69</v>
      </c>
      <c r="Y14" s="29">
        <v>0</v>
      </c>
      <c r="Z14" s="29">
        <v>0.16216931216931219</v>
      </c>
      <c r="AA14" s="33">
        <v>3.453125</v>
      </c>
      <c r="AB14" s="18" t="s">
        <v>56</v>
      </c>
      <c r="AC14" s="18">
        <v>4.3600000000000003</v>
      </c>
      <c r="AD14" s="18">
        <v>1.62</v>
      </c>
      <c r="AE14" s="29">
        <f>(AC14/(AD14*1000))*100</f>
        <v>0.26913580246913582</v>
      </c>
      <c r="AF14" s="27">
        <v>2</v>
      </c>
      <c r="AG14" s="34">
        <v>1</v>
      </c>
      <c r="AH14" s="18">
        <v>1</v>
      </c>
      <c r="AI14" s="18">
        <v>0</v>
      </c>
      <c r="AJ14" s="18">
        <v>0</v>
      </c>
      <c r="AK14" s="18" t="s">
        <v>70</v>
      </c>
      <c r="AL14" s="18">
        <v>1</v>
      </c>
      <c r="AM14" s="33">
        <f>AVERAGE(AG14:AL14)</f>
        <v>0.6</v>
      </c>
    </row>
    <row r="15" spans="1:39" x14ac:dyDescent="0.35">
      <c r="A15" s="1"/>
      <c r="B15" s="18" t="s">
        <v>71</v>
      </c>
      <c r="C15" s="18">
        <v>1</v>
      </c>
      <c r="D15" s="18" t="s">
        <v>52</v>
      </c>
      <c r="E15" s="27" t="s">
        <v>19</v>
      </c>
      <c r="F15" s="18">
        <v>7</v>
      </c>
      <c r="G15" s="18">
        <v>6</v>
      </c>
      <c r="H15" s="27" t="s">
        <v>58</v>
      </c>
      <c r="I15" s="18" t="s">
        <v>53</v>
      </c>
      <c r="J15" s="18" t="s">
        <v>58</v>
      </c>
      <c r="K15" s="27" t="s">
        <v>53</v>
      </c>
      <c r="L15" s="18" t="s">
        <v>53</v>
      </c>
      <c r="M15" s="18" t="s">
        <v>58</v>
      </c>
      <c r="N15" s="27" t="s">
        <v>53</v>
      </c>
      <c r="O15" s="18" t="s">
        <v>53</v>
      </c>
      <c r="P15" s="18" t="s">
        <v>58</v>
      </c>
      <c r="Q15" s="27" t="s">
        <v>53</v>
      </c>
      <c r="R15" s="18" t="s">
        <v>58</v>
      </c>
      <c r="S15" s="18" t="s">
        <v>58</v>
      </c>
      <c r="T15" s="18" t="s">
        <v>58</v>
      </c>
      <c r="U15" s="18" t="s">
        <v>58</v>
      </c>
      <c r="V15" s="18" t="s">
        <v>58</v>
      </c>
      <c r="W15" s="27" t="s">
        <v>58</v>
      </c>
      <c r="X15" s="32" t="s">
        <v>58</v>
      </c>
      <c r="Y15" s="29" t="s">
        <v>58</v>
      </c>
      <c r="Z15" s="29" t="s">
        <v>58</v>
      </c>
      <c r="AA15" s="33" t="s">
        <v>58</v>
      </c>
      <c r="AB15" s="18" t="s">
        <v>58</v>
      </c>
      <c r="AC15" s="18" t="s">
        <v>58</v>
      </c>
      <c r="AD15" s="18" t="s">
        <v>58</v>
      </c>
      <c r="AE15" s="18" t="s">
        <v>58</v>
      </c>
      <c r="AF15" s="33" t="s">
        <v>58</v>
      </c>
      <c r="AG15" s="34" t="s">
        <v>58</v>
      </c>
      <c r="AH15" s="29" t="s">
        <v>58</v>
      </c>
      <c r="AI15" s="29" t="s">
        <v>58</v>
      </c>
      <c r="AJ15" s="29" t="s">
        <v>58</v>
      </c>
      <c r="AK15" s="29" t="s">
        <v>58</v>
      </c>
      <c r="AL15" s="29" t="s">
        <v>58</v>
      </c>
      <c r="AM15" s="33" t="s">
        <v>58</v>
      </c>
    </row>
    <row r="16" spans="1:39" x14ac:dyDescent="0.35">
      <c r="A16" s="1"/>
      <c r="B16" s="18" t="s">
        <v>72</v>
      </c>
      <c r="C16" s="18">
        <v>1</v>
      </c>
      <c r="D16" s="18" t="s">
        <v>52</v>
      </c>
      <c r="E16" s="27" t="s">
        <v>19</v>
      </c>
      <c r="F16" s="18" t="s">
        <v>58</v>
      </c>
      <c r="G16" s="18" t="s">
        <v>58</v>
      </c>
      <c r="H16" s="27" t="s">
        <v>58</v>
      </c>
      <c r="I16" s="18" t="s">
        <v>54</v>
      </c>
      <c r="J16" s="18" t="s">
        <v>58</v>
      </c>
      <c r="K16" s="27" t="s">
        <v>53</v>
      </c>
      <c r="L16" s="18" t="s">
        <v>58</v>
      </c>
      <c r="M16" s="18" t="s">
        <v>58</v>
      </c>
      <c r="N16" s="27" t="s">
        <v>58</v>
      </c>
      <c r="O16" s="18" t="s">
        <v>58</v>
      </c>
      <c r="P16" s="18" t="s">
        <v>58</v>
      </c>
      <c r="Q16" s="27" t="s">
        <v>58</v>
      </c>
      <c r="R16" s="18" t="s">
        <v>58</v>
      </c>
      <c r="S16" s="18" t="s">
        <v>58</v>
      </c>
      <c r="T16" s="18" t="s">
        <v>58</v>
      </c>
      <c r="U16" s="18" t="s">
        <v>58</v>
      </c>
      <c r="V16" s="18" t="s">
        <v>58</v>
      </c>
      <c r="W16" s="27" t="s">
        <v>58</v>
      </c>
      <c r="X16" s="32" t="s">
        <v>58</v>
      </c>
      <c r="Y16" s="29" t="s">
        <v>58</v>
      </c>
      <c r="Z16" s="29" t="s">
        <v>58</v>
      </c>
      <c r="AA16" s="33" t="s">
        <v>58</v>
      </c>
      <c r="AB16" s="18" t="s">
        <v>58</v>
      </c>
      <c r="AC16" s="18" t="s">
        <v>58</v>
      </c>
      <c r="AD16" s="18" t="s">
        <v>58</v>
      </c>
      <c r="AE16" s="18" t="s">
        <v>58</v>
      </c>
      <c r="AF16" s="33" t="s">
        <v>58</v>
      </c>
      <c r="AG16" s="34" t="s">
        <v>58</v>
      </c>
      <c r="AH16" s="29" t="s">
        <v>58</v>
      </c>
      <c r="AI16" s="29" t="s">
        <v>58</v>
      </c>
      <c r="AJ16" s="29" t="s">
        <v>58</v>
      </c>
      <c r="AK16" s="29" t="s">
        <v>58</v>
      </c>
      <c r="AL16" s="29" t="s">
        <v>58</v>
      </c>
      <c r="AM16" s="33" t="s">
        <v>58</v>
      </c>
    </row>
    <row r="17" spans="1:39" x14ac:dyDescent="0.35">
      <c r="A17" s="1"/>
      <c r="B17" s="18" t="s">
        <v>73</v>
      </c>
      <c r="C17" s="18">
        <v>1</v>
      </c>
      <c r="D17" s="18" t="s">
        <v>52</v>
      </c>
      <c r="E17" s="27" t="s">
        <v>19</v>
      </c>
      <c r="F17" s="18">
        <v>4</v>
      </c>
      <c r="G17" s="18">
        <v>4</v>
      </c>
      <c r="H17" s="27" t="s">
        <v>58</v>
      </c>
      <c r="I17" s="18" t="s">
        <v>54</v>
      </c>
      <c r="J17" s="18" t="s">
        <v>58</v>
      </c>
      <c r="K17" s="27" t="s">
        <v>54</v>
      </c>
      <c r="L17" s="18" t="s">
        <v>53</v>
      </c>
      <c r="M17" s="18" t="s">
        <v>58</v>
      </c>
      <c r="N17" s="27" t="s">
        <v>53</v>
      </c>
      <c r="O17" s="18" t="s">
        <v>53</v>
      </c>
      <c r="P17" s="18" t="s">
        <v>58</v>
      </c>
      <c r="Q17" s="27" t="s">
        <v>53</v>
      </c>
      <c r="R17" s="18" t="s">
        <v>58</v>
      </c>
      <c r="S17" s="18" t="s">
        <v>58</v>
      </c>
      <c r="T17" s="18" t="s">
        <v>58</v>
      </c>
      <c r="U17" s="18" t="s">
        <v>58</v>
      </c>
      <c r="V17" s="18" t="s">
        <v>58</v>
      </c>
      <c r="W17" s="27" t="s">
        <v>58</v>
      </c>
      <c r="X17" s="32" t="s">
        <v>58</v>
      </c>
      <c r="Y17" s="29" t="s">
        <v>58</v>
      </c>
      <c r="Z17" s="29" t="s">
        <v>58</v>
      </c>
      <c r="AA17" s="33" t="s">
        <v>58</v>
      </c>
      <c r="AB17" s="18" t="s">
        <v>58</v>
      </c>
      <c r="AC17" s="18" t="s">
        <v>58</v>
      </c>
      <c r="AD17" s="18" t="s">
        <v>58</v>
      </c>
      <c r="AE17" s="18" t="s">
        <v>58</v>
      </c>
      <c r="AF17" s="33" t="s">
        <v>58</v>
      </c>
      <c r="AG17" s="34" t="s">
        <v>58</v>
      </c>
      <c r="AH17" s="29" t="s">
        <v>58</v>
      </c>
      <c r="AI17" s="29" t="s">
        <v>58</v>
      </c>
      <c r="AJ17" s="29" t="s">
        <v>58</v>
      </c>
      <c r="AK17" s="29" t="s">
        <v>58</v>
      </c>
      <c r="AL17" s="29" t="s">
        <v>58</v>
      </c>
      <c r="AM17" s="33" t="s">
        <v>58</v>
      </c>
    </row>
    <row r="18" spans="1:39" x14ac:dyDescent="0.35">
      <c r="A18" s="1"/>
      <c r="B18" s="18" t="s">
        <v>74</v>
      </c>
      <c r="C18" s="18">
        <v>1</v>
      </c>
      <c r="D18" s="18" t="s">
        <v>52</v>
      </c>
      <c r="E18" s="27" t="s">
        <v>19</v>
      </c>
      <c r="F18" s="18">
        <v>4</v>
      </c>
      <c r="G18" s="18">
        <v>6</v>
      </c>
      <c r="H18" s="27">
        <v>5</v>
      </c>
      <c r="I18" s="18" t="s">
        <v>53</v>
      </c>
      <c r="J18" s="18" t="s">
        <v>54</v>
      </c>
      <c r="K18" s="27" t="s">
        <v>54</v>
      </c>
      <c r="L18" s="18" t="s">
        <v>54</v>
      </c>
      <c r="M18" s="18" t="s">
        <v>54</v>
      </c>
      <c r="N18" s="27" t="s">
        <v>53</v>
      </c>
      <c r="O18" s="18" t="s">
        <v>53</v>
      </c>
      <c r="P18" s="18" t="s">
        <v>54</v>
      </c>
      <c r="Q18" s="27" t="s">
        <v>53</v>
      </c>
      <c r="R18" s="18" t="s">
        <v>53</v>
      </c>
      <c r="S18" s="18" t="s">
        <v>53</v>
      </c>
      <c r="T18" s="18" t="s">
        <v>53</v>
      </c>
      <c r="U18" s="18" t="s">
        <v>53</v>
      </c>
      <c r="V18" s="18" t="s">
        <v>54</v>
      </c>
      <c r="W18" s="27" t="s">
        <v>53</v>
      </c>
      <c r="X18" s="28" t="s">
        <v>55</v>
      </c>
      <c r="Y18" s="29">
        <v>2.6842105263157896E-2</v>
      </c>
      <c r="Z18" s="29">
        <v>12.536697247706423</v>
      </c>
      <c r="AA18" s="33">
        <v>4.2050000000000001</v>
      </c>
      <c r="AB18" s="18" t="s">
        <v>56</v>
      </c>
      <c r="AC18" s="18">
        <v>11.91</v>
      </c>
      <c r="AD18" s="18">
        <v>1.48</v>
      </c>
      <c r="AE18" s="29">
        <f>(AC18/(AD18*1000))*100</f>
        <v>0.80472972972972978</v>
      </c>
      <c r="AF18" s="27">
        <v>0</v>
      </c>
      <c r="AG18" s="34">
        <v>1</v>
      </c>
      <c r="AH18" s="18">
        <v>1</v>
      </c>
      <c r="AI18" s="18">
        <v>0</v>
      </c>
      <c r="AJ18" s="18">
        <v>1</v>
      </c>
      <c r="AK18" s="18" t="s">
        <v>70</v>
      </c>
      <c r="AL18" s="18" t="s">
        <v>70</v>
      </c>
      <c r="AM18" s="33">
        <f>AVERAGE(AG18:AL18)</f>
        <v>0.75</v>
      </c>
    </row>
    <row r="19" spans="1:39" x14ac:dyDescent="0.35">
      <c r="A19" s="1"/>
      <c r="B19" s="18" t="s">
        <v>75</v>
      </c>
      <c r="C19" s="18">
        <v>1</v>
      </c>
      <c r="D19" s="18" t="s">
        <v>52</v>
      </c>
      <c r="E19" s="27" t="s">
        <v>19</v>
      </c>
      <c r="F19" s="18" t="s">
        <v>58</v>
      </c>
      <c r="G19" s="18" t="s">
        <v>58</v>
      </c>
      <c r="H19" s="27" t="s">
        <v>58</v>
      </c>
      <c r="I19" s="18" t="s">
        <v>53</v>
      </c>
      <c r="J19" s="18" t="s">
        <v>58</v>
      </c>
      <c r="K19" s="27" t="s">
        <v>53</v>
      </c>
      <c r="L19" s="18" t="s">
        <v>53</v>
      </c>
      <c r="M19" s="18" t="s">
        <v>58</v>
      </c>
      <c r="N19" s="27" t="s">
        <v>53</v>
      </c>
      <c r="O19" s="18" t="s">
        <v>58</v>
      </c>
      <c r="P19" s="18" t="s">
        <v>58</v>
      </c>
      <c r="Q19" s="27" t="s">
        <v>58</v>
      </c>
      <c r="R19" s="18" t="s">
        <v>58</v>
      </c>
      <c r="S19" s="18" t="s">
        <v>58</v>
      </c>
      <c r="T19" s="18" t="s">
        <v>58</v>
      </c>
      <c r="U19" s="18" t="s">
        <v>58</v>
      </c>
      <c r="V19" s="18" t="s">
        <v>58</v>
      </c>
      <c r="W19" s="27" t="s">
        <v>58</v>
      </c>
      <c r="X19" s="32" t="s">
        <v>58</v>
      </c>
      <c r="Y19" s="29" t="s">
        <v>58</v>
      </c>
      <c r="Z19" s="29" t="s">
        <v>58</v>
      </c>
      <c r="AA19" s="33" t="s">
        <v>58</v>
      </c>
      <c r="AB19" s="18" t="s">
        <v>58</v>
      </c>
      <c r="AC19" s="18" t="s">
        <v>58</v>
      </c>
      <c r="AD19" s="18" t="s">
        <v>58</v>
      </c>
      <c r="AE19" s="18" t="s">
        <v>58</v>
      </c>
      <c r="AF19" s="33" t="s">
        <v>58</v>
      </c>
      <c r="AG19" s="34" t="s">
        <v>58</v>
      </c>
      <c r="AH19" s="29" t="s">
        <v>58</v>
      </c>
      <c r="AI19" s="29" t="s">
        <v>58</v>
      </c>
      <c r="AJ19" s="29" t="s">
        <v>58</v>
      </c>
      <c r="AK19" s="29" t="s">
        <v>58</v>
      </c>
      <c r="AL19" s="29" t="s">
        <v>58</v>
      </c>
      <c r="AM19" s="33" t="s">
        <v>58</v>
      </c>
    </row>
    <row r="20" spans="1:39" x14ac:dyDescent="0.35">
      <c r="A20" s="1"/>
      <c r="B20" s="18" t="s">
        <v>76</v>
      </c>
      <c r="C20" s="18">
        <v>1</v>
      </c>
      <c r="D20" s="18" t="s">
        <v>52</v>
      </c>
      <c r="E20" s="27" t="s">
        <v>19</v>
      </c>
      <c r="F20" s="18">
        <v>8</v>
      </c>
      <c r="G20" s="18">
        <v>8</v>
      </c>
      <c r="H20" s="27" t="s">
        <v>58</v>
      </c>
      <c r="I20" s="18" t="s">
        <v>54</v>
      </c>
      <c r="J20" s="18" t="s">
        <v>54</v>
      </c>
      <c r="K20" s="27" t="s">
        <v>54</v>
      </c>
      <c r="L20" s="18" t="s">
        <v>53</v>
      </c>
      <c r="M20" s="18" t="s">
        <v>54</v>
      </c>
      <c r="N20" s="27" t="s">
        <v>53</v>
      </c>
      <c r="O20" s="18" t="s">
        <v>54</v>
      </c>
      <c r="P20" s="18" t="s">
        <v>58</v>
      </c>
      <c r="Q20" s="27" t="s">
        <v>53</v>
      </c>
      <c r="R20" s="18" t="s">
        <v>53</v>
      </c>
      <c r="S20" s="18" t="s">
        <v>53</v>
      </c>
      <c r="T20" s="18" t="s">
        <v>53</v>
      </c>
      <c r="U20" s="18" t="s">
        <v>53</v>
      </c>
      <c r="V20" s="18" t="s">
        <v>54</v>
      </c>
      <c r="W20" s="27" t="s">
        <v>53</v>
      </c>
      <c r="X20" s="28" t="s">
        <v>69</v>
      </c>
      <c r="Y20" s="29">
        <v>0.89367088607594924</v>
      </c>
      <c r="Z20" s="29">
        <v>4.926470588235294E-2</v>
      </c>
      <c r="AA20" s="33">
        <v>1.3647058823529412</v>
      </c>
      <c r="AB20" s="18" t="s">
        <v>56</v>
      </c>
      <c r="AC20" s="18">
        <v>17.72</v>
      </c>
      <c r="AD20" s="18">
        <v>1.92</v>
      </c>
      <c r="AE20" s="29">
        <f>(AC20/(AD20*1000))*100</f>
        <v>0.92291666666666672</v>
      </c>
      <c r="AF20" s="27">
        <v>2</v>
      </c>
      <c r="AG20" s="34">
        <v>1</v>
      </c>
      <c r="AH20" s="18">
        <v>1</v>
      </c>
      <c r="AI20" s="18">
        <v>0</v>
      </c>
      <c r="AJ20" s="18">
        <v>1</v>
      </c>
      <c r="AK20" s="18">
        <v>1</v>
      </c>
      <c r="AL20" s="18">
        <v>0</v>
      </c>
      <c r="AM20" s="33">
        <f>AVERAGE(AG20:AL20)</f>
        <v>0.66666666666666663</v>
      </c>
    </row>
    <row r="21" spans="1:39" x14ac:dyDescent="0.35">
      <c r="A21" s="1"/>
      <c r="B21" s="18" t="s">
        <v>77</v>
      </c>
      <c r="C21" s="18">
        <v>1</v>
      </c>
      <c r="D21" s="18" t="s">
        <v>52</v>
      </c>
      <c r="E21" s="27" t="s">
        <v>19</v>
      </c>
      <c r="F21" s="18" t="s">
        <v>58</v>
      </c>
      <c r="G21" s="18" t="s">
        <v>58</v>
      </c>
      <c r="H21" s="27" t="s">
        <v>58</v>
      </c>
      <c r="I21" s="18" t="s">
        <v>58</v>
      </c>
      <c r="J21" s="18" t="s">
        <v>58</v>
      </c>
      <c r="K21" s="27" t="s">
        <v>58</v>
      </c>
      <c r="L21" s="18" t="s">
        <v>54</v>
      </c>
      <c r="M21" s="18" t="s">
        <v>58</v>
      </c>
      <c r="N21" s="27" t="s">
        <v>53</v>
      </c>
      <c r="O21" s="18" t="s">
        <v>58</v>
      </c>
      <c r="P21" s="18" t="s">
        <v>58</v>
      </c>
      <c r="Q21" s="27" t="s">
        <v>58</v>
      </c>
      <c r="R21" s="18" t="s">
        <v>58</v>
      </c>
      <c r="S21" s="18" t="s">
        <v>58</v>
      </c>
      <c r="T21" s="18" t="s">
        <v>58</v>
      </c>
      <c r="U21" s="18" t="s">
        <v>58</v>
      </c>
      <c r="V21" s="18" t="s">
        <v>58</v>
      </c>
      <c r="W21" s="27" t="s">
        <v>58</v>
      </c>
      <c r="X21" s="32" t="s">
        <v>58</v>
      </c>
      <c r="Y21" s="29" t="s">
        <v>58</v>
      </c>
      <c r="Z21" s="29" t="s">
        <v>58</v>
      </c>
      <c r="AA21" s="33" t="s">
        <v>58</v>
      </c>
      <c r="AB21" s="18" t="s">
        <v>58</v>
      </c>
      <c r="AC21" s="18" t="s">
        <v>58</v>
      </c>
      <c r="AD21" s="18" t="s">
        <v>58</v>
      </c>
      <c r="AE21" s="18" t="s">
        <v>58</v>
      </c>
      <c r="AF21" s="33" t="s">
        <v>58</v>
      </c>
      <c r="AG21" s="34" t="s">
        <v>58</v>
      </c>
      <c r="AH21" s="29" t="s">
        <v>58</v>
      </c>
      <c r="AI21" s="29" t="s">
        <v>58</v>
      </c>
      <c r="AJ21" s="29" t="s">
        <v>58</v>
      </c>
      <c r="AK21" s="29" t="s">
        <v>58</v>
      </c>
      <c r="AL21" s="29" t="s">
        <v>58</v>
      </c>
      <c r="AM21" s="33" t="s">
        <v>58</v>
      </c>
    </row>
    <row r="22" spans="1:39" x14ac:dyDescent="0.35">
      <c r="A22" s="1"/>
      <c r="B22" s="18" t="s">
        <v>78</v>
      </c>
      <c r="C22" s="18">
        <v>1</v>
      </c>
      <c r="D22" s="18" t="s">
        <v>52</v>
      </c>
      <c r="E22" s="27" t="s">
        <v>19</v>
      </c>
      <c r="F22" s="18">
        <v>4</v>
      </c>
      <c r="G22" s="18">
        <v>5</v>
      </c>
      <c r="H22" s="27" t="s">
        <v>58</v>
      </c>
      <c r="I22" s="18" t="s">
        <v>54</v>
      </c>
      <c r="J22" s="18" t="s">
        <v>58</v>
      </c>
      <c r="K22" s="27" t="s">
        <v>54</v>
      </c>
      <c r="L22" s="18" t="s">
        <v>53</v>
      </c>
      <c r="M22" s="18" t="s">
        <v>58</v>
      </c>
      <c r="N22" s="27" t="s">
        <v>53</v>
      </c>
      <c r="O22" s="18" t="s">
        <v>54</v>
      </c>
      <c r="P22" s="18" t="s">
        <v>58</v>
      </c>
      <c r="Q22" s="27" t="s">
        <v>53</v>
      </c>
      <c r="R22" s="18" t="s">
        <v>58</v>
      </c>
      <c r="S22" s="18" t="s">
        <v>58</v>
      </c>
      <c r="T22" s="18" t="s">
        <v>58</v>
      </c>
      <c r="U22" s="18" t="s">
        <v>58</v>
      </c>
      <c r="V22" s="18" t="s">
        <v>58</v>
      </c>
      <c r="W22" s="27" t="s">
        <v>58</v>
      </c>
      <c r="X22" s="32" t="s">
        <v>58</v>
      </c>
      <c r="Y22" s="29" t="s">
        <v>58</v>
      </c>
      <c r="Z22" s="29" t="s">
        <v>58</v>
      </c>
      <c r="AA22" s="33" t="s">
        <v>58</v>
      </c>
      <c r="AB22" s="18" t="s">
        <v>58</v>
      </c>
      <c r="AC22" s="18" t="s">
        <v>58</v>
      </c>
      <c r="AD22" s="18" t="s">
        <v>58</v>
      </c>
      <c r="AE22" s="18" t="s">
        <v>58</v>
      </c>
      <c r="AF22" s="33" t="s">
        <v>58</v>
      </c>
      <c r="AG22" s="34" t="s">
        <v>58</v>
      </c>
      <c r="AH22" s="29" t="s">
        <v>58</v>
      </c>
      <c r="AI22" s="29" t="s">
        <v>58</v>
      </c>
      <c r="AJ22" s="29" t="s">
        <v>58</v>
      </c>
      <c r="AK22" s="29" t="s">
        <v>58</v>
      </c>
      <c r="AL22" s="29" t="s">
        <v>58</v>
      </c>
      <c r="AM22" s="33" t="s">
        <v>58</v>
      </c>
    </row>
    <row r="23" spans="1:39" x14ac:dyDescent="0.35">
      <c r="A23" s="1"/>
      <c r="B23" s="18" t="s">
        <v>79</v>
      </c>
      <c r="C23" s="18">
        <v>1</v>
      </c>
      <c r="D23" s="18" t="s">
        <v>52</v>
      </c>
      <c r="E23" s="27" t="s">
        <v>19</v>
      </c>
      <c r="F23" s="18">
        <v>4</v>
      </c>
      <c r="G23" s="18">
        <v>6</v>
      </c>
      <c r="H23" s="27" t="s">
        <v>58</v>
      </c>
      <c r="I23" s="18" t="s">
        <v>54</v>
      </c>
      <c r="J23" s="18" t="s">
        <v>58</v>
      </c>
      <c r="K23" s="27" t="s">
        <v>54</v>
      </c>
      <c r="L23" s="18" t="s">
        <v>54</v>
      </c>
      <c r="M23" s="18" t="s">
        <v>58</v>
      </c>
      <c r="N23" s="27" t="s">
        <v>53</v>
      </c>
      <c r="O23" s="18" t="s">
        <v>54</v>
      </c>
      <c r="P23" s="18" t="s">
        <v>58</v>
      </c>
      <c r="Q23" s="27" t="s">
        <v>53</v>
      </c>
      <c r="R23" s="18" t="s">
        <v>58</v>
      </c>
      <c r="S23" s="18" t="s">
        <v>58</v>
      </c>
      <c r="T23" s="18" t="s">
        <v>58</v>
      </c>
      <c r="U23" s="18" t="s">
        <v>58</v>
      </c>
      <c r="V23" s="18" t="s">
        <v>58</v>
      </c>
      <c r="W23" s="27" t="s">
        <v>58</v>
      </c>
      <c r="X23" s="32" t="s">
        <v>58</v>
      </c>
      <c r="Y23" s="29" t="s">
        <v>58</v>
      </c>
      <c r="Z23" s="29" t="s">
        <v>58</v>
      </c>
      <c r="AA23" s="33" t="s">
        <v>58</v>
      </c>
      <c r="AB23" s="18" t="s">
        <v>58</v>
      </c>
      <c r="AC23" s="18" t="s">
        <v>58</v>
      </c>
      <c r="AD23" s="18" t="s">
        <v>58</v>
      </c>
      <c r="AE23" s="18" t="s">
        <v>58</v>
      </c>
      <c r="AF23" s="33" t="s">
        <v>58</v>
      </c>
      <c r="AG23" s="34" t="s">
        <v>58</v>
      </c>
      <c r="AH23" s="29" t="s">
        <v>58</v>
      </c>
      <c r="AI23" s="29" t="s">
        <v>58</v>
      </c>
      <c r="AJ23" s="29" t="s">
        <v>58</v>
      </c>
      <c r="AK23" s="29" t="s">
        <v>58</v>
      </c>
      <c r="AL23" s="29" t="s">
        <v>58</v>
      </c>
      <c r="AM23" s="33" t="s">
        <v>58</v>
      </c>
    </row>
    <row r="24" spans="1:39" x14ac:dyDescent="0.35">
      <c r="A24" s="1"/>
      <c r="B24" s="18" t="s">
        <v>80</v>
      </c>
      <c r="C24" s="18">
        <v>1</v>
      </c>
      <c r="D24" s="18" t="s">
        <v>52</v>
      </c>
      <c r="E24" s="27" t="s">
        <v>19</v>
      </c>
      <c r="F24" s="18">
        <v>8</v>
      </c>
      <c r="G24" s="18">
        <v>8</v>
      </c>
      <c r="H24" s="27">
        <v>8</v>
      </c>
      <c r="I24" s="18" t="s">
        <v>54</v>
      </c>
      <c r="J24" s="18" t="s">
        <v>58</v>
      </c>
      <c r="K24" s="27" t="s">
        <v>54</v>
      </c>
      <c r="L24" s="18" t="s">
        <v>53</v>
      </c>
      <c r="M24" s="18" t="s">
        <v>54</v>
      </c>
      <c r="N24" s="27" t="s">
        <v>53</v>
      </c>
      <c r="O24" s="18" t="s">
        <v>53</v>
      </c>
      <c r="P24" s="18" t="s">
        <v>58</v>
      </c>
      <c r="Q24" s="27" t="s">
        <v>53</v>
      </c>
      <c r="R24" s="18" t="s">
        <v>53</v>
      </c>
      <c r="S24" s="18" t="s">
        <v>53</v>
      </c>
      <c r="T24" s="18" t="s">
        <v>53</v>
      </c>
      <c r="U24" s="18" t="s">
        <v>53</v>
      </c>
      <c r="V24" s="18" t="s">
        <v>54</v>
      </c>
      <c r="W24" s="27" t="s">
        <v>68</v>
      </c>
      <c r="X24" s="28" t="s">
        <v>69</v>
      </c>
      <c r="Y24" s="29">
        <v>0</v>
      </c>
      <c r="Z24" s="29">
        <v>1.8849264705882354</v>
      </c>
      <c r="AA24" s="33">
        <v>1.2558823529411764</v>
      </c>
      <c r="AB24" s="18" t="s">
        <v>56</v>
      </c>
      <c r="AC24" s="18">
        <v>6.82</v>
      </c>
      <c r="AD24" s="18">
        <v>1.54</v>
      </c>
      <c r="AE24" s="29">
        <f>(AC24/(AD24*1000))*100</f>
        <v>0.44285714285714284</v>
      </c>
      <c r="AF24" s="27">
        <v>0</v>
      </c>
      <c r="AG24" s="34">
        <v>0</v>
      </c>
      <c r="AH24" s="18">
        <v>1</v>
      </c>
      <c r="AI24" s="18">
        <v>0</v>
      </c>
      <c r="AJ24" s="18">
        <v>1</v>
      </c>
      <c r="AK24" s="18" t="s">
        <v>70</v>
      </c>
      <c r="AL24" s="18">
        <v>2</v>
      </c>
      <c r="AM24" s="33">
        <f>AVERAGE(AG24:AL24)</f>
        <v>0.8</v>
      </c>
    </row>
    <row r="25" spans="1:39" x14ac:dyDescent="0.35">
      <c r="A25" s="1"/>
      <c r="B25" s="18" t="s">
        <v>81</v>
      </c>
      <c r="C25" s="18">
        <v>1</v>
      </c>
      <c r="D25" s="18" t="s">
        <v>52</v>
      </c>
      <c r="E25" s="27" t="s">
        <v>21</v>
      </c>
      <c r="F25" s="18" t="s">
        <v>58</v>
      </c>
      <c r="G25" s="18" t="s">
        <v>58</v>
      </c>
      <c r="H25" s="27" t="s">
        <v>58</v>
      </c>
      <c r="I25" s="18" t="s">
        <v>58</v>
      </c>
      <c r="J25" s="18" t="s">
        <v>58</v>
      </c>
      <c r="K25" s="27" t="s">
        <v>54</v>
      </c>
      <c r="L25" s="18" t="s">
        <v>53</v>
      </c>
      <c r="M25" s="18" t="s">
        <v>58</v>
      </c>
      <c r="N25" s="27" t="s">
        <v>53</v>
      </c>
      <c r="O25" s="18" t="s">
        <v>58</v>
      </c>
      <c r="P25" s="18" t="s">
        <v>58</v>
      </c>
      <c r="Q25" s="27" t="s">
        <v>58</v>
      </c>
      <c r="R25" s="18" t="s">
        <v>58</v>
      </c>
      <c r="S25" s="18" t="s">
        <v>58</v>
      </c>
      <c r="T25" s="18" t="s">
        <v>58</v>
      </c>
      <c r="U25" s="18" t="s">
        <v>58</v>
      </c>
      <c r="V25" s="18" t="s">
        <v>58</v>
      </c>
      <c r="W25" s="27" t="s">
        <v>58</v>
      </c>
      <c r="X25" s="32" t="s">
        <v>58</v>
      </c>
      <c r="Y25" s="29" t="s">
        <v>58</v>
      </c>
      <c r="Z25" s="29" t="s">
        <v>58</v>
      </c>
      <c r="AA25" s="33" t="s">
        <v>58</v>
      </c>
      <c r="AB25" s="18" t="s">
        <v>58</v>
      </c>
      <c r="AC25" s="18" t="s">
        <v>58</v>
      </c>
      <c r="AD25" s="18" t="s">
        <v>58</v>
      </c>
      <c r="AE25" s="18" t="s">
        <v>58</v>
      </c>
      <c r="AF25" s="33" t="s">
        <v>58</v>
      </c>
      <c r="AG25" s="34" t="s">
        <v>58</v>
      </c>
      <c r="AH25" s="29" t="s">
        <v>58</v>
      </c>
      <c r="AI25" s="29" t="s">
        <v>58</v>
      </c>
      <c r="AJ25" s="29" t="s">
        <v>58</v>
      </c>
      <c r="AK25" s="29" t="s">
        <v>58</v>
      </c>
      <c r="AL25" s="29" t="s">
        <v>58</v>
      </c>
      <c r="AM25" s="33" t="s">
        <v>58</v>
      </c>
    </row>
    <row r="26" spans="1:39" x14ac:dyDescent="0.35">
      <c r="A26" s="1"/>
      <c r="B26" s="18" t="s">
        <v>82</v>
      </c>
      <c r="C26" s="18">
        <v>1</v>
      </c>
      <c r="D26" s="18" t="s">
        <v>52</v>
      </c>
      <c r="E26" s="27" t="s">
        <v>21</v>
      </c>
      <c r="F26" s="18">
        <v>8</v>
      </c>
      <c r="G26" s="18">
        <v>7</v>
      </c>
      <c r="H26" s="27" t="s">
        <v>58</v>
      </c>
      <c r="I26" s="18" t="s">
        <v>53</v>
      </c>
      <c r="J26" s="18" t="s">
        <v>58</v>
      </c>
      <c r="K26" s="27" t="s">
        <v>53</v>
      </c>
      <c r="L26" s="18" t="s">
        <v>53</v>
      </c>
      <c r="M26" s="18" t="s">
        <v>58</v>
      </c>
      <c r="N26" s="27" t="s">
        <v>53</v>
      </c>
      <c r="O26" s="18" t="s">
        <v>53</v>
      </c>
      <c r="P26" s="18" t="s">
        <v>58</v>
      </c>
      <c r="Q26" s="27" t="s">
        <v>53</v>
      </c>
      <c r="R26" s="18" t="s">
        <v>58</v>
      </c>
      <c r="S26" s="18" t="s">
        <v>58</v>
      </c>
      <c r="T26" s="18" t="s">
        <v>58</v>
      </c>
      <c r="U26" s="18" t="s">
        <v>58</v>
      </c>
      <c r="V26" s="18" t="s">
        <v>58</v>
      </c>
      <c r="W26" s="27" t="s">
        <v>58</v>
      </c>
      <c r="X26" s="32" t="s">
        <v>58</v>
      </c>
      <c r="Y26" s="29" t="s">
        <v>58</v>
      </c>
      <c r="Z26" s="29" t="s">
        <v>58</v>
      </c>
      <c r="AA26" s="33" t="s">
        <v>58</v>
      </c>
      <c r="AB26" s="18" t="s">
        <v>58</v>
      </c>
      <c r="AC26" s="18" t="s">
        <v>58</v>
      </c>
      <c r="AD26" s="18" t="s">
        <v>58</v>
      </c>
      <c r="AE26" s="18" t="s">
        <v>58</v>
      </c>
      <c r="AF26" s="33" t="s">
        <v>58</v>
      </c>
      <c r="AG26" s="34" t="s">
        <v>58</v>
      </c>
      <c r="AH26" s="29" t="s">
        <v>58</v>
      </c>
      <c r="AI26" s="29" t="s">
        <v>58</v>
      </c>
      <c r="AJ26" s="29" t="s">
        <v>58</v>
      </c>
      <c r="AK26" s="29" t="s">
        <v>58</v>
      </c>
      <c r="AL26" s="29" t="s">
        <v>58</v>
      </c>
      <c r="AM26" s="33" t="s">
        <v>58</v>
      </c>
    </row>
    <row r="27" spans="1:39" x14ac:dyDescent="0.35">
      <c r="A27" s="1"/>
      <c r="B27" s="18" t="s">
        <v>83</v>
      </c>
      <c r="C27" s="18">
        <v>1</v>
      </c>
      <c r="D27" s="18" t="s">
        <v>52</v>
      </c>
      <c r="E27" s="27" t="s">
        <v>21</v>
      </c>
      <c r="F27" s="18" t="s">
        <v>58</v>
      </c>
      <c r="G27" s="18" t="s">
        <v>58</v>
      </c>
      <c r="H27" s="27" t="s">
        <v>58</v>
      </c>
      <c r="I27" s="18" t="s">
        <v>54</v>
      </c>
      <c r="J27" s="18" t="s">
        <v>58</v>
      </c>
      <c r="K27" s="27" t="s">
        <v>54</v>
      </c>
      <c r="L27" s="18" t="s">
        <v>53</v>
      </c>
      <c r="M27" s="18" t="s">
        <v>58</v>
      </c>
      <c r="N27" s="27" t="s">
        <v>53</v>
      </c>
      <c r="O27" s="18" t="s">
        <v>58</v>
      </c>
      <c r="P27" s="18" t="s">
        <v>58</v>
      </c>
      <c r="Q27" s="27" t="s">
        <v>58</v>
      </c>
      <c r="R27" s="18" t="s">
        <v>58</v>
      </c>
      <c r="S27" s="18" t="s">
        <v>58</v>
      </c>
      <c r="T27" s="18" t="s">
        <v>58</v>
      </c>
      <c r="U27" s="18" t="s">
        <v>58</v>
      </c>
      <c r="V27" s="18" t="s">
        <v>58</v>
      </c>
      <c r="W27" s="27" t="s">
        <v>58</v>
      </c>
      <c r="X27" s="32" t="s">
        <v>58</v>
      </c>
      <c r="Y27" s="29" t="s">
        <v>58</v>
      </c>
      <c r="Z27" s="29" t="s">
        <v>58</v>
      </c>
      <c r="AA27" s="33" t="s">
        <v>58</v>
      </c>
      <c r="AB27" s="18" t="s">
        <v>58</v>
      </c>
      <c r="AC27" s="18" t="s">
        <v>58</v>
      </c>
      <c r="AD27" s="18" t="s">
        <v>58</v>
      </c>
      <c r="AE27" s="18" t="s">
        <v>58</v>
      </c>
      <c r="AF27" s="33" t="s">
        <v>58</v>
      </c>
      <c r="AG27" s="34" t="s">
        <v>58</v>
      </c>
      <c r="AH27" s="29" t="s">
        <v>58</v>
      </c>
      <c r="AI27" s="29" t="s">
        <v>58</v>
      </c>
      <c r="AJ27" s="29" t="s">
        <v>58</v>
      </c>
      <c r="AK27" s="29" t="s">
        <v>58</v>
      </c>
      <c r="AL27" s="29" t="s">
        <v>58</v>
      </c>
      <c r="AM27" s="33" t="s">
        <v>58</v>
      </c>
    </row>
    <row r="28" spans="1:39" x14ac:dyDescent="0.35">
      <c r="A28" s="1"/>
      <c r="B28" s="18" t="s">
        <v>84</v>
      </c>
      <c r="C28" s="18">
        <v>1</v>
      </c>
      <c r="D28" s="18" t="s">
        <v>52</v>
      </c>
      <c r="E28" s="27" t="s">
        <v>21</v>
      </c>
      <c r="F28" s="18">
        <v>0</v>
      </c>
      <c r="G28" s="18">
        <v>7</v>
      </c>
      <c r="H28" s="27" t="s">
        <v>58</v>
      </c>
      <c r="I28" s="18" t="s">
        <v>53</v>
      </c>
      <c r="J28" s="18" t="s">
        <v>58</v>
      </c>
      <c r="K28" s="27" t="s">
        <v>53</v>
      </c>
      <c r="L28" s="18" t="s">
        <v>53</v>
      </c>
      <c r="M28" s="18" t="s">
        <v>58</v>
      </c>
      <c r="N28" s="27" t="s">
        <v>53</v>
      </c>
      <c r="O28" s="18" t="s">
        <v>54</v>
      </c>
      <c r="P28" s="18" t="s">
        <v>58</v>
      </c>
      <c r="Q28" s="27" t="s">
        <v>53</v>
      </c>
      <c r="R28" s="18" t="s">
        <v>58</v>
      </c>
      <c r="S28" s="18" t="s">
        <v>58</v>
      </c>
      <c r="T28" s="18" t="s">
        <v>58</v>
      </c>
      <c r="U28" s="18" t="s">
        <v>58</v>
      </c>
      <c r="V28" s="18" t="s">
        <v>58</v>
      </c>
      <c r="W28" s="27" t="s">
        <v>58</v>
      </c>
      <c r="X28" s="32" t="s">
        <v>58</v>
      </c>
      <c r="Y28" s="29" t="s">
        <v>58</v>
      </c>
      <c r="Z28" s="29" t="s">
        <v>58</v>
      </c>
      <c r="AA28" s="33" t="s">
        <v>58</v>
      </c>
      <c r="AB28" s="18" t="s">
        <v>58</v>
      </c>
      <c r="AC28" s="18" t="s">
        <v>58</v>
      </c>
      <c r="AD28" s="18" t="s">
        <v>58</v>
      </c>
      <c r="AE28" s="18" t="s">
        <v>58</v>
      </c>
      <c r="AF28" s="33" t="s">
        <v>58</v>
      </c>
      <c r="AG28" s="34" t="s">
        <v>58</v>
      </c>
      <c r="AH28" s="29" t="s">
        <v>58</v>
      </c>
      <c r="AI28" s="29" t="s">
        <v>58</v>
      </c>
      <c r="AJ28" s="29" t="s">
        <v>58</v>
      </c>
      <c r="AK28" s="29" t="s">
        <v>58</v>
      </c>
      <c r="AL28" s="29" t="s">
        <v>58</v>
      </c>
      <c r="AM28" s="33" t="s">
        <v>58</v>
      </c>
    </row>
    <row r="29" spans="1:39" x14ac:dyDescent="0.35">
      <c r="A29" s="1"/>
      <c r="B29" s="18" t="s">
        <v>85</v>
      </c>
      <c r="C29" s="18">
        <v>1</v>
      </c>
      <c r="D29" s="18" t="s">
        <v>52</v>
      </c>
      <c r="E29" s="27" t="s">
        <v>21</v>
      </c>
      <c r="F29" s="18" t="s">
        <v>58</v>
      </c>
      <c r="G29" s="18" t="s">
        <v>58</v>
      </c>
      <c r="H29" s="27" t="s">
        <v>58</v>
      </c>
      <c r="I29" s="18" t="s">
        <v>53</v>
      </c>
      <c r="J29" s="18" t="s">
        <v>58</v>
      </c>
      <c r="K29" s="27" t="s">
        <v>53</v>
      </c>
      <c r="L29" s="18" t="s">
        <v>53</v>
      </c>
      <c r="M29" s="18" t="s">
        <v>58</v>
      </c>
      <c r="N29" s="27" t="s">
        <v>53</v>
      </c>
      <c r="O29" s="18" t="s">
        <v>58</v>
      </c>
      <c r="P29" s="18" t="s">
        <v>58</v>
      </c>
      <c r="Q29" s="27" t="s">
        <v>58</v>
      </c>
      <c r="R29" s="18" t="s">
        <v>58</v>
      </c>
      <c r="S29" s="18" t="s">
        <v>58</v>
      </c>
      <c r="T29" s="18" t="s">
        <v>58</v>
      </c>
      <c r="U29" s="18" t="s">
        <v>58</v>
      </c>
      <c r="V29" s="18" t="s">
        <v>58</v>
      </c>
      <c r="W29" s="27" t="s">
        <v>58</v>
      </c>
      <c r="X29" s="32" t="s">
        <v>58</v>
      </c>
      <c r="Y29" s="29" t="s">
        <v>58</v>
      </c>
      <c r="Z29" s="29" t="s">
        <v>58</v>
      </c>
      <c r="AA29" s="33" t="s">
        <v>58</v>
      </c>
      <c r="AB29" s="18" t="s">
        <v>58</v>
      </c>
      <c r="AC29" s="18" t="s">
        <v>58</v>
      </c>
      <c r="AD29" s="18" t="s">
        <v>58</v>
      </c>
      <c r="AE29" s="18" t="s">
        <v>58</v>
      </c>
      <c r="AF29" s="33" t="s">
        <v>58</v>
      </c>
      <c r="AG29" s="34" t="s">
        <v>58</v>
      </c>
      <c r="AH29" s="29" t="s">
        <v>58</v>
      </c>
      <c r="AI29" s="29" t="s">
        <v>58</v>
      </c>
      <c r="AJ29" s="29" t="s">
        <v>58</v>
      </c>
      <c r="AK29" s="29" t="s">
        <v>58</v>
      </c>
      <c r="AL29" s="29" t="s">
        <v>58</v>
      </c>
      <c r="AM29" s="33" t="s">
        <v>58</v>
      </c>
    </row>
    <row r="30" spans="1:39" x14ac:dyDescent="0.35">
      <c r="A30" s="1"/>
      <c r="B30" s="18" t="s">
        <v>86</v>
      </c>
      <c r="C30" s="18">
        <v>1</v>
      </c>
      <c r="D30" s="18" t="s">
        <v>52</v>
      </c>
      <c r="E30" s="27" t="s">
        <v>21</v>
      </c>
      <c r="F30" s="18">
        <v>5</v>
      </c>
      <c r="G30" s="18">
        <v>0</v>
      </c>
      <c r="H30" s="27" t="s">
        <v>58</v>
      </c>
      <c r="I30" s="18" t="s">
        <v>54</v>
      </c>
      <c r="J30" s="18" t="s">
        <v>53</v>
      </c>
      <c r="K30" s="27" t="s">
        <v>53</v>
      </c>
      <c r="L30" s="18" t="s">
        <v>53</v>
      </c>
      <c r="M30" s="18" t="s">
        <v>54</v>
      </c>
      <c r="N30" s="27" t="s">
        <v>53</v>
      </c>
      <c r="O30" s="18" t="s">
        <v>53</v>
      </c>
      <c r="P30" s="18" t="s">
        <v>54</v>
      </c>
      <c r="Q30" s="27" t="s">
        <v>53</v>
      </c>
      <c r="R30" s="18" t="s">
        <v>53</v>
      </c>
      <c r="S30" s="18" t="s">
        <v>54</v>
      </c>
      <c r="T30" s="18" t="s">
        <v>53</v>
      </c>
      <c r="U30" s="18" t="s">
        <v>68</v>
      </c>
      <c r="V30" s="18" t="s">
        <v>54</v>
      </c>
      <c r="W30" s="27" t="s">
        <v>53</v>
      </c>
      <c r="X30" s="28" t="s">
        <v>69</v>
      </c>
      <c r="Y30" s="29">
        <v>3.8330241187384045E-3</v>
      </c>
      <c r="Z30" s="29">
        <v>0</v>
      </c>
      <c r="AA30" s="33">
        <v>33.007692307692302</v>
      </c>
      <c r="AB30" s="18" t="s">
        <v>56</v>
      </c>
      <c r="AC30" s="18">
        <v>2.67</v>
      </c>
      <c r="AD30" s="18">
        <v>1.86</v>
      </c>
      <c r="AE30" s="29">
        <f t="shared" ref="AE30:AE40" si="0">(AC30/(AD30*1000))*100</f>
        <v>0.1435483870967742</v>
      </c>
      <c r="AF30" s="27">
        <v>1</v>
      </c>
      <c r="AG30" s="34">
        <v>1</v>
      </c>
      <c r="AH30" s="18">
        <v>1</v>
      </c>
      <c r="AI30" s="18">
        <v>0</v>
      </c>
      <c r="AJ30" s="18">
        <v>1</v>
      </c>
      <c r="AK30" s="18" t="s">
        <v>70</v>
      </c>
      <c r="AL30" s="18">
        <v>1</v>
      </c>
      <c r="AM30" s="33">
        <f t="shared" ref="AM30:AM40" si="1">AVERAGE(AG30:AL30)</f>
        <v>0.8</v>
      </c>
    </row>
    <row r="31" spans="1:39" x14ac:dyDescent="0.35">
      <c r="A31" s="1"/>
      <c r="B31" s="18" t="s">
        <v>87</v>
      </c>
      <c r="C31" s="18">
        <v>1</v>
      </c>
      <c r="D31" s="18" t="s">
        <v>52</v>
      </c>
      <c r="E31" s="27" t="s">
        <v>21</v>
      </c>
      <c r="F31" s="18">
        <v>8</v>
      </c>
      <c r="G31" s="18">
        <v>4</v>
      </c>
      <c r="H31" s="27" t="s">
        <v>58</v>
      </c>
      <c r="I31" s="18" t="s">
        <v>53</v>
      </c>
      <c r="J31" s="18" t="s">
        <v>53</v>
      </c>
      <c r="K31" s="27" t="s">
        <v>54</v>
      </c>
      <c r="L31" s="18" t="s">
        <v>53</v>
      </c>
      <c r="M31" s="18" t="s">
        <v>54</v>
      </c>
      <c r="N31" s="27" t="s">
        <v>53</v>
      </c>
      <c r="O31" s="18" t="s">
        <v>54</v>
      </c>
      <c r="P31" s="18" t="s">
        <v>54</v>
      </c>
      <c r="Q31" s="27" t="s">
        <v>53</v>
      </c>
      <c r="R31" s="18" t="s">
        <v>53</v>
      </c>
      <c r="S31" s="18" t="s">
        <v>53</v>
      </c>
      <c r="T31" s="18" t="s">
        <v>53</v>
      </c>
      <c r="U31" s="18" t="s">
        <v>53</v>
      </c>
      <c r="V31" s="18" t="s">
        <v>54</v>
      </c>
      <c r="W31" s="27" t="s">
        <v>53</v>
      </c>
      <c r="X31" s="28" t="s">
        <v>69</v>
      </c>
      <c r="Y31" s="29">
        <v>1.2377167630057804</v>
      </c>
      <c r="Z31" s="29">
        <v>0.11836283185840707</v>
      </c>
      <c r="AA31" s="33">
        <v>2.8214285714285716</v>
      </c>
      <c r="AB31" s="18" t="s">
        <v>56</v>
      </c>
      <c r="AC31" s="18">
        <v>4.83</v>
      </c>
      <c r="AD31" s="18">
        <v>1.52</v>
      </c>
      <c r="AE31" s="29">
        <f t="shared" si="0"/>
        <v>0.31776315789473686</v>
      </c>
      <c r="AF31" s="27">
        <v>0</v>
      </c>
      <c r="AG31" s="34">
        <v>0</v>
      </c>
      <c r="AH31" s="18">
        <v>1</v>
      </c>
      <c r="AI31" s="18">
        <v>0</v>
      </c>
      <c r="AJ31" s="18">
        <v>1</v>
      </c>
      <c r="AK31" s="18">
        <v>1</v>
      </c>
      <c r="AL31" s="18">
        <v>2</v>
      </c>
      <c r="AM31" s="33">
        <f t="shared" si="1"/>
        <v>0.83333333333333337</v>
      </c>
    </row>
    <row r="32" spans="1:39" x14ac:dyDescent="0.35">
      <c r="A32" s="1"/>
      <c r="B32" s="18" t="s">
        <v>88</v>
      </c>
      <c r="C32" s="18">
        <v>1</v>
      </c>
      <c r="D32" s="18" t="s">
        <v>52</v>
      </c>
      <c r="E32" s="27" t="s">
        <v>21</v>
      </c>
      <c r="F32" s="18">
        <v>6</v>
      </c>
      <c r="G32" s="18">
        <v>5</v>
      </c>
      <c r="H32" s="27">
        <v>4</v>
      </c>
      <c r="I32" s="18" t="s">
        <v>54</v>
      </c>
      <c r="J32" s="18" t="s">
        <v>54</v>
      </c>
      <c r="K32" s="27" t="s">
        <v>54</v>
      </c>
      <c r="L32" s="18" t="s">
        <v>53</v>
      </c>
      <c r="M32" s="18" t="s">
        <v>54</v>
      </c>
      <c r="N32" s="27" t="s">
        <v>53</v>
      </c>
      <c r="O32" s="18" t="s">
        <v>53</v>
      </c>
      <c r="P32" s="18" t="s">
        <v>54</v>
      </c>
      <c r="Q32" s="27" t="s">
        <v>53</v>
      </c>
      <c r="R32" s="18" t="s">
        <v>53</v>
      </c>
      <c r="S32" s="18" t="s">
        <v>53</v>
      </c>
      <c r="T32" s="18" t="s">
        <v>53</v>
      </c>
      <c r="U32" s="18" t="s">
        <v>53</v>
      </c>
      <c r="V32" s="18" t="s">
        <v>54</v>
      </c>
      <c r="W32" s="27" t="s">
        <v>53</v>
      </c>
      <c r="X32" s="28" t="s">
        <v>55</v>
      </c>
      <c r="Y32" s="29">
        <v>2.5767918088737202E-2</v>
      </c>
      <c r="Z32" s="29">
        <v>0.13250000000000001</v>
      </c>
      <c r="AA32" s="33">
        <v>4.203846153846154</v>
      </c>
      <c r="AB32" s="18" t="s">
        <v>56</v>
      </c>
      <c r="AC32" s="18">
        <v>6.91</v>
      </c>
      <c r="AD32" s="18">
        <v>1.98</v>
      </c>
      <c r="AE32" s="29">
        <f t="shared" si="0"/>
        <v>0.34898989898989902</v>
      </c>
      <c r="AF32" s="27">
        <v>1</v>
      </c>
      <c r="AG32" s="34">
        <v>0</v>
      </c>
      <c r="AH32" s="18">
        <v>1</v>
      </c>
      <c r="AI32" s="18">
        <v>0</v>
      </c>
      <c r="AJ32" s="18">
        <v>1</v>
      </c>
      <c r="AK32" s="18" t="s">
        <v>70</v>
      </c>
      <c r="AL32" s="18">
        <v>2</v>
      </c>
      <c r="AM32" s="33">
        <f t="shared" si="1"/>
        <v>0.8</v>
      </c>
    </row>
    <row r="33" spans="1:39" x14ac:dyDescent="0.35">
      <c r="A33" s="1"/>
      <c r="B33" s="18" t="s">
        <v>89</v>
      </c>
      <c r="C33" s="18">
        <v>1</v>
      </c>
      <c r="D33" s="18" t="s">
        <v>52</v>
      </c>
      <c r="E33" s="27" t="s">
        <v>21</v>
      </c>
      <c r="F33" s="18">
        <v>5</v>
      </c>
      <c r="G33" s="18">
        <v>0</v>
      </c>
      <c r="H33" s="27">
        <v>0</v>
      </c>
      <c r="I33" s="18" t="s">
        <v>53</v>
      </c>
      <c r="J33" s="18" t="s">
        <v>54</v>
      </c>
      <c r="K33" s="27" t="s">
        <v>58</v>
      </c>
      <c r="L33" s="18" t="s">
        <v>53</v>
      </c>
      <c r="M33" s="18" t="s">
        <v>54</v>
      </c>
      <c r="N33" s="27" t="s">
        <v>53</v>
      </c>
      <c r="O33" s="18" t="s">
        <v>53</v>
      </c>
      <c r="P33" s="18" t="s">
        <v>54</v>
      </c>
      <c r="Q33" s="27" t="s">
        <v>53</v>
      </c>
      <c r="R33" s="18" t="s">
        <v>53</v>
      </c>
      <c r="S33" s="18" t="s">
        <v>53</v>
      </c>
      <c r="T33" s="18" t="s">
        <v>53</v>
      </c>
      <c r="U33" s="18" t="s">
        <v>53</v>
      </c>
      <c r="V33" s="18" t="s">
        <v>54</v>
      </c>
      <c r="W33" s="27" t="s">
        <v>53</v>
      </c>
      <c r="X33" s="28" t="s">
        <v>69</v>
      </c>
      <c r="Y33" s="29">
        <v>1.6072404371584699</v>
      </c>
      <c r="Z33" s="29">
        <v>3.2420749279538905E-2</v>
      </c>
      <c r="AA33" s="33">
        <v>1.07</v>
      </c>
      <c r="AB33" s="18" t="s">
        <v>90</v>
      </c>
      <c r="AC33" s="18">
        <v>2.21</v>
      </c>
      <c r="AD33" s="18">
        <v>1.9</v>
      </c>
      <c r="AE33" s="29">
        <f t="shared" si="0"/>
        <v>0.11631578947368421</v>
      </c>
      <c r="AF33" s="27">
        <v>1</v>
      </c>
      <c r="AG33" s="34">
        <v>1</v>
      </c>
      <c r="AH33" s="18">
        <v>0</v>
      </c>
      <c r="AI33" s="18">
        <v>0</v>
      </c>
      <c r="AJ33" s="18">
        <v>0</v>
      </c>
      <c r="AK33" s="18">
        <v>1</v>
      </c>
      <c r="AL33" s="18">
        <v>1</v>
      </c>
      <c r="AM33" s="33">
        <f t="shared" si="1"/>
        <v>0.5</v>
      </c>
    </row>
    <row r="34" spans="1:39" x14ac:dyDescent="0.35">
      <c r="A34" s="1"/>
      <c r="B34" s="18" t="s">
        <v>91</v>
      </c>
      <c r="C34" s="18">
        <v>1</v>
      </c>
      <c r="D34" s="18" t="s">
        <v>52</v>
      </c>
      <c r="E34" s="27" t="s">
        <v>21</v>
      </c>
      <c r="F34" s="18">
        <v>6</v>
      </c>
      <c r="G34" s="18">
        <v>6</v>
      </c>
      <c r="H34" s="27" t="s">
        <v>58</v>
      </c>
      <c r="I34" s="18" t="s">
        <v>53</v>
      </c>
      <c r="J34" s="18" t="s">
        <v>54</v>
      </c>
      <c r="K34" s="27" t="s">
        <v>54</v>
      </c>
      <c r="L34" s="18" t="s">
        <v>53</v>
      </c>
      <c r="M34" s="18" t="s">
        <v>54</v>
      </c>
      <c r="N34" s="27" t="s">
        <v>53</v>
      </c>
      <c r="O34" s="18" t="s">
        <v>53</v>
      </c>
      <c r="P34" s="18" t="s">
        <v>58</v>
      </c>
      <c r="Q34" s="27" t="s">
        <v>53</v>
      </c>
      <c r="R34" s="18" t="s">
        <v>54</v>
      </c>
      <c r="S34" s="18" t="s">
        <v>53</v>
      </c>
      <c r="T34" s="18" t="s">
        <v>53</v>
      </c>
      <c r="U34" s="18" t="s">
        <v>53</v>
      </c>
      <c r="V34" s="18" t="s">
        <v>54</v>
      </c>
      <c r="W34" s="27" t="s">
        <v>53</v>
      </c>
      <c r="X34" s="28" t="s">
        <v>69</v>
      </c>
      <c r="Y34" s="29">
        <v>3.5999149659863947E-3</v>
      </c>
      <c r="Z34" s="29">
        <v>1.32007299270073E-2</v>
      </c>
      <c r="AA34" s="33">
        <v>361.25</v>
      </c>
      <c r="AB34" s="18" t="s">
        <v>56</v>
      </c>
      <c r="AC34" s="18">
        <v>4.78</v>
      </c>
      <c r="AD34" s="18">
        <v>2</v>
      </c>
      <c r="AE34" s="29">
        <f t="shared" si="0"/>
        <v>0.23900000000000002</v>
      </c>
      <c r="AF34" s="27">
        <v>2</v>
      </c>
      <c r="AG34" s="34">
        <v>0</v>
      </c>
      <c r="AH34" s="18">
        <v>1</v>
      </c>
      <c r="AI34" s="18">
        <v>0</v>
      </c>
      <c r="AJ34" s="18">
        <v>1</v>
      </c>
      <c r="AK34" s="18">
        <v>1</v>
      </c>
      <c r="AL34" s="18" t="s">
        <v>70</v>
      </c>
      <c r="AM34" s="33">
        <f t="shared" si="1"/>
        <v>0.6</v>
      </c>
    </row>
    <row r="35" spans="1:39" x14ac:dyDescent="0.35">
      <c r="A35" s="1"/>
      <c r="B35" s="18" t="s">
        <v>92</v>
      </c>
      <c r="C35" s="18">
        <v>1</v>
      </c>
      <c r="D35" s="18" t="s">
        <v>52</v>
      </c>
      <c r="E35" s="27" t="s">
        <v>18</v>
      </c>
      <c r="F35" s="18" t="s">
        <v>58</v>
      </c>
      <c r="G35" s="18" t="s">
        <v>58</v>
      </c>
      <c r="H35" s="27" t="s">
        <v>58</v>
      </c>
      <c r="I35" s="18" t="s">
        <v>58</v>
      </c>
      <c r="J35" s="18" t="s">
        <v>58</v>
      </c>
      <c r="K35" s="27" t="s">
        <v>58</v>
      </c>
      <c r="L35" s="18" t="s">
        <v>58</v>
      </c>
      <c r="M35" s="18" t="s">
        <v>58</v>
      </c>
      <c r="N35" s="27" t="s">
        <v>58</v>
      </c>
      <c r="O35" s="18" t="s">
        <v>58</v>
      </c>
      <c r="P35" s="18" t="s">
        <v>58</v>
      </c>
      <c r="Q35" s="27" t="s">
        <v>58</v>
      </c>
      <c r="R35" s="18" t="s">
        <v>54</v>
      </c>
      <c r="S35" s="18" t="s">
        <v>54</v>
      </c>
      <c r="T35" s="18" t="s">
        <v>53</v>
      </c>
      <c r="U35" s="18" t="s">
        <v>53</v>
      </c>
      <c r="V35" s="18" t="s">
        <v>54</v>
      </c>
      <c r="W35" s="27" t="s">
        <v>68</v>
      </c>
      <c r="X35" s="28" t="s">
        <v>69</v>
      </c>
      <c r="Y35" s="29">
        <v>0</v>
      </c>
      <c r="Z35" s="29">
        <v>2.0257352941176472</v>
      </c>
      <c r="AA35" s="33">
        <v>0.66874999999999996</v>
      </c>
      <c r="AB35" s="18" t="s">
        <v>90</v>
      </c>
      <c r="AC35" s="18">
        <v>4.18</v>
      </c>
      <c r="AD35" s="18">
        <v>1.3</v>
      </c>
      <c r="AE35" s="29">
        <f t="shared" si="0"/>
        <v>0.3215384615384615</v>
      </c>
      <c r="AF35" s="27">
        <v>2</v>
      </c>
      <c r="AG35" s="34">
        <v>0</v>
      </c>
      <c r="AH35" s="18">
        <v>0</v>
      </c>
      <c r="AI35" s="18">
        <v>0</v>
      </c>
      <c r="AJ35" s="18">
        <v>0</v>
      </c>
      <c r="AK35" s="18">
        <v>1</v>
      </c>
      <c r="AL35" s="18">
        <v>1</v>
      </c>
      <c r="AM35" s="33">
        <f t="shared" si="1"/>
        <v>0.33333333333333331</v>
      </c>
    </row>
    <row r="36" spans="1:39" x14ac:dyDescent="0.35">
      <c r="A36" s="1"/>
      <c r="B36" s="18" t="s">
        <v>93</v>
      </c>
      <c r="C36" s="18">
        <v>1</v>
      </c>
      <c r="D36" s="18" t="s">
        <v>52</v>
      </c>
      <c r="E36" s="27" t="s">
        <v>18</v>
      </c>
      <c r="F36" s="18" t="s">
        <v>58</v>
      </c>
      <c r="G36" s="18" t="s">
        <v>58</v>
      </c>
      <c r="H36" s="27" t="s">
        <v>58</v>
      </c>
      <c r="I36" s="18" t="s">
        <v>58</v>
      </c>
      <c r="J36" s="18" t="s">
        <v>58</v>
      </c>
      <c r="K36" s="27" t="s">
        <v>58</v>
      </c>
      <c r="L36" s="18" t="s">
        <v>58</v>
      </c>
      <c r="M36" s="18" t="s">
        <v>58</v>
      </c>
      <c r="N36" s="27" t="s">
        <v>58</v>
      </c>
      <c r="O36" s="18" t="s">
        <v>58</v>
      </c>
      <c r="P36" s="18" t="s">
        <v>58</v>
      </c>
      <c r="Q36" s="27" t="s">
        <v>58</v>
      </c>
      <c r="R36" s="18" t="s">
        <v>54</v>
      </c>
      <c r="S36" s="18" t="s">
        <v>53</v>
      </c>
      <c r="T36" s="18" t="s">
        <v>53</v>
      </c>
      <c r="U36" s="18" t="s">
        <v>53</v>
      </c>
      <c r="V36" s="18" t="s">
        <v>54</v>
      </c>
      <c r="W36" s="27" t="s">
        <v>68</v>
      </c>
      <c r="X36" s="28" t="s">
        <v>69</v>
      </c>
      <c r="Y36" s="29">
        <v>0</v>
      </c>
      <c r="Z36" s="29">
        <v>0.13111587982832618</v>
      </c>
      <c r="AA36" s="33">
        <v>172.45</v>
      </c>
      <c r="AB36" s="18" t="s">
        <v>56</v>
      </c>
      <c r="AC36" s="18">
        <v>5.59</v>
      </c>
      <c r="AD36" s="18">
        <v>1.58</v>
      </c>
      <c r="AE36" s="29">
        <f t="shared" si="0"/>
        <v>0.35379746835443038</v>
      </c>
      <c r="AF36" s="27">
        <v>1</v>
      </c>
      <c r="AG36" s="34">
        <v>0</v>
      </c>
      <c r="AH36" s="18">
        <v>1</v>
      </c>
      <c r="AI36" s="18">
        <v>0</v>
      </c>
      <c r="AJ36" s="18">
        <v>1</v>
      </c>
      <c r="AK36" s="18">
        <v>2</v>
      </c>
      <c r="AL36" s="18">
        <v>2</v>
      </c>
      <c r="AM36" s="33">
        <f t="shared" si="1"/>
        <v>1</v>
      </c>
    </row>
    <row r="37" spans="1:39" x14ac:dyDescent="0.35">
      <c r="A37" s="1"/>
      <c r="B37" s="18" t="s">
        <v>94</v>
      </c>
      <c r="C37" s="18">
        <v>1</v>
      </c>
      <c r="D37" s="18" t="s">
        <v>52</v>
      </c>
      <c r="E37" s="27" t="s">
        <v>18</v>
      </c>
      <c r="F37" s="18" t="s">
        <v>58</v>
      </c>
      <c r="G37" s="18" t="s">
        <v>58</v>
      </c>
      <c r="H37" s="27" t="s">
        <v>58</v>
      </c>
      <c r="I37" s="18" t="s">
        <v>58</v>
      </c>
      <c r="J37" s="18" t="s">
        <v>58</v>
      </c>
      <c r="K37" s="27" t="s">
        <v>58</v>
      </c>
      <c r="L37" s="18" t="s">
        <v>58</v>
      </c>
      <c r="M37" s="18" t="s">
        <v>58</v>
      </c>
      <c r="N37" s="27" t="s">
        <v>58</v>
      </c>
      <c r="O37" s="18" t="s">
        <v>58</v>
      </c>
      <c r="P37" s="18" t="s">
        <v>58</v>
      </c>
      <c r="Q37" s="27" t="s">
        <v>58</v>
      </c>
      <c r="R37" s="18" t="s">
        <v>53</v>
      </c>
      <c r="S37" s="18" t="s">
        <v>53</v>
      </c>
      <c r="T37" s="18" t="s">
        <v>53</v>
      </c>
      <c r="U37" s="18" t="s">
        <v>53</v>
      </c>
      <c r="V37" s="18" t="s">
        <v>54</v>
      </c>
      <c r="W37" s="27" t="s">
        <v>53</v>
      </c>
      <c r="X37" s="28" t="s">
        <v>69</v>
      </c>
      <c r="Y37" s="29">
        <v>4.9735576923076925</v>
      </c>
      <c r="Z37" s="29">
        <v>1.0802180685358254</v>
      </c>
      <c r="AA37" s="33">
        <v>3.4833333333333334</v>
      </c>
      <c r="AB37" s="18" t="s">
        <v>56</v>
      </c>
      <c r="AC37" s="18">
        <v>6.97</v>
      </c>
      <c r="AD37" s="18">
        <v>1.58</v>
      </c>
      <c r="AE37" s="29">
        <f t="shared" si="0"/>
        <v>0.44113924050632913</v>
      </c>
      <c r="AF37" s="27">
        <v>0</v>
      </c>
      <c r="AG37" s="34">
        <v>1</v>
      </c>
      <c r="AH37" s="18">
        <v>1</v>
      </c>
      <c r="AI37" s="18">
        <v>0</v>
      </c>
      <c r="AJ37" s="18">
        <v>1</v>
      </c>
      <c r="AK37" s="18" t="s">
        <v>70</v>
      </c>
      <c r="AL37" s="18">
        <v>1</v>
      </c>
      <c r="AM37" s="33">
        <f t="shared" si="1"/>
        <v>0.8</v>
      </c>
    </row>
    <row r="38" spans="1:39" x14ac:dyDescent="0.35">
      <c r="A38" s="1"/>
      <c r="B38" s="18" t="s">
        <v>95</v>
      </c>
      <c r="C38" s="18">
        <v>1</v>
      </c>
      <c r="D38" s="18" t="s">
        <v>52</v>
      </c>
      <c r="E38" s="27" t="s">
        <v>19</v>
      </c>
      <c r="F38" s="18" t="s">
        <v>58</v>
      </c>
      <c r="G38" s="18" t="s">
        <v>58</v>
      </c>
      <c r="H38" s="27" t="s">
        <v>58</v>
      </c>
      <c r="I38" s="18" t="s">
        <v>58</v>
      </c>
      <c r="J38" s="18" t="s">
        <v>58</v>
      </c>
      <c r="K38" s="27" t="s">
        <v>58</v>
      </c>
      <c r="L38" s="18" t="s">
        <v>58</v>
      </c>
      <c r="M38" s="18" t="s">
        <v>58</v>
      </c>
      <c r="N38" s="27" t="s">
        <v>58</v>
      </c>
      <c r="O38" s="18" t="s">
        <v>58</v>
      </c>
      <c r="P38" s="18" t="s">
        <v>58</v>
      </c>
      <c r="Q38" s="27" t="s">
        <v>58</v>
      </c>
      <c r="R38" s="18" t="s">
        <v>53</v>
      </c>
      <c r="S38" s="18" t="s">
        <v>53</v>
      </c>
      <c r="T38" s="18" t="s">
        <v>53</v>
      </c>
      <c r="U38" s="18" t="s">
        <v>53</v>
      </c>
      <c r="V38" s="18" t="s">
        <v>54</v>
      </c>
      <c r="W38" s="27" t="s">
        <v>53</v>
      </c>
      <c r="X38" s="28" t="s">
        <v>69</v>
      </c>
      <c r="Y38" s="29">
        <v>11375</v>
      </c>
      <c r="Z38" s="29">
        <v>15641.711229946524</v>
      </c>
      <c r="AA38" s="33">
        <v>1831.4285714285716</v>
      </c>
      <c r="AB38" s="18" t="s">
        <v>96</v>
      </c>
      <c r="AC38" s="18">
        <v>9.6999999999999993</v>
      </c>
      <c r="AD38" s="18">
        <v>1.08</v>
      </c>
      <c r="AE38" s="29">
        <f t="shared" si="0"/>
        <v>0.89814814814814814</v>
      </c>
      <c r="AF38" s="27">
        <v>2</v>
      </c>
      <c r="AG38" s="34">
        <v>3</v>
      </c>
      <c r="AH38" s="18">
        <v>3</v>
      </c>
      <c r="AI38" s="18">
        <v>2</v>
      </c>
      <c r="AJ38" s="18">
        <v>1</v>
      </c>
      <c r="AK38" s="18">
        <v>1</v>
      </c>
      <c r="AL38" s="18">
        <v>2</v>
      </c>
      <c r="AM38" s="33">
        <f t="shared" si="1"/>
        <v>2</v>
      </c>
    </row>
    <row r="39" spans="1:39" x14ac:dyDescent="0.35">
      <c r="A39" s="1"/>
      <c r="B39" s="18" t="s">
        <v>97</v>
      </c>
      <c r="C39" s="18">
        <v>1</v>
      </c>
      <c r="D39" s="18" t="s">
        <v>52</v>
      </c>
      <c r="E39" s="27" t="s">
        <v>19</v>
      </c>
      <c r="F39" s="18" t="s">
        <v>58</v>
      </c>
      <c r="G39" s="18" t="s">
        <v>58</v>
      </c>
      <c r="H39" s="27">
        <v>3</v>
      </c>
      <c r="I39" s="18" t="s">
        <v>58</v>
      </c>
      <c r="J39" s="18" t="s">
        <v>58</v>
      </c>
      <c r="K39" s="27" t="s">
        <v>58</v>
      </c>
      <c r="L39" s="18" t="s">
        <v>58</v>
      </c>
      <c r="M39" s="18" t="s">
        <v>58</v>
      </c>
      <c r="N39" s="27" t="s">
        <v>58</v>
      </c>
      <c r="O39" s="18" t="s">
        <v>58</v>
      </c>
      <c r="P39" s="18" t="s">
        <v>58</v>
      </c>
      <c r="Q39" s="27" t="s">
        <v>58</v>
      </c>
      <c r="R39" s="18" t="s">
        <v>53</v>
      </c>
      <c r="S39" s="18" t="s">
        <v>53</v>
      </c>
      <c r="T39" s="18" t="s">
        <v>53</v>
      </c>
      <c r="U39" s="18" t="s">
        <v>68</v>
      </c>
      <c r="V39" s="18" t="s">
        <v>54</v>
      </c>
      <c r="W39" s="27" t="s">
        <v>68</v>
      </c>
      <c r="X39" s="28" t="s">
        <v>69</v>
      </c>
      <c r="Y39" s="29">
        <v>0</v>
      </c>
      <c r="Z39" s="29">
        <v>0</v>
      </c>
      <c r="AA39" s="33">
        <v>40.5</v>
      </c>
      <c r="AB39" s="18" t="s">
        <v>56</v>
      </c>
      <c r="AC39" s="18">
        <v>17.34</v>
      </c>
      <c r="AD39" s="18">
        <v>1.78</v>
      </c>
      <c r="AE39" s="29">
        <f>(AC39/(AD39*1000))*100</f>
        <v>0.97415730337078643</v>
      </c>
      <c r="AF39" s="27">
        <v>2</v>
      </c>
      <c r="AG39" s="34">
        <v>1</v>
      </c>
      <c r="AH39" s="18">
        <v>1</v>
      </c>
      <c r="AI39" s="18">
        <v>0</v>
      </c>
      <c r="AJ39" s="18">
        <v>0</v>
      </c>
      <c r="AK39" s="18">
        <v>0</v>
      </c>
      <c r="AL39" s="18" t="s">
        <v>70</v>
      </c>
      <c r="AM39" s="33">
        <f t="shared" si="1"/>
        <v>0.4</v>
      </c>
    </row>
    <row r="40" spans="1:39" ht="15" thickBot="1" x14ac:dyDescent="0.4">
      <c r="A40" s="1"/>
      <c r="B40" s="35" t="s">
        <v>98</v>
      </c>
      <c r="C40" s="35">
        <v>1</v>
      </c>
      <c r="D40" s="35" t="s">
        <v>52</v>
      </c>
      <c r="E40" s="36" t="s">
        <v>21</v>
      </c>
      <c r="F40" s="35" t="s">
        <v>58</v>
      </c>
      <c r="G40" s="35" t="s">
        <v>58</v>
      </c>
      <c r="H40" s="36" t="s">
        <v>58</v>
      </c>
      <c r="I40" s="35" t="s">
        <v>58</v>
      </c>
      <c r="J40" s="35" t="s">
        <v>58</v>
      </c>
      <c r="K40" s="36" t="s">
        <v>58</v>
      </c>
      <c r="L40" s="35" t="s">
        <v>58</v>
      </c>
      <c r="M40" s="35" t="s">
        <v>58</v>
      </c>
      <c r="N40" s="36" t="s">
        <v>58</v>
      </c>
      <c r="O40" s="35" t="s">
        <v>58</v>
      </c>
      <c r="P40" s="35" t="s">
        <v>58</v>
      </c>
      <c r="Q40" s="36" t="s">
        <v>58</v>
      </c>
      <c r="R40" s="35" t="s">
        <v>54</v>
      </c>
      <c r="S40" s="35" t="s">
        <v>54</v>
      </c>
      <c r="T40" s="35" t="s">
        <v>53</v>
      </c>
      <c r="U40" s="35" t="s">
        <v>53</v>
      </c>
      <c r="V40" s="35" t="s">
        <v>54</v>
      </c>
      <c r="W40" s="36" t="s">
        <v>53</v>
      </c>
      <c r="X40" s="37" t="s">
        <v>69</v>
      </c>
      <c r="Y40" s="38">
        <v>0.11394389438943894</v>
      </c>
      <c r="Z40" s="38">
        <v>0</v>
      </c>
      <c r="AA40" s="39">
        <v>2.4848214285714287</v>
      </c>
      <c r="AB40" s="35" t="s">
        <v>56</v>
      </c>
      <c r="AC40" s="35">
        <v>4.9000000000000004</v>
      </c>
      <c r="AD40" s="35">
        <v>1.76</v>
      </c>
      <c r="AE40" s="29">
        <f t="shared" si="0"/>
        <v>0.27840909090909094</v>
      </c>
      <c r="AF40" s="36">
        <v>0</v>
      </c>
      <c r="AG40" s="40">
        <v>1</v>
      </c>
      <c r="AH40" s="35">
        <v>1</v>
      </c>
      <c r="AI40" s="35">
        <v>0</v>
      </c>
      <c r="AJ40" s="35">
        <v>0</v>
      </c>
      <c r="AK40" s="35">
        <v>0</v>
      </c>
      <c r="AL40" s="35">
        <v>1</v>
      </c>
      <c r="AM40" s="39">
        <f t="shared" si="1"/>
        <v>0.5</v>
      </c>
    </row>
    <row r="41" spans="1:39" x14ac:dyDescent="0.35">
      <c r="A41" s="1"/>
      <c r="B41" s="18" t="s">
        <v>99</v>
      </c>
      <c r="C41" s="18">
        <v>2</v>
      </c>
      <c r="D41" s="18" t="s">
        <v>52</v>
      </c>
      <c r="E41" s="27" t="s">
        <v>21</v>
      </c>
      <c r="F41" s="18" t="s">
        <v>58</v>
      </c>
      <c r="G41" s="18" t="s">
        <v>58</v>
      </c>
      <c r="H41" s="27" t="s">
        <v>58</v>
      </c>
      <c r="I41" s="18" t="s">
        <v>58</v>
      </c>
      <c r="J41" s="18" t="s">
        <v>58</v>
      </c>
      <c r="K41" s="27" t="s">
        <v>58</v>
      </c>
      <c r="L41" s="18" t="s">
        <v>58</v>
      </c>
      <c r="M41" s="18" t="s">
        <v>58</v>
      </c>
      <c r="N41" s="27" t="s">
        <v>58</v>
      </c>
      <c r="O41" s="18" t="s">
        <v>58</v>
      </c>
      <c r="P41" s="18" t="s">
        <v>58</v>
      </c>
      <c r="Q41" s="27" t="s">
        <v>58</v>
      </c>
      <c r="R41" s="18" t="s">
        <v>58</v>
      </c>
      <c r="S41" s="41" t="s">
        <v>69</v>
      </c>
      <c r="T41" s="18" t="s">
        <v>58</v>
      </c>
      <c r="U41" s="41" t="s">
        <v>69</v>
      </c>
      <c r="V41" s="18" t="s">
        <v>58</v>
      </c>
      <c r="W41" s="27" t="s">
        <v>69</v>
      </c>
      <c r="X41" s="28" t="s">
        <v>69</v>
      </c>
      <c r="Y41" s="29">
        <v>39.908256880733944</v>
      </c>
      <c r="Z41" s="29">
        <v>0.64638964577656666</v>
      </c>
      <c r="AA41" s="21" t="s">
        <v>58</v>
      </c>
      <c r="AB41" s="18" t="s">
        <v>58</v>
      </c>
      <c r="AC41" s="18" t="s">
        <v>58</v>
      </c>
      <c r="AD41" s="18" t="s">
        <v>58</v>
      </c>
      <c r="AE41" s="31" t="s">
        <v>58</v>
      </c>
      <c r="AF41" s="33" t="s">
        <v>58</v>
      </c>
      <c r="AG41" s="34" t="s">
        <v>58</v>
      </c>
      <c r="AH41" s="29" t="s">
        <v>58</v>
      </c>
      <c r="AI41" s="29" t="s">
        <v>58</v>
      </c>
      <c r="AJ41" s="29" t="s">
        <v>58</v>
      </c>
      <c r="AK41" s="29" t="s">
        <v>58</v>
      </c>
      <c r="AL41" s="29" t="s">
        <v>58</v>
      </c>
      <c r="AM41" s="33" t="s">
        <v>58</v>
      </c>
    </row>
    <row r="42" spans="1:39" x14ac:dyDescent="0.35">
      <c r="A42" s="1"/>
      <c r="B42" s="18" t="s">
        <v>100</v>
      </c>
      <c r="C42" s="18">
        <v>2</v>
      </c>
      <c r="D42" s="18" t="s">
        <v>52</v>
      </c>
      <c r="E42" s="27" t="s">
        <v>21</v>
      </c>
      <c r="F42" s="18" t="s">
        <v>58</v>
      </c>
      <c r="G42" s="18" t="s">
        <v>58</v>
      </c>
      <c r="H42" s="27" t="s">
        <v>58</v>
      </c>
      <c r="I42" s="18" t="s">
        <v>58</v>
      </c>
      <c r="J42" s="18" t="s">
        <v>58</v>
      </c>
      <c r="K42" s="27" t="s">
        <v>58</v>
      </c>
      <c r="L42" s="18" t="s">
        <v>58</v>
      </c>
      <c r="M42" s="18" t="s">
        <v>58</v>
      </c>
      <c r="N42" s="27" t="s">
        <v>58</v>
      </c>
      <c r="O42" s="18" t="s">
        <v>58</v>
      </c>
      <c r="P42" s="18" t="s">
        <v>58</v>
      </c>
      <c r="Q42" s="27" t="s">
        <v>58</v>
      </c>
      <c r="R42" s="18" t="s">
        <v>58</v>
      </c>
      <c r="S42" s="41" t="s">
        <v>69</v>
      </c>
      <c r="T42" s="18" t="s">
        <v>58</v>
      </c>
      <c r="U42" s="41" t="s">
        <v>69</v>
      </c>
      <c r="V42" s="18" t="s">
        <v>58</v>
      </c>
      <c r="W42" s="27" t="s">
        <v>69</v>
      </c>
      <c r="X42" s="28" t="s">
        <v>69</v>
      </c>
      <c r="Y42" s="29">
        <v>322.66387726638771</v>
      </c>
      <c r="Z42" s="29">
        <v>3.6831275720164607</v>
      </c>
      <c r="AA42" s="27" t="s">
        <v>58</v>
      </c>
      <c r="AB42" s="18" t="s">
        <v>58</v>
      </c>
      <c r="AC42" s="18" t="s">
        <v>58</v>
      </c>
      <c r="AD42" s="18" t="s">
        <v>58</v>
      </c>
      <c r="AE42" s="18" t="s">
        <v>58</v>
      </c>
      <c r="AF42" s="33" t="s">
        <v>58</v>
      </c>
      <c r="AG42" s="34" t="s">
        <v>58</v>
      </c>
      <c r="AH42" s="29" t="s">
        <v>58</v>
      </c>
      <c r="AI42" s="29" t="s">
        <v>58</v>
      </c>
      <c r="AJ42" s="29" t="s">
        <v>58</v>
      </c>
      <c r="AK42" s="29" t="s">
        <v>58</v>
      </c>
      <c r="AL42" s="29" t="s">
        <v>58</v>
      </c>
      <c r="AM42" s="33" t="s">
        <v>58</v>
      </c>
    </row>
    <row r="43" spans="1:39" x14ac:dyDescent="0.35">
      <c r="A43" s="1"/>
      <c r="B43" s="18" t="s">
        <v>101</v>
      </c>
      <c r="C43" s="18">
        <v>2</v>
      </c>
      <c r="D43" s="18" t="s">
        <v>102</v>
      </c>
      <c r="E43" s="27" t="s">
        <v>21</v>
      </c>
      <c r="F43" s="18" t="s">
        <v>58</v>
      </c>
      <c r="G43" s="18" t="s">
        <v>58</v>
      </c>
      <c r="H43" s="27" t="s">
        <v>58</v>
      </c>
      <c r="I43" s="18" t="s">
        <v>58</v>
      </c>
      <c r="J43" s="18" t="s">
        <v>58</v>
      </c>
      <c r="K43" s="27" t="s">
        <v>58</v>
      </c>
      <c r="L43" s="18" t="s">
        <v>58</v>
      </c>
      <c r="M43" s="18" t="s">
        <v>58</v>
      </c>
      <c r="N43" s="27" t="s">
        <v>58</v>
      </c>
      <c r="O43" s="18" t="s">
        <v>58</v>
      </c>
      <c r="P43" s="18" t="s">
        <v>58</v>
      </c>
      <c r="Q43" s="27" t="s">
        <v>58</v>
      </c>
      <c r="R43" s="18" t="s">
        <v>58</v>
      </c>
      <c r="S43" s="41" t="s">
        <v>69</v>
      </c>
      <c r="T43" s="18" t="s">
        <v>58</v>
      </c>
      <c r="U43" s="41" t="s">
        <v>69</v>
      </c>
      <c r="V43" s="18" t="s">
        <v>58</v>
      </c>
      <c r="W43" s="27" t="s">
        <v>69</v>
      </c>
      <c r="X43" s="28" t="s">
        <v>69</v>
      </c>
      <c r="Y43" s="29">
        <v>1654.690618762475</v>
      </c>
      <c r="Z43" s="29">
        <v>16484.751203852327</v>
      </c>
      <c r="AA43" s="27" t="s">
        <v>58</v>
      </c>
      <c r="AB43" s="18" t="s">
        <v>58</v>
      </c>
      <c r="AC43" s="18" t="s">
        <v>58</v>
      </c>
      <c r="AD43" s="18" t="s">
        <v>58</v>
      </c>
      <c r="AE43" s="18" t="s">
        <v>58</v>
      </c>
      <c r="AF43" s="33" t="s">
        <v>58</v>
      </c>
      <c r="AG43" s="34" t="s">
        <v>58</v>
      </c>
      <c r="AH43" s="29" t="s">
        <v>58</v>
      </c>
      <c r="AI43" s="29" t="s">
        <v>58</v>
      </c>
      <c r="AJ43" s="29" t="s">
        <v>58</v>
      </c>
      <c r="AK43" s="29" t="s">
        <v>58</v>
      </c>
      <c r="AL43" s="29" t="s">
        <v>58</v>
      </c>
      <c r="AM43" s="33" t="s">
        <v>58</v>
      </c>
    </row>
    <row r="44" spans="1:39" x14ac:dyDescent="0.35">
      <c r="A44" s="1"/>
      <c r="B44" s="18" t="s">
        <v>103</v>
      </c>
      <c r="C44" s="18">
        <v>2</v>
      </c>
      <c r="D44" s="18" t="s">
        <v>52</v>
      </c>
      <c r="E44" s="27" t="s">
        <v>21</v>
      </c>
      <c r="F44" s="18" t="s">
        <v>58</v>
      </c>
      <c r="G44" s="18" t="s">
        <v>58</v>
      </c>
      <c r="H44" s="27" t="s">
        <v>58</v>
      </c>
      <c r="I44" s="18" t="s">
        <v>58</v>
      </c>
      <c r="J44" s="18" t="s">
        <v>58</v>
      </c>
      <c r="K44" s="27" t="s">
        <v>58</v>
      </c>
      <c r="L44" s="18" t="s">
        <v>58</v>
      </c>
      <c r="M44" s="18" t="s">
        <v>58</v>
      </c>
      <c r="N44" s="27" t="s">
        <v>58</v>
      </c>
      <c r="O44" s="18" t="s">
        <v>58</v>
      </c>
      <c r="P44" s="18" t="s">
        <v>58</v>
      </c>
      <c r="Q44" s="27" t="s">
        <v>58</v>
      </c>
      <c r="R44" s="18" t="s">
        <v>58</v>
      </c>
      <c r="S44" s="41" t="s">
        <v>69</v>
      </c>
      <c r="T44" s="18" t="s">
        <v>58</v>
      </c>
      <c r="U44" s="41" t="s">
        <v>69</v>
      </c>
      <c r="V44" s="18" t="s">
        <v>58</v>
      </c>
      <c r="W44" s="27" t="s">
        <v>69</v>
      </c>
      <c r="X44" s="28" t="s">
        <v>69</v>
      </c>
      <c r="Y44" s="29">
        <v>711.45564168819988</v>
      </c>
      <c r="Z44" s="29">
        <v>16.190298507462686</v>
      </c>
      <c r="AA44" s="27" t="s">
        <v>58</v>
      </c>
      <c r="AB44" s="18" t="s">
        <v>58</v>
      </c>
      <c r="AC44" s="18" t="s">
        <v>58</v>
      </c>
      <c r="AD44" s="18" t="s">
        <v>58</v>
      </c>
      <c r="AE44" s="18" t="s">
        <v>58</v>
      </c>
      <c r="AF44" s="33" t="s">
        <v>58</v>
      </c>
      <c r="AG44" s="34" t="s">
        <v>58</v>
      </c>
      <c r="AH44" s="29" t="s">
        <v>58</v>
      </c>
      <c r="AI44" s="29" t="s">
        <v>58</v>
      </c>
      <c r="AJ44" s="29" t="s">
        <v>58</v>
      </c>
      <c r="AK44" s="29" t="s">
        <v>58</v>
      </c>
      <c r="AL44" s="29" t="s">
        <v>58</v>
      </c>
      <c r="AM44" s="33" t="s">
        <v>58</v>
      </c>
    </row>
    <row r="45" spans="1:39" ht="15" thickBot="1" x14ac:dyDescent="0.4">
      <c r="A45" s="1"/>
      <c r="B45" s="35" t="s">
        <v>104</v>
      </c>
      <c r="C45" s="35">
        <v>2</v>
      </c>
      <c r="D45" s="35" t="s">
        <v>52</v>
      </c>
      <c r="E45" s="36" t="s">
        <v>21</v>
      </c>
      <c r="F45" s="35" t="s">
        <v>58</v>
      </c>
      <c r="G45" s="35" t="s">
        <v>58</v>
      </c>
      <c r="H45" s="36" t="s">
        <v>58</v>
      </c>
      <c r="I45" s="35" t="s">
        <v>58</v>
      </c>
      <c r="J45" s="35" t="s">
        <v>58</v>
      </c>
      <c r="K45" s="36" t="s">
        <v>58</v>
      </c>
      <c r="L45" s="35" t="s">
        <v>58</v>
      </c>
      <c r="M45" s="35" t="s">
        <v>58</v>
      </c>
      <c r="N45" s="36" t="s">
        <v>58</v>
      </c>
      <c r="O45" s="35" t="s">
        <v>58</v>
      </c>
      <c r="P45" s="35" t="s">
        <v>58</v>
      </c>
      <c r="Q45" s="36" t="s">
        <v>58</v>
      </c>
      <c r="R45" s="35" t="s">
        <v>58</v>
      </c>
      <c r="S45" s="42" t="s">
        <v>69</v>
      </c>
      <c r="T45" s="35" t="s">
        <v>58</v>
      </c>
      <c r="U45" s="42" t="s">
        <v>69</v>
      </c>
      <c r="V45" s="35" t="s">
        <v>58</v>
      </c>
      <c r="W45" s="36" t="s">
        <v>69</v>
      </c>
      <c r="X45" s="37" t="s">
        <v>69</v>
      </c>
      <c r="Y45" s="38">
        <v>0.65237603305785119</v>
      </c>
      <c r="Z45" s="38">
        <v>5.8157894736842097</v>
      </c>
      <c r="AA45" s="36" t="s">
        <v>58</v>
      </c>
      <c r="AB45" s="35" t="s">
        <v>58</v>
      </c>
      <c r="AC45" s="35" t="s">
        <v>58</v>
      </c>
      <c r="AD45" s="35" t="s">
        <v>58</v>
      </c>
      <c r="AE45" s="38" t="s">
        <v>58</v>
      </c>
      <c r="AF45" s="39" t="s">
        <v>58</v>
      </c>
      <c r="AG45" s="40" t="s">
        <v>58</v>
      </c>
      <c r="AH45" s="38" t="s">
        <v>58</v>
      </c>
      <c r="AI45" s="38" t="s">
        <v>58</v>
      </c>
      <c r="AJ45" s="38" t="s">
        <v>58</v>
      </c>
      <c r="AK45" s="38" t="s">
        <v>58</v>
      </c>
      <c r="AL45" s="38" t="s">
        <v>58</v>
      </c>
      <c r="AM45" s="39" t="s">
        <v>58</v>
      </c>
    </row>
    <row r="46" spans="1:39" x14ac:dyDescent="0.35">
      <c r="A46" s="1"/>
      <c r="B46" s="18" t="s">
        <v>105</v>
      </c>
      <c r="C46" s="18">
        <v>3</v>
      </c>
      <c r="D46" s="18" t="s">
        <v>52</v>
      </c>
      <c r="E46" s="27" t="s">
        <v>21</v>
      </c>
      <c r="F46" s="18" t="s">
        <v>58</v>
      </c>
      <c r="G46" s="18" t="s">
        <v>58</v>
      </c>
      <c r="H46" s="27" t="s">
        <v>58</v>
      </c>
      <c r="I46" s="18" t="s">
        <v>58</v>
      </c>
      <c r="J46" s="18" t="s">
        <v>58</v>
      </c>
      <c r="K46" s="27" t="s">
        <v>58</v>
      </c>
      <c r="L46" s="18" t="s">
        <v>58</v>
      </c>
      <c r="M46" s="18" t="s">
        <v>58</v>
      </c>
      <c r="N46" s="27" t="s">
        <v>58</v>
      </c>
      <c r="O46" s="18" t="s">
        <v>58</v>
      </c>
      <c r="P46" s="18" t="s">
        <v>58</v>
      </c>
      <c r="Q46" s="27" t="s">
        <v>58</v>
      </c>
      <c r="R46" s="18" t="s">
        <v>58</v>
      </c>
      <c r="S46" s="41" t="s">
        <v>55</v>
      </c>
      <c r="T46" s="18" t="s">
        <v>58</v>
      </c>
      <c r="U46" s="41" t="s">
        <v>55</v>
      </c>
      <c r="V46" s="18" t="s">
        <v>58</v>
      </c>
      <c r="W46" s="27" t="s">
        <v>55</v>
      </c>
      <c r="X46" s="28" t="s">
        <v>69</v>
      </c>
      <c r="Y46" s="29" t="s">
        <v>58</v>
      </c>
      <c r="Z46" s="29" t="s">
        <v>58</v>
      </c>
      <c r="AA46" s="33" t="s">
        <v>58</v>
      </c>
      <c r="AB46" s="18" t="s">
        <v>56</v>
      </c>
      <c r="AC46" s="18">
        <v>4.5</v>
      </c>
      <c r="AD46" s="18">
        <v>1.92</v>
      </c>
      <c r="AE46" s="31">
        <f>(AC46/(AD46*1000))*100</f>
        <v>0.234375</v>
      </c>
      <c r="AF46" s="27">
        <v>0</v>
      </c>
      <c r="AG46" s="34">
        <v>0</v>
      </c>
      <c r="AH46" s="18">
        <v>0</v>
      </c>
      <c r="AI46" s="18">
        <v>0</v>
      </c>
      <c r="AJ46" s="18">
        <v>1</v>
      </c>
      <c r="AK46" s="18">
        <v>1</v>
      </c>
      <c r="AL46" s="18">
        <v>2</v>
      </c>
      <c r="AM46" s="33">
        <f>AVERAGE(AG46:AL46)</f>
        <v>0.66666666666666663</v>
      </c>
    </row>
    <row r="47" spans="1:39" x14ac:dyDescent="0.35">
      <c r="A47" s="1"/>
      <c r="B47" s="18" t="s">
        <v>106</v>
      </c>
      <c r="C47" s="18">
        <v>3</v>
      </c>
      <c r="D47" s="18" t="s">
        <v>52</v>
      </c>
      <c r="E47" s="27" t="s">
        <v>21</v>
      </c>
      <c r="F47" s="18" t="s">
        <v>58</v>
      </c>
      <c r="G47" s="18" t="s">
        <v>58</v>
      </c>
      <c r="H47" s="27" t="s">
        <v>58</v>
      </c>
      <c r="I47" s="18" t="s">
        <v>58</v>
      </c>
      <c r="J47" s="18" t="s">
        <v>58</v>
      </c>
      <c r="K47" s="27" t="s">
        <v>58</v>
      </c>
      <c r="L47" s="18" t="s">
        <v>58</v>
      </c>
      <c r="M47" s="18" t="s">
        <v>58</v>
      </c>
      <c r="N47" s="27" t="s">
        <v>58</v>
      </c>
      <c r="O47" s="18" t="s">
        <v>58</v>
      </c>
      <c r="P47" s="18" t="s">
        <v>58</v>
      </c>
      <c r="Q47" s="27" t="s">
        <v>58</v>
      </c>
      <c r="R47" s="18" t="s">
        <v>58</v>
      </c>
      <c r="S47" s="41" t="s">
        <v>55</v>
      </c>
      <c r="T47" s="18" t="s">
        <v>58</v>
      </c>
      <c r="U47" s="41" t="s">
        <v>55</v>
      </c>
      <c r="V47" s="18" t="s">
        <v>58</v>
      </c>
      <c r="W47" s="27" t="s">
        <v>55</v>
      </c>
      <c r="X47" s="28" t="s">
        <v>55</v>
      </c>
      <c r="Y47" s="29" t="s">
        <v>58</v>
      </c>
      <c r="Z47" s="29" t="s">
        <v>58</v>
      </c>
      <c r="AA47" s="33" t="s">
        <v>58</v>
      </c>
      <c r="AB47" s="18" t="s">
        <v>56</v>
      </c>
      <c r="AC47" s="18">
        <v>3.42</v>
      </c>
      <c r="AD47" s="18">
        <v>1.9</v>
      </c>
      <c r="AE47" s="29">
        <f>(AC47/(AD47*1000))*100</f>
        <v>0.18</v>
      </c>
      <c r="AF47" s="27">
        <v>0</v>
      </c>
      <c r="AG47" s="34">
        <v>0</v>
      </c>
      <c r="AH47" s="18">
        <v>1</v>
      </c>
      <c r="AI47" s="18">
        <v>0</v>
      </c>
      <c r="AJ47" s="18">
        <v>0</v>
      </c>
      <c r="AK47" s="18">
        <v>2</v>
      </c>
      <c r="AL47" s="18">
        <v>1</v>
      </c>
      <c r="AM47" s="33">
        <f>AVERAGE(AG47:AL47)</f>
        <v>0.66666666666666663</v>
      </c>
    </row>
    <row r="48" spans="1:39" x14ac:dyDescent="0.35">
      <c r="A48" s="1"/>
      <c r="B48" s="18" t="s">
        <v>107</v>
      </c>
      <c r="C48" s="18">
        <v>3</v>
      </c>
      <c r="D48" s="18" t="s">
        <v>52</v>
      </c>
      <c r="E48" s="27" t="s">
        <v>21</v>
      </c>
      <c r="F48" s="18" t="s">
        <v>58</v>
      </c>
      <c r="G48" s="18" t="s">
        <v>58</v>
      </c>
      <c r="H48" s="27" t="s">
        <v>58</v>
      </c>
      <c r="I48" s="18" t="s">
        <v>58</v>
      </c>
      <c r="J48" s="18" t="s">
        <v>58</v>
      </c>
      <c r="K48" s="27" t="s">
        <v>58</v>
      </c>
      <c r="L48" s="18" t="s">
        <v>58</v>
      </c>
      <c r="M48" s="18" t="s">
        <v>58</v>
      </c>
      <c r="N48" s="27" t="s">
        <v>58</v>
      </c>
      <c r="O48" s="18" t="s">
        <v>58</v>
      </c>
      <c r="P48" s="18" t="s">
        <v>58</v>
      </c>
      <c r="Q48" s="27" t="s">
        <v>58</v>
      </c>
      <c r="R48" s="18" t="s">
        <v>58</v>
      </c>
      <c r="S48" s="41" t="s">
        <v>55</v>
      </c>
      <c r="T48" s="18" t="s">
        <v>58</v>
      </c>
      <c r="U48" s="18" t="s">
        <v>58</v>
      </c>
      <c r="V48" s="18" t="s">
        <v>58</v>
      </c>
      <c r="W48" s="27" t="s">
        <v>58</v>
      </c>
      <c r="X48" s="32" t="s">
        <v>58</v>
      </c>
      <c r="Y48" s="29" t="s">
        <v>58</v>
      </c>
      <c r="Z48" s="29" t="s">
        <v>58</v>
      </c>
      <c r="AA48" s="33" t="s">
        <v>58</v>
      </c>
      <c r="AB48" s="18" t="s">
        <v>58</v>
      </c>
      <c r="AC48" s="18" t="s">
        <v>58</v>
      </c>
      <c r="AD48" s="18" t="s">
        <v>58</v>
      </c>
      <c r="AE48" s="18" t="s">
        <v>58</v>
      </c>
      <c r="AF48" s="33" t="s">
        <v>58</v>
      </c>
      <c r="AG48" s="34" t="s">
        <v>58</v>
      </c>
      <c r="AH48" s="29" t="s">
        <v>58</v>
      </c>
      <c r="AI48" s="29" t="s">
        <v>58</v>
      </c>
      <c r="AJ48" s="29" t="s">
        <v>58</v>
      </c>
      <c r="AK48" s="29" t="s">
        <v>58</v>
      </c>
      <c r="AL48" s="29" t="s">
        <v>58</v>
      </c>
      <c r="AM48" s="33" t="s">
        <v>58</v>
      </c>
    </row>
    <row r="49" spans="1:39" x14ac:dyDescent="0.35">
      <c r="A49" s="1"/>
      <c r="B49" s="18" t="s">
        <v>108</v>
      </c>
      <c r="C49" s="18">
        <v>3</v>
      </c>
      <c r="D49" s="18" t="s">
        <v>52</v>
      </c>
      <c r="E49" s="27" t="s">
        <v>21</v>
      </c>
      <c r="F49" s="18" t="s">
        <v>58</v>
      </c>
      <c r="G49" s="18" t="s">
        <v>58</v>
      </c>
      <c r="H49" s="27" t="s">
        <v>58</v>
      </c>
      <c r="I49" s="18" t="s">
        <v>58</v>
      </c>
      <c r="J49" s="18" t="s">
        <v>58</v>
      </c>
      <c r="K49" s="27" t="s">
        <v>58</v>
      </c>
      <c r="L49" s="18" t="s">
        <v>58</v>
      </c>
      <c r="M49" s="18" t="s">
        <v>58</v>
      </c>
      <c r="N49" s="27" t="s">
        <v>58</v>
      </c>
      <c r="O49" s="18" t="s">
        <v>58</v>
      </c>
      <c r="P49" s="18" t="s">
        <v>58</v>
      </c>
      <c r="Q49" s="27" t="s">
        <v>58</v>
      </c>
      <c r="R49" s="18" t="s">
        <v>58</v>
      </c>
      <c r="S49" s="41" t="s">
        <v>55</v>
      </c>
      <c r="T49" s="18" t="s">
        <v>58</v>
      </c>
      <c r="U49" s="18" t="s">
        <v>58</v>
      </c>
      <c r="V49" s="18" t="s">
        <v>58</v>
      </c>
      <c r="W49" s="27" t="s">
        <v>58</v>
      </c>
      <c r="X49" s="32" t="s">
        <v>58</v>
      </c>
      <c r="Y49" s="29" t="s">
        <v>58</v>
      </c>
      <c r="Z49" s="29" t="s">
        <v>58</v>
      </c>
      <c r="AA49" s="33" t="s">
        <v>58</v>
      </c>
      <c r="AB49" s="18" t="s">
        <v>58</v>
      </c>
      <c r="AC49" s="18" t="s">
        <v>58</v>
      </c>
      <c r="AD49" s="18" t="s">
        <v>58</v>
      </c>
      <c r="AE49" s="18" t="s">
        <v>58</v>
      </c>
      <c r="AF49" s="33" t="s">
        <v>58</v>
      </c>
      <c r="AG49" s="34" t="s">
        <v>58</v>
      </c>
      <c r="AH49" s="29" t="s">
        <v>58</v>
      </c>
      <c r="AI49" s="29" t="s">
        <v>58</v>
      </c>
      <c r="AJ49" s="29" t="s">
        <v>58</v>
      </c>
      <c r="AK49" s="29" t="s">
        <v>58</v>
      </c>
      <c r="AL49" s="29" t="s">
        <v>58</v>
      </c>
      <c r="AM49" s="33" t="s">
        <v>58</v>
      </c>
    </row>
    <row r="50" spans="1:39" x14ac:dyDescent="0.35">
      <c r="A50" s="1"/>
      <c r="B50" s="18" t="s">
        <v>108</v>
      </c>
      <c r="C50" s="18">
        <v>3</v>
      </c>
      <c r="D50" s="18" t="s">
        <v>52</v>
      </c>
      <c r="E50" s="27" t="s">
        <v>21</v>
      </c>
      <c r="F50" s="18" t="s">
        <v>58</v>
      </c>
      <c r="G50" s="18" t="s">
        <v>58</v>
      </c>
      <c r="H50" s="27" t="s">
        <v>58</v>
      </c>
      <c r="I50" s="18" t="s">
        <v>58</v>
      </c>
      <c r="J50" s="18" t="s">
        <v>58</v>
      </c>
      <c r="K50" s="27" t="s">
        <v>58</v>
      </c>
      <c r="L50" s="18" t="s">
        <v>58</v>
      </c>
      <c r="M50" s="18" t="s">
        <v>58</v>
      </c>
      <c r="N50" s="27" t="s">
        <v>58</v>
      </c>
      <c r="O50" s="18" t="s">
        <v>58</v>
      </c>
      <c r="P50" s="18" t="s">
        <v>58</v>
      </c>
      <c r="Q50" s="27" t="s">
        <v>58</v>
      </c>
      <c r="R50" s="18" t="s">
        <v>58</v>
      </c>
      <c r="S50" s="41" t="s">
        <v>55</v>
      </c>
      <c r="T50" s="18" t="s">
        <v>58</v>
      </c>
      <c r="U50" s="18" t="s">
        <v>58</v>
      </c>
      <c r="V50" s="18" t="s">
        <v>58</v>
      </c>
      <c r="W50" s="27" t="s">
        <v>58</v>
      </c>
      <c r="X50" s="32" t="s">
        <v>58</v>
      </c>
      <c r="Y50" s="29" t="s">
        <v>58</v>
      </c>
      <c r="Z50" s="29" t="s">
        <v>58</v>
      </c>
      <c r="AA50" s="33" t="s">
        <v>58</v>
      </c>
      <c r="AB50" s="18" t="s">
        <v>58</v>
      </c>
      <c r="AC50" s="18" t="s">
        <v>58</v>
      </c>
      <c r="AD50" s="18" t="s">
        <v>58</v>
      </c>
      <c r="AE50" s="18" t="s">
        <v>58</v>
      </c>
      <c r="AF50" s="33" t="s">
        <v>58</v>
      </c>
      <c r="AG50" s="34" t="s">
        <v>58</v>
      </c>
      <c r="AH50" s="29" t="s">
        <v>58</v>
      </c>
      <c r="AI50" s="29" t="s">
        <v>58</v>
      </c>
      <c r="AJ50" s="29" t="s">
        <v>58</v>
      </c>
      <c r="AK50" s="29" t="s">
        <v>58</v>
      </c>
      <c r="AL50" s="29" t="s">
        <v>58</v>
      </c>
      <c r="AM50" s="33" t="s">
        <v>58</v>
      </c>
    </row>
    <row r="51" spans="1:39" x14ac:dyDescent="0.35">
      <c r="A51" s="1"/>
      <c r="B51" s="18" t="s">
        <v>109</v>
      </c>
      <c r="C51" s="18">
        <v>3</v>
      </c>
      <c r="D51" s="18" t="s">
        <v>52</v>
      </c>
      <c r="E51" s="27" t="s">
        <v>21</v>
      </c>
      <c r="F51" s="18" t="s">
        <v>58</v>
      </c>
      <c r="G51" s="18" t="s">
        <v>58</v>
      </c>
      <c r="H51" s="27" t="s">
        <v>58</v>
      </c>
      <c r="I51" s="18" t="s">
        <v>58</v>
      </c>
      <c r="J51" s="18" t="s">
        <v>58</v>
      </c>
      <c r="K51" s="27" t="s">
        <v>58</v>
      </c>
      <c r="L51" s="18" t="s">
        <v>58</v>
      </c>
      <c r="M51" s="18" t="s">
        <v>58</v>
      </c>
      <c r="N51" s="27" t="s">
        <v>58</v>
      </c>
      <c r="O51" s="18" t="s">
        <v>58</v>
      </c>
      <c r="P51" s="18" t="s">
        <v>58</v>
      </c>
      <c r="Q51" s="27" t="s">
        <v>58</v>
      </c>
      <c r="R51" s="18" t="s">
        <v>58</v>
      </c>
      <c r="S51" s="41" t="s">
        <v>55</v>
      </c>
      <c r="T51" s="18" t="s">
        <v>58</v>
      </c>
      <c r="U51" s="18" t="s">
        <v>58</v>
      </c>
      <c r="V51" s="18" t="s">
        <v>58</v>
      </c>
      <c r="W51" s="27" t="s">
        <v>58</v>
      </c>
      <c r="X51" s="32" t="s">
        <v>58</v>
      </c>
      <c r="Y51" s="29" t="s">
        <v>58</v>
      </c>
      <c r="Z51" s="29" t="s">
        <v>58</v>
      </c>
      <c r="AA51" s="33" t="s">
        <v>58</v>
      </c>
      <c r="AB51" s="18" t="s">
        <v>58</v>
      </c>
      <c r="AC51" s="18" t="s">
        <v>58</v>
      </c>
      <c r="AD51" s="18" t="s">
        <v>58</v>
      </c>
      <c r="AE51" s="18" t="s">
        <v>58</v>
      </c>
      <c r="AF51" s="33" t="s">
        <v>58</v>
      </c>
      <c r="AG51" s="34" t="s">
        <v>58</v>
      </c>
      <c r="AH51" s="29" t="s">
        <v>58</v>
      </c>
      <c r="AI51" s="29" t="s">
        <v>58</v>
      </c>
      <c r="AJ51" s="29" t="s">
        <v>58</v>
      </c>
      <c r="AK51" s="29" t="s">
        <v>58</v>
      </c>
      <c r="AL51" s="29" t="s">
        <v>58</v>
      </c>
      <c r="AM51" s="33" t="s">
        <v>58</v>
      </c>
    </row>
    <row r="52" spans="1:39" x14ac:dyDescent="0.35">
      <c r="A52" s="1"/>
      <c r="B52" s="18" t="s">
        <v>110</v>
      </c>
      <c r="C52" s="18">
        <v>3</v>
      </c>
      <c r="D52" s="18" t="s">
        <v>52</v>
      </c>
      <c r="E52" s="27" t="s">
        <v>21</v>
      </c>
      <c r="F52" s="18" t="s">
        <v>58</v>
      </c>
      <c r="G52" s="18" t="s">
        <v>58</v>
      </c>
      <c r="H52" s="27" t="s">
        <v>58</v>
      </c>
      <c r="I52" s="18" t="s">
        <v>58</v>
      </c>
      <c r="J52" s="18" t="s">
        <v>58</v>
      </c>
      <c r="K52" s="27" t="s">
        <v>58</v>
      </c>
      <c r="L52" s="18" t="s">
        <v>58</v>
      </c>
      <c r="M52" s="18" t="s">
        <v>58</v>
      </c>
      <c r="N52" s="27" t="s">
        <v>58</v>
      </c>
      <c r="O52" s="18" t="s">
        <v>58</v>
      </c>
      <c r="P52" s="18" t="s">
        <v>58</v>
      </c>
      <c r="Q52" s="27" t="s">
        <v>58</v>
      </c>
      <c r="R52" s="18" t="s">
        <v>58</v>
      </c>
      <c r="S52" s="41" t="s">
        <v>55</v>
      </c>
      <c r="T52" s="18" t="s">
        <v>58</v>
      </c>
      <c r="U52" s="18" t="s">
        <v>58</v>
      </c>
      <c r="V52" s="18" t="s">
        <v>58</v>
      </c>
      <c r="W52" s="27" t="s">
        <v>58</v>
      </c>
      <c r="X52" s="32" t="s">
        <v>58</v>
      </c>
      <c r="Y52" s="29" t="s">
        <v>58</v>
      </c>
      <c r="Z52" s="29" t="s">
        <v>58</v>
      </c>
      <c r="AA52" s="33" t="s">
        <v>58</v>
      </c>
      <c r="AB52" s="18" t="s">
        <v>58</v>
      </c>
      <c r="AC52" s="18" t="s">
        <v>58</v>
      </c>
      <c r="AD52" s="18" t="s">
        <v>58</v>
      </c>
      <c r="AE52" s="18" t="s">
        <v>58</v>
      </c>
      <c r="AF52" s="33" t="s">
        <v>58</v>
      </c>
      <c r="AG52" s="34" t="s">
        <v>58</v>
      </c>
      <c r="AH52" s="29" t="s">
        <v>58</v>
      </c>
      <c r="AI52" s="29" t="s">
        <v>58</v>
      </c>
      <c r="AJ52" s="29" t="s">
        <v>58</v>
      </c>
      <c r="AK52" s="29" t="s">
        <v>58</v>
      </c>
      <c r="AL52" s="29" t="s">
        <v>58</v>
      </c>
      <c r="AM52" s="33" t="s">
        <v>58</v>
      </c>
    </row>
    <row r="53" spans="1:39" ht="15" thickBot="1" x14ac:dyDescent="0.4">
      <c r="A53" s="1"/>
      <c r="B53" s="35" t="s">
        <v>111</v>
      </c>
      <c r="C53" s="35">
        <v>3</v>
      </c>
      <c r="D53" s="35" t="s">
        <v>52</v>
      </c>
      <c r="E53" s="36" t="s">
        <v>21</v>
      </c>
      <c r="F53" s="35" t="s">
        <v>58</v>
      </c>
      <c r="G53" s="35" t="s">
        <v>58</v>
      </c>
      <c r="H53" s="36" t="s">
        <v>58</v>
      </c>
      <c r="I53" s="35" t="s">
        <v>58</v>
      </c>
      <c r="J53" s="35" t="s">
        <v>58</v>
      </c>
      <c r="K53" s="36" t="s">
        <v>58</v>
      </c>
      <c r="L53" s="35" t="s">
        <v>58</v>
      </c>
      <c r="M53" s="35" t="s">
        <v>58</v>
      </c>
      <c r="N53" s="36" t="s">
        <v>58</v>
      </c>
      <c r="O53" s="35" t="s">
        <v>58</v>
      </c>
      <c r="P53" s="35" t="s">
        <v>58</v>
      </c>
      <c r="Q53" s="36" t="s">
        <v>58</v>
      </c>
      <c r="R53" s="35" t="s">
        <v>58</v>
      </c>
      <c r="S53" s="42" t="s">
        <v>55</v>
      </c>
      <c r="T53" s="35" t="s">
        <v>58</v>
      </c>
      <c r="U53" s="35" t="s">
        <v>58</v>
      </c>
      <c r="V53" s="35" t="s">
        <v>58</v>
      </c>
      <c r="W53" s="36" t="s">
        <v>58</v>
      </c>
      <c r="X53" s="43" t="s">
        <v>58</v>
      </c>
      <c r="Y53" s="35" t="s">
        <v>58</v>
      </c>
      <c r="Z53" s="35" t="s">
        <v>58</v>
      </c>
      <c r="AA53" s="35" t="s">
        <v>58</v>
      </c>
      <c r="AB53" s="40" t="s">
        <v>58</v>
      </c>
      <c r="AC53" s="35" t="s">
        <v>58</v>
      </c>
      <c r="AD53" s="35" t="s">
        <v>58</v>
      </c>
      <c r="AE53" s="35" t="s">
        <v>58</v>
      </c>
      <c r="AF53" s="39" t="s">
        <v>58</v>
      </c>
      <c r="AG53" s="40" t="s">
        <v>58</v>
      </c>
      <c r="AH53" s="38" t="s">
        <v>58</v>
      </c>
      <c r="AI53" s="38" t="s">
        <v>58</v>
      </c>
      <c r="AJ53" s="38" t="s">
        <v>58</v>
      </c>
      <c r="AK53" s="38" t="s">
        <v>58</v>
      </c>
      <c r="AL53" s="38" t="s">
        <v>58</v>
      </c>
      <c r="AM53" s="39" t="s">
        <v>58</v>
      </c>
    </row>
    <row r="54" spans="1:39" x14ac:dyDescent="0.35">
      <c r="B54" s="17" t="s">
        <v>112</v>
      </c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</row>
    <row r="55" spans="1:39" ht="16.5" x14ac:dyDescent="0.35">
      <c r="B55" s="17" t="s">
        <v>113</v>
      </c>
      <c r="AE55" s="44"/>
    </row>
    <row r="56" spans="1:39" ht="16.5" x14ac:dyDescent="0.35">
      <c r="B56" s="17" t="s">
        <v>114</v>
      </c>
    </row>
    <row r="57" spans="1:39" ht="16.5" x14ac:dyDescent="0.35">
      <c r="B57" s="17" t="s">
        <v>115</v>
      </c>
    </row>
    <row r="58" spans="1:39" ht="16.5" x14ac:dyDescent="0.35">
      <c r="B58" s="17" t="s">
        <v>116</v>
      </c>
    </row>
    <row r="59" spans="1:39" ht="16.5" x14ac:dyDescent="0.35">
      <c r="B59" s="17" t="s">
        <v>117</v>
      </c>
    </row>
    <row r="60" spans="1:39" ht="16.5" x14ac:dyDescent="0.35">
      <c r="B60" s="17" t="s">
        <v>118</v>
      </c>
    </row>
    <row r="61" spans="1:39" ht="16.5" x14ac:dyDescent="0.35">
      <c r="B61" s="17" t="s">
        <v>119</v>
      </c>
    </row>
    <row r="62" spans="1:39" x14ac:dyDescent="0.35">
      <c r="B62" s="17" t="s">
        <v>120</v>
      </c>
    </row>
  </sheetData>
  <mergeCells count="6">
    <mergeCell ref="F3:H3"/>
    <mergeCell ref="B3:E3"/>
    <mergeCell ref="I3:K3"/>
    <mergeCell ref="L3:N3"/>
    <mergeCell ref="AB3:AD3"/>
    <mergeCell ref="Y3:AA3"/>
  </mergeCells>
  <pageMargins left="0.7" right="0.7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074BC-A957-481D-BCD0-74F8636917A3}">
  <dimension ref="A1:C145"/>
  <sheetViews>
    <sheetView workbookViewId="0">
      <selection activeCell="A66" sqref="A66:C66"/>
    </sheetView>
  </sheetViews>
  <sheetFormatPr defaultRowHeight="14.5" x14ac:dyDescent="0.35"/>
  <cols>
    <col min="1" max="1" width="19.7265625" style="17" customWidth="1"/>
    <col min="2" max="2" width="19.54296875" style="17" customWidth="1"/>
    <col min="3" max="3" width="19.81640625" style="17" customWidth="1"/>
    <col min="4" max="4" width="19.453125" customWidth="1"/>
    <col min="5" max="5" width="16.453125" customWidth="1"/>
    <col min="6" max="6" width="23.1796875" customWidth="1"/>
    <col min="7" max="7" width="34.81640625" customWidth="1"/>
    <col min="8" max="8" width="8.1796875" customWidth="1"/>
    <col min="9" max="9" width="10.81640625" customWidth="1"/>
    <col min="10" max="10" width="19.1796875" customWidth="1"/>
    <col min="11" max="11" width="15.1796875" customWidth="1"/>
  </cols>
  <sheetData>
    <row r="1" spans="1:3" ht="16" thickBot="1" x14ac:dyDescent="0.4">
      <c r="A1" s="45" t="s">
        <v>121</v>
      </c>
      <c r="B1" s="16"/>
      <c r="C1" s="16"/>
    </row>
    <row r="2" spans="1:3" ht="15" thickBot="1" x14ac:dyDescent="0.4">
      <c r="A2" s="67" t="s">
        <v>122</v>
      </c>
      <c r="B2" s="67"/>
      <c r="C2" s="67"/>
    </row>
    <row r="3" spans="1:3" x14ac:dyDescent="0.35">
      <c r="A3" s="63" t="s">
        <v>123</v>
      </c>
      <c r="B3" s="46" t="s">
        <v>124</v>
      </c>
      <c r="C3" s="47" t="s">
        <v>125</v>
      </c>
    </row>
    <row r="4" spans="1:3" x14ac:dyDescent="0.35">
      <c r="A4" s="63"/>
      <c r="B4" s="46" t="s">
        <v>126</v>
      </c>
      <c r="C4" s="46" t="s">
        <v>127</v>
      </c>
    </row>
    <row r="5" spans="1:3" x14ac:dyDescent="0.35">
      <c r="A5" s="61" t="s">
        <v>128</v>
      </c>
      <c r="B5" s="46" t="s">
        <v>18</v>
      </c>
      <c r="C5" s="46" t="s">
        <v>129</v>
      </c>
    </row>
    <row r="6" spans="1:3" x14ac:dyDescent="0.35">
      <c r="A6" s="61"/>
      <c r="B6" s="46" t="s">
        <v>19</v>
      </c>
      <c r="C6" s="46" t="s">
        <v>130</v>
      </c>
    </row>
    <row r="7" spans="1:3" x14ac:dyDescent="0.35">
      <c r="A7" s="61"/>
      <c r="B7" s="46" t="s">
        <v>21</v>
      </c>
      <c r="C7" s="46" t="s">
        <v>131</v>
      </c>
    </row>
    <row r="8" spans="1:3" ht="16.5" customHeight="1" x14ac:dyDescent="0.35">
      <c r="A8" s="61" t="s">
        <v>132</v>
      </c>
      <c r="B8" s="46" t="s">
        <v>133</v>
      </c>
      <c r="C8" s="46" t="s">
        <v>134</v>
      </c>
    </row>
    <row r="9" spans="1:3" x14ac:dyDescent="0.35">
      <c r="A9" s="61"/>
      <c r="B9" s="46" t="s">
        <v>126</v>
      </c>
      <c r="C9" s="46" t="s">
        <v>135</v>
      </c>
    </row>
    <row r="10" spans="1:3" ht="16.5" customHeight="1" x14ac:dyDescent="0.35">
      <c r="A10" s="61" t="s">
        <v>136</v>
      </c>
      <c r="B10" s="46" t="s">
        <v>137</v>
      </c>
      <c r="C10" s="46" t="s">
        <v>138</v>
      </c>
    </row>
    <row r="11" spans="1:3" ht="15" thickBot="1" x14ac:dyDescent="0.4">
      <c r="A11" s="62"/>
      <c r="B11" s="48" t="s">
        <v>126</v>
      </c>
      <c r="C11" s="48" t="s">
        <v>135</v>
      </c>
    </row>
    <row r="12" spans="1:3" ht="15" thickBot="1" x14ac:dyDescent="0.4">
      <c r="A12" s="67" t="s">
        <v>139</v>
      </c>
      <c r="B12" s="67"/>
      <c r="C12" s="67"/>
    </row>
    <row r="13" spans="1:3" x14ac:dyDescent="0.35">
      <c r="A13" s="63" t="s">
        <v>123</v>
      </c>
      <c r="B13" s="46" t="s">
        <v>124</v>
      </c>
      <c r="C13" s="47" t="s">
        <v>140</v>
      </c>
    </row>
    <row r="14" spans="1:3" x14ac:dyDescent="0.35">
      <c r="A14" s="63"/>
      <c r="B14" s="46" t="s">
        <v>126</v>
      </c>
      <c r="C14" s="46" t="s">
        <v>141</v>
      </c>
    </row>
    <row r="15" spans="1:3" x14ac:dyDescent="0.35">
      <c r="A15" s="61" t="s">
        <v>128</v>
      </c>
      <c r="B15" s="46" t="s">
        <v>18</v>
      </c>
      <c r="C15" s="46" t="s">
        <v>142</v>
      </c>
    </row>
    <row r="16" spans="1:3" x14ac:dyDescent="0.35">
      <c r="A16" s="61"/>
      <c r="B16" s="46" t="s">
        <v>19</v>
      </c>
      <c r="C16" s="46" t="s">
        <v>143</v>
      </c>
    </row>
    <row r="17" spans="1:3" x14ac:dyDescent="0.35">
      <c r="A17" s="61"/>
      <c r="B17" s="46" t="s">
        <v>21</v>
      </c>
      <c r="C17" s="46" t="s">
        <v>144</v>
      </c>
    </row>
    <row r="18" spans="1:3" x14ac:dyDescent="0.35">
      <c r="A18" s="61" t="s">
        <v>132</v>
      </c>
      <c r="B18" s="46" t="s">
        <v>133</v>
      </c>
      <c r="C18" s="46" t="s">
        <v>145</v>
      </c>
    </row>
    <row r="19" spans="1:3" x14ac:dyDescent="0.35">
      <c r="A19" s="61"/>
      <c r="B19" s="46" t="s">
        <v>126</v>
      </c>
      <c r="C19" s="46" t="s">
        <v>146</v>
      </c>
    </row>
    <row r="20" spans="1:3" x14ac:dyDescent="0.35">
      <c r="A20" s="61" t="s">
        <v>136</v>
      </c>
      <c r="B20" s="46" t="s">
        <v>137</v>
      </c>
      <c r="C20" s="46" t="s">
        <v>147</v>
      </c>
    </row>
    <row r="21" spans="1:3" ht="15" thickBot="1" x14ac:dyDescent="0.4">
      <c r="A21" s="62"/>
      <c r="B21" s="48" t="s">
        <v>126</v>
      </c>
      <c r="C21" s="48" t="s">
        <v>148</v>
      </c>
    </row>
    <row r="22" spans="1:3" ht="15" thickBot="1" x14ac:dyDescent="0.4">
      <c r="A22" s="67" t="s">
        <v>149</v>
      </c>
      <c r="B22" s="67"/>
      <c r="C22" s="67"/>
    </row>
    <row r="23" spans="1:3" x14ac:dyDescent="0.35">
      <c r="A23" s="63" t="s">
        <v>123</v>
      </c>
      <c r="B23" s="46" t="s">
        <v>124</v>
      </c>
      <c r="C23" s="47" t="s">
        <v>150</v>
      </c>
    </row>
    <row r="24" spans="1:3" x14ac:dyDescent="0.35">
      <c r="A24" s="63"/>
      <c r="B24" s="46" t="s">
        <v>126</v>
      </c>
      <c r="C24" s="46" t="s">
        <v>151</v>
      </c>
    </row>
    <row r="25" spans="1:3" x14ac:dyDescent="0.35">
      <c r="A25" s="61" t="s">
        <v>128</v>
      </c>
      <c r="B25" s="46" t="s">
        <v>18</v>
      </c>
      <c r="C25" s="46" t="s">
        <v>152</v>
      </c>
    </row>
    <row r="26" spans="1:3" x14ac:dyDescent="0.35">
      <c r="A26" s="61"/>
      <c r="B26" s="46" t="s">
        <v>19</v>
      </c>
      <c r="C26" s="46" t="s">
        <v>153</v>
      </c>
    </row>
    <row r="27" spans="1:3" x14ac:dyDescent="0.35">
      <c r="A27" s="61"/>
      <c r="B27" s="46" t="s">
        <v>21</v>
      </c>
      <c r="C27" s="46" t="s">
        <v>154</v>
      </c>
    </row>
    <row r="28" spans="1:3" x14ac:dyDescent="0.35">
      <c r="A28" s="61" t="s">
        <v>132</v>
      </c>
      <c r="B28" s="46" t="s">
        <v>133</v>
      </c>
      <c r="C28" s="46" t="s">
        <v>155</v>
      </c>
    </row>
    <row r="29" spans="1:3" x14ac:dyDescent="0.35">
      <c r="A29" s="61"/>
      <c r="B29" s="46" t="s">
        <v>126</v>
      </c>
      <c r="C29" s="46" t="s">
        <v>156</v>
      </c>
    </row>
    <row r="30" spans="1:3" x14ac:dyDescent="0.35">
      <c r="A30" s="61" t="s">
        <v>136</v>
      </c>
      <c r="B30" s="46" t="s">
        <v>137</v>
      </c>
      <c r="C30" s="46" t="s">
        <v>157</v>
      </c>
    </row>
    <row r="31" spans="1:3" x14ac:dyDescent="0.35">
      <c r="A31" s="61"/>
      <c r="B31" s="46" t="s">
        <v>126</v>
      </c>
      <c r="C31" s="46" t="s">
        <v>158</v>
      </c>
    </row>
    <row r="32" spans="1:3" ht="16" customHeight="1" x14ac:dyDescent="0.35">
      <c r="A32" s="59" t="s">
        <v>159</v>
      </c>
      <c r="B32" s="46" t="s">
        <v>160</v>
      </c>
      <c r="C32" s="46" t="s">
        <v>161</v>
      </c>
    </row>
    <row r="33" spans="1:3" x14ac:dyDescent="0.35">
      <c r="A33" s="59"/>
      <c r="B33" s="46" t="s">
        <v>162</v>
      </c>
      <c r="C33" s="46" t="s">
        <v>163</v>
      </c>
    </row>
    <row r="34" spans="1:3" ht="15" thickBot="1" x14ac:dyDescent="0.4">
      <c r="A34" s="60"/>
      <c r="B34" s="48" t="s">
        <v>164</v>
      </c>
      <c r="C34" s="48" t="s">
        <v>165</v>
      </c>
    </row>
    <row r="35" spans="1:3" ht="15" thickBot="1" x14ac:dyDescent="0.4">
      <c r="A35" s="67" t="s">
        <v>166</v>
      </c>
      <c r="B35" s="67"/>
      <c r="C35" s="67"/>
    </row>
    <row r="36" spans="1:3" x14ac:dyDescent="0.35">
      <c r="A36" s="63" t="s">
        <v>123</v>
      </c>
      <c r="B36" s="46" t="s">
        <v>124</v>
      </c>
      <c r="C36" s="47" t="s">
        <v>167</v>
      </c>
    </row>
    <row r="37" spans="1:3" x14ac:dyDescent="0.35">
      <c r="A37" s="63"/>
      <c r="B37" s="46" t="s">
        <v>126</v>
      </c>
      <c r="C37" s="46" t="s">
        <v>168</v>
      </c>
    </row>
    <row r="38" spans="1:3" x14ac:dyDescent="0.35">
      <c r="A38" s="61" t="s">
        <v>128</v>
      </c>
      <c r="B38" s="46" t="s">
        <v>18</v>
      </c>
      <c r="C38" s="46" t="s">
        <v>169</v>
      </c>
    </row>
    <row r="39" spans="1:3" x14ac:dyDescent="0.35">
      <c r="A39" s="61"/>
      <c r="B39" s="46" t="s">
        <v>19</v>
      </c>
      <c r="C39" s="46" t="s">
        <v>170</v>
      </c>
    </row>
    <row r="40" spans="1:3" x14ac:dyDescent="0.35">
      <c r="A40" s="61"/>
      <c r="B40" s="46" t="s">
        <v>21</v>
      </c>
      <c r="C40" s="46" t="s">
        <v>171</v>
      </c>
    </row>
    <row r="41" spans="1:3" x14ac:dyDescent="0.35">
      <c r="A41" s="61" t="s">
        <v>132</v>
      </c>
      <c r="B41" s="46" t="s">
        <v>133</v>
      </c>
      <c r="C41" s="46" t="s">
        <v>172</v>
      </c>
    </row>
    <row r="42" spans="1:3" x14ac:dyDescent="0.35">
      <c r="A42" s="61"/>
      <c r="B42" s="46" t="s">
        <v>126</v>
      </c>
      <c r="C42" s="46" t="s">
        <v>173</v>
      </c>
    </row>
    <row r="43" spans="1:3" x14ac:dyDescent="0.35">
      <c r="A43" s="61" t="s">
        <v>136</v>
      </c>
      <c r="B43" s="46" t="s">
        <v>137</v>
      </c>
      <c r="C43" s="46" t="s">
        <v>174</v>
      </c>
    </row>
    <row r="44" spans="1:3" ht="15" thickBot="1" x14ac:dyDescent="0.4">
      <c r="A44" s="62"/>
      <c r="B44" s="48" t="s">
        <v>126</v>
      </c>
      <c r="C44" s="48" t="s">
        <v>175</v>
      </c>
    </row>
    <row r="45" spans="1:3" ht="16.5" customHeight="1" thickBot="1" x14ac:dyDescent="0.4">
      <c r="A45" s="64" t="s">
        <v>176</v>
      </c>
      <c r="B45" s="64"/>
      <c r="C45" s="64"/>
    </row>
    <row r="46" spans="1:3" x14ac:dyDescent="0.35">
      <c r="A46" s="65" t="s">
        <v>123</v>
      </c>
      <c r="B46" s="13" t="s">
        <v>124</v>
      </c>
      <c r="C46" s="47" t="s">
        <v>177</v>
      </c>
    </row>
    <row r="47" spans="1:3" x14ac:dyDescent="0.35">
      <c r="A47" s="65"/>
      <c r="B47" s="13" t="s">
        <v>126</v>
      </c>
      <c r="C47" s="46" t="s">
        <v>178</v>
      </c>
    </row>
    <row r="48" spans="1:3" ht="14.5" customHeight="1" x14ac:dyDescent="0.35">
      <c r="A48" s="66" t="s">
        <v>128</v>
      </c>
      <c r="B48" s="17" t="s">
        <v>15</v>
      </c>
      <c r="C48" s="17" t="s">
        <v>179</v>
      </c>
    </row>
    <row r="49" spans="1:3" x14ac:dyDescent="0.35">
      <c r="A49" s="66"/>
      <c r="B49" s="17" t="s">
        <v>22</v>
      </c>
      <c r="C49" s="17" t="s">
        <v>180</v>
      </c>
    </row>
    <row r="50" spans="1:3" ht="15" customHeight="1" x14ac:dyDescent="0.35">
      <c r="A50" s="61" t="s">
        <v>132</v>
      </c>
      <c r="B50" s="46" t="s">
        <v>133</v>
      </c>
      <c r="C50" s="17" t="s">
        <v>181</v>
      </c>
    </row>
    <row r="51" spans="1:3" x14ac:dyDescent="0.35">
      <c r="A51" s="61"/>
      <c r="B51" s="46" t="s">
        <v>126</v>
      </c>
      <c r="C51" s="17" t="s">
        <v>182</v>
      </c>
    </row>
    <row r="52" spans="1:3" x14ac:dyDescent="0.35">
      <c r="A52" s="59" t="s">
        <v>183</v>
      </c>
      <c r="B52" s="17" t="s">
        <v>184</v>
      </c>
      <c r="C52" s="17" t="s">
        <v>185</v>
      </c>
    </row>
    <row r="53" spans="1:3" ht="15" thickBot="1" x14ac:dyDescent="0.4">
      <c r="A53" s="60"/>
      <c r="B53" s="16" t="s">
        <v>186</v>
      </c>
      <c r="C53" s="16" t="s">
        <v>187</v>
      </c>
    </row>
    <row r="54" spans="1:3" ht="15" thickBot="1" x14ac:dyDescent="0.4">
      <c r="A54" s="73" t="s">
        <v>188</v>
      </c>
      <c r="B54" s="73"/>
      <c r="C54" s="73"/>
    </row>
    <row r="55" spans="1:3" x14ac:dyDescent="0.35">
      <c r="A55" s="65" t="s">
        <v>123</v>
      </c>
      <c r="B55" s="13" t="s">
        <v>124</v>
      </c>
      <c r="C55" s="12" t="s">
        <v>189</v>
      </c>
    </row>
    <row r="56" spans="1:3" x14ac:dyDescent="0.35">
      <c r="A56" s="65"/>
      <c r="B56" s="13" t="s">
        <v>126</v>
      </c>
      <c r="C56" s="13" t="s">
        <v>190</v>
      </c>
    </row>
    <row r="57" spans="1:3" x14ac:dyDescent="0.35">
      <c r="A57" s="59" t="s">
        <v>191</v>
      </c>
      <c r="B57" s="13" t="s">
        <v>18</v>
      </c>
      <c r="C57" s="13" t="s">
        <v>192</v>
      </c>
    </row>
    <row r="58" spans="1:3" x14ac:dyDescent="0.35">
      <c r="A58" s="59"/>
      <c r="B58" s="13" t="s">
        <v>19</v>
      </c>
      <c r="C58" s="13" t="s">
        <v>193</v>
      </c>
    </row>
    <row r="59" spans="1:3" x14ac:dyDescent="0.35">
      <c r="A59" s="59"/>
      <c r="B59" s="13" t="s">
        <v>21</v>
      </c>
      <c r="C59" s="13" t="s">
        <v>194</v>
      </c>
    </row>
    <row r="60" spans="1:3" x14ac:dyDescent="0.35">
      <c r="A60" s="59" t="s">
        <v>195</v>
      </c>
      <c r="B60" s="13" t="s">
        <v>14</v>
      </c>
      <c r="C60" s="13">
        <v>17</v>
      </c>
    </row>
    <row r="61" spans="1:3" x14ac:dyDescent="0.35">
      <c r="A61" s="59"/>
      <c r="B61" s="13" t="s">
        <v>196</v>
      </c>
      <c r="C61" s="13" t="s">
        <v>197</v>
      </c>
    </row>
    <row r="62" spans="1:3" x14ac:dyDescent="0.35">
      <c r="A62" s="59"/>
      <c r="B62" s="13" t="s">
        <v>198</v>
      </c>
      <c r="C62" s="13" t="s">
        <v>199</v>
      </c>
    </row>
    <row r="63" spans="1:3" x14ac:dyDescent="0.35">
      <c r="A63" s="59" t="s">
        <v>200</v>
      </c>
      <c r="B63" s="13" t="s">
        <v>162</v>
      </c>
      <c r="C63" s="13" t="s">
        <v>201</v>
      </c>
    </row>
    <row r="64" spans="1:3" x14ac:dyDescent="0.35">
      <c r="A64" s="59"/>
      <c r="B64" s="13" t="s">
        <v>202</v>
      </c>
      <c r="C64" s="13" t="s">
        <v>203</v>
      </c>
    </row>
    <row r="65" spans="1:3" ht="15" thickBot="1" x14ac:dyDescent="0.4">
      <c r="A65" s="60"/>
      <c r="B65" s="14" t="s">
        <v>164</v>
      </c>
      <c r="C65" s="14" t="s">
        <v>204</v>
      </c>
    </row>
    <row r="66" spans="1:3" ht="15" thickBot="1" x14ac:dyDescent="0.4">
      <c r="A66" s="67" t="s">
        <v>205</v>
      </c>
      <c r="B66" s="67"/>
      <c r="C66" s="67"/>
    </row>
    <row r="67" spans="1:3" x14ac:dyDescent="0.35">
      <c r="A67" s="65" t="s">
        <v>123</v>
      </c>
      <c r="B67" s="13" t="s">
        <v>124</v>
      </c>
      <c r="C67" s="12" t="s">
        <v>206</v>
      </c>
    </row>
    <row r="68" spans="1:3" x14ac:dyDescent="0.35">
      <c r="A68" s="65"/>
      <c r="B68" s="13" t="s">
        <v>126</v>
      </c>
      <c r="C68" s="13" t="s">
        <v>207</v>
      </c>
    </row>
    <row r="69" spans="1:3" x14ac:dyDescent="0.35">
      <c r="A69" s="75" t="s">
        <v>208</v>
      </c>
      <c r="B69" s="13" t="s">
        <v>14</v>
      </c>
      <c r="C69" s="18">
        <v>17</v>
      </c>
    </row>
    <row r="70" spans="1:3" x14ac:dyDescent="0.35">
      <c r="A70" s="75"/>
      <c r="B70" s="13" t="s">
        <v>209</v>
      </c>
      <c r="C70" s="13" t="s">
        <v>210</v>
      </c>
    </row>
    <row r="71" spans="1:3" ht="15" thickBot="1" x14ac:dyDescent="0.4">
      <c r="A71" s="75"/>
      <c r="B71" s="13" t="s">
        <v>211</v>
      </c>
      <c r="C71" s="14" t="s">
        <v>212</v>
      </c>
    </row>
    <row r="72" spans="1:3" ht="15" thickBot="1" x14ac:dyDescent="0.4">
      <c r="A72" s="67" t="s">
        <v>213</v>
      </c>
      <c r="B72" s="67"/>
      <c r="C72" s="67"/>
    </row>
    <row r="73" spans="1:3" x14ac:dyDescent="0.35">
      <c r="A73" s="65" t="s">
        <v>123</v>
      </c>
      <c r="B73" s="13" t="s">
        <v>124</v>
      </c>
      <c r="C73" s="12" t="s">
        <v>214</v>
      </c>
    </row>
    <row r="74" spans="1:3" x14ac:dyDescent="0.35">
      <c r="A74" s="65"/>
      <c r="B74" s="13" t="s">
        <v>126</v>
      </c>
      <c r="C74" s="13" t="s">
        <v>207</v>
      </c>
    </row>
    <row r="75" spans="1:3" x14ac:dyDescent="0.35">
      <c r="A75" s="75" t="s">
        <v>208</v>
      </c>
      <c r="B75" s="13" t="s">
        <v>14</v>
      </c>
      <c r="C75" s="18">
        <v>5</v>
      </c>
    </row>
    <row r="76" spans="1:3" x14ac:dyDescent="0.35">
      <c r="A76" s="75"/>
      <c r="B76" s="13" t="s">
        <v>209</v>
      </c>
      <c r="C76" s="13" t="s">
        <v>215</v>
      </c>
    </row>
    <row r="77" spans="1:3" ht="15" thickBot="1" x14ac:dyDescent="0.4">
      <c r="A77" s="76"/>
      <c r="B77" s="14" t="s">
        <v>211</v>
      </c>
      <c r="C77" s="14" t="s">
        <v>216</v>
      </c>
    </row>
    <row r="78" spans="1:3" ht="15" thickBot="1" x14ac:dyDescent="0.4">
      <c r="A78" s="69" t="s">
        <v>217</v>
      </c>
      <c r="B78" s="67"/>
      <c r="C78" s="67"/>
    </row>
    <row r="79" spans="1:3" x14ac:dyDescent="0.35">
      <c r="A79" s="70" t="s">
        <v>123</v>
      </c>
      <c r="B79" s="13" t="s">
        <v>124</v>
      </c>
      <c r="C79" s="17" t="s">
        <v>218</v>
      </c>
    </row>
    <row r="80" spans="1:3" x14ac:dyDescent="0.35">
      <c r="A80" s="70"/>
      <c r="B80" s="13" t="s">
        <v>126</v>
      </c>
      <c r="C80" s="17" t="s">
        <v>207</v>
      </c>
    </row>
    <row r="81" spans="1:3" x14ac:dyDescent="0.35">
      <c r="A81" s="71" t="s">
        <v>219</v>
      </c>
      <c r="B81" s="13" t="s">
        <v>14</v>
      </c>
      <c r="C81" s="18">
        <v>22</v>
      </c>
    </row>
    <row r="82" spans="1:3" x14ac:dyDescent="0.35">
      <c r="A82" s="71"/>
      <c r="B82" s="13" t="s">
        <v>209</v>
      </c>
      <c r="C82" s="17" t="s">
        <v>220</v>
      </c>
    </row>
    <row r="83" spans="1:3" ht="15" thickBot="1" x14ac:dyDescent="0.4">
      <c r="A83" s="71"/>
      <c r="B83" s="13" t="s">
        <v>221</v>
      </c>
      <c r="C83" s="17" t="s">
        <v>222</v>
      </c>
    </row>
    <row r="84" spans="1:3" ht="15" thickBot="1" x14ac:dyDescent="0.4">
      <c r="A84" s="69" t="s">
        <v>223</v>
      </c>
      <c r="B84" s="67"/>
      <c r="C84" s="67"/>
    </row>
    <row r="85" spans="1:3" x14ac:dyDescent="0.35">
      <c r="A85" s="70" t="s">
        <v>123</v>
      </c>
      <c r="B85" s="13" t="s">
        <v>124</v>
      </c>
      <c r="C85" s="17" t="s">
        <v>224</v>
      </c>
    </row>
    <row r="86" spans="1:3" x14ac:dyDescent="0.35">
      <c r="A86" s="70"/>
      <c r="B86" s="13" t="s">
        <v>126</v>
      </c>
      <c r="C86" s="17" t="s">
        <v>207</v>
      </c>
    </row>
    <row r="87" spans="1:3" x14ac:dyDescent="0.35">
      <c r="A87" s="71" t="s">
        <v>219</v>
      </c>
      <c r="B87" s="13" t="s">
        <v>14</v>
      </c>
      <c r="C87" s="18">
        <v>22</v>
      </c>
    </row>
    <row r="88" spans="1:3" x14ac:dyDescent="0.35">
      <c r="A88" s="71"/>
      <c r="B88" s="13" t="s">
        <v>209</v>
      </c>
      <c r="C88" s="17" t="s">
        <v>225</v>
      </c>
    </row>
    <row r="89" spans="1:3" ht="15" thickBot="1" x14ac:dyDescent="0.4">
      <c r="A89" s="71"/>
      <c r="B89" s="13" t="s">
        <v>221</v>
      </c>
      <c r="C89" s="17" t="s">
        <v>226</v>
      </c>
    </row>
    <row r="90" spans="1:3" ht="15" thickBot="1" x14ac:dyDescent="0.4">
      <c r="A90" s="69" t="s">
        <v>227</v>
      </c>
      <c r="B90" s="67"/>
      <c r="C90" s="67"/>
    </row>
    <row r="91" spans="1:3" x14ac:dyDescent="0.35">
      <c r="A91" s="70" t="s">
        <v>123</v>
      </c>
      <c r="B91" s="13" t="s">
        <v>124</v>
      </c>
      <c r="C91" s="17" t="s">
        <v>228</v>
      </c>
    </row>
    <row r="92" spans="1:3" x14ac:dyDescent="0.35">
      <c r="A92" s="70"/>
      <c r="B92" s="13" t="s">
        <v>126</v>
      </c>
      <c r="C92" s="17" t="s">
        <v>207</v>
      </c>
    </row>
    <row r="93" spans="1:3" x14ac:dyDescent="0.35">
      <c r="A93" s="71" t="s">
        <v>195</v>
      </c>
      <c r="B93" s="13" t="s">
        <v>14</v>
      </c>
      <c r="C93" s="18">
        <v>34</v>
      </c>
    </row>
    <row r="94" spans="1:3" x14ac:dyDescent="0.35">
      <c r="A94" s="71"/>
      <c r="B94" s="13" t="s">
        <v>196</v>
      </c>
      <c r="C94" s="17" t="s">
        <v>229</v>
      </c>
    </row>
    <row r="95" spans="1:3" ht="15" thickBot="1" x14ac:dyDescent="0.4">
      <c r="A95" s="72"/>
      <c r="B95" s="14" t="s">
        <v>198</v>
      </c>
      <c r="C95" s="16" t="s">
        <v>230</v>
      </c>
    </row>
    <row r="96" spans="1:3" ht="15" thickBot="1" x14ac:dyDescent="0.4">
      <c r="A96" s="69" t="s">
        <v>231</v>
      </c>
      <c r="B96" s="67"/>
      <c r="C96" s="67"/>
    </row>
    <row r="97" spans="1:3" x14ac:dyDescent="0.35">
      <c r="A97" s="74" t="s">
        <v>123</v>
      </c>
      <c r="B97" s="46" t="s">
        <v>124</v>
      </c>
      <c r="C97" s="17" t="s">
        <v>232</v>
      </c>
    </row>
    <row r="98" spans="1:3" x14ac:dyDescent="0.35">
      <c r="A98" s="74"/>
      <c r="B98" s="46" t="s">
        <v>126</v>
      </c>
      <c r="C98" s="17" t="s">
        <v>233</v>
      </c>
    </row>
    <row r="99" spans="1:3" x14ac:dyDescent="0.35">
      <c r="A99" s="68" t="s">
        <v>128</v>
      </c>
      <c r="B99" s="46" t="s">
        <v>234</v>
      </c>
    </row>
    <row r="100" spans="1:3" x14ac:dyDescent="0.35">
      <c r="A100" s="68"/>
      <c r="B100" s="46" t="s">
        <v>235</v>
      </c>
    </row>
    <row r="101" spans="1:3" x14ac:dyDescent="0.35">
      <c r="A101" s="68"/>
      <c r="B101" s="46" t="s">
        <v>236</v>
      </c>
    </row>
    <row r="102" spans="1:3" x14ac:dyDescent="0.35">
      <c r="A102" s="68" t="s">
        <v>132</v>
      </c>
      <c r="B102" s="46" t="s">
        <v>133</v>
      </c>
      <c r="C102" s="17" t="s">
        <v>237</v>
      </c>
    </row>
    <row r="103" spans="1:3" x14ac:dyDescent="0.35">
      <c r="A103" s="68"/>
      <c r="B103" s="46" t="s">
        <v>126</v>
      </c>
      <c r="C103" s="17" t="s">
        <v>238</v>
      </c>
    </row>
    <row r="104" spans="1:3" x14ac:dyDescent="0.35">
      <c r="A104" s="68" t="s">
        <v>136</v>
      </c>
      <c r="B104" s="46" t="s">
        <v>137</v>
      </c>
      <c r="C104" s="17" t="s">
        <v>239</v>
      </c>
    </row>
    <row r="105" spans="1:3" ht="15" thickBot="1" x14ac:dyDescent="0.4">
      <c r="A105" s="77"/>
      <c r="B105" s="48" t="s">
        <v>126</v>
      </c>
      <c r="C105" s="16" t="s">
        <v>240</v>
      </c>
    </row>
    <row r="106" spans="1:3" ht="15" thickBot="1" x14ac:dyDescent="0.4">
      <c r="A106" s="69" t="s">
        <v>241</v>
      </c>
      <c r="B106" s="67"/>
      <c r="C106" s="67"/>
    </row>
    <row r="107" spans="1:3" x14ac:dyDescent="0.35">
      <c r="A107" s="68" t="s">
        <v>128</v>
      </c>
      <c r="B107" s="46" t="s">
        <v>234</v>
      </c>
    </row>
    <row r="108" spans="1:3" x14ac:dyDescent="0.35">
      <c r="A108" s="68"/>
      <c r="B108" s="46" t="s">
        <v>242</v>
      </c>
    </row>
    <row r="109" spans="1:3" x14ac:dyDescent="0.35">
      <c r="A109" s="68"/>
      <c r="B109" s="46" t="s">
        <v>236</v>
      </c>
    </row>
    <row r="110" spans="1:3" x14ac:dyDescent="0.35">
      <c r="A110" s="68" t="s">
        <v>132</v>
      </c>
      <c r="B110" s="46" t="s">
        <v>133</v>
      </c>
      <c r="C110" s="17" t="s">
        <v>222</v>
      </c>
    </row>
    <row r="111" spans="1:3" x14ac:dyDescent="0.35">
      <c r="A111" s="68"/>
      <c r="B111" s="46" t="s">
        <v>126</v>
      </c>
      <c r="C111" s="17" t="s">
        <v>243</v>
      </c>
    </row>
    <row r="112" spans="1:3" x14ac:dyDescent="0.35">
      <c r="A112" s="68" t="s">
        <v>136</v>
      </c>
      <c r="B112" s="46" t="s">
        <v>137</v>
      </c>
      <c r="C112" s="17" t="s">
        <v>244</v>
      </c>
    </row>
    <row r="113" spans="1:3" ht="15" thickBot="1" x14ac:dyDescent="0.4">
      <c r="A113" s="77"/>
      <c r="B113" s="48" t="s">
        <v>126</v>
      </c>
      <c r="C113" s="16" t="s">
        <v>245</v>
      </c>
    </row>
    <row r="114" spans="1:3" ht="15" thickBot="1" x14ac:dyDescent="0.4">
      <c r="A114" s="69" t="s">
        <v>246</v>
      </c>
      <c r="B114" s="67"/>
      <c r="C114" s="67"/>
    </row>
    <row r="115" spans="1:3" x14ac:dyDescent="0.35">
      <c r="A115" s="68" t="s">
        <v>128</v>
      </c>
      <c r="B115" s="46" t="s">
        <v>234</v>
      </c>
    </row>
    <row r="116" spans="1:3" x14ac:dyDescent="0.35">
      <c r="A116" s="68"/>
      <c r="B116" s="46" t="s">
        <v>235</v>
      </c>
    </row>
    <row r="117" spans="1:3" x14ac:dyDescent="0.35">
      <c r="A117" s="68"/>
      <c r="B117" s="46" t="s">
        <v>236</v>
      </c>
    </row>
    <row r="118" spans="1:3" x14ac:dyDescent="0.35">
      <c r="A118" s="68" t="s">
        <v>132</v>
      </c>
      <c r="B118" s="46" t="s">
        <v>133</v>
      </c>
      <c r="C118" s="17" t="s">
        <v>247</v>
      </c>
    </row>
    <row r="119" spans="1:3" x14ac:dyDescent="0.35">
      <c r="A119" s="68"/>
      <c r="B119" s="46" t="s">
        <v>126</v>
      </c>
      <c r="C119" s="17" t="s">
        <v>248</v>
      </c>
    </row>
    <row r="120" spans="1:3" x14ac:dyDescent="0.35">
      <c r="A120" s="68" t="s">
        <v>136</v>
      </c>
      <c r="B120" s="46" t="s">
        <v>137</v>
      </c>
      <c r="C120" s="17" t="s">
        <v>249</v>
      </c>
    </row>
    <row r="121" spans="1:3" ht="15" thickBot="1" x14ac:dyDescent="0.4">
      <c r="A121" s="77"/>
      <c r="B121" s="48" t="s">
        <v>126</v>
      </c>
      <c r="C121" s="16" t="s">
        <v>250</v>
      </c>
    </row>
    <row r="122" spans="1:3" ht="15" thickBot="1" x14ac:dyDescent="0.4">
      <c r="A122" s="69" t="s">
        <v>251</v>
      </c>
      <c r="B122" s="67"/>
      <c r="C122" s="67"/>
    </row>
    <row r="123" spans="1:3" ht="14.5" customHeight="1" x14ac:dyDescent="0.35">
      <c r="A123" s="71" t="s">
        <v>128</v>
      </c>
      <c r="B123" s="46" t="s">
        <v>234</v>
      </c>
    </row>
    <row r="124" spans="1:3" x14ac:dyDescent="0.35">
      <c r="A124" s="71"/>
      <c r="B124" s="46" t="s">
        <v>235</v>
      </c>
    </row>
    <row r="125" spans="1:3" x14ac:dyDescent="0.35">
      <c r="A125" s="71"/>
      <c r="B125" s="46" t="s">
        <v>236</v>
      </c>
    </row>
    <row r="126" spans="1:3" x14ac:dyDescent="0.35">
      <c r="A126" s="71"/>
      <c r="B126" s="46" t="s">
        <v>252</v>
      </c>
    </row>
    <row r="127" spans="1:3" x14ac:dyDescent="0.35">
      <c r="A127" s="68" t="s">
        <v>132</v>
      </c>
      <c r="B127" s="46" t="s">
        <v>133</v>
      </c>
      <c r="C127" s="17" t="s">
        <v>253</v>
      </c>
    </row>
    <row r="128" spans="1:3" x14ac:dyDescent="0.35">
      <c r="A128" s="68"/>
      <c r="B128" s="46" t="s">
        <v>126</v>
      </c>
      <c r="C128" s="17" t="s">
        <v>150</v>
      </c>
    </row>
    <row r="129" spans="1:3" x14ac:dyDescent="0.35">
      <c r="A129" s="68" t="s">
        <v>136</v>
      </c>
      <c r="B129" s="46" t="s">
        <v>137</v>
      </c>
      <c r="C129" s="17" t="s">
        <v>254</v>
      </c>
    </row>
    <row r="130" spans="1:3" ht="15" thickBot="1" x14ac:dyDescent="0.4">
      <c r="A130" s="77"/>
      <c r="B130" s="48" t="s">
        <v>126</v>
      </c>
      <c r="C130" s="16" t="s">
        <v>255</v>
      </c>
    </row>
    <row r="131" spans="1:3" ht="15" thickBot="1" x14ac:dyDescent="0.4">
      <c r="A131" s="69" t="s">
        <v>256</v>
      </c>
      <c r="B131" s="67"/>
      <c r="C131" s="67"/>
    </row>
    <row r="132" spans="1:3" ht="14.5" customHeight="1" x14ac:dyDescent="0.35">
      <c r="A132" s="78" t="s">
        <v>128</v>
      </c>
      <c r="B132" s="46" t="s">
        <v>234</v>
      </c>
      <c r="C132" s="17" t="s">
        <v>257</v>
      </c>
    </row>
    <row r="133" spans="1:3" x14ac:dyDescent="0.35">
      <c r="A133" s="78"/>
      <c r="B133" s="46" t="s">
        <v>235</v>
      </c>
      <c r="C133" s="17" t="s">
        <v>258</v>
      </c>
    </row>
    <row r="134" spans="1:3" x14ac:dyDescent="0.35">
      <c r="A134" s="68" t="s">
        <v>132</v>
      </c>
      <c r="B134" s="46" t="s">
        <v>133</v>
      </c>
      <c r="C134" s="17" t="s">
        <v>259</v>
      </c>
    </row>
    <row r="135" spans="1:3" x14ac:dyDescent="0.35">
      <c r="A135" s="68"/>
      <c r="B135" s="46" t="s">
        <v>126</v>
      </c>
      <c r="C135" s="17" t="s">
        <v>260</v>
      </c>
    </row>
    <row r="136" spans="1:3" x14ac:dyDescent="0.35">
      <c r="A136" s="68" t="s">
        <v>183</v>
      </c>
      <c r="B136" s="46" t="s">
        <v>184</v>
      </c>
      <c r="C136" s="17" t="s">
        <v>261</v>
      </c>
    </row>
    <row r="137" spans="1:3" ht="15" thickBot="1" x14ac:dyDescent="0.4">
      <c r="A137" s="77"/>
      <c r="B137" s="48" t="s">
        <v>126</v>
      </c>
      <c r="C137" s="16" t="s">
        <v>262</v>
      </c>
    </row>
    <row r="138" spans="1:3" ht="15" thickBot="1" x14ac:dyDescent="0.4">
      <c r="A138" s="69" t="s">
        <v>263</v>
      </c>
      <c r="B138" s="67"/>
      <c r="C138" s="67"/>
    </row>
    <row r="139" spans="1:3" x14ac:dyDescent="0.35">
      <c r="A139" s="71" t="s">
        <v>195</v>
      </c>
      <c r="B139" s="13" t="s">
        <v>14</v>
      </c>
      <c r="C139" s="18">
        <v>17</v>
      </c>
    </row>
    <row r="140" spans="1:3" x14ac:dyDescent="0.35">
      <c r="A140" s="71"/>
      <c r="B140" s="13" t="s">
        <v>196</v>
      </c>
      <c r="C140" s="17" t="s">
        <v>264</v>
      </c>
    </row>
    <row r="141" spans="1:3" ht="15" thickBot="1" x14ac:dyDescent="0.4">
      <c r="A141" s="72"/>
      <c r="B141" s="14" t="s">
        <v>198</v>
      </c>
      <c r="C141" s="16" t="s">
        <v>265</v>
      </c>
    </row>
    <row r="142" spans="1:3" ht="15" thickBot="1" x14ac:dyDescent="0.4">
      <c r="A142" s="69" t="s">
        <v>266</v>
      </c>
      <c r="B142" s="67"/>
      <c r="C142" s="67"/>
    </row>
    <row r="143" spans="1:3" x14ac:dyDescent="0.35">
      <c r="A143" s="71" t="s">
        <v>195</v>
      </c>
      <c r="B143" s="13" t="s">
        <v>14</v>
      </c>
      <c r="C143" s="18">
        <v>17</v>
      </c>
    </row>
    <row r="144" spans="1:3" x14ac:dyDescent="0.35">
      <c r="A144" s="71"/>
      <c r="B144" s="13" t="s">
        <v>196</v>
      </c>
      <c r="C144" s="17" t="s">
        <v>267</v>
      </c>
    </row>
    <row r="145" spans="1:3" ht="15" thickBot="1" x14ac:dyDescent="0.4">
      <c r="A145" s="72"/>
      <c r="B145" s="14" t="s">
        <v>198</v>
      </c>
      <c r="C145" s="16" t="s">
        <v>268</v>
      </c>
    </row>
  </sheetData>
  <mergeCells count="71">
    <mergeCell ref="A139:A141"/>
    <mergeCell ref="A143:A145"/>
    <mergeCell ref="A138:C138"/>
    <mergeCell ref="A142:C142"/>
    <mergeCell ref="A134:A135"/>
    <mergeCell ref="A136:A137"/>
    <mergeCell ref="A127:A128"/>
    <mergeCell ref="A129:A130"/>
    <mergeCell ref="A123:A126"/>
    <mergeCell ref="A132:A133"/>
    <mergeCell ref="A131:C131"/>
    <mergeCell ref="A122:C122"/>
    <mergeCell ref="A102:A103"/>
    <mergeCell ref="A104:A105"/>
    <mergeCell ref="A107:A109"/>
    <mergeCell ref="A110:A111"/>
    <mergeCell ref="A106:C106"/>
    <mergeCell ref="A112:A113"/>
    <mergeCell ref="A115:A117"/>
    <mergeCell ref="A118:A119"/>
    <mergeCell ref="A120:A121"/>
    <mergeCell ref="A114:C114"/>
    <mergeCell ref="A54:C54"/>
    <mergeCell ref="A97:A98"/>
    <mergeCell ref="A67:A68"/>
    <mergeCell ref="A69:A71"/>
    <mergeCell ref="A66:C66"/>
    <mergeCell ref="A72:C72"/>
    <mergeCell ref="A73:A74"/>
    <mergeCell ref="A75:A77"/>
    <mergeCell ref="A63:A65"/>
    <mergeCell ref="A60:A62"/>
    <mergeCell ref="A57:A59"/>
    <mergeCell ref="A55:A56"/>
    <mergeCell ref="A99:A101"/>
    <mergeCell ref="A96:C96"/>
    <mergeCell ref="A78:C78"/>
    <mergeCell ref="A79:A80"/>
    <mergeCell ref="A81:A83"/>
    <mergeCell ref="A84:C84"/>
    <mergeCell ref="A85:A86"/>
    <mergeCell ref="A87:A89"/>
    <mergeCell ref="A90:C90"/>
    <mergeCell ref="A91:A92"/>
    <mergeCell ref="A93:A95"/>
    <mergeCell ref="A2:C2"/>
    <mergeCell ref="A12:C12"/>
    <mergeCell ref="A22:C22"/>
    <mergeCell ref="A35:C35"/>
    <mergeCell ref="A43:A44"/>
    <mergeCell ref="A32:A34"/>
    <mergeCell ref="A25:A27"/>
    <mergeCell ref="A28:A29"/>
    <mergeCell ref="A30:A31"/>
    <mergeCell ref="A36:A37"/>
    <mergeCell ref="A38:A40"/>
    <mergeCell ref="A3:A4"/>
    <mergeCell ref="A52:A53"/>
    <mergeCell ref="A5:A7"/>
    <mergeCell ref="A8:A9"/>
    <mergeCell ref="A41:A42"/>
    <mergeCell ref="A10:A11"/>
    <mergeCell ref="A13:A14"/>
    <mergeCell ref="A15:A17"/>
    <mergeCell ref="A18:A19"/>
    <mergeCell ref="A20:A21"/>
    <mergeCell ref="A23:A24"/>
    <mergeCell ref="A50:A51"/>
    <mergeCell ref="A45:C45"/>
    <mergeCell ref="A46:A47"/>
    <mergeCell ref="A48:A4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E55AD-CC3D-4599-BC13-DCACD802AD83}">
  <dimension ref="A2:AN26"/>
  <sheetViews>
    <sheetView topLeftCell="X1" workbookViewId="0">
      <selection activeCell="B66" sqref="B66"/>
    </sheetView>
  </sheetViews>
  <sheetFormatPr defaultRowHeight="14.5" x14ac:dyDescent="0.35"/>
  <cols>
    <col min="1" max="1" width="0" hidden="1" customWidth="1"/>
    <col min="2" max="2" width="7" hidden="1" customWidth="1"/>
    <col min="3" max="5" width="0" hidden="1" customWidth="1"/>
    <col min="6" max="6" width="8.1796875" hidden="1" customWidth="1"/>
    <col min="7" max="7" width="0" hidden="1" customWidth="1"/>
    <col min="8" max="8" width="10.26953125" hidden="1" customWidth="1"/>
    <col min="9" max="9" width="12.453125" hidden="1" customWidth="1"/>
    <col min="10" max="10" width="6.26953125" hidden="1" customWidth="1"/>
    <col min="11" max="11" width="8.7265625" hidden="1" customWidth="1"/>
    <col min="12" max="12" width="0" hidden="1" customWidth="1"/>
    <col min="13" max="13" width="8.81640625" hidden="1" customWidth="1"/>
    <col min="14" max="14" width="9.26953125" hidden="1" customWidth="1"/>
    <col min="15" max="15" width="8.453125" hidden="1" customWidth="1"/>
    <col min="16" max="16" width="11.453125" hidden="1" customWidth="1"/>
    <col min="17" max="17" width="10.54296875" hidden="1" customWidth="1"/>
    <col min="18" max="18" width="11.1796875" hidden="1" customWidth="1"/>
    <col min="19" max="19" width="11.81640625" hidden="1" customWidth="1"/>
    <col min="20" max="20" width="9.54296875" hidden="1" customWidth="1"/>
    <col min="21" max="22" width="10.1796875" hidden="1" customWidth="1"/>
    <col min="23" max="23" width="11.453125" hidden="1" customWidth="1"/>
    <col min="24" max="24" width="2.453125" customWidth="1"/>
    <col min="25" max="25" width="17.54296875" style="17" customWidth="1"/>
    <col min="26" max="26" width="3.54296875" style="17" customWidth="1"/>
    <col min="27" max="27" width="7.7265625" style="17" customWidth="1"/>
    <col min="28" max="28" width="4.81640625" style="17" customWidth="1"/>
    <col min="29" max="29" width="3.1796875" style="17" customWidth="1"/>
    <col min="30" max="30" width="7.81640625" style="17" customWidth="1"/>
    <col min="31" max="31" width="4.81640625" style="17" customWidth="1"/>
    <col min="32" max="32" width="4.54296875" style="17" customWidth="1"/>
    <col min="33" max="33" width="7.453125" style="17" customWidth="1"/>
    <col min="34" max="34" width="5.1796875" style="17" customWidth="1"/>
    <col min="35" max="35" width="4.1796875" style="17" customWidth="1"/>
    <col min="36" max="36" width="7.453125" style="17" customWidth="1"/>
    <col min="37" max="37" width="5" style="17" customWidth="1"/>
    <col min="38" max="38" width="4.453125" style="17" customWidth="1"/>
    <col min="39" max="39" width="8.7265625" style="17"/>
  </cols>
  <sheetData>
    <row r="2" spans="1:40" ht="15" thickBot="1" x14ac:dyDescent="0.4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Y2" s="17" t="s">
        <v>269</v>
      </c>
    </row>
    <row r="3" spans="1:40" ht="15.5" thickTop="1" thickBot="1" x14ac:dyDescent="0.4">
      <c r="A3" s="7"/>
      <c r="B3" s="3"/>
      <c r="C3" s="6"/>
      <c r="D3" s="81" t="s">
        <v>30</v>
      </c>
      <c r="E3" s="81"/>
      <c r="F3" s="81"/>
      <c r="G3" s="81"/>
      <c r="H3" s="81"/>
      <c r="I3" s="81"/>
      <c r="J3" s="81"/>
      <c r="K3" s="81"/>
      <c r="L3" s="8"/>
      <c r="M3" s="79" t="s">
        <v>28</v>
      </c>
      <c r="N3" s="79"/>
      <c r="O3" s="80"/>
      <c r="P3" s="85" t="s">
        <v>270</v>
      </c>
      <c r="Q3" s="85"/>
      <c r="R3" s="85"/>
      <c r="S3" s="86"/>
      <c r="T3" s="82" t="s">
        <v>271</v>
      </c>
      <c r="U3" s="83"/>
      <c r="V3" s="83"/>
      <c r="W3" s="84"/>
      <c r="X3" s="15"/>
      <c r="Y3" s="49"/>
      <c r="Z3" s="67" t="s">
        <v>272</v>
      </c>
      <c r="AA3" s="67"/>
      <c r="AB3" s="67"/>
      <c r="AC3" s="67" t="s">
        <v>273</v>
      </c>
      <c r="AD3" s="67"/>
      <c r="AE3" s="67"/>
      <c r="AF3" s="67" t="s">
        <v>274</v>
      </c>
      <c r="AG3" s="67"/>
      <c r="AH3" s="67"/>
      <c r="AI3" s="67" t="s">
        <v>275</v>
      </c>
      <c r="AJ3" s="67"/>
      <c r="AK3" s="67"/>
      <c r="AL3" s="67" t="s">
        <v>22</v>
      </c>
      <c r="AM3" s="67"/>
    </row>
    <row r="4" spans="1:40" ht="15.5" thickTop="1" thickBot="1" x14ac:dyDescent="0.4">
      <c r="A4" s="7"/>
      <c r="B4" s="4" t="s">
        <v>31</v>
      </c>
      <c r="C4" s="6" t="s">
        <v>12</v>
      </c>
      <c r="D4" s="4" t="s">
        <v>276</v>
      </c>
      <c r="E4" s="4" t="s">
        <v>277</v>
      </c>
      <c r="F4" s="4" t="s">
        <v>278</v>
      </c>
      <c r="G4" s="4" t="s">
        <v>279</v>
      </c>
      <c r="H4" s="4" t="s">
        <v>280</v>
      </c>
      <c r="I4" s="4" t="s">
        <v>281</v>
      </c>
      <c r="J4" t="s">
        <v>282</v>
      </c>
      <c r="K4" t="s">
        <v>50</v>
      </c>
      <c r="L4" s="6" t="s">
        <v>283</v>
      </c>
      <c r="M4" s="4" t="s">
        <v>4</v>
      </c>
      <c r="N4" s="4" t="s">
        <v>6</v>
      </c>
      <c r="O4" s="6" t="s">
        <v>17</v>
      </c>
      <c r="P4" s="4" t="s">
        <v>284</v>
      </c>
      <c r="Q4" s="4" t="s">
        <v>285</v>
      </c>
      <c r="R4" s="4" t="s">
        <v>286</v>
      </c>
      <c r="S4" s="6" t="s">
        <v>287</v>
      </c>
      <c r="T4" s="4" t="s">
        <v>288</v>
      </c>
      <c r="U4" s="4" t="s">
        <v>289</v>
      </c>
      <c r="V4" s="4" t="s">
        <v>290</v>
      </c>
      <c r="W4" s="6" t="s">
        <v>291</v>
      </c>
      <c r="X4" s="15"/>
      <c r="Y4" s="35"/>
      <c r="Z4" s="19" t="s">
        <v>14</v>
      </c>
      <c r="AA4" s="19" t="s">
        <v>50</v>
      </c>
      <c r="AB4" s="19" t="s">
        <v>13</v>
      </c>
      <c r="AC4" s="19" t="s">
        <v>14</v>
      </c>
      <c r="AD4" s="19" t="s">
        <v>50</v>
      </c>
      <c r="AE4" s="19" t="s">
        <v>13</v>
      </c>
      <c r="AF4" s="19" t="s">
        <v>14</v>
      </c>
      <c r="AG4" s="19" t="s">
        <v>50</v>
      </c>
      <c r="AH4" s="19" t="s">
        <v>13</v>
      </c>
      <c r="AI4" s="19" t="s">
        <v>14</v>
      </c>
      <c r="AJ4" s="19" t="s">
        <v>50</v>
      </c>
      <c r="AK4" s="19" t="s">
        <v>13</v>
      </c>
      <c r="AL4" s="19" t="s">
        <v>14</v>
      </c>
      <c r="AM4" s="19" t="s">
        <v>50</v>
      </c>
      <c r="AN4" s="2"/>
    </row>
    <row r="5" spans="1:40" ht="15" thickTop="1" x14ac:dyDescent="0.35">
      <c r="A5" s="7"/>
      <c r="B5" t="s">
        <v>51</v>
      </c>
      <c r="C5" s="7" t="s">
        <v>18</v>
      </c>
      <c r="D5">
        <v>0</v>
      </c>
      <c r="E5">
        <v>2</v>
      </c>
      <c r="F5">
        <v>0</v>
      </c>
      <c r="G5">
        <v>1</v>
      </c>
      <c r="H5">
        <v>1</v>
      </c>
      <c r="I5">
        <v>2</v>
      </c>
      <c r="J5" s="5">
        <f t="shared" ref="J5:J21" si="0">SUM(D5:I5)</f>
        <v>6</v>
      </c>
      <c r="K5" s="5">
        <f t="shared" ref="K5:K21" si="1">AVERAGE(D5:I5)</f>
        <v>1</v>
      </c>
      <c r="L5" s="7">
        <v>1</v>
      </c>
      <c r="M5">
        <v>1.2377049180327868E-3</v>
      </c>
      <c r="N5">
        <v>0</v>
      </c>
      <c r="O5" s="7">
        <v>0.33380281690140851</v>
      </c>
      <c r="P5" t="s">
        <v>54</v>
      </c>
      <c r="Q5">
        <v>0.34499999999999997</v>
      </c>
      <c r="R5" t="s">
        <v>54</v>
      </c>
      <c r="S5" s="9">
        <v>0.21799999999999997</v>
      </c>
      <c r="T5" t="s">
        <v>53</v>
      </c>
      <c r="U5" t="s">
        <v>53</v>
      </c>
      <c r="V5" t="s">
        <v>53</v>
      </c>
      <c r="W5" s="7" t="s">
        <v>53</v>
      </c>
      <c r="X5" s="15"/>
      <c r="Y5" s="18" t="s">
        <v>6</v>
      </c>
      <c r="Z5" s="18">
        <v>17</v>
      </c>
      <c r="AA5" s="29" t="s">
        <v>7</v>
      </c>
      <c r="AB5" s="29" t="s">
        <v>292</v>
      </c>
      <c r="AC5" s="18">
        <v>6</v>
      </c>
      <c r="AD5" s="18" t="s">
        <v>293</v>
      </c>
      <c r="AE5" s="50" t="s">
        <v>294</v>
      </c>
      <c r="AF5" s="18">
        <v>5</v>
      </c>
      <c r="AG5" s="50" t="s">
        <v>295</v>
      </c>
      <c r="AH5" s="50" t="s">
        <v>296</v>
      </c>
      <c r="AI5" s="50">
        <v>6</v>
      </c>
      <c r="AJ5" s="50" t="s">
        <v>293</v>
      </c>
      <c r="AK5" s="50" t="s">
        <v>294</v>
      </c>
      <c r="AL5" s="18">
        <v>2</v>
      </c>
      <c r="AM5" s="18" t="s">
        <v>297</v>
      </c>
    </row>
    <row r="6" spans="1:40" x14ac:dyDescent="0.35">
      <c r="A6" s="7"/>
      <c r="B6" t="s">
        <v>65</v>
      </c>
      <c r="C6" s="7" t="s">
        <v>18</v>
      </c>
      <c r="D6">
        <v>1</v>
      </c>
      <c r="E6">
        <v>0</v>
      </c>
      <c r="F6">
        <v>0</v>
      </c>
      <c r="G6">
        <v>1</v>
      </c>
      <c r="H6">
        <v>2</v>
      </c>
      <c r="I6">
        <v>2</v>
      </c>
      <c r="J6">
        <f t="shared" si="0"/>
        <v>6</v>
      </c>
      <c r="K6">
        <f t="shared" si="1"/>
        <v>1</v>
      </c>
      <c r="L6" s="7">
        <v>2</v>
      </c>
      <c r="M6">
        <v>4.0944510035419122E-3</v>
      </c>
      <c r="N6">
        <v>1.2306273062730628</v>
      </c>
      <c r="O6" s="7">
        <v>27.037499999999998</v>
      </c>
      <c r="P6" t="s">
        <v>54</v>
      </c>
      <c r="Q6">
        <v>7.2999999999999995E-2</v>
      </c>
      <c r="R6" t="s">
        <v>66</v>
      </c>
      <c r="S6" s="7">
        <v>5.800000000000001E-2</v>
      </c>
      <c r="T6" t="s">
        <v>53</v>
      </c>
      <c r="U6" t="s">
        <v>53</v>
      </c>
      <c r="V6" t="s">
        <v>54</v>
      </c>
      <c r="W6" s="7" t="s">
        <v>53</v>
      </c>
      <c r="X6" s="15"/>
      <c r="Y6" s="18" t="s">
        <v>8</v>
      </c>
      <c r="Z6" s="18">
        <v>17</v>
      </c>
      <c r="AA6" s="18" t="s">
        <v>9</v>
      </c>
      <c r="AB6" s="29" t="s">
        <v>7</v>
      </c>
      <c r="AC6" s="18">
        <v>6</v>
      </c>
      <c r="AD6" s="29" t="s">
        <v>298</v>
      </c>
      <c r="AE6" s="50" t="s">
        <v>299</v>
      </c>
      <c r="AF6" s="18">
        <v>5</v>
      </c>
      <c r="AG6" s="50" t="s">
        <v>300</v>
      </c>
      <c r="AH6" s="50" t="s">
        <v>301</v>
      </c>
      <c r="AI6" s="50">
        <v>6</v>
      </c>
      <c r="AJ6" s="50" t="s">
        <v>298</v>
      </c>
      <c r="AK6" s="50" t="s">
        <v>302</v>
      </c>
      <c r="AL6" s="18">
        <v>2</v>
      </c>
      <c r="AM6" s="18" t="s">
        <v>293</v>
      </c>
    </row>
    <row r="7" spans="1:40" x14ac:dyDescent="0.35">
      <c r="A7" s="7"/>
      <c r="B7" t="s">
        <v>67</v>
      </c>
      <c r="C7" s="7" t="s">
        <v>18</v>
      </c>
      <c r="D7">
        <v>1</v>
      </c>
      <c r="E7">
        <v>1</v>
      </c>
      <c r="F7">
        <v>0</v>
      </c>
      <c r="G7">
        <v>0</v>
      </c>
      <c r="H7" t="s">
        <v>20</v>
      </c>
      <c r="I7">
        <v>1</v>
      </c>
      <c r="J7">
        <f t="shared" si="0"/>
        <v>3</v>
      </c>
      <c r="K7">
        <f t="shared" si="1"/>
        <v>0.6</v>
      </c>
      <c r="L7" s="7">
        <v>2</v>
      </c>
      <c r="M7">
        <v>0</v>
      </c>
      <c r="N7">
        <v>0.16216931216931219</v>
      </c>
      <c r="O7" s="7">
        <v>3.453125</v>
      </c>
      <c r="P7" t="s">
        <v>54</v>
      </c>
      <c r="Q7">
        <v>0.11999999999999998</v>
      </c>
      <c r="R7" t="s">
        <v>54</v>
      </c>
      <c r="S7" s="7">
        <v>5.4000000000000006E-2</v>
      </c>
      <c r="T7" t="s">
        <v>53</v>
      </c>
      <c r="U7" t="s">
        <v>53</v>
      </c>
      <c r="V7" t="s">
        <v>54</v>
      </c>
      <c r="W7" s="7" t="s">
        <v>68</v>
      </c>
      <c r="X7" s="15"/>
      <c r="Y7" s="18" t="s">
        <v>303</v>
      </c>
      <c r="Z7" s="18">
        <v>17</v>
      </c>
      <c r="AA7" s="29" t="s">
        <v>10</v>
      </c>
      <c r="AB7" s="29" t="s">
        <v>304</v>
      </c>
      <c r="AC7" s="18">
        <v>6</v>
      </c>
      <c r="AD7" s="18" t="s">
        <v>297</v>
      </c>
      <c r="AE7" s="50" t="s">
        <v>297</v>
      </c>
      <c r="AF7" s="18">
        <v>5</v>
      </c>
      <c r="AG7" s="18" t="s">
        <v>305</v>
      </c>
      <c r="AH7" s="50" t="s">
        <v>301</v>
      </c>
      <c r="AI7" s="50">
        <v>6</v>
      </c>
      <c r="AJ7" s="50" t="s">
        <v>297</v>
      </c>
      <c r="AK7" s="50" t="s">
        <v>297</v>
      </c>
      <c r="AL7" s="18">
        <v>2</v>
      </c>
      <c r="AM7" s="18" t="s">
        <v>297</v>
      </c>
    </row>
    <row r="8" spans="1:40" x14ac:dyDescent="0.35">
      <c r="A8" s="7"/>
      <c r="B8" t="s">
        <v>74</v>
      </c>
      <c r="C8" s="7" t="s">
        <v>19</v>
      </c>
      <c r="D8">
        <v>1</v>
      </c>
      <c r="E8">
        <v>1</v>
      </c>
      <c r="F8">
        <v>0</v>
      </c>
      <c r="G8">
        <v>1</v>
      </c>
      <c r="H8" t="s">
        <v>20</v>
      </c>
      <c r="I8" t="s">
        <v>20</v>
      </c>
      <c r="J8">
        <f t="shared" si="0"/>
        <v>3</v>
      </c>
      <c r="K8">
        <f t="shared" si="1"/>
        <v>0.75</v>
      </c>
      <c r="L8" s="7">
        <v>0</v>
      </c>
      <c r="M8">
        <v>2.6842105263157896E-2</v>
      </c>
      <c r="N8">
        <v>12.536697247706423</v>
      </c>
      <c r="O8" s="7">
        <v>4.2050000000000001</v>
      </c>
      <c r="P8" t="s">
        <v>53</v>
      </c>
      <c r="Q8">
        <v>0.83700000000000008</v>
      </c>
      <c r="R8" t="s">
        <v>53</v>
      </c>
      <c r="S8" s="7">
        <v>0.58900000000000008</v>
      </c>
      <c r="T8" t="s">
        <v>53</v>
      </c>
      <c r="U8" t="s">
        <v>53</v>
      </c>
      <c r="V8" t="s">
        <v>54</v>
      </c>
      <c r="W8" s="7" t="s">
        <v>53</v>
      </c>
      <c r="X8" s="15"/>
      <c r="Y8" s="18" t="s">
        <v>306</v>
      </c>
      <c r="Z8" s="18">
        <v>17</v>
      </c>
      <c r="AA8" s="29" t="s">
        <v>7</v>
      </c>
      <c r="AB8" s="29" t="s">
        <v>307</v>
      </c>
      <c r="AC8" s="18">
        <v>6</v>
      </c>
      <c r="AD8" s="29" t="s">
        <v>308</v>
      </c>
      <c r="AE8" s="50" t="s">
        <v>309</v>
      </c>
      <c r="AF8" s="18">
        <v>5</v>
      </c>
      <c r="AG8" s="18" t="s">
        <v>310</v>
      </c>
      <c r="AH8" s="50" t="s">
        <v>311</v>
      </c>
      <c r="AI8" s="50">
        <v>6</v>
      </c>
      <c r="AJ8" s="50" t="s">
        <v>308</v>
      </c>
      <c r="AK8" s="50" t="s">
        <v>309</v>
      </c>
      <c r="AL8" s="18">
        <v>2</v>
      </c>
      <c r="AM8" s="18" t="s">
        <v>293</v>
      </c>
    </row>
    <row r="9" spans="1:40" x14ac:dyDescent="0.35">
      <c r="A9" s="7"/>
      <c r="B9" t="s">
        <v>76</v>
      </c>
      <c r="C9" s="7" t="s">
        <v>19</v>
      </c>
      <c r="D9">
        <v>1</v>
      </c>
      <c r="E9">
        <v>1</v>
      </c>
      <c r="F9">
        <v>0</v>
      </c>
      <c r="G9">
        <v>1</v>
      </c>
      <c r="H9">
        <v>1</v>
      </c>
      <c r="I9">
        <v>0</v>
      </c>
      <c r="J9">
        <f t="shared" si="0"/>
        <v>4</v>
      </c>
      <c r="K9">
        <f t="shared" si="1"/>
        <v>0.66666666666666663</v>
      </c>
      <c r="L9" s="7">
        <v>2</v>
      </c>
      <c r="M9">
        <v>0.89367088607594924</v>
      </c>
      <c r="N9">
        <v>4.926470588235294E-2</v>
      </c>
      <c r="O9" s="7">
        <v>1.3647058823529412</v>
      </c>
      <c r="P9" t="s">
        <v>53</v>
      </c>
      <c r="Q9">
        <v>0.69400000000000006</v>
      </c>
      <c r="R9" t="s">
        <v>53</v>
      </c>
      <c r="S9" s="7">
        <v>0.443</v>
      </c>
      <c r="T9" t="s">
        <v>53</v>
      </c>
      <c r="U9" t="s">
        <v>53</v>
      </c>
      <c r="V9" t="s">
        <v>54</v>
      </c>
      <c r="W9" s="7" t="s">
        <v>53</v>
      </c>
      <c r="X9" s="15"/>
      <c r="Y9" s="18" t="s">
        <v>312</v>
      </c>
      <c r="Z9" s="18">
        <v>11</v>
      </c>
      <c r="AA9" s="18" t="s">
        <v>9</v>
      </c>
      <c r="AB9" s="29" t="s">
        <v>313</v>
      </c>
      <c r="AC9" s="18">
        <v>4</v>
      </c>
      <c r="AD9" s="50" t="s">
        <v>314</v>
      </c>
      <c r="AE9" s="50" t="s">
        <v>315</v>
      </c>
      <c r="AF9" s="18">
        <v>3</v>
      </c>
      <c r="AG9" s="29" t="s">
        <v>308</v>
      </c>
      <c r="AH9" s="50" t="s">
        <v>315</v>
      </c>
      <c r="AI9" s="50">
        <v>4</v>
      </c>
      <c r="AJ9" s="50" t="s">
        <v>299</v>
      </c>
      <c r="AK9" s="50" t="s">
        <v>293</v>
      </c>
      <c r="AL9" s="18">
        <v>2</v>
      </c>
      <c r="AM9" s="50" t="s">
        <v>314</v>
      </c>
    </row>
    <row r="10" spans="1:40" ht="15" thickBot="1" x14ac:dyDescent="0.4">
      <c r="A10" s="7"/>
      <c r="B10" t="s">
        <v>80</v>
      </c>
      <c r="C10" s="7" t="s">
        <v>19</v>
      </c>
      <c r="D10">
        <v>0</v>
      </c>
      <c r="E10">
        <v>1</v>
      </c>
      <c r="F10">
        <v>0</v>
      </c>
      <c r="G10">
        <v>1</v>
      </c>
      <c r="H10" t="s">
        <v>20</v>
      </c>
      <c r="I10">
        <v>2</v>
      </c>
      <c r="J10">
        <f t="shared" si="0"/>
        <v>4</v>
      </c>
      <c r="K10">
        <f t="shared" si="1"/>
        <v>0.8</v>
      </c>
      <c r="L10" s="7">
        <v>0</v>
      </c>
      <c r="M10">
        <v>0</v>
      </c>
      <c r="N10">
        <v>1.8849264705882354</v>
      </c>
      <c r="O10" s="7">
        <v>1.2558823529411764</v>
      </c>
      <c r="P10" t="s">
        <v>53</v>
      </c>
      <c r="Q10">
        <v>0.51100000000000001</v>
      </c>
      <c r="R10" t="s">
        <v>53</v>
      </c>
      <c r="S10" s="7">
        <v>0.35799999999999998</v>
      </c>
      <c r="T10" t="s">
        <v>53</v>
      </c>
      <c r="U10" t="s">
        <v>53</v>
      </c>
      <c r="V10" t="s">
        <v>54</v>
      </c>
      <c r="W10" s="7" t="s">
        <v>68</v>
      </c>
      <c r="X10" s="15"/>
      <c r="Y10" s="18" t="s">
        <v>4</v>
      </c>
      <c r="Z10" s="18">
        <v>14</v>
      </c>
      <c r="AA10" s="50" t="s">
        <v>5</v>
      </c>
      <c r="AB10" s="29" t="s">
        <v>316</v>
      </c>
      <c r="AC10" s="18">
        <v>6</v>
      </c>
      <c r="AD10" s="50" t="s">
        <v>314</v>
      </c>
      <c r="AE10" s="50" t="s">
        <v>294</v>
      </c>
      <c r="AF10" s="18">
        <v>3</v>
      </c>
      <c r="AG10" s="50" t="s">
        <v>317</v>
      </c>
      <c r="AH10" s="50" t="s">
        <v>318</v>
      </c>
      <c r="AI10" s="50">
        <v>5</v>
      </c>
      <c r="AJ10" s="50" t="s">
        <v>300</v>
      </c>
      <c r="AK10" s="50" t="s">
        <v>294</v>
      </c>
      <c r="AL10" s="18">
        <v>2</v>
      </c>
      <c r="AM10" s="50" t="s">
        <v>314</v>
      </c>
    </row>
    <row r="11" spans="1:40" ht="15" thickBot="1" x14ac:dyDescent="0.4">
      <c r="A11" s="7"/>
      <c r="B11" t="s">
        <v>86</v>
      </c>
      <c r="C11" s="7" t="s">
        <v>21</v>
      </c>
      <c r="D11">
        <v>1</v>
      </c>
      <c r="E11">
        <v>1</v>
      </c>
      <c r="F11">
        <v>0</v>
      </c>
      <c r="G11">
        <v>1</v>
      </c>
      <c r="H11" t="s">
        <v>20</v>
      </c>
      <c r="I11">
        <v>1</v>
      </c>
      <c r="J11">
        <f t="shared" si="0"/>
        <v>4</v>
      </c>
      <c r="K11">
        <f t="shared" si="1"/>
        <v>0.8</v>
      </c>
      <c r="L11" s="7">
        <v>1</v>
      </c>
      <c r="M11">
        <v>3.8330241187384045E-3</v>
      </c>
      <c r="N11">
        <v>0</v>
      </c>
      <c r="O11" s="7">
        <v>33.007692307692302</v>
      </c>
      <c r="P11" t="s">
        <v>53</v>
      </c>
      <c r="Q11">
        <v>0.56800000000000006</v>
      </c>
      <c r="R11" t="s">
        <v>54</v>
      </c>
      <c r="S11" s="7">
        <v>0.29899999999999999</v>
      </c>
      <c r="T11" t="s">
        <v>53</v>
      </c>
      <c r="U11" t="s">
        <v>68</v>
      </c>
      <c r="V11" t="s">
        <v>54</v>
      </c>
      <c r="W11" s="7" t="s">
        <v>53</v>
      </c>
      <c r="X11" s="15"/>
      <c r="Y11" s="19" t="s">
        <v>16</v>
      </c>
      <c r="Z11" s="19">
        <v>17</v>
      </c>
      <c r="AA11" s="51" t="s">
        <v>310</v>
      </c>
      <c r="AB11" s="51" t="s">
        <v>319</v>
      </c>
      <c r="AC11" s="19">
        <v>6</v>
      </c>
      <c r="AD11" s="51" t="s">
        <v>320</v>
      </c>
      <c r="AE11" s="51" t="s">
        <v>319</v>
      </c>
      <c r="AF11" s="19">
        <v>5</v>
      </c>
      <c r="AG11" s="51" t="s">
        <v>321</v>
      </c>
      <c r="AH11" s="51" t="s">
        <v>322</v>
      </c>
      <c r="AI11" s="19">
        <v>6</v>
      </c>
      <c r="AJ11" s="51" t="s">
        <v>308</v>
      </c>
      <c r="AK11" s="51" t="s">
        <v>323</v>
      </c>
      <c r="AL11" s="19">
        <v>2</v>
      </c>
      <c r="AM11" s="19" t="s">
        <v>308</v>
      </c>
    </row>
    <row r="12" spans="1:40" x14ac:dyDescent="0.35">
      <c r="A12" s="7"/>
      <c r="B12" t="s">
        <v>87</v>
      </c>
      <c r="C12" s="7" t="s">
        <v>21</v>
      </c>
      <c r="D12">
        <v>0</v>
      </c>
      <c r="E12">
        <v>1</v>
      </c>
      <c r="F12">
        <v>0</v>
      </c>
      <c r="G12">
        <v>1</v>
      </c>
      <c r="H12">
        <v>1</v>
      </c>
      <c r="I12">
        <v>2</v>
      </c>
      <c r="J12">
        <f t="shared" si="0"/>
        <v>5</v>
      </c>
      <c r="K12">
        <f t="shared" si="1"/>
        <v>0.83333333333333337</v>
      </c>
      <c r="L12" s="7">
        <v>0</v>
      </c>
      <c r="M12">
        <v>1.2377167630057804</v>
      </c>
      <c r="N12">
        <v>0.11836283185840707</v>
      </c>
      <c r="O12" s="7">
        <v>2.8214285714285716</v>
      </c>
      <c r="P12" t="s">
        <v>53</v>
      </c>
      <c r="Q12">
        <v>0.63100000000000001</v>
      </c>
      <c r="R12" t="s">
        <v>53</v>
      </c>
      <c r="S12" s="7">
        <v>0.46500000000000002</v>
      </c>
      <c r="T12" t="s">
        <v>53</v>
      </c>
      <c r="U12" t="s">
        <v>53</v>
      </c>
      <c r="V12" t="s">
        <v>54</v>
      </c>
      <c r="W12" s="7" t="s">
        <v>53</v>
      </c>
    </row>
    <row r="13" spans="1:40" x14ac:dyDescent="0.35">
      <c r="A13" s="7"/>
      <c r="B13" t="s">
        <v>88</v>
      </c>
      <c r="C13" s="7" t="s">
        <v>21</v>
      </c>
      <c r="D13">
        <v>0</v>
      </c>
      <c r="E13">
        <v>1</v>
      </c>
      <c r="F13">
        <v>0</v>
      </c>
      <c r="G13">
        <v>1</v>
      </c>
      <c r="H13" t="s">
        <v>20</v>
      </c>
      <c r="I13">
        <v>2</v>
      </c>
      <c r="J13">
        <f t="shared" si="0"/>
        <v>4</v>
      </c>
      <c r="K13">
        <f t="shared" si="1"/>
        <v>0.8</v>
      </c>
      <c r="L13" s="7">
        <v>1</v>
      </c>
      <c r="M13">
        <v>2.5767918088737202E-2</v>
      </c>
      <c r="N13">
        <v>0.13250000000000001</v>
      </c>
      <c r="O13" s="7">
        <v>4.203846153846154</v>
      </c>
      <c r="P13" t="s">
        <v>53</v>
      </c>
      <c r="Q13">
        <v>0.65600000000000003</v>
      </c>
      <c r="R13" t="s">
        <v>53</v>
      </c>
      <c r="S13" s="7">
        <v>0.42599999999999999</v>
      </c>
      <c r="T13" t="s">
        <v>53</v>
      </c>
      <c r="U13" t="s">
        <v>53</v>
      </c>
      <c r="V13" t="s">
        <v>54</v>
      </c>
      <c r="W13" s="7" t="s">
        <v>53</v>
      </c>
    </row>
    <row r="14" spans="1:40" x14ac:dyDescent="0.35">
      <c r="A14" s="7"/>
      <c r="B14" t="s">
        <v>89</v>
      </c>
      <c r="C14" s="7" t="s">
        <v>21</v>
      </c>
      <c r="D14">
        <v>1</v>
      </c>
      <c r="E14">
        <v>0</v>
      </c>
      <c r="F14">
        <v>0</v>
      </c>
      <c r="G14">
        <v>0</v>
      </c>
      <c r="H14">
        <v>1</v>
      </c>
      <c r="I14">
        <v>1</v>
      </c>
      <c r="J14">
        <f t="shared" si="0"/>
        <v>3</v>
      </c>
      <c r="K14">
        <f t="shared" si="1"/>
        <v>0.5</v>
      </c>
      <c r="L14" s="7">
        <v>1</v>
      </c>
      <c r="M14">
        <v>1.6072404371584699</v>
      </c>
      <c r="N14">
        <v>3.2420749279538905E-2</v>
      </c>
      <c r="O14" s="7">
        <v>1.07</v>
      </c>
      <c r="P14" t="s">
        <v>53</v>
      </c>
      <c r="Q14">
        <v>0.46</v>
      </c>
      <c r="R14" t="s">
        <v>53</v>
      </c>
      <c r="S14" s="7">
        <v>0.34899999999999998</v>
      </c>
      <c r="T14" t="s">
        <v>53</v>
      </c>
      <c r="U14" t="s">
        <v>53</v>
      </c>
      <c r="V14" t="s">
        <v>54</v>
      </c>
      <c r="W14" s="7" t="s">
        <v>53</v>
      </c>
    </row>
    <row r="15" spans="1:40" x14ac:dyDescent="0.35">
      <c r="A15" s="7"/>
      <c r="B15" t="s">
        <v>91</v>
      </c>
      <c r="C15" s="7" t="s">
        <v>21</v>
      </c>
      <c r="D15">
        <v>0</v>
      </c>
      <c r="E15">
        <v>1</v>
      </c>
      <c r="F15">
        <v>0</v>
      </c>
      <c r="G15">
        <v>1</v>
      </c>
      <c r="H15">
        <v>1</v>
      </c>
      <c r="I15" t="s">
        <v>20</v>
      </c>
      <c r="J15">
        <f t="shared" si="0"/>
        <v>3</v>
      </c>
      <c r="K15">
        <f t="shared" si="1"/>
        <v>0.6</v>
      </c>
      <c r="L15" s="7">
        <v>2</v>
      </c>
      <c r="M15">
        <v>3.5999149659863947E-3</v>
      </c>
      <c r="N15">
        <v>1.32007299270073E-2</v>
      </c>
      <c r="O15" s="7">
        <v>361.25</v>
      </c>
      <c r="P15" t="s">
        <v>54</v>
      </c>
      <c r="Q15">
        <v>0.33699999999999997</v>
      </c>
      <c r="R15" t="s">
        <v>53</v>
      </c>
      <c r="S15" s="7">
        <v>0.42899999999999999</v>
      </c>
      <c r="T15" t="s">
        <v>53</v>
      </c>
      <c r="U15" t="s">
        <v>53</v>
      </c>
      <c r="V15" t="s">
        <v>54</v>
      </c>
      <c r="W15" s="7" t="s">
        <v>53</v>
      </c>
    </row>
    <row r="16" spans="1:40" x14ac:dyDescent="0.35">
      <c r="A16" s="7"/>
      <c r="B16" t="s">
        <v>92</v>
      </c>
      <c r="C16" s="7" t="s">
        <v>18</v>
      </c>
      <c r="D16">
        <v>0</v>
      </c>
      <c r="E16">
        <v>0</v>
      </c>
      <c r="F16">
        <v>0</v>
      </c>
      <c r="G16">
        <v>0</v>
      </c>
      <c r="H16">
        <v>1</v>
      </c>
      <c r="I16">
        <v>1</v>
      </c>
      <c r="J16">
        <f t="shared" si="0"/>
        <v>2</v>
      </c>
      <c r="K16">
        <f t="shared" si="1"/>
        <v>0.33333333333333331</v>
      </c>
      <c r="L16" s="7">
        <v>2</v>
      </c>
      <c r="M16">
        <v>0</v>
      </c>
      <c r="N16">
        <v>2.0257352941176472</v>
      </c>
      <c r="O16" s="7">
        <v>0.66874999999999996</v>
      </c>
      <c r="P16" t="s">
        <v>54</v>
      </c>
      <c r="Q16">
        <v>0.23699999999999999</v>
      </c>
      <c r="R16" t="s">
        <v>54</v>
      </c>
      <c r="S16" s="7">
        <v>0.23899999999999999</v>
      </c>
      <c r="T16" t="s">
        <v>53</v>
      </c>
      <c r="U16" t="s">
        <v>53</v>
      </c>
      <c r="V16" t="s">
        <v>54</v>
      </c>
      <c r="W16" s="7" t="s">
        <v>68</v>
      </c>
    </row>
    <row r="17" spans="1:23" x14ac:dyDescent="0.35">
      <c r="A17" s="7"/>
      <c r="B17" t="s">
        <v>93</v>
      </c>
      <c r="C17" s="7" t="s">
        <v>18</v>
      </c>
      <c r="D17">
        <v>0</v>
      </c>
      <c r="E17">
        <v>1</v>
      </c>
      <c r="F17">
        <v>0</v>
      </c>
      <c r="G17">
        <v>1</v>
      </c>
      <c r="H17">
        <v>2</v>
      </c>
      <c r="I17">
        <v>2</v>
      </c>
      <c r="J17">
        <f t="shared" si="0"/>
        <v>6</v>
      </c>
      <c r="K17">
        <f t="shared" si="1"/>
        <v>1</v>
      </c>
      <c r="L17" s="7">
        <v>1</v>
      </c>
      <c r="M17">
        <v>0</v>
      </c>
      <c r="N17">
        <v>0.13111587982832618</v>
      </c>
      <c r="O17" s="7">
        <v>172.45</v>
      </c>
      <c r="P17" t="s">
        <v>54</v>
      </c>
      <c r="Q17">
        <v>0.27799999999999997</v>
      </c>
      <c r="R17" t="s">
        <v>53</v>
      </c>
      <c r="S17" s="7">
        <v>0.35</v>
      </c>
      <c r="T17" t="s">
        <v>53</v>
      </c>
      <c r="U17" t="s">
        <v>53</v>
      </c>
      <c r="V17" t="s">
        <v>54</v>
      </c>
      <c r="W17" s="7" t="s">
        <v>68</v>
      </c>
    </row>
    <row r="18" spans="1:23" x14ac:dyDescent="0.35">
      <c r="A18" s="7"/>
      <c r="B18" t="s">
        <v>94</v>
      </c>
      <c r="C18" s="7" t="s">
        <v>18</v>
      </c>
      <c r="D18">
        <v>1</v>
      </c>
      <c r="E18">
        <v>1</v>
      </c>
      <c r="F18">
        <v>0</v>
      </c>
      <c r="G18">
        <v>1</v>
      </c>
      <c r="H18" t="s">
        <v>20</v>
      </c>
      <c r="I18">
        <v>1</v>
      </c>
      <c r="J18">
        <f t="shared" si="0"/>
        <v>4</v>
      </c>
      <c r="K18">
        <f t="shared" si="1"/>
        <v>0.8</v>
      </c>
      <c r="L18" s="7">
        <v>0</v>
      </c>
      <c r="M18">
        <v>4.9735576923076925</v>
      </c>
      <c r="N18">
        <v>1.0802180685358254</v>
      </c>
      <c r="O18" s="7">
        <v>3.4833333333333334</v>
      </c>
      <c r="P18" t="s">
        <v>53</v>
      </c>
      <c r="Q18">
        <v>0.77700000000000002</v>
      </c>
      <c r="R18" t="s">
        <v>53</v>
      </c>
      <c r="S18" s="7">
        <v>0.54400000000000004</v>
      </c>
      <c r="T18" t="s">
        <v>53</v>
      </c>
      <c r="U18" t="s">
        <v>53</v>
      </c>
      <c r="V18" t="s">
        <v>54</v>
      </c>
      <c r="W18" s="7" t="s">
        <v>53</v>
      </c>
    </row>
    <row r="19" spans="1:23" x14ac:dyDescent="0.35">
      <c r="A19" s="7"/>
      <c r="B19" t="s">
        <v>95</v>
      </c>
      <c r="C19" s="7" t="s">
        <v>19</v>
      </c>
      <c r="D19">
        <v>3</v>
      </c>
      <c r="E19">
        <v>3</v>
      </c>
      <c r="F19">
        <v>2</v>
      </c>
      <c r="G19">
        <v>1</v>
      </c>
      <c r="H19">
        <v>1</v>
      </c>
      <c r="I19">
        <v>2</v>
      </c>
      <c r="J19">
        <f t="shared" si="0"/>
        <v>12</v>
      </c>
      <c r="K19">
        <f t="shared" si="1"/>
        <v>2</v>
      </c>
      <c r="L19" s="7">
        <v>2</v>
      </c>
      <c r="M19">
        <v>11375</v>
      </c>
      <c r="N19">
        <v>15641.711229946524</v>
      </c>
      <c r="O19" s="7">
        <v>1831.4285714285716</v>
      </c>
      <c r="P19" t="s">
        <v>53</v>
      </c>
      <c r="Q19">
        <v>0.83700000000000008</v>
      </c>
      <c r="R19" t="s">
        <v>53</v>
      </c>
      <c r="S19" s="7">
        <v>0.63400000000000001</v>
      </c>
      <c r="T19" t="s">
        <v>53</v>
      </c>
      <c r="U19" t="s">
        <v>53</v>
      </c>
      <c r="V19" t="s">
        <v>54</v>
      </c>
      <c r="W19" s="7" t="s">
        <v>53</v>
      </c>
    </row>
    <row r="20" spans="1:23" x14ac:dyDescent="0.35">
      <c r="A20" s="7"/>
      <c r="B20" t="s">
        <v>97</v>
      </c>
      <c r="C20" s="7" t="s">
        <v>19</v>
      </c>
      <c r="D20">
        <v>1</v>
      </c>
      <c r="E20">
        <v>1</v>
      </c>
      <c r="F20">
        <v>0</v>
      </c>
      <c r="G20">
        <v>0</v>
      </c>
      <c r="H20">
        <v>0</v>
      </c>
      <c r="I20" t="s">
        <v>20</v>
      </c>
      <c r="J20">
        <f t="shared" si="0"/>
        <v>2</v>
      </c>
      <c r="K20">
        <f t="shared" si="1"/>
        <v>0.4</v>
      </c>
      <c r="L20" s="7">
        <v>2</v>
      </c>
      <c r="M20">
        <v>0</v>
      </c>
      <c r="N20">
        <v>0</v>
      </c>
      <c r="O20" s="7">
        <v>40.5</v>
      </c>
      <c r="P20" t="s">
        <v>53</v>
      </c>
      <c r="Q20">
        <v>0.48699999999999993</v>
      </c>
      <c r="R20" t="s">
        <v>53</v>
      </c>
      <c r="S20" s="7">
        <v>0.314</v>
      </c>
      <c r="T20" t="s">
        <v>53</v>
      </c>
      <c r="U20" t="s">
        <v>68</v>
      </c>
      <c r="V20" t="s">
        <v>54</v>
      </c>
      <c r="W20" s="7" t="s">
        <v>68</v>
      </c>
    </row>
    <row r="21" spans="1:23" ht="15" thickBot="1" x14ac:dyDescent="0.4">
      <c r="A21" s="7"/>
      <c r="B21" s="3" t="s">
        <v>98</v>
      </c>
      <c r="C21" s="8" t="s">
        <v>21</v>
      </c>
      <c r="D21" s="3">
        <v>1</v>
      </c>
      <c r="E21" s="3">
        <v>1</v>
      </c>
      <c r="F21" s="3">
        <v>0</v>
      </c>
      <c r="G21" s="3">
        <v>0</v>
      </c>
      <c r="H21" s="3">
        <v>0</v>
      </c>
      <c r="I21" s="3">
        <v>1</v>
      </c>
      <c r="J21" s="3">
        <f t="shared" si="0"/>
        <v>3</v>
      </c>
      <c r="K21" s="3">
        <f t="shared" si="1"/>
        <v>0.5</v>
      </c>
      <c r="L21" s="8">
        <v>0</v>
      </c>
      <c r="M21" s="3">
        <v>0.11394389438943894</v>
      </c>
      <c r="N21" s="3">
        <v>0</v>
      </c>
      <c r="O21" s="8">
        <v>2.4848214285714287</v>
      </c>
      <c r="P21" s="3" t="s">
        <v>54</v>
      </c>
      <c r="Q21" s="3">
        <v>0.16799999999999998</v>
      </c>
      <c r="R21" s="3" t="s">
        <v>54</v>
      </c>
      <c r="S21" s="8">
        <v>0.15600000000000003</v>
      </c>
      <c r="T21" s="3" t="s">
        <v>53</v>
      </c>
      <c r="U21" s="3" t="s">
        <v>53</v>
      </c>
      <c r="V21" s="3" t="s">
        <v>54</v>
      </c>
      <c r="W21" s="8" t="s">
        <v>53</v>
      </c>
    </row>
    <row r="22" spans="1:23" ht="15" thickTop="1" x14ac:dyDescent="0.35">
      <c r="A22" s="7"/>
      <c r="B22" s="2" t="s">
        <v>105</v>
      </c>
      <c r="C22" s="7" t="s">
        <v>21</v>
      </c>
      <c r="D22">
        <v>0</v>
      </c>
      <c r="E22">
        <v>0</v>
      </c>
      <c r="F22">
        <v>0</v>
      </c>
      <c r="G22">
        <v>1</v>
      </c>
      <c r="H22">
        <v>1</v>
      </c>
      <c r="I22">
        <v>2</v>
      </c>
      <c r="L22" s="9"/>
    </row>
    <row r="23" spans="1:23" ht="15" thickBot="1" x14ac:dyDescent="0.4">
      <c r="A23" s="7"/>
      <c r="B23" s="10" t="s">
        <v>106</v>
      </c>
      <c r="C23" s="8" t="s">
        <v>21</v>
      </c>
      <c r="D23" s="3">
        <v>0</v>
      </c>
      <c r="E23" s="3">
        <v>1</v>
      </c>
      <c r="F23" s="3">
        <v>0</v>
      </c>
      <c r="G23" s="3">
        <v>0</v>
      </c>
      <c r="H23" s="3">
        <v>2</v>
      </c>
      <c r="I23" s="3">
        <v>1</v>
      </c>
      <c r="J23" s="3"/>
      <c r="K23" s="3"/>
      <c r="L23" s="8"/>
    </row>
    <row r="24" spans="1:23" ht="15" thickTop="1" x14ac:dyDescent="0.35">
      <c r="C24" s="7"/>
    </row>
    <row r="25" spans="1:23" x14ac:dyDescent="0.35">
      <c r="B25" t="s">
        <v>324</v>
      </c>
      <c r="C25" s="7" t="s">
        <v>325</v>
      </c>
    </row>
    <row r="26" spans="1:23" x14ac:dyDescent="0.35">
      <c r="C26" s="7" t="s">
        <v>326</v>
      </c>
    </row>
  </sheetData>
  <mergeCells count="9">
    <mergeCell ref="AF3:AH3"/>
    <mergeCell ref="AI3:AK3"/>
    <mergeCell ref="AL3:AM3"/>
    <mergeCell ref="M3:O3"/>
    <mergeCell ref="D3:K3"/>
    <mergeCell ref="T3:W3"/>
    <mergeCell ref="P3:S3"/>
    <mergeCell ref="Z3:AB3"/>
    <mergeCell ref="AC3:AE3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8DF3F-8A6E-4AC2-81D9-F720E1405A88}">
  <dimension ref="A1:G842"/>
  <sheetViews>
    <sheetView tabSelected="1" workbookViewId="0">
      <selection activeCell="B66" sqref="B66"/>
    </sheetView>
  </sheetViews>
  <sheetFormatPr defaultRowHeight="14.5" x14ac:dyDescent="0.35"/>
  <cols>
    <col min="1" max="1" width="13" style="17" customWidth="1"/>
    <col min="2" max="2" width="15.54296875" style="17" customWidth="1"/>
    <col min="3" max="3" width="15.1796875" style="17" customWidth="1"/>
    <col min="4" max="4" width="15.7265625" style="17" customWidth="1"/>
    <col min="5" max="7" width="8.7265625" style="17"/>
  </cols>
  <sheetData>
    <row r="1" spans="1:4" ht="17.5" thickBot="1" x14ac:dyDescent="0.5">
      <c r="A1" s="16" t="s">
        <v>327</v>
      </c>
      <c r="B1" s="16"/>
      <c r="C1" s="16"/>
      <c r="D1" s="16"/>
    </row>
    <row r="2" spans="1:4" ht="15" thickBot="1" x14ac:dyDescent="0.4">
      <c r="A2" s="53" t="s">
        <v>328</v>
      </c>
      <c r="B2" s="53" t="s">
        <v>329</v>
      </c>
      <c r="C2" s="53" t="s">
        <v>330</v>
      </c>
      <c r="D2" s="53" t="s">
        <v>331</v>
      </c>
    </row>
    <row r="3" spans="1:4" x14ac:dyDescent="0.35">
      <c r="A3" s="17" t="s">
        <v>332</v>
      </c>
      <c r="B3" s="44">
        <v>-4.2538326998197897</v>
      </c>
      <c r="C3" s="44"/>
      <c r="D3" s="44"/>
    </row>
    <row r="4" spans="1:4" x14ac:dyDescent="0.35">
      <c r="A4" s="17" t="s">
        <v>333</v>
      </c>
      <c r="B4" s="44">
        <v>2.8776346709729799</v>
      </c>
      <c r="C4" s="44"/>
      <c r="D4" s="44"/>
    </row>
    <row r="5" spans="1:4" x14ac:dyDescent="0.35">
      <c r="A5" s="17" t="s">
        <v>334</v>
      </c>
      <c r="B5" s="44">
        <v>-2.1885188975175698</v>
      </c>
      <c r="C5" s="44"/>
      <c r="D5" s="44"/>
    </row>
    <row r="6" spans="1:4" x14ac:dyDescent="0.35">
      <c r="A6" s="17" t="s">
        <v>335</v>
      </c>
      <c r="B6" s="44"/>
      <c r="C6" s="44"/>
      <c r="D6" s="44">
        <v>2.49446010304115</v>
      </c>
    </row>
    <row r="7" spans="1:4" x14ac:dyDescent="0.35">
      <c r="A7" s="17" t="s">
        <v>336</v>
      </c>
      <c r="B7" s="44"/>
      <c r="C7" s="44"/>
      <c r="D7" s="44">
        <v>2.0985910590606802</v>
      </c>
    </row>
    <row r="8" spans="1:4" x14ac:dyDescent="0.35">
      <c r="A8" s="17" t="s">
        <v>337</v>
      </c>
      <c r="B8" s="44">
        <v>1.1601384636857199</v>
      </c>
      <c r="C8" s="44"/>
      <c r="D8" s="44">
        <v>-1.3899300927920399</v>
      </c>
    </row>
    <row r="9" spans="1:4" x14ac:dyDescent="0.35">
      <c r="A9" s="17" t="s">
        <v>338</v>
      </c>
      <c r="B9" s="44">
        <v>2.01189522332391</v>
      </c>
      <c r="C9" s="44"/>
      <c r="D9" s="44"/>
    </row>
    <row r="10" spans="1:4" x14ac:dyDescent="0.35">
      <c r="A10" s="17" t="s">
        <v>339</v>
      </c>
      <c r="B10" s="44">
        <v>1.5237652329714499</v>
      </c>
      <c r="C10" s="44"/>
      <c r="D10" s="44">
        <v>-2.31295235848699</v>
      </c>
    </row>
    <row r="11" spans="1:4" x14ac:dyDescent="0.35">
      <c r="A11" s="17" t="s">
        <v>340</v>
      </c>
      <c r="B11" s="44">
        <v>-3.88891061897951</v>
      </c>
      <c r="C11" s="44"/>
      <c r="D11" s="44">
        <v>4.02358428071412</v>
      </c>
    </row>
    <row r="12" spans="1:4" x14ac:dyDescent="0.35">
      <c r="A12" s="17" t="s">
        <v>341</v>
      </c>
      <c r="B12" s="44">
        <v>1.8496681630646401</v>
      </c>
      <c r="C12" s="44"/>
      <c r="D12" s="44">
        <v>-1.85327451885549</v>
      </c>
    </row>
    <row r="13" spans="1:4" x14ac:dyDescent="0.35">
      <c r="A13" s="17" t="s">
        <v>342</v>
      </c>
      <c r="B13" s="44">
        <v>-1.2752688913290899</v>
      </c>
      <c r="C13" s="44"/>
      <c r="D13" s="44"/>
    </row>
    <row r="14" spans="1:4" x14ac:dyDescent="0.35">
      <c r="A14" s="17" t="s">
        <v>343</v>
      </c>
      <c r="B14" s="44"/>
      <c r="C14" s="44"/>
      <c r="D14" s="44">
        <v>1.67036198369259</v>
      </c>
    </row>
    <row r="15" spans="1:4" x14ac:dyDescent="0.35">
      <c r="A15" s="17" t="s">
        <v>344</v>
      </c>
      <c r="B15" s="44">
        <v>2.2368383089206798</v>
      </c>
      <c r="C15" s="44"/>
      <c r="D15" s="44">
        <v>-3.31526124374001</v>
      </c>
    </row>
    <row r="16" spans="1:4" x14ac:dyDescent="0.35">
      <c r="A16" s="17" t="s">
        <v>345</v>
      </c>
      <c r="B16" s="44"/>
      <c r="C16" s="44">
        <v>-1.7768751185912399</v>
      </c>
      <c r="D16" s="44"/>
    </row>
    <row r="17" spans="1:4" x14ac:dyDescent="0.35">
      <c r="A17" s="17" t="s">
        <v>346</v>
      </c>
      <c r="B17" s="44">
        <v>-1.6808079293325699</v>
      </c>
      <c r="C17" s="44"/>
      <c r="D17" s="44">
        <v>2.5856201617798198</v>
      </c>
    </row>
    <row r="18" spans="1:4" x14ac:dyDescent="0.35">
      <c r="A18" s="17" t="s">
        <v>347</v>
      </c>
      <c r="B18" s="44">
        <v>-4.4904817525516103</v>
      </c>
      <c r="C18" s="44"/>
      <c r="D18" s="44">
        <v>4.4267065145766002</v>
      </c>
    </row>
    <row r="19" spans="1:4" x14ac:dyDescent="0.35">
      <c r="A19" s="17" t="s">
        <v>348</v>
      </c>
      <c r="B19" s="44"/>
      <c r="C19" s="44">
        <v>1.10508952443728</v>
      </c>
      <c r="D19" s="44"/>
    </row>
    <row r="20" spans="1:4" x14ac:dyDescent="0.35">
      <c r="A20" s="17" t="s">
        <v>349</v>
      </c>
      <c r="B20" s="44">
        <v>-3.20798148116927</v>
      </c>
      <c r="C20" s="44"/>
      <c r="D20" s="44">
        <v>3.8181188436612601</v>
      </c>
    </row>
    <row r="21" spans="1:4" x14ac:dyDescent="0.35">
      <c r="A21" s="17" t="s">
        <v>350</v>
      </c>
      <c r="B21" s="44"/>
      <c r="C21" s="44"/>
      <c r="D21" s="44">
        <v>-2.0940603482787101</v>
      </c>
    </row>
    <row r="22" spans="1:4" x14ac:dyDescent="0.35">
      <c r="A22" s="17" t="s">
        <v>351</v>
      </c>
      <c r="B22" s="44">
        <v>-3.2335154420811101</v>
      </c>
      <c r="C22" s="44"/>
      <c r="D22" s="44">
        <v>3.0756346793721101</v>
      </c>
    </row>
    <row r="23" spans="1:4" x14ac:dyDescent="0.35">
      <c r="A23" s="17" t="s">
        <v>352</v>
      </c>
      <c r="B23" s="44">
        <v>1.6243678251626199</v>
      </c>
      <c r="C23" s="44"/>
      <c r="D23" s="44">
        <v>-2.5262196953765401</v>
      </c>
    </row>
    <row r="24" spans="1:4" x14ac:dyDescent="0.35">
      <c r="A24" s="17" t="s">
        <v>353</v>
      </c>
      <c r="B24" s="44">
        <v>-3.3518256067563699</v>
      </c>
      <c r="C24" s="44"/>
      <c r="D24" s="44">
        <v>3.0717449227549598</v>
      </c>
    </row>
    <row r="25" spans="1:4" x14ac:dyDescent="0.35">
      <c r="A25" s="17" t="s">
        <v>354</v>
      </c>
      <c r="B25" s="44">
        <v>1.4115453491796099</v>
      </c>
      <c r="C25" s="44"/>
      <c r="D25" s="44"/>
    </row>
    <row r="26" spans="1:4" x14ac:dyDescent="0.35">
      <c r="A26" s="17" t="s">
        <v>355</v>
      </c>
      <c r="B26" s="44"/>
      <c r="C26" s="44"/>
      <c r="D26" s="44">
        <v>-1.23669743056447</v>
      </c>
    </row>
    <row r="27" spans="1:4" x14ac:dyDescent="0.35">
      <c r="A27" s="17" t="s">
        <v>356</v>
      </c>
      <c r="B27" s="44">
        <v>-1.1251062255655999</v>
      </c>
      <c r="C27" s="44"/>
      <c r="D27" s="44"/>
    </row>
    <row r="28" spans="1:4" x14ac:dyDescent="0.35">
      <c r="A28" s="17" t="s">
        <v>357</v>
      </c>
      <c r="B28" s="44"/>
      <c r="C28" s="44">
        <v>-1.99935903279156</v>
      </c>
      <c r="D28" s="44"/>
    </row>
    <row r="29" spans="1:4" x14ac:dyDescent="0.35">
      <c r="A29" s="17" t="s">
        <v>358</v>
      </c>
      <c r="B29" s="44">
        <v>-1.2126233415082399</v>
      </c>
      <c r="C29" s="44"/>
      <c r="D29" s="44"/>
    </row>
    <row r="30" spans="1:4" x14ac:dyDescent="0.35">
      <c r="A30" s="17" t="s">
        <v>359</v>
      </c>
      <c r="B30" s="44"/>
      <c r="C30" s="44">
        <v>1.4934455176888199</v>
      </c>
      <c r="D30" s="44"/>
    </row>
    <row r="31" spans="1:4" x14ac:dyDescent="0.35">
      <c r="A31" s="17" t="s">
        <v>360</v>
      </c>
      <c r="B31" s="44">
        <v>-2.0837164769720098</v>
      </c>
      <c r="C31" s="44"/>
      <c r="D31" s="44"/>
    </row>
    <row r="32" spans="1:4" x14ac:dyDescent="0.35">
      <c r="A32" s="17" t="s">
        <v>361</v>
      </c>
      <c r="B32" s="44">
        <v>-2.43443509062203</v>
      </c>
      <c r="C32" s="44"/>
      <c r="D32" s="44"/>
    </row>
    <row r="33" spans="1:4" x14ac:dyDescent="0.35">
      <c r="A33" s="17" t="s">
        <v>362</v>
      </c>
      <c r="B33" s="44"/>
      <c r="C33" s="44">
        <v>1.00226438112281</v>
      </c>
      <c r="D33" s="44"/>
    </row>
    <row r="34" spans="1:4" x14ac:dyDescent="0.35">
      <c r="A34" s="17" t="s">
        <v>363</v>
      </c>
      <c r="B34" s="44"/>
      <c r="C34" s="44"/>
      <c r="D34" s="44">
        <v>-1.59724140761683</v>
      </c>
    </row>
    <row r="35" spans="1:4" x14ac:dyDescent="0.35">
      <c r="A35" s="17" t="s">
        <v>364</v>
      </c>
      <c r="B35" s="44">
        <v>-1.4845191701970299</v>
      </c>
      <c r="C35" s="44"/>
      <c r="D35" s="44"/>
    </row>
    <row r="36" spans="1:4" x14ac:dyDescent="0.35">
      <c r="A36" s="17" t="s">
        <v>365</v>
      </c>
      <c r="B36" s="44">
        <v>1.1706965744359801</v>
      </c>
      <c r="C36" s="44"/>
      <c r="D36" s="44">
        <v>-1.1545868733056199</v>
      </c>
    </row>
    <row r="37" spans="1:4" x14ac:dyDescent="0.35">
      <c r="A37" s="17" t="s">
        <v>366</v>
      </c>
      <c r="B37" s="44">
        <v>-1.81915930580824</v>
      </c>
      <c r="C37" s="44"/>
      <c r="D37" s="44">
        <v>1.64913295687992</v>
      </c>
    </row>
    <row r="38" spans="1:4" x14ac:dyDescent="0.35">
      <c r="A38" s="17" t="s">
        <v>367</v>
      </c>
      <c r="B38" s="44">
        <v>1.53595757761284</v>
      </c>
      <c r="C38" s="44"/>
      <c r="D38" s="44"/>
    </row>
    <row r="39" spans="1:4" x14ac:dyDescent="0.35">
      <c r="A39" s="17" t="s">
        <v>368</v>
      </c>
      <c r="B39" s="44">
        <v>1.24118914083669</v>
      </c>
      <c r="C39" s="44"/>
      <c r="D39" s="44">
        <v>-1.6026849259766101</v>
      </c>
    </row>
    <row r="40" spans="1:4" x14ac:dyDescent="0.35">
      <c r="A40" s="17" t="s">
        <v>369</v>
      </c>
      <c r="B40" s="44"/>
      <c r="C40" s="44">
        <v>-0.74107699635021096</v>
      </c>
      <c r="D40" s="44"/>
    </row>
    <row r="41" spans="1:4" x14ac:dyDescent="0.35">
      <c r="A41" s="17" t="s">
        <v>370</v>
      </c>
      <c r="B41" s="44"/>
      <c r="C41" s="44"/>
      <c r="D41" s="44">
        <v>5.7073522742216598</v>
      </c>
    </row>
    <row r="42" spans="1:4" x14ac:dyDescent="0.35">
      <c r="A42" s="17" t="s">
        <v>371</v>
      </c>
      <c r="B42" s="44"/>
      <c r="C42" s="44"/>
      <c r="D42" s="44">
        <v>-1.58179490006614</v>
      </c>
    </row>
    <row r="43" spans="1:4" x14ac:dyDescent="0.35">
      <c r="A43" s="17" t="s">
        <v>372</v>
      </c>
      <c r="B43" s="44"/>
      <c r="C43" s="44"/>
      <c r="D43" s="44">
        <v>-2.3952595891106498</v>
      </c>
    </row>
    <row r="44" spans="1:4" x14ac:dyDescent="0.35">
      <c r="A44" s="17" t="s">
        <v>373</v>
      </c>
      <c r="B44" s="44">
        <v>1.2597365297377401</v>
      </c>
      <c r="C44" s="44"/>
      <c r="D44" s="44"/>
    </row>
    <row r="45" spans="1:4" x14ac:dyDescent="0.35">
      <c r="A45" s="17" t="s">
        <v>374</v>
      </c>
      <c r="B45" s="44"/>
      <c r="C45" s="44"/>
      <c r="D45" s="44">
        <v>-1.36822711904022</v>
      </c>
    </row>
    <row r="46" spans="1:4" x14ac:dyDescent="0.35">
      <c r="A46" s="17" t="s">
        <v>375</v>
      </c>
      <c r="B46" s="44">
        <v>-1.9181595735163399</v>
      </c>
      <c r="C46" s="44"/>
      <c r="D46" s="44"/>
    </row>
    <row r="47" spans="1:4" x14ac:dyDescent="0.35">
      <c r="A47" s="17" t="s">
        <v>376</v>
      </c>
      <c r="B47" s="44">
        <v>-1.82176519256894</v>
      </c>
      <c r="C47" s="44"/>
      <c r="D47" s="44">
        <v>1.54978862237547</v>
      </c>
    </row>
    <row r="48" spans="1:4" x14ac:dyDescent="0.35">
      <c r="A48" s="17" t="s">
        <v>377</v>
      </c>
      <c r="B48" s="44"/>
      <c r="C48" s="44">
        <v>0.92723341405492299</v>
      </c>
      <c r="D48" s="44"/>
    </row>
    <row r="49" spans="1:4" x14ac:dyDescent="0.35">
      <c r="A49" s="17" t="s">
        <v>378</v>
      </c>
      <c r="B49" s="44">
        <v>1.7570496193254199</v>
      </c>
      <c r="C49" s="44"/>
      <c r="D49" s="44">
        <v>-2.1559057560198398</v>
      </c>
    </row>
    <row r="50" spans="1:4" x14ac:dyDescent="0.35">
      <c r="A50" s="17" t="s">
        <v>379</v>
      </c>
      <c r="B50" s="44"/>
      <c r="C50" s="44"/>
      <c r="D50" s="44">
        <v>-1.5210854199381101</v>
      </c>
    </row>
    <row r="51" spans="1:4" x14ac:dyDescent="0.35">
      <c r="A51" s="17" t="s">
        <v>380</v>
      </c>
      <c r="B51" s="44">
        <v>-2.0497412663768002</v>
      </c>
      <c r="C51" s="44"/>
      <c r="D51" s="44">
        <v>1.3400239085758101</v>
      </c>
    </row>
    <row r="52" spans="1:4" x14ac:dyDescent="0.35">
      <c r="A52" s="17" t="s">
        <v>381</v>
      </c>
      <c r="B52" s="44">
        <v>3.62153158985228</v>
      </c>
      <c r="C52" s="44"/>
      <c r="D52" s="44">
        <v>-4.6087877136170601</v>
      </c>
    </row>
    <row r="53" spans="1:4" x14ac:dyDescent="0.35">
      <c r="A53" s="17" t="s">
        <v>382</v>
      </c>
      <c r="B53" s="44">
        <v>-3.3149725904393699</v>
      </c>
      <c r="C53" s="44"/>
      <c r="D53" s="44">
        <v>2.59990881228094</v>
      </c>
    </row>
    <row r="54" spans="1:4" x14ac:dyDescent="0.35">
      <c r="A54" s="17" t="s">
        <v>383</v>
      </c>
      <c r="B54" s="44"/>
      <c r="C54" s="44">
        <v>-0.87371722278920305</v>
      </c>
      <c r="D54" s="44"/>
    </row>
    <row r="55" spans="1:4" x14ac:dyDescent="0.35">
      <c r="A55" s="17" t="s">
        <v>384</v>
      </c>
      <c r="B55" s="44"/>
      <c r="C55" s="44">
        <v>0.788356395316686</v>
      </c>
      <c r="D55" s="44"/>
    </row>
    <row r="56" spans="1:4" x14ac:dyDescent="0.35">
      <c r="A56" s="17" t="s">
        <v>385</v>
      </c>
      <c r="B56" s="44"/>
      <c r="C56" s="44"/>
      <c r="D56" s="44">
        <v>2.7470544356288098</v>
      </c>
    </row>
    <row r="57" spans="1:4" x14ac:dyDescent="0.35">
      <c r="A57" s="17" t="s">
        <v>386</v>
      </c>
      <c r="B57" s="44"/>
      <c r="C57" s="44">
        <v>0.97667896721996195</v>
      </c>
      <c r="D57" s="44"/>
    </row>
    <row r="58" spans="1:4" x14ac:dyDescent="0.35">
      <c r="A58" s="17" t="s">
        <v>387</v>
      </c>
      <c r="B58" s="44"/>
      <c r="C58" s="44">
        <v>1.0494802910432399</v>
      </c>
      <c r="D58" s="44"/>
    </row>
    <row r="59" spans="1:4" x14ac:dyDescent="0.35">
      <c r="A59" s="17" t="s">
        <v>388</v>
      </c>
      <c r="B59" s="44"/>
      <c r="C59" s="44">
        <v>1.01861980673959</v>
      </c>
      <c r="D59" s="44"/>
    </row>
    <row r="60" spans="1:4" x14ac:dyDescent="0.35">
      <c r="A60" s="17" t="s">
        <v>389</v>
      </c>
      <c r="B60" s="44">
        <v>-2.0072442561603498</v>
      </c>
      <c r="C60" s="44"/>
      <c r="D60" s="44"/>
    </row>
    <row r="61" spans="1:4" x14ac:dyDescent="0.35">
      <c r="A61" s="17" t="s">
        <v>390</v>
      </c>
      <c r="B61" s="44">
        <v>3.7858634528485702</v>
      </c>
      <c r="C61" s="44"/>
      <c r="D61" s="44"/>
    </row>
    <row r="62" spans="1:4" x14ac:dyDescent="0.35">
      <c r="A62" s="17" t="s">
        <v>391</v>
      </c>
      <c r="B62" s="44"/>
      <c r="C62" s="44"/>
      <c r="D62" s="44">
        <v>3.07922377159852</v>
      </c>
    </row>
    <row r="63" spans="1:4" x14ac:dyDescent="0.35">
      <c r="A63" s="17" t="s">
        <v>392</v>
      </c>
      <c r="B63" s="44">
        <v>-1.6335199292170699</v>
      </c>
      <c r="C63" s="44"/>
      <c r="D63" s="44"/>
    </row>
    <row r="64" spans="1:4" x14ac:dyDescent="0.35">
      <c r="A64" s="17" t="s">
        <v>393</v>
      </c>
      <c r="B64" s="44">
        <v>2.6051840986194001</v>
      </c>
      <c r="C64" s="44"/>
      <c r="D64" s="44">
        <v>-4.87514461594112</v>
      </c>
    </row>
    <row r="65" spans="1:4" x14ac:dyDescent="0.35">
      <c r="A65" s="17" t="s">
        <v>394</v>
      </c>
      <c r="B65" s="44">
        <v>1.97865994666934</v>
      </c>
      <c r="C65" s="44"/>
      <c r="D65" s="44"/>
    </row>
    <row r="66" spans="1:4" x14ac:dyDescent="0.35">
      <c r="A66" s="17" t="s">
        <v>395</v>
      </c>
      <c r="B66" s="44">
        <v>-2.00476624804856</v>
      </c>
      <c r="C66" s="44"/>
      <c r="D66" s="44">
        <v>1.5734206964983299</v>
      </c>
    </row>
    <row r="67" spans="1:4" x14ac:dyDescent="0.35">
      <c r="A67" s="17" t="s">
        <v>396</v>
      </c>
      <c r="B67" s="44"/>
      <c r="C67" s="44">
        <v>0.74156449673109404</v>
      </c>
      <c r="D67" s="44"/>
    </row>
    <row r="68" spans="1:4" x14ac:dyDescent="0.35">
      <c r="A68" s="17" t="s">
        <v>397</v>
      </c>
      <c r="B68" s="44">
        <v>-3.0477663506061599</v>
      </c>
      <c r="C68" s="44"/>
      <c r="D68" s="44">
        <v>2.81842580197458</v>
      </c>
    </row>
    <row r="69" spans="1:4" x14ac:dyDescent="0.35">
      <c r="A69" s="17" t="s">
        <v>398</v>
      </c>
      <c r="B69" s="44">
        <v>1.28738046879096</v>
      </c>
      <c r="C69" s="44"/>
      <c r="D69" s="44">
        <v>-1.2601211181659999</v>
      </c>
    </row>
    <row r="70" spans="1:4" x14ac:dyDescent="0.35">
      <c r="A70" s="17" t="s">
        <v>399</v>
      </c>
      <c r="B70" s="44">
        <v>-1.69164029116489</v>
      </c>
      <c r="C70" s="44"/>
      <c r="D70" s="44"/>
    </row>
    <row r="71" spans="1:4" x14ac:dyDescent="0.35">
      <c r="A71" s="17" t="s">
        <v>400</v>
      </c>
      <c r="B71" s="44"/>
      <c r="C71" s="44">
        <v>1.0690070724683001</v>
      </c>
      <c r="D71" s="44"/>
    </row>
    <row r="72" spans="1:4" x14ac:dyDescent="0.35">
      <c r="A72" s="17" t="s">
        <v>401</v>
      </c>
      <c r="B72" s="44">
        <v>-1.9454154060387601</v>
      </c>
      <c r="C72" s="44"/>
      <c r="D72" s="44"/>
    </row>
    <row r="73" spans="1:4" x14ac:dyDescent="0.35">
      <c r="A73" s="17" t="s">
        <v>402</v>
      </c>
      <c r="B73" s="44">
        <v>-3.0131328662732701</v>
      </c>
      <c r="C73" s="44"/>
      <c r="D73" s="44"/>
    </row>
    <row r="74" spans="1:4" x14ac:dyDescent="0.35">
      <c r="A74" s="17" t="s">
        <v>403</v>
      </c>
      <c r="B74" s="44"/>
      <c r="C74" s="44">
        <v>0.76114146129413096</v>
      </c>
      <c r="D74" s="44"/>
    </row>
    <row r="75" spans="1:4" x14ac:dyDescent="0.35">
      <c r="A75" s="17" t="s">
        <v>404</v>
      </c>
      <c r="B75" s="44">
        <v>1.2133227073539601</v>
      </c>
      <c r="C75" s="44"/>
      <c r="D75" s="44">
        <v>-1.59678789521261</v>
      </c>
    </row>
    <row r="76" spans="1:4" x14ac:dyDescent="0.35">
      <c r="A76" s="17" t="s">
        <v>405</v>
      </c>
      <c r="B76" s="44">
        <v>1.95730963206368</v>
      </c>
      <c r="C76" s="44"/>
      <c r="D76" s="44">
        <v>-1.7462502347472899</v>
      </c>
    </row>
    <row r="77" spans="1:4" x14ac:dyDescent="0.35">
      <c r="A77" s="17" t="s">
        <v>406</v>
      </c>
      <c r="B77" s="44">
        <v>1.12724711307994</v>
      </c>
      <c r="C77" s="44"/>
      <c r="D77" s="44">
        <v>-1.0956345121069899</v>
      </c>
    </row>
    <row r="78" spans="1:4" x14ac:dyDescent="0.35">
      <c r="A78" s="17" t="s">
        <v>407</v>
      </c>
      <c r="B78" s="44">
        <v>-1.32607705997949</v>
      </c>
      <c r="C78" s="44"/>
      <c r="D78" s="44">
        <v>1.2410705043574799</v>
      </c>
    </row>
    <row r="79" spans="1:4" x14ac:dyDescent="0.35">
      <c r="A79" s="17" t="s">
        <v>408</v>
      </c>
      <c r="B79" s="44">
        <v>-1.73748248191959</v>
      </c>
      <c r="C79" s="44">
        <v>-0.750850068521834</v>
      </c>
      <c r="D79" s="44"/>
    </row>
    <row r="80" spans="1:4" x14ac:dyDescent="0.35">
      <c r="A80" s="17" t="s">
        <v>409</v>
      </c>
      <c r="B80" s="44"/>
      <c r="C80" s="44">
        <v>1.1588656732567699</v>
      </c>
      <c r="D80" s="44"/>
    </row>
    <row r="81" spans="1:4" x14ac:dyDescent="0.35">
      <c r="A81" s="17" t="s">
        <v>410</v>
      </c>
      <c r="B81" s="44"/>
      <c r="C81" s="44">
        <v>-3.4170908829583002</v>
      </c>
      <c r="D81" s="44"/>
    </row>
    <row r="82" spans="1:4" x14ac:dyDescent="0.35">
      <c r="A82" s="17" t="s">
        <v>411</v>
      </c>
      <c r="B82" s="44">
        <v>-1.5693120664821001</v>
      </c>
      <c r="C82" s="44"/>
      <c r="D82" s="44">
        <v>1.6150159190611999</v>
      </c>
    </row>
    <row r="83" spans="1:4" x14ac:dyDescent="0.35">
      <c r="A83" s="17" t="s">
        <v>412</v>
      </c>
      <c r="B83" s="44">
        <v>1.6935840638576101</v>
      </c>
      <c r="C83" s="44"/>
      <c r="D83" s="44"/>
    </row>
    <row r="84" spans="1:4" x14ac:dyDescent="0.35">
      <c r="A84" s="17" t="s">
        <v>413</v>
      </c>
      <c r="B84" s="44"/>
      <c r="C84" s="44">
        <v>1.39391394144518</v>
      </c>
      <c r="D84" s="44"/>
    </row>
    <row r="85" spans="1:4" x14ac:dyDescent="0.35">
      <c r="A85" s="17" t="s">
        <v>414</v>
      </c>
      <c r="B85" s="44">
        <v>1.3659857595175799</v>
      </c>
      <c r="C85" s="44"/>
      <c r="D85" s="44"/>
    </row>
    <row r="86" spans="1:4" x14ac:dyDescent="0.35">
      <c r="A86" s="17" t="s">
        <v>415</v>
      </c>
      <c r="B86" s="44">
        <v>-1.1264343677553901</v>
      </c>
      <c r="C86" s="44"/>
      <c r="D86" s="44"/>
    </row>
    <row r="87" spans="1:4" x14ac:dyDescent="0.35">
      <c r="A87" s="17" t="s">
        <v>416</v>
      </c>
      <c r="B87" s="44"/>
      <c r="C87" s="44"/>
      <c r="D87" s="44">
        <v>2.8591268655404698</v>
      </c>
    </row>
    <row r="88" spans="1:4" x14ac:dyDescent="0.35">
      <c r="A88" s="17" t="s">
        <v>417</v>
      </c>
      <c r="B88" s="44">
        <v>1.49554866923249</v>
      </c>
      <c r="C88" s="44"/>
      <c r="D88" s="44"/>
    </row>
    <row r="89" spans="1:4" x14ac:dyDescent="0.35">
      <c r="A89" s="17" t="s">
        <v>418</v>
      </c>
      <c r="B89" s="44"/>
      <c r="C89" s="44"/>
      <c r="D89" s="44">
        <v>1.86358711032682</v>
      </c>
    </row>
    <row r="90" spans="1:4" x14ac:dyDescent="0.35">
      <c r="A90" s="17" t="s">
        <v>419</v>
      </c>
      <c r="B90" s="44">
        <v>3.4729984192429</v>
      </c>
      <c r="C90" s="44"/>
      <c r="D90" s="44">
        <v>-4.23782322216372</v>
      </c>
    </row>
    <row r="91" spans="1:4" x14ac:dyDescent="0.35">
      <c r="A91" s="17" t="s">
        <v>420</v>
      </c>
      <c r="B91" s="44">
        <v>2.0071144058085499</v>
      </c>
      <c r="C91" s="44"/>
      <c r="D91" s="44"/>
    </row>
    <row r="92" spans="1:4" x14ac:dyDescent="0.35">
      <c r="A92" s="17" t="s">
        <v>421</v>
      </c>
      <c r="B92" s="44">
        <v>1.4240063355833601</v>
      </c>
      <c r="C92" s="44"/>
      <c r="D92" s="44">
        <v>-1.9081545952154699</v>
      </c>
    </row>
    <row r="93" spans="1:4" x14ac:dyDescent="0.35">
      <c r="A93" s="17" t="s">
        <v>422</v>
      </c>
      <c r="B93" s="44">
        <v>4.1167351602983802</v>
      </c>
      <c r="C93" s="44"/>
      <c r="D93" s="44"/>
    </row>
    <row r="94" spans="1:4" x14ac:dyDescent="0.35">
      <c r="A94" s="17" t="s">
        <v>423</v>
      </c>
      <c r="B94" s="44">
        <v>-1.3893348888275601</v>
      </c>
      <c r="C94" s="44"/>
      <c r="D94" s="44"/>
    </row>
    <row r="95" spans="1:4" x14ac:dyDescent="0.35">
      <c r="A95" s="17" t="s">
        <v>424</v>
      </c>
      <c r="B95" s="44">
        <v>-2.0098366436691801</v>
      </c>
      <c r="C95" s="44"/>
      <c r="D95" s="44">
        <v>1.28534430732156</v>
      </c>
    </row>
    <row r="96" spans="1:4" x14ac:dyDescent="0.35">
      <c r="A96" s="17" t="s">
        <v>425</v>
      </c>
      <c r="B96" s="44"/>
      <c r="C96" s="44">
        <v>-0.95242138277903698</v>
      </c>
      <c r="D96" s="44"/>
    </row>
    <row r="97" spans="1:4" x14ac:dyDescent="0.35">
      <c r="A97" s="17" t="s">
        <v>426</v>
      </c>
      <c r="B97" s="44"/>
      <c r="C97" s="44">
        <v>2.2635842548816401</v>
      </c>
      <c r="D97" s="44"/>
    </row>
    <row r="98" spans="1:4" x14ac:dyDescent="0.35">
      <c r="A98" s="17" t="s">
        <v>427</v>
      </c>
      <c r="B98" s="44">
        <v>-1.8492787287566299</v>
      </c>
      <c r="C98" s="44"/>
      <c r="D98" s="44">
        <v>3.4197522718340601</v>
      </c>
    </row>
    <row r="99" spans="1:4" x14ac:dyDescent="0.35">
      <c r="A99" s="17" t="s">
        <v>428</v>
      </c>
      <c r="B99" s="44">
        <v>4.2757483045264797</v>
      </c>
      <c r="C99" s="44"/>
      <c r="D99" s="44">
        <v>-4.2903466017795697</v>
      </c>
    </row>
    <row r="100" spans="1:4" x14ac:dyDescent="0.35">
      <c r="A100" s="17" t="s">
        <v>429</v>
      </c>
      <c r="B100" s="44">
        <v>-2.51953515530393</v>
      </c>
      <c r="C100" s="44"/>
      <c r="D100" s="44">
        <v>2.4832056166823402</v>
      </c>
    </row>
    <row r="101" spans="1:4" x14ac:dyDescent="0.35">
      <c r="A101" s="17" t="s">
        <v>430</v>
      </c>
      <c r="B101" s="44"/>
      <c r="C101" s="44"/>
      <c r="D101" s="44">
        <v>1.36337326106891</v>
      </c>
    </row>
    <row r="102" spans="1:4" x14ac:dyDescent="0.35">
      <c r="A102" s="17" t="s">
        <v>431</v>
      </c>
      <c r="B102" s="44">
        <v>-2.4414138023116099</v>
      </c>
      <c r="C102" s="44"/>
      <c r="D102" s="44"/>
    </row>
    <row r="103" spans="1:4" x14ac:dyDescent="0.35">
      <c r="A103" s="17" t="s">
        <v>432</v>
      </c>
      <c r="B103" s="44"/>
      <c r="C103" s="44"/>
      <c r="D103" s="44">
        <v>-2.2144305022456399</v>
      </c>
    </row>
    <row r="104" spans="1:4" x14ac:dyDescent="0.35">
      <c r="A104" s="17" t="s">
        <v>433</v>
      </c>
      <c r="B104" s="44"/>
      <c r="C104" s="44">
        <v>1.1843956589507001</v>
      </c>
      <c r="D104" s="44"/>
    </row>
    <row r="105" spans="1:4" x14ac:dyDescent="0.35">
      <c r="A105" s="17" t="s">
        <v>434</v>
      </c>
      <c r="B105" s="44"/>
      <c r="C105" s="44"/>
      <c r="D105" s="44">
        <v>-6.0402708881627998</v>
      </c>
    </row>
    <row r="106" spans="1:4" x14ac:dyDescent="0.35">
      <c r="A106" s="17" t="s">
        <v>435</v>
      </c>
      <c r="B106" s="44">
        <v>6.1320481080718903</v>
      </c>
      <c r="C106" s="44">
        <v>3.8580214261991701</v>
      </c>
      <c r="D106" s="44"/>
    </row>
    <row r="107" spans="1:4" x14ac:dyDescent="0.35">
      <c r="A107" s="17" t="s">
        <v>436</v>
      </c>
      <c r="B107" s="44">
        <v>-1.8601873648209799</v>
      </c>
      <c r="C107" s="44"/>
      <c r="D107" s="44"/>
    </row>
    <row r="108" spans="1:4" x14ac:dyDescent="0.35">
      <c r="A108" s="17" t="s">
        <v>437</v>
      </c>
      <c r="B108" s="44">
        <v>-1.9326369555762</v>
      </c>
      <c r="C108" s="44"/>
      <c r="D108" s="44"/>
    </row>
    <row r="109" spans="1:4" x14ac:dyDescent="0.35">
      <c r="A109" s="17" t="s">
        <v>438</v>
      </c>
      <c r="B109" s="44"/>
      <c r="C109" s="44"/>
      <c r="D109" s="44">
        <v>-1.5025466784932899</v>
      </c>
    </row>
    <row r="110" spans="1:4" x14ac:dyDescent="0.35">
      <c r="A110" s="17" t="s">
        <v>439</v>
      </c>
      <c r="B110" s="44"/>
      <c r="C110" s="44">
        <v>-0.91296567229186898</v>
      </c>
      <c r="D110" s="44"/>
    </row>
    <row r="111" spans="1:4" x14ac:dyDescent="0.35">
      <c r="A111" s="17" t="s">
        <v>440</v>
      </c>
      <c r="B111" s="44">
        <v>-1.66241069437593</v>
      </c>
      <c r="C111" s="44"/>
      <c r="D111" s="44"/>
    </row>
    <row r="112" spans="1:4" x14ac:dyDescent="0.35">
      <c r="A112" s="17" t="s">
        <v>441</v>
      </c>
      <c r="B112" s="44"/>
      <c r="C112" s="44">
        <v>-0.96587980368426896</v>
      </c>
      <c r="D112" s="44"/>
    </row>
    <row r="113" spans="1:4" x14ac:dyDescent="0.35">
      <c r="A113" s="17" t="s">
        <v>442</v>
      </c>
      <c r="B113" s="44">
        <v>-1.58912131635329</v>
      </c>
      <c r="C113" s="44">
        <v>-0.93204291552323004</v>
      </c>
      <c r="D113" s="44"/>
    </row>
    <row r="114" spans="1:4" x14ac:dyDescent="0.35">
      <c r="A114" s="17" t="s">
        <v>443</v>
      </c>
      <c r="B114" s="44">
        <v>1.8617385699259399</v>
      </c>
      <c r="C114" s="44"/>
      <c r="D114" s="44">
        <v>-1.74996582037271</v>
      </c>
    </row>
    <row r="115" spans="1:4" x14ac:dyDescent="0.35">
      <c r="A115" s="17" t="s">
        <v>444</v>
      </c>
      <c r="B115" s="44">
        <v>2.3715458767099999</v>
      </c>
      <c r="C115" s="44"/>
      <c r="D115" s="44">
        <v>-3.0294841994575599</v>
      </c>
    </row>
    <row r="116" spans="1:4" x14ac:dyDescent="0.35">
      <c r="A116" s="17" t="s">
        <v>445</v>
      </c>
      <c r="B116" s="44">
        <v>1.9674799628639801</v>
      </c>
      <c r="C116" s="44"/>
      <c r="D116" s="44">
        <v>-2.6724574612083498</v>
      </c>
    </row>
    <row r="117" spans="1:4" x14ac:dyDescent="0.35">
      <c r="A117" s="17" t="s">
        <v>446</v>
      </c>
      <c r="B117" s="44"/>
      <c r="C117" s="44">
        <v>0.99745252387024996</v>
      </c>
      <c r="D117" s="44"/>
    </row>
    <row r="118" spans="1:4" x14ac:dyDescent="0.35">
      <c r="A118" s="17" t="s">
        <v>447</v>
      </c>
      <c r="B118" s="44">
        <v>1.88188712868984</v>
      </c>
      <c r="C118" s="44"/>
      <c r="D118" s="44"/>
    </row>
    <row r="119" spans="1:4" x14ac:dyDescent="0.35">
      <c r="A119" s="17" t="s">
        <v>448</v>
      </c>
      <c r="B119" s="44">
        <v>-2.8993146227028301</v>
      </c>
      <c r="C119" s="44"/>
      <c r="D119" s="44"/>
    </row>
    <row r="120" spans="1:4" x14ac:dyDescent="0.35">
      <c r="A120" s="17" t="s">
        <v>449</v>
      </c>
      <c r="B120" s="44">
        <v>-5.4157489549023303</v>
      </c>
      <c r="C120" s="44"/>
      <c r="D120" s="44"/>
    </row>
    <row r="121" spans="1:4" x14ac:dyDescent="0.35">
      <c r="A121" s="17" t="s">
        <v>450</v>
      </c>
      <c r="B121" s="44">
        <v>-2.3595557052110601</v>
      </c>
      <c r="C121" s="44"/>
      <c r="D121" s="44">
        <v>1.9879984391321499</v>
      </c>
    </row>
    <row r="122" spans="1:4" x14ac:dyDescent="0.35">
      <c r="A122" s="17" t="s">
        <v>451</v>
      </c>
      <c r="B122" s="44">
        <v>-1.9853270939157599</v>
      </c>
      <c r="C122" s="44"/>
      <c r="D122" s="44"/>
    </row>
    <row r="123" spans="1:4" x14ac:dyDescent="0.35">
      <c r="A123" s="17" t="s">
        <v>452</v>
      </c>
      <c r="B123" s="44">
        <v>2.4186146258271202</v>
      </c>
      <c r="C123" s="44"/>
      <c r="D123" s="44">
        <v>-2.1427072609220601</v>
      </c>
    </row>
    <row r="124" spans="1:4" x14ac:dyDescent="0.35">
      <c r="A124" s="17" t="s">
        <v>453</v>
      </c>
      <c r="B124" s="44">
        <v>-2.80685865815631</v>
      </c>
      <c r="C124" s="44"/>
      <c r="D124" s="44"/>
    </row>
    <row r="125" spans="1:4" x14ac:dyDescent="0.35">
      <c r="A125" s="17" t="s">
        <v>454</v>
      </c>
      <c r="B125" s="44"/>
      <c r="C125" s="44"/>
      <c r="D125" s="44">
        <v>-2.5044688652826399</v>
      </c>
    </row>
    <row r="126" spans="1:4" x14ac:dyDescent="0.35">
      <c r="A126" s="17" t="s">
        <v>455</v>
      </c>
      <c r="B126" s="44"/>
      <c r="C126" s="44"/>
      <c r="D126" s="44">
        <v>4.2889353333533098</v>
      </c>
    </row>
    <row r="127" spans="1:4" x14ac:dyDescent="0.35">
      <c r="A127" s="17" t="s">
        <v>456</v>
      </c>
      <c r="B127" s="44">
        <v>-1.9577682570075901</v>
      </c>
      <c r="C127" s="44"/>
      <c r="D127" s="44">
        <v>1.9297943820255301</v>
      </c>
    </row>
    <row r="128" spans="1:4" x14ac:dyDescent="0.35">
      <c r="A128" s="17" t="s">
        <v>457</v>
      </c>
      <c r="B128" s="44">
        <v>-1.85527556324805</v>
      </c>
      <c r="C128" s="44"/>
      <c r="D128" s="44">
        <v>1.9692446442345299</v>
      </c>
    </row>
    <row r="129" spans="1:4" x14ac:dyDescent="0.35">
      <c r="A129" s="17" t="s">
        <v>458</v>
      </c>
      <c r="B129" s="44">
        <v>-3.2521734644963902</v>
      </c>
      <c r="C129" s="44"/>
      <c r="D129" s="44"/>
    </row>
    <row r="130" spans="1:4" x14ac:dyDescent="0.35">
      <c r="A130" s="17" t="s">
        <v>459</v>
      </c>
      <c r="B130" s="44">
        <v>-1.2528900859672301</v>
      </c>
      <c r="C130" s="44"/>
      <c r="D130" s="44"/>
    </row>
    <row r="131" spans="1:4" x14ac:dyDescent="0.35">
      <c r="A131" s="17" t="s">
        <v>460</v>
      </c>
      <c r="B131" s="44">
        <v>3.1602760028630499</v>
      </c>
      <c r="C131" s="44"/>
      <c r="D131" s="44">
        <v>-2.8786472846301199</v>
      </c>
    </row>
    <row r="132" spans="1:4" x14ac:dyDescent="0.35">
      <c r="A132" s="17" t="s">
        <v>461</v>
      </c>
      <c r="B132" s="44"/>
      <c r="C132" s="44">
        <v>0.62389430567968096</v>
      </c>
      <c r="D132" s="44"/>
    </row>
    <row r="133" spans="1:4" x14ac:dyDescent="0.35">
      <c r="A133" s="17" t="s">
        <v>462</v>
      </c>
      <c r="B133" s="44">
        <v>-1.99443102040583</v>
      </c>
      <c r="C133" s="44"/>
      <c r="D133" s="44"/>
    </row>
    <row r="134" spans="1:4" x14ac:dyDescent="0.35">
      <c r="A134" s="17" t="s">
        <v>463</v>
      </c>
      <c r="B134" s="44">
        <v>1.70299031643032</v>
      </c>
      <c r="C134" s="44"/>
      <c r="D134" s="44">
        <v>-1.9393183473250799</v>
      </c>
    </row>
    <row r="135" spans="1:4" x14ac:dyDescent="0.35">
      <c r="A135" s="17" t="s">
        <v>464</v>
      </c>
      <c r="B135" s="44"/>
      <c r="C135" s="44"/>
      <c r="D135" s="44">
        <v>2.21734317878086</v>
      </c>
    </row>
    <row r="136" spans="1:4" x14ac:dyDescent="0.35">
      <c r="A136" s="17" t="s">
        <v>465</v>
      </c>
      <c r="B136" s="44">
        <v>2.0930747150673099</v>
      </c>
      <c r="C136" s="44"/>
      <c r="D136" s="44">
        <v>-3.6687629329103801</v>
      </c>
    </row>
    <row r="137" spans="1:4" x14ac:dyDescent="0.35">
      <c r="A137" s="17" t="s">
        <v>466</v>
      </c>
      <c r="B137" s="44">
        <v>1.44754242020145</v>
      </c>
      <c r="C137" s="44"/>
      <c r="D137" s="44">
        <v>-1.95927131081073</v>
      </c>
    </row>
    <row r="138" spans="1:4" x14ac:dyDescent="0.35">
      <c r="A138" s="17" t="s">
        <v>467</v>
      </c>
      <c r="B138" s="44">
        <v>1.8458559237025201</v>
      </c>
      <c r="C138" s="44"/>
      <c r="D138" s="44">
        <v>-2.32261288227448</v>
      </c>
    </row>
    <row r="139" spans="1:4" x14ac:dyDescent="0.35">
      <c r="A139" s="17" t="s">
        <v>468</v>
      </c>
      <c r="B139" s="44">
        <v>-1.2412945829289399</v>
      </c>
      <c r="C139" s="44"/>
      <c r="D139" s="44">
        <v>1.30698480041362</v>
      </c>
    </row>
    <row r="140" spans="1:4" x14ac:dyDescent="0.35">
      <c r="A140" s="17" t="s">
        <v>469</v>
      </c>
      <c r="B140" s="44">
        <v>3.3482005248836</v>
      </c>
      <c r="C140" s="44"/>
      <c r="D140" s="44">
        <v>-5.2232612851471396</v>
      </c>
    </row>
    <row r="141" spans="1:4" x14ac:dyDescent="0.35">
      <c r="A141" s="17" t="s">
        <v>470</v>
      </c>
      <c r="B141" s="44">
        <v>5.6242713443489798</v>
      </c>
      <c r="C141" s="44">
        <v>7.2202939088151199</v>
      </c>
      <c r="D141" s="44"/>
    </row>
    <row r="142" spans="1:4" x14ac:dyDescent="0.35">
      <c r="A142" s="17" t="s">
        <v>471</v>
      </c>
      <c r="B142" s="44"/>
      <c r="C142" s="44"/>
      <c r="D142" s="44">
        <v>3.8050870329103001</v>
      </c>
    </row>
    <row r="143" spans="1:4" x14ac:dyDescent="0.35">
      <c r="A143" s="17" t="s">
        <v>472</v>
      </c>
      <c r="B143" s="44">
        <v>-5.4626943176667799</v>
      </c>
      <c r="C143" s="44"/>
      <c r="D143" s="44"/>
    </row>
    <row r="144" spans="1:4" x14ac:dyDescent="0.35">
      <c r="A144" s="17" t="s">
        <v>473</v>
      </c>
      <c r="B144" s="44">
        <v>4.9395038602839598</v>
      </c>
      <c r="C144" s="44"/>
      <c r="D144" s="44"/>
    </row>
    <row r="145" spans="1:4" x14ac:dyDescent="0.35">
      <c r="A145" s="17" t="s">
        <v>474</v>
      </c>
      <c r="B145" s="44">
        <v>3.6595475357504301</v>
      </c>
      <c r="C145" s="44"/>
      <c r="D145" s="44"/>
    </row>
    <row r="146" spans="1:4" x14ac:dyDescent="0.35">
      <c r="A146" s="17" t="s">
        <v>475</v>
      </c>
      <c r="B146" s="44">
        <v>-2.1476631488912501</v>
      </c>
      <c r="C146" s="44"/>
      <c r="D146" s="44"/>
    </row>
    <row r="147" spans="1:4" x14ac:dyDescent="0.35">
      <c r="A147" s="17" t="s">
        <v>476</v>
      </c>
      <c r="B147" s="44"/>
      <c r="C147" s="44"/>
      <c r="D147" s="44">
        <v>-3.7776426669334899</v>
      </c>
    </row>
    <row r="148" spans="1:4" x14ac:dyDescent="0.35">
      <c r="A148" s="17" t="s">
        <v>477</v>
      </c>
      <c r="B148" s="44">
        <v>1.5111727824960499</v>
      </c>
      <c r="C148" s="44"/>
      <c r="D148" s="44"/>
    </row>
    <row r="149" spans="1:4" x14ac:dyDescent="0.35">
      <c r="A149" s="17" t="s">
        <v>478</v>
      </c>
      <c r="B149" s="44">
        <v>-3.6702512526066902</v>
      </c>
      <c r="C149" s="44"/>
      <c r="D149" s="44">
        <v>3.4938551406315699</v>
      </c>
    </row>
    <row r="150" spans="1:4" x14ac:dyDescent="0.35">
      <c r="A150" s="17" t="s">
        <v>479</v>
      </c>
      <c r="B150" s="44">
        <v>2.0099048575129701</v>
      </c>
      <c r="C150" s="44"/>
      <c r="D150" s="44"/>
    </row>
    <row r="151" spans="1:4" x14ac:dyDescent="0.35">
      <c r="A151" s="17" t="s">
        <v>480</v>
      </c>
      <c r="B151" s="44"/>
      <c r="C151" s="44">
        <v>1.06414419378729</v>
      </c>
      <c r="D151" s="44"/>
    </row>
    <row r="152" spans="1:4" x14ac:dyDescent="0.35">
      <c r="A152" s="17" t="s">
        <v>481</v>
      </c>
      <c r="B152" s="44">
        <v>-1.40848214144404</v>
      </c>
      <c r="C152" s="44"/>
      <c r="D152" s="44"/>
    </row>
    <row r="153" spans="1:4" x14ac:dyDescent="0.35">
      <c r="A153" s="17" t="s">
        <v>482</v>
      </c>
      <c r="B153" s="44">
        <v>-3.09767623394325</v>
      </c>
      <c r="C153" s="44"/>
      <c r="D153" s="44"/>
    </row>
    <row r="154" spans="1:4" x14ac:dyDescent="0.35">
      <c r="A154" s="17" t="s">
        <v>483</v>
      </c>
      <c r="B154" s="44"/>
      <c r="C154" s="44">
        <v>1.7212236408452699</v>
      </c>
      <c r="D154" s="44"/>
    </row>
    <row r="155" spans="1:4" x14ac:dyDescent="0.35">
      <c r="A155" s="17" t="s">
        <v>484</v>
      </c>
      <c r="B155" s="44"/>
      <c r="C155" s="44">
        <v>1.1186912886693201</v>
      </c>
      <c r="D155" s="44"/>
    </row>
    <row r="156" spans="1:4" x14ac:dyDescent="0.35">
      <c r="A156" s="17" t="s">
        <v>485</v>
      </c>
      <c r="B156" s="44">
        <v>1.60203808096898</v>
      </c>
      <c r="C156" s="44"/>
      <c r="D156" s="44">
        <v>-1.9564519425317599</v>
      </c>
    </row>
    <row r="157" spans="1:4" x14ac:dyDescent="0.35">
      <c r="A157" s="17" t="s">
        <v>486</v>
      </c>
      <c r="B157" s="44">
        <v>-1.8402543680249701</v>
      </c>
      <c r="C157" s="44"/>
      <c r="D157" s="44"/>
    </row>
    <row r="158" spans="1:4" x14ac:dyDescent="0.35">
      <c r="A158" s="17" t="s">
        <v>487</v>
      </c>
      <c r="B158" s="44"/>
      <c r="C158" s="44"/>
      <c r="D158" s="44">
        <v>-2.4875307588281999</v>
      </c>
    </row>
    <row r="159" spans="1:4" x14ac:dyDescent="0.35">
      <c r="A159" s="17" t="s">
        <v>488</v>
      </c>
      <c r="B159" s="44">
        <v>-1.3181636494584199</v>
      </c>
      <c r="C159" s="44"/>
      <c r="D159" s="44">
        <v>1.2417824920737901</v>
      </c>
    </row>
    <row r="160" spans="1:4" x14ac:dyDescent="0.35">
      <c r="A160" s="17" t="s">
        <v>489</v>
      </c>
      <c r="B160" s="44">
        <v>1.6480051059940299</v>
      </c>
      <c r="C160" s="44"/>
      <c r="D160" s="44">
        <v>-2.02813165212015</v>
      </c>
    </row>
    <row r="161" spans="1:4" x14ac:dyDescent="0.35">
      <c r="A161" s="17" t="s">
        <v>490</v>
      </c>
      <c r="B161" s="44">
        <v>5.5089947895308997</v>
      </c>
      <c r="C161" s="44">
        <v>2.8074062150804502</v>
      </c>
      <c r="D161" s="44"/>
    </row>
    <row r="162" spans="1:4" x14ac:dyDescent="0.35">
      <c r="A162" s="17" t="s">
        <v>491</v>
      </c>
      <c r="B162" s="44"/>
      <c r="C162" s="44">
        <v>1.36747859496936</v>
      </c>
      <c r="D162" s="44"/>
    </row>
    <row r="163" spans="1:4" x14ac:dyDescent="0.35">
      <c r="A163" s="17" t="s">
        <v>492</v>
      </c>
      <c r="B163" s="44">
        <v>2.0316300958450899</v>
      </c>
      <c r="C163" s="44"/>
      <c r="D163" s="44">
        <v>-2.7022222034586898</v>
      </c>
    </row>
    <row r="164" spans="1:4" x14ac:dyDescent="0.35">
      <c r="A164" s="17" t="s">
        <v>493</v>
      </c>
      <c r="B164" s="44"/>
      <c r="C164" s="44"/>
      <c r="D164" s="44">
        <v>-2.1438993227653</v>
      </c>
    </row>
    <row r="165" spans="1:4" x14ac:dyDescent="0.35">
      <c r="A165" s="17" t="s">
        <v>494</v>
      </c>
      <c r="B165" s="44">
        <v>3.32021141572609</v>
      </c>
      <c r="C165" s="44"/>
      <c r="D165" s="44">
        <v>-3.1398380189997401</v>
      </c>
    </row>
    <row r="166" spans="1:4" x14ac:dyDescent="0.35">
      <c r="A166" s="17" t="s">
        <v>495</v>
      </c>
      <c r="B166" s="44"/>
      <c r="C166" s="44">
        <v>0.80829664946408897</v>
      </c>
      <c r="D166" s="44"/>
    </row>
    <row r="167" spans="1:4" x14ac:dyDescent="0.35">
      <c r="A167" s="17" t="s">
        <v>496</v>
      </c>
      <c r="B167" s="44">
        <v>4.0284892888548303</v>
      </c>
      <c r="C167" s="44"/>
      <c r="D167" s="44">
        <v>-2.1031194688947701</v>
      </c>
    </row>
    <row r="168" spans="1:4" x14ac:dyDescent="0.35">
      <c r="A168" s="17" t="s">
        <v>497</v>
      </c>
      <c r="B168" s="44">
        <v>2.98480051236072</v>
      </c>
      <c r="C168" s="44">
        <v>-1.6971274282086199</v>
      </c>
      <c r="D168" s="44">
        <v>-4.7070332125658796</v>
      </c>
    </row>
    <row r="169" spans="1:4" x14ac:dyDescent="0.35">
      <c r="A169" s="17" t="s">
        <v>498</v>
      </c>
      <c r="B169" s="44">
        <v>-1.1939585501841099</v>
      </c>
      <c r="C169" s="44"/>
      <c r="D169" s="44">
        <v>1.27594996296468</v>
      </c>
    </row>
    <row r="170" spans="1:4" x14ac:dyDescent="0.35">
      <c r="A170" s="17" t="s">
        <v>499</v>
      </c>
      <c r="B170" s="44"/>
      <c r="C170" s="44"/>
      <c r="D170" s="44">
        <v>2.1245866322026399</v>
      </c>
    </row>
    <row r="171" spans="1:4" x14ac:dyDescent="0.35">
      <c r="A171" s="17" t="s">
        <v>500</v>
      </c>
      <c r="B171" s="44">
        <v>1.5122817494635099</v>
      </c>
      <c r="C171" s="44"/>
      <c r="D171" s="44">
        <v>-1.7182654513354001</v>
      </c>
    </row>
    <row r="172" spans="1:4" x14ac:dyDescent="0.35">
      <c r="A172" s="17" t="s">
        <v>501</v>
      </c>
      <c r="B172" s="44">
        <v>-2.4994528690833002</v>
      </c>
      <c r="C172" s="44">
        <v>-1.2566522455409801</v>
      </c>
      <c r="D172" s="44"/>
    </row>
    <row r="173" spans="1:4" x14ac:dyDescent="0.35">
      <c r="A173" s="17" t="s">
        <v>502</v>
      </c>
      <c r="B173" s="44"/>
      <c r="C173" s="44">
        <v>1.1421322230664499</v>
      </c>
      <c r="D173" s="44"/>
    </row>
    <row r="174" spans="1:4" x14ac:dyDescent="0.35">
      <c r="A174" s="17" t="s">
        <v>503</v>
      </c>
      <c r="B174" s="44"/>
      <c r="C174" s="44">
        <v>1.17111586725164</v>
      </c>
      <c r="D174" s="44"/>
    </row>
    <row r="175" spans="1:4" x14ac:dyDescent="0.35">
      <c r="A175" s="17" t="s">
        <v>504</v>
      </c>
      <c r="B175" s="44"/>
      <c r="C175" s="44"/>
      <c r="D175" s="44">
        <v>1.7197401991447501</v>
      </c>
    </row>
    <row r="176" spans="1:4" x14ac:dyDescent="0.35">
      <c r="A176" s="17" t="s">
        <v>505</v>
      </c>
      <c r="B176" s="44">
        <v>-2.63986994255065</v>
      </c>
      <c r="C176" s="44"/>
      <c r="D176" s="44">
        <v>2.2993964373969198</v>
      </c>
    </row>
    <row r="177" spans="1:4" x14ac:dyDescent="0.35">
      <c r="A177" s="17" t="s">
        <v>506</v>
      </c>
      <c r="B177" s="44"/>
      <c r="C177" s="44"/>
      <c r="D177" s="44">
        <v>-2.5209113995044699</v>
      </c>
    </row>
    <row r="178" spans="1:4" x14ac:dyDescent="0.35">
      <c r="A178" s="17" t="s">
        <v>507</v>
      </c>
      <c r="B178" s="44">
        <v>3.48518851876868</v>
      </c>
      <c r="C178" s="44"/>
      <c r="D178" s="44"/>
    </row>
    <row r="179" spans="1:4" x14ac:dyDescent="0.35">
      <c r="A179" s="17" t="s">
        <v>508</v>
      </c>
      <c r="B179" s="44">
        <v>2.26871903458935</v>
      </c>
      <c r="C179" s="44">
        <v>-1.0890854415584701</v>
      </c>
      <c r="D179" s="44">
        <v>-3.3356489797845401</v>
      </c>
    </row>
    <row r="180" spans="1:4" x14ac:dyDescent="0.35">
      <c r="A180" s="17" t="s">
        <v>509</v>
      </c>
      <c r="B180" s="44">
        <v>2.6093689644404199</v>
      </c>
      <c r="C180" s="44">
        <v>0.85569866573916198</v>
      </c>
      <c r="D180" s="44"/>
    </row>
    <row r="181" spans="1:4" x14ac:dyDescent="0.35">
      <c r="A181" s="17" t="s">
        <v>510</v>
      </c>
      <c r="B181" s="44">
        <v>1.2234774443290599</v>
      </c>
      <c r="C181" s="44"/>
      <c r="D181" s="44">
        <v>-2.4025833518270101</v>
      </c>
    </row>
    <row r="182" spans="1:4" x14ac:dyDescent="0.35">
      <c r="A182" s="17" t="s">
        <v>511</v>
      </c>
      <c r="B182" s="44">
        <v>1.9788942909387699</v>
      </c>
      <c r="C182" s="44"/>
      <c r="D182" s="44">
        <v>-2.2409457204488299</v>
      </c>
    </row>
    <row r="183" spans="1:4" x14ac:dyDescent="0.35">
      <c r="A183" s="17" t="s">
        <v>512</v>
      </c>
      <c r="B183" s="44">
        <v>2.7235807414941999</v>
      </c>
      <c r="C183" s="44"/>
      <c r="D183" s="44">
        <v>-2.8743113208773199</v>
      </c>
    </row>
    <row r="184" spans="1:4" x14ac:dyDescent="0.35">
      <c r="A184" s="17" t="s">
        <v>513</v>
      </c>
      <c r="B184" s="44"/>
      <c r="C184" s="44">
        <v>-1.4204498427635199</v>
      </c>
      <c r="D184" s="44"/>
    </row>
    <row r="185" spans="1:4" x14ac:dyDescent="0.35">
      <c r="A185" s="17" t="s">
        <v>514</v>
      </c>
      <c r="B185" s="44"/>
      <c r="C185" s="44">
        <v>1.15882184597238</v>
      </c>
      <c r="D185" s="44"/>
    </row>
    <row r="186" spans="1:4" x14ac:dyDescent="0.35">
      <c r="A186" s="17" t="s">
        <v>515</v>
      </c>
      <c r="B186" s="44">
        <v>-1.9649568520637899</v>
      </c>
      <c r="C186" s="44"/>
      <c r="D186" s="44"/>
    </row>
    <row r="187" spans="1:4" x14ac:dyDescent="0.35">
      <c r="A187" s="17" t="s">
        <v>516</v>
      </c>
      <c r="B187" s="44">
        <v>-4.3811817023524</v>
      </c>
      <c r="C187" s="44"/>
      <c r="D187" s="44">
        <v>4.5247129758308597</v>
      </c>
    </row>
    <row r="188" spans="1:4" x14ac:dyDescent="0.35">
      <c r="A188" s="17" t="s">
        <v>517</v>
      </c>
      <c r="B188" s="44"/>
      <c r="C188" s="44">
        <v>0.79462467686704397</v>
      </c>
      <c r="D188" s="44"/>
    </row>
    <row r="189" spans="1:4" x14ac:dyDescent="0.35">
      <c r="A189" s="17" t="s">
        <v>518</v>
      </c>
      <c r="B189" s="44">
        <v>1.0602617827441401</v>
      </c>
      <c r="C189" s="44"/>
      <c r="D189" s="44"/>
    </row>
    <row r="190" spans="1:4" x14ac:dyDescent="0.35">
      <c r="A190" s="17" t="s">
        <v>519</v>
      </c>
      <c r="B190" s="44"/>
      <c r="C190" s="44">
        <v>0.68074664615573699</v>
      </c>
      <c r="D190" s="44"/>
    </row>
    <row r="191" spans="1:4" x14ac:dyDescent="0.35">
      <c r="A191" s="17" t="s">
        <v>520</v>
      </c>
      <c r="B191" s="44">
        <v>7.06748351800241</v>
      </c>
      <c r="C191" s="44"/>
      <c r="D191" s="44">
        <v>-6.60194713875961</v>
      </c>
    </row>
    <row r="192" spans="1:4" x14ac:dyDescent="0.35">
      <c r="A192" s="17" t="s">
        <v>521</v>
      </c>
      <c r="B192" s="44">
        <v>-3.0277031546879898</v>
      </c>
      <c r="C192" s="44"/>
      <c r="D192" s="44"/>
    </row>
    <row r="193" spans="1:4" x14ac:dyDescent="0.35">
      <c r="A193" s="17" t="s">
        <v>522</v>
      </c>
      <c r="B193" s="44">
        <v>-1.61116068944456</v>
      </c>
      <c r="C193" s="44"/>
      <c r="D193" s="44"/>
    </row>
    <row r="194" spans="1:4" x14ac:dyDescent="0.35">
      <c r="A194" s="17" t="s">
        <v>523</v>
      </c>
      <c r="B194" s="44">
        <v>-2.0634772453423298</v>
      </c>
      <c r="C194" s="44"/>
      <c r="D194" s="44"/>
    </row>
    <row r="195" spans="1:4" x14ac:dyDescent="0.35">
      <c r="A195" s="17" t="s">
        <v>524</v>
      </c>
      <c r="B195" s="44">
        <v>-2.06146407487907</v>
      </c>
      <c r="C195" s="44"/>
      <c r="D195" s="44">
        <v>2.4781097953310298</v>
      </c>
    </row>
    <row r="196" spans="1:4" x14ac:dyDescent="0.35">
      <c r="A196" s="17" t="s">
        <v>525</v>
      </c>
      <c r="B196" s="44">
        <v>2.9704162557912799</v>
      </c>
      <c r="C196" s="44"/>
      <c r="D196" s="44">
        <v>-2.9456411426064499</v>
      </c>
    </row>
    <row r="197" spans="1:4" x14ac:dyDescent="0.35">
      <c r="A197" s="17" t="s">
        <v>526</v>
      </c>
      <c r="B197" s="44"/>
      <c r="C197" s="44">
        <v>0.96015888668656402</v>
      </c>
      <c r="D197" s="44"/>
    </row>
    <row r="198" spans="1:4" x14ac:dyDescent="0.35">
      <c r="A198" s="17" t="s">
        <v>527</v>
      </c>
      <c r="B198" s="44"/>
      <c r="C198" s="44">
        <v>0.86894701657088302</v>
      </c>
      <c r="D198" s="44"/>
    </row>
    <row r="199" spans="1:4" x14ac:dyDescent="0.35">
      <c r="A199" s="17" t="s">
        <v>528</v>
      </c>
      <c r="B199" s="44">
        <v>3.4108438006182</v>
      </c>
      <c r="C199" s="44"/>
      <c r="D199" s="44"/>
    </row>
    <row r="200" spans="1:4" x14ac:dyDescent="0.35">
      <c r="A200" s="17" t="s">
        <v>529</v>
      </c>
      <c r="B200" s="44">
        <v>2.50824566058033</v>
      </c>
      <c r="C200" s="44"/>
      <c r="D200" s="44"/>
    </row>
    <row r="201" spans="1:4" x14ac:dyDescent="0.35">
      <c r="A201" s="17" t="s">
        <v>530</v>
      </c>
      <c r="B201" s="44">
        <v>1.4133899950789299</v>
      </c>
      <c r="C201" s="44"/>
      <c r="D201" s="44"/>
    </row>
    <row r="202" spans="1:4" x14ac:dyDescent="0.35">
      <c r="A202" s="17" t="s">
        <v>531</v>
      </c>
      <c r="B202" s="44">
        <v>3.4025731253237201</v>
      </c>
      <c r="C202" s="44"/>
      <c r="D202" s="44"/>
    </row>
    <row r="203" spans="1:4" x14ac:dyDescent="0.35">
      <c r="A203" s="17" t="s">
        <v>532</v>
      </c>
      <c r="B203" s="44">
        <v>1.58571084937143</v>
      </c>
      <c r="C203" s="44"/>
      <c r="D203" s="44"/>
    </row>
    <row r="204" spans="1:4" x14ac:dyDescent="0.35">
      <c r="A204" s="17" t="s">
        <v>533</v>
      </c>
      <c r="B204" s="44">
        <v>2.3363203166422002</v>
      </c>
      <c r="C204" s="44"/>
      <c r="D204" s="44"/>
    </row>
    <row r="205" spans="1:4" x14ac:dyDescent="0.35">
      <c r="A205" s="17" t="s">
        <v>534</v>
      </c>
      <c r="B205" s="44">
        <v>-2.3663334553465201</v>
      </c>
      <c r="C205" s="44"/>
      <c r="D205" s="44"/>
    </row>
    <row r="206" spans="1:4" x14ac:dyDescent="0.35">
      <c r="A206" s="17" t="s">
        <v>535</v>
      </c>
      <c r="B206" s="44">
        <v>-1.7170339636090399</v>
      </c>
      <c r="C206" s="44"/>
      <c r="D206" s="44"/>
    </row>
    <row r="207" spans="1:4" x14ac:dyDescent="0.35">
      <c r="A207" s="17" t="s">
        <v>536</v>
      </c>
      <c r="B207" s="44">
        <v>-3.2387311656575499</v>
      </c>
      <c r="C207" s="44"/>
      <c r="D207" s="44"/>
    </row>
    <row r="208" spans="1:4" x14ac:dyDescent="0.35">
      <c r="A208" s="17" t="s">
        <v>537</v>
      </c>
      <c r="B208" s="44">
        <v>-2.88501326454305</v>
      </c>
      <c r="C208" s="44"/>
      <c r="D208" s="44">
        <v>2.8521586190260599</v>
      </c>
    </row>
    <row r="209" spans="1:4" x14ac:dyDescent="0.35">
      <c r="A209" s="17" t="s">
        <v>538</v>
      </c>
      <c r="B209" s="44">
        <v>-2.2323375971628598</v>
      </c>
      <c r="C209" s="44"/>
      <c r="D209" s="44"/>
    </row>
    <row r="210" spans="1:4" x14ac:dyDescent="0.35">
      <c r="A210" s="17" t="s">
        <v>539</v>
      </c>
      <c r="B210" s="44">
        <v>-2.46815310295354</v>
      </c>
      <c r="C210" s="44"/>
      <c r="D210" s="44"/>
    </row>
    <row r="211" spans="1:4" x14ac:dyDescent="0.35">
      <c r="A211" s="17" t="s">
        <v>540</v>
      </c>
      <c r="B211" s="44">
        <v>-1.4488660222310299</v>
      </c>
      <c r="C211" s="44"/>
      <c r="D211" s="44">
        <v>1.73477309880208</v>
      </c>
    </row>
    <row r="212" spans="1:4" x14ac:dyDescent="0.35">
      <c r="A212" s="17" t="s">
        <v>541</v>
      </c>
      <c r="B212" s="44">
        <v>2.5310136855203602</v>
      </c>
      <c r="C212" s="44"/>
      <c r="D212" s="44">
        <v>-3.0802185550744299</v>
      </c>
    </row>
    <row r="213" spans="1:4" x14ac:dyDescent="0.35">
      <c r="A213" s="17" t="s">
        <v>542</v>
      </c>
      <c r="B213" s="44"/>
      <c r="C213" s="44">
        <v>1.02828141980901</v>
      </c>
      <c r="D213" s="44"/>
    </row>
    <row r="214" spans="1:4" x14ac:dyDescent="0.35">
      <c r="A214" s="17" t="s">
        <v>543</v>
      </c>
      <c r="B214" s="44">
        <v>1.9696102722362301</v>
      </c>
      <c r="C214" s="44"/>
      <c r="D214" s="44"/>
    </row>
    <row r="215" spans="1:4" x14ac:dyDescent="0.35">
      <c r="A215" s="17" t="s">
        <v>544</v>
      </c>
      <c r="B215" s="44">
        <v>-2.40040025077138</v>
      </c>
      <c r="C215" s="44"/>
      <c r="D215" s="44">
        <v>1.8756795990408901</v>
      </c>
    </row>
    <row r="216" spans="1:4" x14ac:dyDescent="0.35">
      <c r="A216" s="17" t="s">
        <v>545</v>
      </c>
      <c r="B216" s="44">
        <v>-4.3097707776052596</v>
      </c>
      <c r="C216" s="44"/>
      <c r="D216" s="44">
        <v>4.3283648602621803</v>
      </c>
    </row>
    <row r="217" spans="1:4" x14ac:dyDescent="0.35">
      <c r="A217" s="17" t="s">
        <v>546</v>
      </c>
      <c r="B217" s="44">
        <v>-1.89994850848703</v>
      </c>
      <c r="C217" s="44"/>
      <c r="D217" s="44">
        <v>1.7846210843162</v>
      </c>
    </row>
    <row r="218" spans="1:4" x14ac:dyDescent="0.35">
      <c r="A218" s="17" t="s">
        <v>547</v>
      </c>
      <c r="B218" s="44">
        <v>-5.73601178429589</v>
      </c>
      <c r="C218" s="44"/>
      <c r="D218" s="44"/>
    </row>
    <row r="219" spans="1:4" x14ac:dyDescent="0.35">
      <c r="A219" s="17" t="s">
        <v>548</v>
      </c>
      <c r="B219" s="44">
        <v>-1.50460993836006</v>
      </c>
      <c r="C219" s="44"/>
      <c r="D219" s="44"/>
    </row>
    <row r="220" spans="1:4" x14ac:dyDescent="0.35">
      <c r="A220" s="17" t="s">
        <v>549</v>
      </c>
      <c r="B220" s="44">
        <v>-2.56211422137909</v>
      </c>
      <c r="C220" s="44"/>
      <c r="D220" s="44"/>
    </row>
    <row r="221" spans="1:4" x14ac:dyDescent="0.35">
      <c r="A221" s="17" t="s">
        <v>550</v>
      </c>
      <c r="B221" s="44"/>
      <c r="C221" s="44">
        <v>-0.80506524062940199</v>
      </c>
      <c r="D221" s="44"/>
    </row>
    <row r="222" spans="1:4" x14ac:dyDescent="0.35">
      <c r="A222" s="17" t="s">
        <v>551</v>
      </c>
      <c r="B222" s="44"/>
      <c r="C222" s="44">
        <v>1.1395685799212101</v>
      </c>
      <c r="D222" s="44"/>
    </row>
    <row r="223" spans="1:4" x14ac:dyDescent="0.35">
      <c r="A223" s="17" t="s">
        <v>552</v>
      </c>
      <c r="B223" s="44">
        <v>-2.2548494239311401</v>
      </c>
      <c r="C223" s="44"/>
      <c r="D223" s="44"/>
    </row>
    <row r="224" spans="1:4" x14ac:dyDescent="0.35">
      <c r="A224" s="17" t="s">
        <v>553</v>
      </c>
      <c r="B224" s="44">
        <v>-1.1761174822362499</v>
      </c>
      <c r="C224" s="44"/>
      <c r="D224" s="44"/>
    </row>
    <row r="225" spans="1:4" x14ac:dyDescent="0.35">
      <c r="A225" s="17" t="s">
        <v>554</v>
      </c>
      <c r="B225" s="44">
        <v>-2.2347759417788802</v>
      </c>
      <c r="C225" s="44"/>
      <c r="D225" s="44">
        <v>2.4858194922624</v>
      </c>
    </row>
    <row r="226" spans="1:4" x14ac:dyDescent="0.35">
      <c r="A226" s="17" t="s">
        <v>555</v>
      </c>
      <c r="B226" s="44">
        <v>2.8286653842459901</v>
      </c>
      <c r="C226" s="44"/>
      <c r="D226" s="44"/>
    </row>
    <row r="227" spans="1:4" x14ac:dyDescent="0.35">
      <c r="A227" s="17" t="s">
        <v>556</v>
      </c>
      <c r="B227" s="44"/>
      <c r="C227" s="44"/>
      <c r="D227" s="44">
        <v>-2.5779477040394201</v>
      </c>
    </row>
    <row r="228" spans="1:4" x14ac:dyDescent="0.35">
      <c r="A228" s="17" t="s">
        <v>557</v>
      </c>
      <c r="B228" s="44"/>
      <c r="C228" s="44">
        <v>1.18653141947374</v>
      </c>
      <c r="D228" s="44"/>
    </row>
    <row r="229" spans="1:4" x14ac:dyDescent="0.35">
      <c r="A229" s="17" t="s">
        <v>558</v>
      </c>
      <c r="B229" s="44">
        <v>-1.7089900688927999</v>
      </c>
      <c r="C229" s="44"/>
      <c r="D229" s="44"/>
    </row>
    <row r="230" spans="1:4" x14ac:dyDescent="0.35">
      <c r="A230" s="17" t="s">
        <v>559</v>
      </c>
      <c r="B230" s="44">
        <v>2.0178534862300599</v>
      </c>
      <c r="C230" s="44">
        <v>0.84802887897842305</v>
      </c>
      <c r="D230" s="44"/>
    </row>
    <row r="231" spans="1:4" x14ac:dyDescent="0.35">
      <c r="A231" s="17" t="s">
        <v>560</v>
      </c>
      <c r="B231" s="44">
        <v>3.2839592269805302</v>
      </c>
      <c r="C231" s="44"/>
      <c r="D231" s="44"/>
    </row>
    <row r="232" spans="1:4" x14ac:dyDescent="0.35">
      <c r="A232" s="17" t="s">
        <v>561</v>
      </c>
      <c r="B232" s="44">
        <v>-2.2139735565053398</v>
      </c>
      <c r="C232" s="44"/>
      <c r="D232" s="44">
        <v>2.25973493155746</v>
      </c>
    </row>
    <row r="233" spans="1:4" x14ac:dyDescent="0.35">
      <c r="A233" s="17" t="s">
        <v>562</v>
      </c>
      <c r="B233" s="44">
        <v>5.1256597054819899</v>
      </c>
      <c r="C233" s="44"/>
      <c r="D233" s="44"/>
    </row>
    <row r="234" spans="1:4" x14ac:dyDescent="0.35">
      <c r="A234" s="17" t="s">
        <v>563</v>
      </c>
      <c r="B234" s="44">
        <v>3.1624950906548199</v>
      </c>
      <c r="C234" s="44"/>
      <c r="D234" s="44">
        <v>-2.6623306757921901</v>
      </c>
    </row>
    <row r="235" spans="1:4" x14ac:dyDescent="0.35">
      <c r="A235" s="17" t="s">
        <v>564</v>
      </c>
      <c r="B235" s="44"/>
      <c r="C235" s="44">
        <v>-0.82805205757052103</v>
      </c>
      <c r="D235" s="44"/>
    </row>
    <row r="236" spans="1:4" x14ac:dyDescent="0.35">
      <c r="A236" s="17" t="s">
        <v>564</v>
      </c>
      <c r="B236" s="44"/>
      <c r="C236" s="44"/>
      <c r="D236" s="44">
        <v>-1.5971419701744201</v>
      </c>
    </row>
    <row r="237" spans="1:4" x14ac:dyDescent="0.35">
      <c r="A237" s="17" t="s">
        <v>565</v>
      </c>
      <c r="B237" s="44">
        <v>-2.7605961947176199</v>
      </c>
      <c r="C237" s="44">
        <v>-1.2092929370544501</v>
      </c>
      <c r="D237" s="44"/>
    </row>
    <row r="238" spans="1:4" x14ac:dyDescent="0.35">
      <c r="A238" s="17" t="s">
        <v>566</v>
      </c>
      <c r="B238" s="44"/>
      <c r="C238" s="44"/>
      <c r="D238" s="44">
        <v>-1.9712550907175199</v>
      </c>
    </row>
    <row r="239" spans="1:4" x14ac:dyDescent="0.35">
      <c r="A239" s="17" t="s">
        <v>567</v>
      </c>
      <c r="B239" s="44"/>
      <c r="C239" s="44">
        <v>1.14137171628741</v>
      </c>
      <c r="D239" s="44"/>
    </row>
    <row r="240" spans="1:4" x14ac:dyDescent="0.35">
      <c r="A240" s="17" t="s">
        <v>568</v>
      </c>
      <c r="B240" s="44"/>
      <c r="C240" s="44"/>
      <c r="D240" s="44">
        <v>-1.1855875013642501</v>
      </c>
    </row>
    <row r="241" spans="1:4" x14ac:dyDescent="0.35">
      <c r="A241" s="17" t="s">
        <v>569</v>
      </c>
      <c r="B241" s="44">
        <v>-2.2803602978455499</v>
      </c>
      <c r="C241" s="44"/>
      <c r="D241" s="44"/>
    </row>
    <row r="242" spans="1:4" x14ac:dyDescent="0.35">
      <c r="A242" s="17" t="s">
        <v>570</v>
      </c>
      <c r="B242" s="44">
        <v>7.1582417944474699</v>
      </c>
      <c r="C242" s="44"/>
      <c r="D242" s="44">
        <v>-7.0799165789620098</v>
      </c>
    </row>
    <row r="243" spans="1:4" x14ac:dyDescent="0.35">
      <c r="A243" s="17" t="s">
        <v>571</v>
      </c>
      <c r="B243" s="44"/>
      <c r="C243" s="44">
        <v>1.0918276658783299</v>
      </c>
      <c r="D243" s="44"/>
    </row>
    <row r="244" spans="1:4" x14ac:dyDescent="0.35">
      <c r="A244" s="17" t="s">
        <v>572</v>
      </c>
      <c r="B244" s="44">
        <v>1.2806800520864601</v>
      </c>
      <c r="C244" s="44"/>
      <c r="D244" s="44"/>
    </row>
    <row r="245" spans="1:4" x14ac:dyDescent="0.35">
      <c r="A245" s="17" t="s">
        <v>573</v>
      </c>
      <c r="B245" s="44">
        <v>6.7737253830614597</v>
      </c>
      <c r="C245" s="44"/>
      <c r="D245" s="44">
        <v>-6.0248109424226204</v>
      </c>
    </row>
    <row r="246" spans="1:4" x14ac:dyDescent="0.35">
      <c r="A246" s="17" t="s">
        <v>574</v>
      </c>
      <c r="B246" s="44">
        <v>2.2764262720191502</v>
      </c>
      <c r="C246" s="44"/>
      <c r="D246" s="44"/>
    </row>
    <row r="247" spans="1:4" x14ac:dyDescent="0.35">
      <c r="A247" s="17" t="s">
        <v>575</v>
      </c>
      <c r="B247" s="44">
        <v>-1.57515551751642</v>
      </c>
      <c r="C247" s="44"/>
      <c r="D247" s="44"/>
    </row>
    <row r="248" spans="1:4" x14ac:dyDescent="0.35">
      <c r="A248" s="17" t="s">
        <v>576</v>
      </c>
      <c r="B248" s="44"/>
      <c r="C248" s="44">
        <v>1.1389078329205899</v>
      </c>
      <c r="D248" s="44"/>
    </row>
    <row r="249" spans="1:4" x14ac:dyDescent="0.35">
      <c r="A249" s="17" t="s">
        <v>577</v>
      </c>
      <c r="B249" s="44">
        <v>-2.8948341611412798</v>
      </c>
      <c r="C249" s="44"/>
      <c r="D249" s="44">
        <v>2.6465696523612898</v>
      </c>
    </row>
    <row r="250" spans="1:4" x14ac:dyDescent="0.35">
      <c r="A250" s="17" t="s">
        <v>578</v>
      </c>
      <c r="B250" s="44"/>
      <c r="C250" s="44"/>
      <c r="D250" s="44">
        <v>-6.0834683097314599</v>
      </c>
    </row>
    <row r="251" spans="1:4" x14ac:dyDescent="0.35">
      <c r="A251" s="17" t="s">
        <v>579</v>
      </c>
      <c r="B251" s="44"/>
      <c r="C251" s="44"/>
      <c r="D251" s="44">
        <v>1.6009106270687901</v>
      </c>
    </row>
    <row r="252" spans="1:4" x14ac:dyDescent="0.35">
      <c r="A252" s="17" t="s">
        <v>580</v>
      </c>
      <c r="B252" s="44"/>
      <c r="C252" s="44"/>
      <c r="D252" s="44">
        <v>-1.3881948360188701</v>
      </c>
    </row>
    <row r="253" spans="1:4" x14ac:dyDescent="0.35">
      <c r="A253" s="17" t="s">
        <v>581</v>
      </c>
      <c r="B253" s="44"/>
      <c r="C253" s="44"/>
      <c r="D253" s="44">
        <v>-1.2479941061184201</v>
      </c>
    </row>
    <row r="254" spans="1:4" x14ac:dyDescent="0.35">
      <c r="A254" s="17" t="s">
        <v>582</v>
      </c>
      <c r="B254" s="44"/>
      <c r="C254" s="44"/>
      <c r="D254" s="44">
        <v>-5.6651850574107199</v>
      </c>
    </row>
    <row r="255" spans="1:4" x14ac:dyDescent="0.35">
      <c r="A255" s="17" t="s">
        <v>583</v>
      </c>
      <c r="B255" s="44"/>
      <c r="C255" s="44"/>
      <c r="D255" s="44">
        <v>1.9852688625650601</v>
      </c>
    </row>
    <row r="256" spans="1:4" x14ac:dyDescent="0.35">
      <c r="A256" s="17" t="s">
        <v>584</v>
      </c>
      <c r="B256" s="44">
        <v>1.6661822679137099</v>
      </c>
      <c r="C256" s="44"/>
      <c r="D256" s="44">
        <v>-1.70143434346464</v>
      </c>
    </row>
    <row r="257" spans="1:4" x14ac:dyDescent="0.35">
      <c r="A257" s="17" t="s">
        <v>585</v>
      </c>
      <c r="B257" s="44"/>
      <c r="C257" s="44">
        <v>1.1022042223350299</v>
      </c>
      <c r="D257" s="44"/>
    </row>
    <row r="258" spans="1:4" x14ac:dyDescent="0.35">
      <c r="A258" s="17" t="s">
        <v>586</v>
      </c>
      <c r="B258" s="44"/>
      <c r="C258" s="44"/>
      <c r="D258" s="44">
        <v>-1.4705857538792799</v>
      </c>
    </row>
    <row r="259" spans="1:4" x14ac:dyDescent="0.35">
      <c r="A259" s="17" t="s">
        <v>587</v>
      </c>
      <c r="B259" s="44">
        <v>-2.4675381745356999</v>
      </c>
      <c r="C259" s="44"/>
      <c r="D259" s="44">
        <v>1.91221609869239</v>
      </c>
    </row>
    <row r="260" spans="1:4" x14ac:dyDescent="0.35">
      <c r="A260" s="17" t="s">
        <v>588</v>
      </c>
      <c r="B260" s="44">
        <v>-2.18801358513337</v>
      </c>
      <c r="C260" s="44"/>
      <c r="D260" s="44"/>
    </row>
    <row r="261" spans="1:4" x14ac:dyDescent="0.35">
      <c r="A261" s="17" t="s">
        <v>589</v>
      </c>
      <c r="B261" s="44">
        <v>1.7071102923722701</v>
      </c>
      <c r="C261" s="44"/>
      <c r="D261" s="44">
        <v>-1.78905072816768</v>
      </c>
    </row>
    <row r="262" spans="1:4" x14ac:dyDescent="0.35">
      <c r="A262" s="17" t="s">
        <v>590</v>
      </c>
      <c r="B262" s="44"/>
      <c r="C262" s="44">
        <v>-1.4385255223766999</v>
      </c>
      <c r="D262" s="44"/>
    </row>
    <row r="263" spans="1:4" x14ac:dyDescent="0.35">
      <c r="A263" s="17" t="s">
        <v>590</v>
      </c>
      <c r="B263" s="44"/>
      <c r="C263" s="44"/>
      <c r="D263" s="44">
        <v>-1.91462600416208</v>
      </c>
    </row>
    <row r="264" spans="1:4" x14ac:dyDescent="0.35">
      <c r="A264" s="17" t="s">
        <v>591</v>
      </c>
      <c r="B264" s="44"/>
      <c r="C264" s="44"/>
      <c r="D264" s="44">
        <v>-1.6031244073869599</v>
      </c>
    </row>
    <row r="265" spans="1:4" x14ac:dyDescent="0.35">
      <c r="A265" s="17" t="s">
        <v>592</v>
      </c>
      <c r="B265" s="44">
        <v>2.2679078105349801</v>
      </c>
      <c r="C265" s="44"/>
      <c r="D265" s="44"/>
    </row>
    <row r="266" spans="1:4" x14ac:dyDescent="0.35">
      <c r="A266" s="17" t="s">
        <v>593</v>
      </c>
      <c r="B266" s="44"/>
      <c r="C266" s="44">
        <v>0.99640162596380499</v>
      </c>
      <c r="D266" s="44"/>
    </row>
    <row r="267" spans="1:4" x14ac:dyDescent="0.35">
      <c r="A267" s="17" t="s">
        <v>594</v>
      </c>
      <c r="B267" s="44">
        <v>1.4814949686110901</v>
      </c>
      <c r="C267" s="44"/>
      <c r="D267" s="44">
        <v>-1.9206653225063799</v>
      </c>
    </row>
    <row r="268" spans="1:4" x14ac:dyDescent="0.35">
      <c r="A268" s="17" t="s">
        <v>595</v>
      </c>
      <c r="B268" s="44">
        <v>-3.1724655708684701</v>
      </c>
      <c r="C268" s="44">
        <v>-1.98585010279743</v>
      </c>
      <c r="D268" s="44"/>
    </row>
    <row r="269" spans="1:4" x14ac:dyDescent="0.35">
      <c r="A269" s="17" t="s">
        <v>596</v>
      </c>
      <c r="B269" s="44">
        <v>-2.9474670606601499</v>
      </c>
      <c r="C269" s="44">
        <v>-1.81963819951193</v>
      </c>
      <c r="D269" s="44"/>
    </row>
    <row r="270" spans="1:4" x14ac:dyDescent="0.35">
      <c r="A270" s="17" t="s">
        <v>597</v>
      </c>
      <c r="B270" s="44">
        <v>-3.8348546656533999</v>
      </c>
      <c r="C270" s="44"/>
      <c r="D270" s="44">
        <v>3.5943655403535999</v>
      </c>
    </row>
    <row r="271" spans="1:4" x14ac:dyDescent="0.35">
      <c r="A271" s="17" t="s">
        <v>598</v>
      </c>
      <c r="B271" s="44">
        <v>-2.6535347170665302</v>
      </c>
      <c r="C271" s="44">
        <v>-3.8057232971799899</v>
      </c>
      <c r="D271" s="44"/>
    </row>
    <row r="272" spans="1:4" x14ac:dyDescent="0.35">
      <c r="A272" s="17" t="s">
        <v>599</v>
      </c>
      <c r="B272" s="44"/>
      <c r="C272" s="44">
        <v>1.51472641323978</v>
      </c>
      <c r="D272" s="44"/>
    </row>
    <row r="273" spans="1:4" x14ac:dyDescent="0.35">
      <c r="A273" s="17" t="s">
        <v>600</v>
      </c>
      <c r="B273" s="44">
        <v>2.1295974515526601</v>
      </c>
      <c r="C273" s="44">
        <v>-2.0232679720246698</v>
      </c>
      <c r="D273" s="44">
        <v>-4.1612663433720298</v>
      </c>
    </row>
    <row r="274" spans="1:4" x14ac:dyDescent="0.35">
      <c r="A274" s="17" t="s">
        <v>601</v>
      </c>
      <c r="B274" s="44">
        <v>3.0857868096679</v>
      </c>
      <c r="C274" s="44"/>
      <c r="D274" s="44">
        <v>-3.5545011168957199</v>
      </c>
    </row>
    <row r="275" spans="1:4" x14ac:dyDescent="0.35">
      <c r="A275" s="17" t="s">
        <v>602</v>
      </c>
      <c r="B275" s="44"/>
      <c r="C275" s="44"/>
      <c r="D275" s="44">
        <v>-1.43116035556958</v>
      </c>
    </row>
    <row r="276" spans="1:4" x14ac:dyDescent="0.35">
      <c r="A276" s="17" t="s">
        <v>603</v>
      </c>
      <c r="B276" s="44"/>
      <c r="C276" s="44"/>
      <c r="D276" s="44">
        <v>-2.4227555084438301</v>
      </c>
    </row>
    <row r="277" spans="1:4" x14ac:dyDescent="0.35">
      <c r="A277" s="17" t="s">
        <v>604</v>
      </c>
      <c r="B277" s="44">
        <v>-2.4791183847934501</v>
      </c>
      <c r="C277" s="44"/>
      <c r="D277" s="44">
        <v>1.84654643492974</v>
      </c>
    </row>
    <row r="278" spans="1:4" x14ac:dyDescent="0.35">
      <c r="A278" s="17" t="s">
        <v>605</v>
      </c>
      <c r="B278" s="44">
        <v>1.58264275216496</v>
      </c>
      <c r="C278" s="44"/>
      <c r="D278" s="44">
        <v>-1.5386419562406199</v>
      </c>
    </row>
    <row r="279" spans="1:4" x14ac:dyDescent="0.35">
      <c r="A279" s="17" t="s">
        <v>606</v>
      </c>
      <c r="B279" s="44"/>
      <c r="C279" s="44">
        <v>1.34734367622298</v>
      </c>
      <c r="D279" s="44"/>
    </row>
    <row r="280" spans="1:4" x14ac:dyDescent="0.35">
      <c r="A280" s="17" t="s">
        <v>607</v>
      </c>
      <c r="B280" s="44">
        <v>-2.1245756861634502</v>
      </c>
      <c r="C280" s="44"/>
      <c r="D280" s="44">
        <v>1.8018570135018499</v>
      </c>
    </row>
    <row r="281" spans="1:4" x14ac:dyDescent="0.35">
      <c r="A281" s="17" t="s">
        <v>608</v>
      </c>
      <c r="B281" s="44"/>
      <c r="C281" s="44">
        <v>1.04947226397787</v>
      </c>
      <c r="D281" s="44"/>
    </row>
    <row r="282" spans="1:4" x14ac:dyDescent="0.35">
      <c r="A282" s="17" t="s">
        <v>609</v>
      </c>
      <c r="B282" s="44">
        <v>1.5706868950592401</v>
      </c>
      <c r="C282" s="44"/>
      <c r="D282" s="44"/>
    </row>
    <row r="283" spans="1:4" x14ac:dyDescent="0.35">
      <c r="A283" s="17" t="s">
        <v>610</v>
      </c>
      <c r="B283" s="44">
        <v>1.53409920956437</v>
      </c>
      <c r="C283" s="44"/>
      <c r="D283" s="44">
        <v>-1.50466700162242</v>
      </c>
    </row>
    <row r="284" spans="1:4" x14ac:dyDescent="0.35">
      <c r="A284" s="17" t="s">
        <v>611</v>
      </c>
      <c r="B284" s="44">
        <v>3.9956959819125002</v>
      </c>
      <c r="C284" s="44"/>
      <c r="D284" s="44"/>
    </row>
    <row r="285" spans="1:4" x14ac:dyDescent="0.35">
      <c r="A285" s="17" t="s">
        <v>612</v>
      </c>
      <c r="B285" s="44"/>
      <c r="C285" s="44">
        <v>1.1416728910526599</v>
      </c>
      <c r="D285" s="44"/>
    </row>
    <row r="286" spans="1:4" x14ac:dyDescent="0.35">
      <c r="A286" s="17" t="s">
        <v>613</v>
      </c>
      <c r="B286" s="44"/>
      <c r="C286" s="44">
        <v>0.78913048428066501</v>
      </c>
      <c r="D286" s="44"/>
    </row>
    <row r="287" spans="1:4" x14ac:dyDescent="0.35">
      <c r="A287" s="17" t="s">
        <v>614</v>
      </c>
      <c r="B287" s="44">
        <v>-4.0475155474145303</v>
      </c>
      <c r="C287" s="44">
        <v>-1.3759583968664</v>
      </c>
      <c r="D287" s="44">
        <v>2.7301456733856799</v>
      </c>
    </row>
    <row r="288" spans="1:4" x14ac:dyDescent="0.35">
      <c r="A288" s="17" t="s">
        <v>615</v>
      </c>
      <c r="B288" s="44">
        <v>-4.1254632058487504</v>
      </c>
      <c r="C288" s="44"/>
      <c r="D288" s="44">
        <v>3.3426470266082702</v>
      </c>
    </row>
    <row r="289" spans="1:4" x14ac:dyDescent="0.35">
      <c r="A289" s="17" t="s">
        <v>616</v>
      </c>
      <c r="B289" s="44">
        <v>-2.6881664410259001</v>
      </c>
      <c r="C289" s="44"/>
      <c r="D289" s="44"/>
    </row>
    <row r="290" spans="1:4" x14ac:dyDescent="0.35">
      <c r="A290" s="17" t="s">
        <v>617</v>
      </c>
      <c r="B290" s="44">
        <v>1.6963976703463699</v>
      </c>
      <c r="C290" s="44"/>
      <c r="D290" s="44">
        <v>-1.7269569014263899</v>
      </c>
    </row>
    <row r="291" spans="1:4" x14ac:dyDescent="0.35">
      <c r="A291" s="17" t="s">
        <v>618</v>
      </c>
      <c r="B291" s="44"/>
      <c r="C291" s="44">
        <v>-1.92236800350238</v>
      </c>
      <c r="D291" s="44"/>
    </row>
    <row r="292" spans="1:4" x14ac:dyDescent="0.35">
      <c r="A292" s="17" t="s">
        <v>619</v>
      </c>
      <c r="B292" s="44"/>
      <c r="C292" s="44">
        <v>0.75216267988684904</v>
      </c>
      <c r="D292" s="44"/>
    </row>
    <row r="293" spans="1:4" x14ac:dyDescent="0.35">
      <c r="A293" s="17" t="s">
        <v>620</v>
      </c>
      <c r="B293" s="44">
        <v>2.00900912814862</v>
      </c>
      <c r="C293" s="44"/>
      <c r="D293" s="44"/>
    </row>
    <row r="294" spans="1:4" x14ac:dyDescent="0.35">
      <c r="A294" s="17" t="s">
        <v>621</v>
      </c>
      <c r="B294" s="44">
        <v>1.1137008353273601</v>
      </c>
      <c r="C294" s="44"/>
      <c r="D294" s="44"/>
    </row>
    <row r="295" spans="1:4" x14ac:dyDescent="0.35">
      <c r="A295" s="17" t="s">
        <v>622</v>
      </c>
      <c r="B295" s="44">
        <v>1.3463729052197999</v>
      </c>
      <c r="C295" s="44"/>
      <c r="D295" s="44">
        <v>-1.2807822432881799</v>
      </c>
    </row>
    <row r="296" spans="1:4" x14ac:dyDescent="0.35">
      <c r="A296" s="17" t="s">
        <v>623</v>
      </c>
      <c r="B296" s="44">
        <v>2.01911486284909</v>
      </c>
      <c r="C296" s="44"/>
      <c r="D296" s="44">
        <v>-2.0164344665646001</v>
      </c>
    </row>
    <row r="297" spans="1:4" x14ac:dyDescent="0.35">
      <c r="A297" s="17" t="s">
        <v>624</v>
      </c>
      <c r="B297" s="44">
        <v>1.21980482540085</v>
      </c>
      <c r="C297" s="44"/>
      <c r="D297" s="44">
        <v>-1.3388848553352599</v>
      </c>
    </row>
    <row r="298" spans="1:4" x14ac:dyDescent="0.35">
      <c r="A298" s="17" t="s">
        <v>625</v>
      </c>
      <c r="B298" s="44">
        <v>1.45418986388743</v>
      </c>
      <c r="C298" s="44"/>
      <c r="D298" s="44">
        <v>-1.8928423391957101</v>
      </c>
    </row>
    <row r="299" spans="1:4" x14ac:dyDescent="0.35">
      <c r="A299" s="17" t="s">
        <v>626</v>
      </c>
      <c r="B299" s="44"/>
      <c r="C299" s="44">
        <v>1.03561276089704</v>
      </c>
      <c r="D299" s="44"/>
    </row>
    <row r="300" spans="1:4" x14ac:dyDescent="0.35">
      <c r="A300" s="17" t="s">
        <v>627</v>
      </c>
      <c r="B300" s="44">
        <v>-1.20813842614816</v>
      </c>
      <c r="C300" s="44"/>
      <c r="D300" s="44"/>
    </row>
    <row r="301" spans="1:4" x14ac:dyDescent="0.35">
      <c r="A301" s="17" t="s">
        <v>628</v>
      </c>
      <c r="B301" s="44">
        <v>-2.9535424891505802</v>
      </c>
      <c r="C301" s="44"/>
      <c r="D301" s="44">
        <v>2.7094339816781501</v>
      </c>
    </row>
    <row r="302" spans="1:4" x14ac:dyDescent="0.35">
      <c r="A302" s="17" t="s">
        <v>629</v>
      </c>
      <c r="B302" s="44"/>
      <c r="C302" s="44">
        <v>-0.67023957778536603</v>
      </c>
      <c r="D302" s="44"/>
    </row>
    <row r="303" spans="1:4" x14ac:dyDescent="0.35">
      <c r="A303" s="17" t="s">
        <v>630</v>
      </c>
      <c r="B303" s="44">
        <v>1.2061957936610599</v>
      </c>
      <c r="C303" s="44"/>
      <c r="D303" s="44">
        <v>-1.54386450549995</v>
      </c>
    </row>
    <row r="304" spans="1:4" x14ac:dyDescent="0.35">
      <c r="A304" s="17" t="s">
        <v>631</v>
      </c>
      <c r="B304" s="44">
        <v>1.53952017661906</v>
      </c>
      <c r="C304" s="44"/>
      <c r="D304" s="44">
        <v>-2.1905702374895699</v>
      </c>
    </row>
    <row r="305" spans="1:4" x14ac:dyDescent="0.35">
      <c r="A305" s="17" t="s">
        <v>632</v>
      </c>
      <c r="B305" s="44"/>
      <c r="C305" s="44"/>
      <c r="D305" s="44">
        <v>-2.4389346032850998</v>
      </c>
    </row>
    <row r="306" spans="1:4" x14ac:dyDescent="0.35">
      <c r="A306" s="17" t="s">
        <v>633</v>
      </c>
      <c r="B306" s="44">
        <v>3.1905052211284901</v>
      </c>
      <c r="C306" s="44"/>
      <c r="D306" s="44">
        <v>-3.0974079357163098</v>
      </c>
    </row>
    <row r="307" spans="1:4" x14ac:dyDescent="0.35">
      <c r="A307" s="17" t="s">
        <v>634</v>
      </c>
      <c r="B307" s="44">
        <v>2.4286753328711401</v>
      </c>
      <c r="C307" s="44"/>
      <c r="D307" s="44"/>
    </row>
    <row r="308" spans="1:4" x14ac:dyDescent="0.35">
      <c r="A308" s="17" t="s">
        <v>635</v>
      </c>
      <c r="B308" s="44">
        <v>-2.2073750517797599</v>
      </c>
      <c r="C308" s="44"/>
      <c r="D308" s="44">
        <v>2.1537324663273698</v>
      </c>
    </row>
    <row r="309" spans="1:4" x14ac:dyDescent="0.35">
      <c r="A309" s="17" t="s">
        <v>636</v>
      </c>
      <c r="B309" s="44"/>
      <c r="C309" s="44"/>
      <c r="D309" s="44">
        <v>2.1257419076406099</v>
      </c>
    </row>
    <row r="310" spans="1:4" x14ac:dyDescent="0.35">
      <c r="A310" s="17" t="s">
        <v>637</v>
      </c>
      <c r="B310" s="44">
        <v>3.5368531797649898</v>
      </c>
      <c r="C310" s="44"/>
      <c r="D310" s="44">
        <v>-3.6141776663962402</v>
      </c>
    </row>
    <row r="311" spans="1:4" x14ac:dyDescent="0.35">
      <c r="A311" s="17" t="s">
        <v>638</v>
      </c>
      <c r="B311" s="44">
        <v>1.4421258811717601</v>
      </c>
      <c r="C311" s="44"/>
      <c r="D311" s="44">
        <v>-1.65488634936825</v>
      </c>
    </row>
    <row r="312" spans="1:4" x14ac:dyDescent="0.35">
      <c r="A312" s="17" t="s">
        <v>639</v>
      </c>
      <c r="B312" s="44">
        <v>-1.8830653611384001</v>
      </c>
      <c r="C312" s="44"/>
      <c r="D312" s="44"/>
    </row>
    <row r="313" spans="1:4" x14ac:dyDescent="0.35">
      <c r="A313" s="17" t="s">
        <v>640</v>
      </c>
      <c r="B313" s="44">
        <v>-3.8274403889329198</v>
      </c>
      <c r="C313" s="44"/>
      <c r="D313" s="44">
        <v>2.8450353969987701</v>
      </c>
    </row>
    <row r="314" spans="1:4" x14ac:dyDescent="0.35">
      <c r="A314" s="17" t="s">
        <v>641</v>
      </c>
      <c r="B314" s="44">
        <v>1.4204824194369301</v>
      </c>
      <c r="C314" s="44"/>
      <c r="D314" s="44"/>
    </row>
    <row r="315" spans="1:4" x14ac:dyDescent="0.35">
      <c r="A315" s="17" t="s">
        <v>642</v>
      </c>
      <c r="B315" s="44"/>
      <c r="C315" s="44">
        <v>2.60635194127258</v>
      </c>
      <c r="D315" s="44"/>
    </row>
    <row r="316" spans="1:4" x14ac:dyDescent="0.35">
      <c r="A316" s="17" t="s">
        <v>643</v>
      </c>
      <c r="B316" s="44">
        <v>1.8417598856133299</v>
      </c>
      <c r="C316" s="44"/>
      <c r="D316" s="44">
        <v>-2.1611894920537398</v>
      </c>
    </row>
    <row r="317" spans="1:4" x14ac:dyDescent="0.35">
      <c r="A317" s="17" t="s">
        <v>644</v>
      </c>
      <c r="B317" s="44"/>
      <c r="C317" s="44">
        <v>-0.78405519744406904</v>
      </c>
      <c r="D317" s="44"/>
    </row>
    <row r="318" spans="1:4" x14ac:dyDescent="0.35">
      <c r="A318" s="17" t="s">
        <v>645</v>
      </c>
      <c r="B318" s="44">
        <v>3.6418100842991099</v>
      </c>
      <c r="C318" s="44"/>
      <c r="D318" s="44">
        <v>-3.1996910039434301</v>
      </c>
    </row>
    <row r="319" spans="1:4" x14ac:dyDescent="0.35">
      <c r="A319" s="17" t="s">
        <v>646</v>
      </c>
      <c r="B319" s="44">
        <v>-1.5581496688747001</v>
      </c>
      <c r="C319" s="44"/>
      <c r="D319" s="44">
        <v>2.03387327065031</v>
      </c>
    </row>
    <row r="320" spans="1:4" x14ac:dyDescent="0.35">
      <c r="A320" s="17" t="s">
        <v>647</v>
      </c>
      <c r="B320" s="44">
        <v>-3.80946648202963</v>
      </c>
      <c r="C320" s="44"/>
      <c r="D320" s="44"/>
    </row>
    <row r="321" spans="1:4" x14ac:dyDescent="0.35">
      <c r="A321" s="17" t="s">
        <v>648</v>
      </c>
      <c r="B321" s="44">
        <v>1.3098961032243901</v>
      </c>
      <c r="C321" s="44"/>
      <c r="D321" s="44">
        <v>-1.33424260670138</v>
      </c>
    </row>
    <row r="322" spans="1:4" x14ac:dyDescent="0.35">
      <c r="A322" s="17" t="s">
        <v>649</v>
      </c>
      <c r="B322" s="44"/>
      <c r="C322" s="44">
        <v>0.78474946819142299</v>
      </c>
      <c r="D322" s="44"/>
    </row>
    <row r="323" spans="1:4" x14ac:dyDescent="0.35">
      <c r="A323" s="17" t="s">
        <v>650</v>
      </c>
      <c r="B323" s="44">
        <v>1.9560257053096799</v>
      </c>
      <c r="C323" s="44"/>
      <c r="D323" s="44"/>
    </row>
    <row r="324" spans="1:4" x14ac:dyDescent="0.35">
      <c r="A324" s="17" t="s">
        <v>651</v>
      </c>
      <c r="B324" s="44">
        <v>-1.6132842310486899</v>
      </c>
      <c r="C324" s="44"/>
      <c r="D324" s="44">
        <v>1.77314019270343</v>
      </c>
    </row>
    <row r="325" spans="1:4" x14ac:dyDescent="0.35">
      <c r="A325" s="17" t="s">
        <v>652</v>
      </c>
      <c r="B325" s="44"/>
      <c r="C325" s="44">
        <v>0.93572571380851999</v>
      </c>
      <c r="D325" s="44"/>
    </row>
    <row r="326" spans="1:4" x14ac:dyDescent="0.35">
      <c r="A326" s="17" t="s">
        <v>653</v>
      </c>
      <c r="B326" s="44"/>
      <c r="C326" s="44"/>
      <c r="D326" s="44">
        <v>-3.3578099387132898</v>
      </c>
    </row>
    <row r="327" spans="1:4" x14ac:dyDescent="0.35">
      <c r="A327" s="17" t="s">
        <v>654</v>
      </c>
      <c r="B327" s="44">
        <v>-2.5464660039647198</v>
      </c>
      <c r="C327" s="44"/>
      <c r="D327" s="44">
        <v>2.6223097891796301</v>
      </c>
    </row>
    <row r="328" spans="1:4" x14ac:dyDescent="0.35">
      <c r="A328" s="17" t="s">
        <v>655</v>
      </c>
      <c r="B328" s="44">
        <v>-3.34015640484371</v>
      </c>
      <c r="C328" s="44"/>
      <c r="D328" s="44"/>
    </row>
    <row r="329" spans="1:4" x14ac:dyDescent="0.35">
      <c r="A329" s="17" t="s">
        <v>656</v>
      </c>
      <c r="B329" s="44">
        <v>2.3860306680719399</v>
      </c>
      <c r="C329" s="44"/>
      <c r="D329" s="44">
        <v>-3.1421322985438098</v>
      </c>
    </row>
    <row r="330" spans="1:4" x14ac:dyDescent="0.35">
      <c r="A330" s="17" t="s">
        <v>657</v>
      </c>
      <c r="B330" s="44">
        <v>-2.8513061646709601</v>
      </c>
      <c r="C330" s="44"/>
      <c r="D330" s="44"/>
    </row>
    <row r="331" spans="1:4" x14ac:dyDescent="0.35">
      <c r="A331" s="17" t="s">
        <v>658</v>
      </c>
      <c r="B331" s="44">
        <v>-1.9951847639140601</v>
      </c>
      <c r="C331" s="44"/>
      <c r="D331" s="44">
        <v>1.98210468902026</v>
      </c>
    </row>
    <row r="332" spans="1:4" x14ac:dyDescent="0.35">
      <c r="A332" s="17" t="s">
        <v>659</v>
      </c>
      <c r="B332" s="44">
        <v>-2.50610630501378</v>
      </c>
      <c r="C332" s="44"/>
      <c r="D332" s="44"/>
    </row>
    <row r="333" spans="1:4" x14ac:dyDescent="0.35">
      <c r="A333" s="17" t="s">
        <v>660</v>
      </c>
      <c r="B333" s="44">
        <v>2.8540870680533601</v>
      </c>
      <c r="C333" s="44"/>
      <c r="D333" s="44"/>
    </row>
    <row r="334" spans="1:4" x14ac:dyDescent="0.35">
      <c r="A334" s="17" t="s">
        <v>661</v>
      </c>
      <c r="B334" s="44">
        <v>-1.93720355482221</v>
      </c>
      <c r="C334" s="44"/>
      <c r="D334" s="44">
        <v>1.74133756506448</v>
      </c>
    </row>
    <row r="335" spans="1:4" x14ac:dyDescent="0.35">
      <c r="A335" s="17" t="s">
        <v>662</v>
      </c>
      <c r="B335" s="44">
        <v>-2.6703948494528098</v>
      </c>
      <c r="C335" s="44"/>
      <c r="D335" s="44">
        <v>2.7653507991334401</v>
      </c>
    </row>
    <row r="336" spans="1:4" x14ac:dyDescent="0.35">
      <c r="A336" s="17" t="s">
        <v>663</v>
      </c>
      <c r="B336" s="44">
        <v>-3.6376814113249099</v>
      </c>
      <c r="C336" s="44"/>
      <c r="D336" s="44"/>
    </row>
    <row r="337" spans="1:4" x14ac:dyDescent="0.35">
      <c r="A337" s="17" t="s">
        <v>664</v>
      </c>
      <c r="B337" s="44"/>
      <c r="C337" s="44">
        <v>0.976808340962809</v>
      </c>
      <c r="D337" s="44"/>
    </row>
    <row r="338" spans="1:4" x14ac:dyDescent="0.35">
      <c r="A338" s="17" t="s">
        <v>665</v>
      </c>
      <c r="B338" s="44"/>
      <c r="C338" s="44"/>
      <c r="D338" s="44">
        <v>-2.82560789716393</v>
      </c>
    </row>
    <row r="339" spans="1:4" x14ac:dyDescent="0.35">
      <c r="A339" s="17" t="s">
        <v>666</v>
      </c>
      <c r="B339" s="44"/>
      <c r="C339" s="44">
        <v>1.3692569695726799</v>
      </c>
      <c r="D339" s="44"/>
    </row>
    <row r="340" spans="1:4" x14ac:dyDescent="0.35">
      <c r="A340" s="17" t="s">
        <v>667</v>
      </c>
      <c r="B340" s="44">
        <v>3.2461556363402502</v>
      </c>
      <c r="C340" s="44"/>
      <c r="D340" s="44"/>
    </row>
    <row r="341" spans="1:4" x14ac:dyDescent="0.35">
      <c r="A341" s="17" t="s">
        <v>668</v>
      </c>
      <c r="B341" s="44"/>
      <c r="C341" s="44">
        <v>1.1424407674743899</v>
      </c>
      <c r="D341" s="44"/>
    </row>
    <row r="342" spans="1:4" x14ac:dyDescent="0.35">
      <c r="A342" s="17" t="s">
        <v>669</v>
      </c>
      <c r="B342" s="44">
        <v>2.1685421113062202</v>
      </c>
      <c r="C342" s="44"/>
      <c r="D342" s="44"/>
    </row>
    <row r="343" spans="1:4" x14ac:dyDescent="0.35">
      <c r="A343" s="17" t="s">
        <v>670</v>
      </c>
      <c r="B343" s="44">
        <v>-1.99471718511531</v>
      </c>
      <c r="C343" s="44"/>
      <c r="D343" s="44">
        <v>1.78145996389321</v>
      </c>
    </row>
    <row r="344" spans="1:4" x14ac:dyDescent="0.35">
      <c r="A344" s="17" t="s">
        <v>671</v>
      </c>
      <c r="B344" s="44"/>
      <c r="C344" s="44">
        <v>1.6555891030463701</v>
      </c>
      <c r="D344" s="44"/>
    </row>
    <row r="345" spans="1:4" x14ac:dyDescent="0.35">
      <c r="A345" s="17" t="s">
        <v>672</v>
      </c>
      <c r="B345" s="44">
        <v>-1.08892345669269</v>
      </c>
      <c r="C345" s="44"/>
      <c r="D345" s="44"/>
    </row>
    <row r="346" spans="1:4" x14ac:dyDescent="0.35">
      <c r="A346" s="17" t="s">
        <v>673</v>
      </c>
      <c r="B346" s="44">
        <v>2.5414067508514702</v>
      </c>
      <c r="C346" s="44"/>
      <c r="D346" s="44">
        <v>-3.1917772232206101</v>
      </c>
    </row>
    <row r="347" spans="1:4" x14ac:dyDescent="0.35">
      <c r="A347" s="17" t="s">
        <v>674</v>
      </c>
      <c r="B347" s="44">
        <v>2.9929128402066998</v>
      </c>
      <c r="C347" s="44"/>
      <c r="D347" s="44"/>
    </row>
    <row r="348" spans="1:4" x14ac:dyDescent="0.35">
      <c r="A348" s="17" t="s">
        <v>675</v>
      </c>
      <c r="B348" s="44">
        <v>-3.46201845885507</v>
      </c>
      <c r="C348" s="44"/>
      <c r="D348" s="44">
        <v>2.6056685727947202</v>
      </c>
    </row>
    <row r="349" spans="1:4" x14ac:dyDescent="0.35">
      <c r="A349" s="17" t="s">
        <v>676</v>
      </c>
      <c r="B349" s="44"/>
      <c r="C349" s="44">
        <v>2.2386461267472502</v>
      </c>
      <c r="D349" s="44"/>
    </row>
    <row r="350" spans="1:4" x14ac:dyDescent="0.35">
      <c r="A350" s="17" t="s">
        <v>677</v>
      </c>
      <c r="B350" s="44">
        <v>-1.41609152356359</v>
      </c>
      <c r="C350" s="44"/>
      <c r="D350" s="44"/>
    </row>
    <row r="351" spans="1:4" x14ac:dyDescent="0.35">
      <c r="A351" s="17" t="s">
        <v>678</v>
      </c>
      <c r="B351" s="44"/>
      <c r="C351" s="44"/>
      <c r="D351" s="44">
        <v>1.2225719056019699</v>
      </c>
    </row>
    <row r="352" spans="1:4" x14ac:dyDescent="0.35">
      <c r="A352" s="17" t="s">
        <v>679</v>
      </c>
      <c r="B352" s="44">
        <v>5.6769050480861596</v>
      </c>
      <c r="C352" s="44"/>
      <c r="D352" s="44"/>
    </row>
    <row r="353" spans="1:4" x14ac:dyDescent="0.35">
      <c r="A353" s="17" t="s">
        <v>680</v>
      </c>
      <c r="B353" s="44"/>
      <c r="C353" s="44"/>
      <c r="D353" s="44">
        <v>4.1575435990065799</v>
      </c>
    </row>
    <row r="354" spans="1:4" x14ac:dyDescent="0.35">
      <c r="A354" s="17" t="s">
        <v>681</v>
      </c>
      <c r="B354" s="44">
        <v>4.56343525915615</v>
      </c>
      <c r="C354" s="44"/>
      <c r="D354" s="44">
        <v>-5.8692497216893198</v>
      </c>
    </row>
    <row r="355" spans="1:4" x14ac:dyDescent="0.35">
      <c r="A355" s="17" t="s">
        <v>682</v>
      </c>
      <c r="B355" s="44">
        <v>-1.20377852162674</v>
      </c>
      <c r="C355" s="44"/>
      <c r="D355" s="44"/>
    </row>
    <row r="356" spans="1:4" x14ac:dyDescent="0.35">
      <c r="A356" s="17" t="s">
        <v>683</v>
      </c>
      <c r="B356" s="44"/>
      <c r="C356" s="44"/>
      <c r="D356" s="44">
        <v>1.5906984349532101</v>
      </c>
    </row>
    <row r="357" spans="1:4" x14ac:dyDescent="0.35">
      <c r="A357" s="17" t="s">
        <v>684</v>
      </c>
      <c r="B357" s="44"/>
      <c r="C357" s="44"/>
      <c r="D357" s="44">
        <v>-2.4178548269354998</v>
      </c>
    </row>
    <row r="358" spans="1:4" x14ac:dyDescent="0.35">
      <c r="A358" s="17" t="s">
        <v>685</v>
      </c>
      <c r="B358" s="44">
        <v>1.9050989057035099</v>
      </c>
      <c r="C358" s="44"/>
      <c r="D358" s="44"/>
    </row>
    <row r="359" spans="1:4" x14ac:dyDescent="0.35">
      <c r="A359" s="17" t="s">
        <v>686</v>
      </c>
      <c r="B359" s="44"/>
      <c r="C359" s="44">
        <v>-6.0055495838701498</v>
      </c>
      <c r="D359" s="44"/>
    </row>
    <row r="360" spans="1:4" x14ac:dyDescent="0.35">
      <c r="A360" s="17" t="s">
        <v>687</v>
      </c>
      <c r="B360" s="44"/>
      <c r="C360" s="44">
        <v>-1.7198829383372201</v>
      </c>
      <c r="D360" s="44"/>
    </row>
    <row r="361" spans="1:4" x14ac:dyDescent="0.35">
      <c r="A361" s="17" t="s">
        <v>688</v>
      </c>
      <c r="B361" s="44">
        <v>1.93796049546565</v>
      </c>
      <c r="C361" s="44"/>
      <c r="D361" s="44"/>
    </row>
    <row r="362" spans="1:4" x14ac:dyDescent="0.35">
      <c r="A362" s="17" t="s">
        <v>689</v>
      </c>
      <c r="B362" s="44">
        <v>-2.67031390637842</v>
      </c>
      <c r="C362" s="44"/>
      <c r="D362" s="44"/>
    </row>
    <row r="363" spans="1:4" x14ac:dyDescent="0.35">
      <c r="A363" s="17" t="s">
        <v>690</v>
      </c>
      <c r="B363" s="44">
        <v>-5.8764787086572996</v>
      </c>
      <c r="C363" s="44"/>
      <c r="D363" s="44"/>
    </row>
    <row r="364" spans="1:4" x14ac:dyDescent="0.35">
      <c r="A364" s="17" t="s">
        <v>691</v>
      </c>
      <c r="B364" s="44"/>
      <c r="C364" s="44">
        <v>1.80066824848763</v>
      </c>
      <c r="D364" s="44"/>
    </row>
    <row r="365" spans="1:4" x14ac:dyDescent="0.35">
      <c r="A365" s="17" t="s">
        <v>692</v>
      </c>
      <c r="B365" s="44"/>
      <c r="C365" s="44"/>
      <c r="D365" s="44">
        <v>-2.8025530220400601</v>
      </c>
    </row>
    <row r="366" spans="1:4" x14ac:dyDescent="0.35">
      <c r="A366" s="17" t="s">
        <v>693</v>
      </c>
      <c r="B366" s="44">
        <v>3.0957787860796802</v>
      </c>
      <c r="C366" s="44"/>
      <c r="D366" s="44">
        <v>-4.27822934873529</v>
      </c>
    </row>
    <row r="367" spans="1:4" x14ac:dyDescent="0.35">
      <c r="A367" s="17" t="s">
        <v>694</v>
      </c>
      <c r="B367" s="44">
        <v>-2.9862416601017099</v>
      </c>
      <c r="C367" s="44"/>
      <c r="D367" s="44">
        <v>2.5562382375551298</v>
      </c>
    </row>
    <row r="368" spans="1:4" x14ac:dyDescent="0.35">
      <c r="A368" s="17" t="s">
        <v>695</v>
      </c>
      <c r="B368" s="44"/>
      <c r="C368" s="44">
        <v>1.00235708619249</v>
      </c>
      <c r="D368" s="44"/>
    </row>
    <row r="369" spans="1:4" x14ac:dyDescent="0.35">
      <c r="A369" s="17" t="s">
        <v>695</v>
      </c>
      <c r="B369" s="44"/>
      <c r="C369" s="44"/>
      <c r="D369" s="44">
        <v>1.57033096757067</v>
      </c>
    </row>
    <row r="370" spans="1:4" x14ac:dyDescent="0.35">
      <c r="A370" s="17" t="s">
        <v>696</v>
      </c>
      <c r="B370" s="44"/>
      <c r="C370" s="44"/>
      <c r="D370" s="44">
        <v>-2.7624614256998501</v>
      </c>
    </row>
    <row r="371" spans="1:4" x14ac:dyDescent="0.35">
      <c r="A371" s="17" t="s">
        <v>697</v>
      </c>
      <c r="B371" s="44">
        <v>2.3441851606851198</v>
      </c>
      <c r="C371" s="44"/>
      <c r="D371" s="44">
        <v>-3.6008613175414701</v>
      </c>
    </row>
    <row r="372" spans="1:4" x14ac:dyDescent="0.35">
      <c r="A372" s="17" t="s">
        <v>698</v>
      </c>
      <c r="B372" s="44">
        <v>-1.8905918143878899</v>
      </c>
      <c r="C372" s="44"/>
      <c r="D372" s="44">
        <v>2.1101747750108499</v>
      </c>
    </row>
    <row r="373" spans="1:4" x14ac:dyDescent="0.35">
      <c r="A373" s="17" t="s">
        <v>699</v>
      </c>
      <c r="B373" s="44">
        <v>1.84917405915875</v>
      </c>
      <c r="C373" s="44"/>
      <c r="D373" s="44"/>
    </row>
    <row r="374" spans="1:4" x14ac:dyDescent="0.35">
      <c r="A374" s="17" t="s">
        <v>700</v>
      </c>
      <c r="B374" s="44"/>
      <c r="C374" s="44"/>
      <c r="D374" s="44">
        <v>-3.6075814238117498</v>
      </c>
    </row>
    <row r="375" spans="1:4" x14ac:dyDescent="0.35">
      <c r="A375" s="17" t="s">
        <v>701</v>
      </c>
      <c r="B375" s="44"/>
      <c r="C375" s="44">
        <v>-1.1937746509564899</v>
      </c>
      <c r="D375" s="44"/>
    </row>
    <row r="376" spans="1:4" x14ac:dyDescent="0.35">
      <c r="A376" s="17" t="s">
        <v>702</v>
      </c>
      <c r="B376" s="44">
        <v>-3.1089987340428502</v>
      </c>
      <c r="C376" s="44"/>
      <c r="D376" s="44"/>
    </row>
    <row r="377" spans="1:4" x14ac:dyDescent="0.35">
      <c r="A377" s="17" t="s">
        <v>703</v>
      </c>
      <c r="B377" s="44">
        <v>4.4460786391837797</v>
      </c>
      <c r="C377" s="44"/>
      <c r="D377" s="44"/>
    </row>
    <row r="378" spans="1:4" x14ac:dyDescent="0.35">
      <c r="A378" s="17" t="s">
        <v>704</v>
      </c>
      <c r="B378" s="44">
        <v>2.4361967684272998</v>
      </c>
      <c r="C378" s="44"/>
      <c r="D378" s="44">
        <v>-2.8293693664878301</v>
      </c>
    </row>
    <row r="379" spans="1:4" x14ac:dyDescent="0.35">
      <c r="A379" s="17" t="s">
        <v>705</v>
      </c>
      <c r="B379" s="44"/>
      <c r="C379" s="44"/>
      <c r="D379" s="44">
        <v>2.6152065705999901</v>
      </c>
    </row>
    <row r="380" spans="1:4" x14ac:dyDescent="0.35">
      <c r="A380" s="17" t="s">
        <v>706</v>
      </c>
      <c r="B380" s="44"/>
      <c r="C380" s="44">
        <v>-0.89577712278545196</v>
      </c>
      <c r="D380" s="44"/>
    </row>
    <row r="381" spans="1:4" x14ac:dyDescent="0.35">
      <c r="A381" s="17" t="s">
        <v>707</v>
      </c>
      <c r="B381" s="44">
        <v>-5.8017254995420799</v>
      </c>
      <c r="C381" s="44"/>
      <c r="D381" s="44"/>
    </row>
    <row r="382" spans="1:4" x14ac:dyDescent="0.35">
      <c r="A382" s="17" t="s">
        <v>708</v>
      </c>
      <c r="B382" s="44">
        <v>1.8560946039839501</v>
      </c>
      <c r="C382" s="44"/>
      <c r="D382" s="44"/>
    </row>
    <row r="383" spans="1:4" x14ac:dyDescent="0.35">
      <c r="A383" s="17" t="s">
        <v>709</v>
      </c>
      <c r="B383" s="44">
        <v>1.02999947403696</v>
      </c>
      <c r="C383" s="44"/>
      <c r="D383" s="44"/>
    </row>
    <row r="384" spans="1:4" x14ac:dyDescent="0.35">
      <c r="A384" s="17" t="s">
        <v>710</v>
      </c>
      <c r="B384" s="44">
        <v>2.6819525285697901</v>
      </c>
      <c r="C384" s="44"/>
      <c r="D384" s="44">
        <v>-4.43236670231573</v>
      </c>
    </row>
    <row r="385" spans="1:4" x14ac:dyDescent="0.35">
      <c r="A385" s="17" t="s">
        <v>711</v>
      </c>
      <c r="B385" s="44">
        <v>3.32017369996161</v>
      </c>
      <c r="C385" s="44"/>
      <c r="D385" s="44">
        <v>-4.8543172888060404</v>
      </c>
    </row>
    <row r="386" spans="1:4" x14ac:dyDescent="0.35">
      <c r="A386" s="17" t="s">
        <v>712</v>
      </c>
      <c r="B386" s="44">
        <v>1.70215454467076</v>
      </c>
      <c r="C386" s="44"/>
      <c r="D386" s="44"/>
    </row>
    <row r="387" spans="1:4" x14ac:dyDescent="0.35">
      <c r="A387" s="17" t="s">
        <v>713</v>
      </c>
      <c r="B387" s="44">
        <v>-3.1941255935491402</v>
      </c>
      <c r="C387" s="44"/>
      <c r="D387" s="44"/>
    </row>
    <row r="388" spans="1:4" x14ac:dyDescent="0.35">
      <c r="A388" s="17" t="s">
        <v>714</v>
      </c>
      <c r="B388" s="44">
        <v>2.4673707752603402</v>
      </c>
      <c r="C388" s="44"/>
      <c r="D388" s="44">
        <v>-2.06591766269581</v>
      </c>
    </row>
    <row r="389" spans="1:4" x14ac:dyDescent="0.35">
      <c r="A389" s="17" t="s">
        <v>715</v>
      </c>
      <c r="B389" s="44"/>
      <c r="C389" s="44">
        <v>0.66221851470036897</v>
      </c>
      <c r="D389" s="44"/>
    </row>
    <row r="390" spans="1:4" x14ac:dyDescent="0.35">
      <c r="A390" s="17" t="s">
        <v>716</v>
      </c>
      <c r="B390" s="44">
        <v>-2.5809748655929199</v>
      </c>
      <c r="C390" s="44"/>
      <c r="D390" s="44"/>
    </row>
    <row r="391" spans="1:4" x14ac:dyDescent="0.35">
      <c r="A391" s="17" t="s">
        <v>717</v>
      </c>
      <c r="B391" s="44">
        <v>-2.3869513304672001</v>
      </c>
      <c r="C391" s="44"/>
      <c r="D391" s="44"/>
    </row>
    <row r="392" spans="1:4" x14ac:dyDescent="0.35">
      <c r="A392" s="17" t="s">
        <v>718</v>
      </c>
      <c r="B392" s="44"/>
      <c r="C392" s="44">
        <v>-4.8025287055583004</v>
      </c>
      <c r="D392" s="44"/>
    </row>
    <row r="393" spans="1:4" x14ac:dyDescent="0.35">
      <c r="A393" s="17" t="s">
        <v>719</v>
      </c>
      <c r="B393" s="44">
        <v>1.4889924723482699</v>
      </c>
      <c r="C393" s="44"/>
      <c r="D393" s="44"/>
    </row>
    <row r="394" spans="1:4" x14ac:dyDescent="0.35">
      <c r="A394" s="17" t="s">
        <v>720</v>
      </c>
      <c r="B394" s="44"/>
      <c r="C394" s="44">
        <v>1.2902703136473199</v>
      </c>
      <c r="D394" s="44"/>
    </row>
    <row r="395" spans="1:4" x14ac:dyDescent="0.35">
      <c r="A395" s="17" t="s">
        <v>721</v>
      </c>
      <c r="B395" s="44"/>
      <c r="C395" s="44">
        <v>1.2045496504945401</v>
      </c>
      <c r="D395" s="44"/>
    </row>
    <row r="396" spans="1:4" x14ac:dyDescent="0.35">
      <c r="A396" s="17" t="s">
        <v>722</v>
      </c>
      <c r="B396" s="44"/>
      <c r="C396" s="44">
        <v>1.07282178455424</v>
      </c>
      <c r="D396" s="44"/>
    </row>
    <row r="397" spans="1:4" x14ac:dyDescent="0.35">
      <c r="A397" s="17" t="s">
        <v>723</v>
      </c>
      <c r="B397" s="44"/>
      <c r="C397" s="44">
        <v>1.4200422802627199</v>
      </c>
      <c r="D397" s="44"/>
    </row>
    <row r="398" spans="1:4" x14ac:dyDescent="0.35">
      <c r="A398" s="17" t="s">
        <v>724</v>
      </c>
      <c r="B398" s="44">
        <v>2.8754594713902999</v>
      </c>
      <c r="C398" s="44"/>
      <c r="D398" s="44"/>
    </row>
    <row r="399" spans="1:4" x14ac:dyDescent="0.35">
      <c r="A399" s="17" t="s">
        <v>725</v>
      </c>
      <c r="B399" s="44"/>
      <c r="C399" s="44"/>
      <c r="D399" s="44">
        <v>-1.62892631992266</v>
      </c>
    </row>
    <row r="400" spans="1:4" x14ac:dyDescent="0.35">
      <c r="A400" s="17" t="s">
        <v>726</v>
      </c>
      <c r="B400" s="44"/>
      <c r="C400" s="44">
        <v>1.3411051791245501</v>
      </c>
      <c r="D400" s="44"/>
    </row>
    <row r="401" spans="1:4" x14ac:dyDescent="0.35">
      <c r="A401" s="17" t="s">
        <v>727</v>
      </c>
      <c r="B401" s="44">
        <v>-2.55125208958051</v>
      </c>
      <c r="C401" s="44"/>
      <c r="D401" s="44">
        <v>2.44985601170103</v>
      </c>
    </row>
    <row r="402" spans="1:4" x14ac:dyDescent="0.35">
      <c r="A402" s="17" t="s">
        <v>728</v>
      </c>
      <c r="B402" s="44">
        <v>4.5272991668301197</v>
      </c>
      <c r="C402" s="44">
        <v>3.7871872123885901</v>
      </c>
      <c r="D402" s="44"/>
    </row>
    <row r="403" spans="1:4" x14ac:dyDescent="0.35">
      <c r="A403" s="17" t="s">
        <v>729</v>
      </c>
      <c r="B403" s="44"/>
      <c r="C403" s="44"/>
      <c r="D403" s="44">
        <v>-2.4488506116690099</v>
      </c>
    </row>
    <row r="404" spans="1:4" x14ac:dyDescent="0.35">
      <c r="A404" s="17" t="s">
        <v>730</v>
      </c>
      <c r="B404" s="44"/>
      <c r="C404" s="44">
        <v>-6.11968331834787</v>
      </c>
      <c r="D404" s="44"/>
    </row>
    <row r="405" spans="1:4" x14ac:dyDescent="0.35">
      <c r="A405" s="17" t="s">
        <v>731</v>
      </c>
      <c r="B405" s="44">
        <v>-1.95488467677295</v>
      </c>
      <c r="C405" s="44"/>
      <c r="D405" s="44"/>
    </row>
    <row r="406" spans="1:4" x14ac:dyDescent="0.35">
      <c r="A406" s="17" t="s">
        <v>732</v>
      </c>
      <c r="B406" s="44">
        <v>2.30056893334788</v>
      </c>
      <c r="C406" s="44">
        <v>-2.11944082731309</v>
      </c>
      <c r="D406" s="44">
        <v>-4.4169584875148997</v>
      </c>
    </row>
    <row r="407" spans="1:4" x14ac:dyDescent="0.35">
      <c r="A407" s="17" t="s">
        <v>733</v>
      </c>
      <c r="B407" s="44"/>
      <c r="C407" s="44">
        <v>-3.5987981121403299</v>
      </c>
      <c r="D407" s="44"/>
    </row>
    <row r="408" spans="1:4" x14ac:dyDescent="0.35">
      <c r="A408" s="17" t="s">
        <v>734</v>
      </c>
      <c r="B408" s="44"/>
      <c r="C408" s="44"/>
      <c r="D408" s="44">
        <v>-1.59679018842447</v>
      </c>
    </row>
    <row r="409" spans="1:4" x14ac:dyDescent="0.35">
      <c r="A409" s="17" t="s">
        <v>735</v>
      </c>
      <c r="B409" s="44"/>
      <c r="C409" s="44"/>
      <c r="D409" s="44">
        <v>-3.3836889159566099</v>
      </c>
    </row>
    <row r="410" spans="1:4" x14ac:dyDescent="0.35">
      <c r="A410" s="17" t="s">
        <v>736</v>
      </c>
      <c r="B410" s="44">
        <v>-1.8689095508294999</v>
      </c>
      <c r="C410" s="44"/>
      <c r="D410" s="44">
        <v>2.0040566008418699</v>
      </c>
    </row>
    <row r="411" spans="1:4" x14ac:dyDescent="0.35">
      <c r="A411" s="17" t="s">
        <v>737</v>
      </c>
      <c r="B411" s="44"/>
      <c r="C411" s="44">
        <v>3.7661158734383098</v>
      </c>
      <c r="D411" s="44"/>
    </row>
    <row r="412" spans="1:4" x14ac:dyDescent="0.35">
      <c r="A412" s="17" t="s">
        <v>738</v>
      </c>
      <c r="B412" s="44"/>
      <c r="C412" s="44"/>
      <c r="D412" s="44">
        <v>-2.28719180336034</v>
      </c>
    </row>
    <row r="413" spans="1:4" x14ac:dyDescent="0.35">
      <c r="A413" s="17" t="s">
        <v>739</v>
      </c>
      <c r="B413" s="44"/>
      <c r="C413" s="44">
        <v>1.4000128141539201</v>
      </c>
      <c r="D413" s="44"/>
    </row>
    <row r="414" spans="1:4" x14ac:dyDescent="0.35">
      <c r="A414" s="17" t="s">
        <v>740</v>
      </c>
      <c r="B414" s="44">
        <v>2.8185938394205401</v>
      </c>
      <c r="C414" s="44"/>
      <c r="D414" s="44">
        <v>-2.9745607091814299</v>
      </c>
    </row>
    <row r="415" spans="1:4" x14ac:dyDescent="0.35">
      <c r="A415" s="17" t="s">
        <v>741</v>
      </c>
      <c r="B415" s="44">
        <v>-1.9633933374511601</v>
      </c>
      <c r="C415" s="44"/>
      <c r="D415" s="44"/>
    </row>
    <row r="416" spans="1:4" x14ac:dyDescent="0.35">
      <c r="A416" s="17" t="s">
        <v>742</v>
      </c>
      <c r="B416" s="44">
        <v>-1.60966054627493</v>
      </c>
      <c r="C416" s="44"/>
      <c r="D416" s="44"/>
    </row>
    <row r="417" spans="1:4" x14ac:dyDescent="0.35">
      <c r="A417" s="17" t="s">
        <v>743</v>
      </c>
      <c r="B417" s="44"/>
      <c r="C417" s="44">
        <v>1.22604307660739</v>
      </c>
      <c r="D417" s="44"/>
    </row>
    <row r="418" spans="1:4" x14ac:dyDescent="0.35">
      <c r="A418" s="17" t="s">
        <v>743</v>
      </c>
      <c r="B418" s="44"/>
      <c r="C418" s="44"/>
      <c r="D418" s="44">
        <v>1.38626627940416</v>
      </c>
    </row>
    <row r="419" spans="1:4" x14ac:dyDescent="0.35">
      <c r="A419" s="17" t="s">
        <v>744</v>
      </c>
      <c r="B419" s="44">
        <v>-2.3679046912069301</v>
      </c>
      <c r="C419" s="44"/>
      <c r="D419" s="44">
        <v>2.0922540191852499</v>
      </c>
    </row>
    <row r="420" spans="1:4" x14ac:dyDescent="0.35">
      <c r="A420" s="17" t="s">
        <v>745</v>
      </c>
      <c r="B420" s="44">
        <v>-2.3417281295240202</v>
      </c>
      <c r="C420" s="44"/>
      <c r="D420" s="44">
        <v>2.2195500731139801</v>
      </c>
    </row>
    <row r="421" spans="1:4" x14ac:dyDescent="0.35">
      <c r="A421" s="17" t="s">
        <v>746</v>
      </c>
      <c r="B421" s="44">
        <v>1.2544004053950599</v>
      </c>
      <c r="C421" s="44"/>
      <c r="D421" s="44"/>
    </row>
    <row r="422" spans="1:4" x14ac:dyDescent="0.35">
      <c r="A422" s="17" t="s">
        <v>747</v>
      </c>
      <c r="B422" s="44"/>
      <c r="C422" s="44">
        <v>1.1905892494374899</v>
      </c>
      <c r="D422" s="44"/>
    </row>
    <row r="423" spans="1:4" x14ac:dyDescent="0.35">
      <c r="A423" s="17" t="s">
        <v>748</v>
      </c>
      <c r="B423" s="44">
        <v>1.30114013230082</v>
      </c>
      <c r="C423" s="44"/>
      <c r="D423" s="44"/>
    </row>
    <row r="424" spans="1:4" x14ac:dyDescent="0.35">
      <c r="A424" s="17" t="s">
        <v>749</v>
      </c>
      <c r="B424" s="44">
        <v>4.8346831258819396</v>
      </c>
      <c r="C424" s="44"/>
      <c r="D424" s="44"/>
    </row>
    <row r="425" spans="1:4" x14ac:dyDescent="0.35">
      <c r="A425" s="17" t="s">
        <v>750</v>
      </c>
      <c r="B425" s="44">
        <v>1.94200654619057</v>
      </c>
      <c r="C425" s="44"/>
      <c r="D425" s="44"/>
    </row>
    <row r="426" spans="1:4" x14ac:dyDescent="0.35">
      <c r="A426" s="17" t="s">
        <v>751</v>
      </c>
      <c r="B426" s="44"/>
      <c r="C426" s="44">
        <v>1.5282288674307001</v>
      </c>
      <c r="D426" s="44"/>
    </row>
    <row r="427" spans="1:4" x14ac:dyDescent="0.35">
      <c r="A427" s="17" t="s">
        <v>752</v>
      </c>
      <c r="B427" s="44">
        <v>-3.3464309521251101</v>
      </c>
      <c r="C427" s="44"/>
      <c r="D427" s="44"/>
    </row>
    <row r="428" spans="1:4" x14ac:dyDescent="0.35">
      <c r="A428" s="17" t="s">
        <v>753</v>
      </c>
      <c r="B428" s="44">
        <v>2.4087243650654102</v>
      </c>
      <c r="C428" s="44"/>
      <c r="D428" s="44">
        <v>-3.36051072234957</v>
      </c>
    </row>
    <row r="429" spans="1:4" x14ac:dyDescent="0.35">
      <c r="A429" s="17" t="s">
        <v>754</v>
      </c>
      <c r="B429" s="44"/>
      <c r="C429" s="44">
        <v>-6.0314540081295798</v>
      </c>
      <c r="D429" s="44"/>
    </row>
    <row r="430" spans="1:4" x14ac:dyDescent="0.35">
      <c r="A430" s="17" t="s">
        <v>755</v>
      </c>
      <c r="B430" s="44">
        <v>1.79664101112492</v>
      </c>
      <c r="C430" s="44"/>
      <c r="D430" s="44">
        <v>-1.6997564628612001</v>
      </c>
    </row>
    <row r="431" spans="1:4" x14ac:dyDescent="0.35">
      <c r="A431" s="17" t="s">
        <v>756</v>
      </c>
      <c r="B431" s="44"/>
      <c r="C431" s="44"/>
      <c r="D431" s="44">
        <v>-1.2497246040427701</v>
      </c>
    </row>
    <row r="432" spans="1:4" x14ac:dyDescent="0.35">
      <c r="A432" s="17" t="s">
        <v>757</v>
      </c>
      <c r="B432" s="44">
        <v>5.6669376220015302</v>
      </c>
      <c r="C432" s="44"/>
      <c r="D432" s="44">
        <v>-4.8509140720463497</v>
      </c>
    </row>
    <row r="433" spans="1:4" x14ac:dyDescent="0.35">
      <c r="A433" s="17" t="s">
        <v>758</v>
      </c>
      <c r="B433" s="44"/>
      <c r="C433" s="44"/>
      <c r="D433" s="44">
        <v>3.5247259596467502</v>
      </c>
    </row>
    <row r="434" spans="1:4" x14ac:dyDescent="0.35">
      <c r="A434" s="17" t="s">
        <v>759</v>
      </c>
      <c r="B434" s="44"/>
      <c r="C434" s="44">
        <v>2.6860278922104399</v>
      </c>
      <c r="D434" s="44"/>
    </row>
    <row r="435" spans="1:4" x14ac:dyDescent="0.35">
      <c r="A435" s="17" t="s">
        <v>760</v>
      </c>
      <c r="B435" s="44"/>
      <c r="C435" s="44">
        <v>0.77300299889290902</v>
      </c>
      <c r="D435" s="44"/>
    </row>
    <row r="436" spans="1:4" x14ac:dyDescent="0.35">
      <c r="A436" s="17" t="s">
        <v>761</v>
      </c>
      <c r="B436" s="44"/>
      <c r="C436" s="44"/>
      <c r="D436" s="44">
        <v>5.5085404722342899</v>
      </c>
    </row>
    <row r="437" spans="1:4" x14ac:dyDescent="0.35">
      <c r="A437" s="17" t="s">
        <v>762</v>
      </c>
      <c r="B437" s="44">
        <v>4.5519153483109704</v>
      </c>
      <c r="C437" s="44">
        <v>1.62428455635039</v>
      </c>
      <c r="D437" s="44"/>
    </row>
    <row r="438" spans="1:4" x14ac:dyDescent="0.35">
      <c r="A438" s="17" t="s">
        <v>763</v>
      </c>
      <c r="B438" s="44"/>
      <c r="C438" s="44">
        <v>0.84317694263725296</v>
      </c>
      <c r="D438" s="44"/>
    </row>
    <row r="439" spans="1:4" x14ac:dyDescent="0.35">
      <c r="A439" s="17" t="s">
        <v>764</v>
      </c>
      <c r="B439" s="44">
        <v>2.5772864389909498</v>
      </c>
      <c r="C439" s="44"/>
      <c r="D439" s="44"/>
    </row>
    <row r="440" spans="1:4" x14ac:dyDescent="0.35">
      <c r="A440" s="17" t="s">
        <v>765</v>
      </c>
      <c r="B440" s="44">
        <v>-3.2353346470692799</v>
      </c>
      <c r="C440" s="44">
        <v>-3.2502176176109101</v>
      </c>
      <c r="D440" s="44"/>
    </row>
    <row r="441" spans="1:4" x14ac:dyDescent="0.35">
      <c r="A441" s="17" t="s">
        <v>766</v>
      </c>
      <c r="B441" s="44"/>
      <c r="C441" s="44">
        <v>1.80601211525322</v>
      </c>
      <c r="D441" s="44"/>
    </row>
    <row r="442" spans="1:4" x14ac:dyDescent="0.35">
      <c r="A442" s="17" t="s">
        <v>767</v>
      </c>
      <c r="B442" s="44"/>
      <c r="C442" s="44">
        <v>0.92722120542086595</v>
      </c>
      <c r="D442" s="44"/>
    </row>
    <row r="443" spans="1:4" x14ac:dyDescent="0.35">
      <c r="A443" s="17" t="s">
        <v>768</v>
      </c>
      <c r="B443" s="44"/>
      <c r="C443" s="44">
        <v>-2.9534859687903001</v>
      </c>
      <c r="D443" s="44"/>
    </row>
    <row r="444" spans="1:4" x14ac:dyDescent="0.35">
      <c r="A444" s="17" t="s">
        <v>769</v>
      </c>
      <c r="B444" s="44"/>
      <c r="C444" s="44"/>
      <c r="D444" s="44">
        <v>1.6203919822125801</v>
      </c>
    </row>
    <row r="445" spans="1:4" x14ac:dyDescent="0.35">
      <c r="A445" s="17" t="s">
        <v>770</v>
      </c>
      <c r="B445" s="44">
        <v>2.9420265224786601</v>
      </c>
      <c r="C445" s="44"/>
      <c r="D445" s="44">
        <v>-3.3417711661693601</v>
      </c>
    </row>
    <row r="446" spans="1:4" x14ac:dyDescent="0.35">
      <c r="A446" s="17" t="s">
        <v>771</v>
      </c>
      <c r="B446" s="44">
        <v>-2.88437300386297</v>
      </c>
      <c r="C446" s="44"/>
      <c r="D446" s="44"/>
    </row>
    <row r="447" spans="1:4" x14ac:dyDescent="0.35">
      <c r="A447" s="17" t="s">
        <v>772</v>
      </c>
      <c r="B447" s="44">
        <v>1.4956215245526701</v>
      </c>
      <c r="C447" s="44"/>
      <c r="D447" s="44"/>
    </row>
    <row r="448" spans="1:4" x14ac:dyDescent="0.35">
      <c r="A448" s="17" t="s">
        <v>773</v>
      </c>
      <c r="B448" s="44"/>
      <c r="C448" s="44">
        <v>1.0682736301467199</v>
      </c>
      <c r="D448" s="44"/>
    </row>
    <row r="449" spans="1:4" x14ac:dyDescent="0.35">
      <c r="A449" s="17" t="s">
        <v>774</v>
      </c>
      <c r="B449" s="44"/>
      <c r="C449" s="44"/>
      <c r="D449" s="44">
        <v>-3.3793934794484199</v>
      </c>
    </row>
    <row r="450" spans="1:4" x14ac:dyDescent="0.35">
      <c r="A450" s="17" t="s">
        <v>775</v>
      </c>
      <c r="B450" s="44">
        <v>-3.5138901896970398</v>
      </c>
      <c r="C450" s="44"/>
      <c r="D450" s="44">
        <v>3.1982653430642598</v>
      </c>
    </row>
    <row r="451" spans="1:4" x14ac:dyDescent="0.35">
      <c r="A451" s="17" t="s">
        <v>776</v>
      </c>
      <c r="B451" s="44">
        <v>-2.9753701530194898</v>
      </c>
      <c r="C451" s="44"/>
      <c r="D451" s="44">
        <v>2.3917961978665199</v>
      </c>
    </row>
    <row r="452" spans="1:4" x14ac:dyDescent="0.35">
      <c r="A452" s="17" t="s">
        <v>777</v>
      </c>
      <c r="B452" s="44">
        <v>-1.48267308824235</v>
      </c>
      <c r="C452" s="44"/>
      <c r="D452" s="44">
        <v>1.7928065563022999</v>
      </c>
    </row>
    <row r="453" spans="1:4" x14ac:dyDescent="0.35">
      <c r="A453" s="17" t="s">
        <v>778</v>
      </c>
      <c r="B453" s="44"/>
      <c r="C453" s="44">
        <v>1.4074491640082201</v>
      </c>
      <c r="D453" s="44"/>
    </row>
    <row r="454" spans="1:4" x14ac:dyDescent="0.35">
      <c r="A454" s="17" t="s">
        <v>779</v>
      </c>
      <c r="B454" s="44">
        <v>-2.0147649712447899</v>
      </c>
      <c r="C454" s="44"/>
      <c r="D454" s="44"/>
    </row>
    <row r="455" spans="1:4" x14ac:dyDescent="0.35">
      <c r="A455" s="17" t="s">
        <v>780</v>
      </c>
      <c r="B455" s="44">
        <v>5.2784693409500001</v>
      </c>
      <c r="C455" s="44">
        <v>3.56536082636898</v>
      </c>
      <c r="D455" s="44"/>
    </row>
    <row r="456" spans="1:4" x14ac:dyDescent="0.35">
      <c r="A456" s="17" t="s">
        <v>781</v>
      </c>
      <c r="B456" s="44">
        <v>-3.8167459112148601</v>
      </c>
      <c r="C456" s="44"/>
      <c r="D456" s="44">
        <v>3.4125534625393801</v>
      </c>
    </row>
    <row r="457" spans="1:4" x14ac:dyDescent="0.35">
      <c r="A457" s="17" t="s">
        <v>782</v>
      </c>
      <c r="B457" s="44"/>
      <c r="C457" s="44">
        <v>1.1269934450264001</v>
      </c>
      <c r="D457" s="44"/>
    </row>
    <row r="458" spans="1:4" x14ac:dyDescent="0.35">
      <c r="A458" s="17" t="s">
        <v>782</v>
      </c>
      <c r="B458" s="44"/>
      <c r="C458" s="44"/>
      <c r="D458" s="44">
        <v>2.5620018246869698</v>
      </c>
    </row>
    <row r="459" spans="1:4" x14ac:dyDescent="0.35">
      <c r="A459" s="17" t="s">
        <v>783</v>
      </c>
      <c r="B459" s="44">
        <v>-3.3796297103277602</v>
      </c>
      <c r="C459" s="44"/>
      <c r="D459" s="44"/>
    </row>
    <row r="460" spans="1:4" x14ac:dyDescent="0.35">
      <c r="A460" s="17" t="s">
        <v>784</v>
      </c>
      <c r="B460" s="44">
        <v>-2.0806609731143202</v>
      </c>
      <c r="C460" s="44"/>
      <c r="D460" s="44">
        <v>2.3771905177491099</v>
      </c>
    </row>
    <row r="461" spans="1:4" x14ac:dyDescent="0.35">
      <c r="A461" s="17" t="s">
        <v>785</v>
      </c>
      <c r="B461" s="44"/>
      <c r="C461" s="44">
        <v>-0.82536212300006295</v>
      </c>
      <c r="D461" s="44"/>
    </row>
    <row r="462" spans="1:4" x14ac:dyDescent="0.35">
      <c r="A462" s="17" t="s">
        <v>786</v>
      </c>
      <c r="B462" s="44"/>
      <c r="C462" s="44">
        <v>-0.76390417894518603</v>
      </c>
      <c r="D462" s="44"/>
    </row>
    <row r="463" spans="1:4" x14ac:dyDescent="0.35">
      <c r="A463" s="17" t="s">
        <v>787</v>
      </c>
      <c r="B463" s="44"/>
      <c r="C463" s="44">
        <v>-0.946143502219152</v>
      </c>
      <c r="D463" s="44"/>
    </row>
    <row r="464" spans="1:4" x14ac:dyDescent="0.35">
      <c r="A464" s="17" t="s">
        <v>788</v>
      </c>
      <c r="B464" s="44"/>
      <c r="C464" s="44">
        <v>-0.72227473354933003</v>
      </c>
      <c r="D464" s="44"/>
    </row>
    <row r="465" spans="1:4" x14ac:dyDescent="0.35">
      <c r="A465" s="17" t="s">
        <v>789</v>
      </c>
      <c r="B465" s="44"/>
      <c r="C465" s="44"/>
      <c r="D465" s="44">
        <v>-1.83085903026977</v>
      </c>
    </row>
    <row r="466" spans="1:4" x14ac:dyDescent="0.35">
      <c r="A466" s="17" t="s">
        <v>790</v>
      </c>
      <c r="B466" s="44"/>
      <c r="C466" s="44">
        <v>1.3709499051063201</v>
      </c>
      <c r="D466" s="44"/>
    </row>
    <row r="467" spans="1:4" x14ac:dyDescent="0.35">
      <c r="A467" s="17" t="s">
        <v>791</v>
      </c>
      <c r="B467" s="44">
        <v>1.75410035667054</v>
      </c>
      <c r="C467" s="44"/>
      <c r="D467" s="44">
        <v>-1.7255781060964901</v>
      </c>
    </row>
    <row r="468" spans="1:4" x14ac:dyDescent="0.35">
      <c r="A468" s="17" t="s">
        <v>792</v>
      </c>
      <c r="B468" s="44"/>
      <c r="C468" s="44">
        <v>1.4211176147898701</v>
      </c>
      <c r="D468" s="44"/>
    </row>
    <row r="469" spans="1:4" x14ac:dyDescent="0.35">
      <c r="A469" s="17" t="s">
        <v>793</v>
      </c>
      <c r="B469" s="44"/>
      <c r="C469" s="44"/>
      <c r="D469" s="44">
        <v>-2.9039577475670999</v>
      </c>
    </row>
    <row r="470" spans="1:4" x14ac:dyDescent="0.35">
      <c r="A470" s="17" t="s">
        <v>794</v>
      </c>
      <c r="B470" s="44"/>
      <c r="C470" s="44">
        <v>1.49214694147543</v>
      </c>
      <c r="D470" s="44"/>
    </row>
    <row r="471" spans="1:4" x14ac:dyDescent="0.35">
      <c r="A471" s="17" t="s">
        <v>795</v>
      </c>
      <c r="B471" s="44"/>
      <c r="C471" s="44">
        <v>1.64534123018762</v>
      </c>
      <c r="D471" s="44"/>
    </row>
    <row r="472" spans="1:4" x14ac:dyDescent="0.35">
      <c r="A472" s="17" t="s">
        <v>796</v>
      </c>
      <c r="B472" s="44">
        <v>-3.2371046022711201</v>
      </c>
      <c r="C472" s="44"/>
      <c r="D472" s="44">
        <v>2.3090914683341901</v>
      </c>
    </row>
    <row r="473" spans="1:4" x14ac:dyDescent="0.35">
      <c r="A473" s="17" t="s">
        <v>797</v>
      </c>
      <c r="B473" s="44"/>
      <c r="C473" s="44"/>
      <c r="D473" s="44">
        <v>-1.5271521289461101</v>
      </c>
    </row>
    <row r="474" spans="1:4" x14ac:dyDescent="0.35">
      <c r="A474" s="17" t="s">
        <v>798</v>
      </c>
      <c r="B474" s="44">
        <v>-2.2938452198166601</v>
      </c>
      <c r="C474" s="44"/>
      <c r="D474" s="44"/>
    </row>
    <row r="475" spans="1:4" x14ac:dyDescent="0.35">
      <c r="A475" s="17" t="s">
        <v>799</v>
      </c>
      <c r="B475" s="44"/>
      <c r="C475" s="44"/>
      <c r="D475" s="44">
        <v>4.7584663735202204</v>
      </c>
    </row>
    <row r="476" spans="1:4" x14ac:dyDescent="0.35">
      <c r="A476" s="17" t="s">
        <v>800</v>
      </c>
      <c r="B476" s="44">
        <v>2.0721550956666701</v>
      </c>
      <c r="C476" s="44"/>
      <c r="D476" s="44">
        <v>-3.1860514547188901</v>
      </c>
    </row>
    <row r="477" spans="1:4" x14ac:dyDescent="0.35">
      <c r="A477" s="17" t="s">
        <v>801</v>
      </c>
      <c r="B477" s="44"/>
      <c r="C477" s="44"/>
      <c r="D477" s="44">
        <v>3.3640692943287598</v>
      </c>
    </row>
    <row r="478" spans="1:4" x14ac:dyDescent="0.35">
      <c r="A478" s="17" t="s">
        <v>802</v>
      </c>
      <c r="B478" s="44">
        <v>-1.97815400346091</v>
      </c>
      <c r="C478" s="44"/>
      <c r="D478" s="44">
        <v>2.0300352026376101</v>
      </c>
    </row>
    <row r="479" spans="1:4" x14ac:dyDescent="0.35">
      <c r="A479" s="17" t="s">
        <v>803</v>
      </c>
      <c r="B479" s="44">
        <v>-2.7522696882342399</v>
      </c>
      <c r="C479" s="44"/>
      <c r="D479" s="44"/>
    </row>
    <row r="480" spans="1:4" x14ac:dyDescent="0.35">
      <c r="A480" s="17" t="s">
        <v>804</v>
      </c>
      <c r="B480" s="44">
        <v>2.2559495425910998</v>
      </c>
      <c r="C480" s="44"/>
      <c r="D480" s="44">
        <v>-1.9916899756784501</v>
      </c>
    </row>
    <row r="481" spans="1:4" x14ac:dyDescent="0.35">
      <c r="A481" s="17" t="s">
        <v>805</v>
      </c>
      <c r="B481" s="44">
        <v>2.02480880939257</v>
      </c>
      <c r="C481" s="44"/>
      <c r="D481" s="44">
        <v>-2.0112752218928001</v>
      </c>
    </row>
    <row r="482" spans="1:4" x14ac:dyDescent="0.35">
      <c r="A482" s="17" t="s">
        <v>806</v>
      </c>
      <c r="B482" s="44">
        <v>-1.8967282604464299</v>
      </c>
      <c r="C482" s="44"/>
      <c r="D482" s="44"/>
    </row>
    <row r="483" spans="1:4" x14ac:dyDescent="0.35">
      <c r="A483" s="17" t="s">
        <v>807</v>
      </c>
      <c r="B483" s="44">
        <v>-3.0234871040520201</v>
      </c>
      <c r="C483" s="44">
        <v>-1.2032551367811599</v>
      </c>
      <c r="D483" s="44"/>
    </row>
    <row r="484" spans="1:4" x14ac:dyDescent="0.35">
      <c r="A484" s="17" t="s">
        <v>808</v>
      </c>
      <c r="B484" s="44">
        <v>2.94638863353972</v>
      </c>
      <c r="C484" s="44"/>
      <c r="D484" s="44">
        <v>-2.6836502607513699</v>
      </c>
    </row>
    <row r="485" spans="1:4" x14ac:dyDescent="0.35">
      <c r="A485" s="17" t="s">
        <v>809</v>
      </c>
      <c r="B485" s="44">
        <v>2.34187657981431</v>
      </c>
      <c r="C485" s="44"/>
      <c r="D485" s="44"/>
    </row>
    <row r="486" spans="1:4" x14ac:dyDescent="0.35">
      <c r="A486" s="17" t="s">
        <v>810</v>
      </c>
      <c r="B486" s="44">
        <v>4.3603833088399497</v>
      </c>
      <c r="C486" s="44"/>
      <c r="D486" s="44"/>
    </row>
    <row r="487" spans="1:4" x14ac:dyDescent="0.35">
      <c r="A487" s="17" t="s">
        <v>811</v>
      </c>
      <c r="B487" s="44">
        <v>-2.8238107698942101</v>
      </c>
      <c r="C487" s="44"/>
      <c r="D487" s="44"/>
    </row>
    <row r="488" spans="1:4" x14ac:dyDescent="0.35">
      <c r="A488" s="17" t="s">
        <v>812</v>
      </c>
      <c r="B488" s="44">
        <v>-4.7261418910897897</v>
      </c>
      <c r="C488" s="44"/>
      <c r="D488" s="44">
        <v>3.29621675637414</v>
      </c>
    </row>
    <row r="489" spans="1:4" x14ac:dyDescent="0.35">
      <c r="A489" s="17" t="s">
        <v>813</v>
      </c>
      <c r="B489" s="44">
        <v>-3.7741677622743901</v>
      </c>
      <c r="C489" s="44"/>
      <c r="D489" s="44">
        <v>3.1895069939499199</v>
      </c>
    </row>
    <row r="490" spans="1:4" x14ac:dyDescent="0.35">
      <c r="A490" s="17" t="s">
        <v>814</v>
      </c>
      <c r="B490" s="44">
        <v>-4.5777724572716396</v>
      </c>
      <c r="C490" s="44"/>
      <c r="D490" s="44">
        <v>3.7544037508015999</v>
      </c>
    </row>
    <row r="491" spans="1:4" x14ac:dyDescent="0.35">
      <c r="A491" s="17" t="s">
        <v>815</v>
      </c>
      <c r="B491" s="44">
        <v>-3.2198207693755299</v>
      </c>
      <c r="C491" s="44"/>
      <c r="D491" s="44"/>
    </row>
    <row r="492" spans="1:4" x14ac:dyDescent="0.35">
      <c r="A492" s="17" t="s">
        <v>816</v>
      </c>
      <c r="B492" s="44">
        <v>-2.67296798751287</v>
      </c>
      <c r="C492" s="44"/>
      <c r="D492" s="44"/>
    </row>
    <row r="493" spans="1:4" x14ac:dyDescent="0.35">
      <c r="A493" s="17" t="s">
        <v>817</v>
      </c>
      <c r="B493" s="44"/>
      <c r="C493" s="44"/>
      <c r="D493" s="44">
        <v>-1.9432419231498901</v>
      </c>
    </row>
    <row r="494" spans="1:4" x14ac:dyDescent="0.35">
      <c r="A494" s="17" t="s">
        <v>818</v>
      </c>
      <c r="B494" s="44"/>
      <c r="C494" s="44"/>
      <c r="D494" s="44">
        <v>1.50687026355637</v>
      </c>
    </row>
    <row r="495" spans="1:4" x14ac:dyDescent="0.35">
      <c r="A495" s="17" t="s">
        <v>819</v>
      </c>
      <c r="B495" s="44"/>
      <c r="C495" s="44">
        <v>1.9853690218126601</v>
      </c>
      <c r="D495" s="44"/>
    </row>
    <row r="496" spans="1:4" x14ac:dyDescent="0.35">
      <c r="A496" s="17" t="s">
        <v>820</v>
      </c>
      <c r="B496" s="44">
        <v>2.2160890392652202</v>
      </c>
      <c r="C496" s="44"/>
      <c r="D496" s="44">
        <v>-2.2154866295384901</v>
      </c>
    </row>
    <row r="497" spans="1:4" x14ac:dyDescent="0.35">
      <c r="A497" s="17" t="s">
        <v>821</v>
      </c>
      <c r="B497" s="44">
        <v>1.20957072952526</v>
      </c>
      <c r="C497" s="44"/>
      <c r="D497" s="44">
        <v>-1.6163670820584399</v>
      </c>
    </row>
    <row r="498" spans="1:4" x14ac:dyDescent="0.35">
      <c r="A498" s="17" t="s">
        <v>822</v>
      </c>
      <c r="B498" s="44">
        <v>1.8387500837706301</v>
      </c>
      <c r="C498" s="44">
        <v>-0.79817790120880705</v>
      </c>
      <c r="D498" s="44">
        <v>-2.6467271978448501</v>
      </c>
    </row>
    <row r="499" spans="1:4" x14ac:dyDescent="0.35">
      <c r="A499" s="17" t="s">
        <v>823</v>
      </c>
      <c r="B499" s="44"/>
      <c r="C499" s="44"/>
      <c r="D499" s="44">
        <v>-2.0146421203850502</v>
      </c>
    </row>
    <row r="500" spans="1:4" x14ac:dyDescent="0.35">
      <c r="A500" s="17" t="s">
        <v>824</v>
      </c>
      <c r="B500" s="44">
        <v>1.3720356286922</v>
      </c>
      <c r="C500" s="44"/>
      <c r="D500" s="44">
        <v>-2.0852580990577501</v>
      </c>
    </row>
    <row r="501" spans="1:4" x14ac:dyDescent="0.35">
      <c r="A501" s="17" t="s">
        <v>825</v>
      </c>
      <c r="B501" s="44">
        <v>1.9084571814370499</v>
      </c>
      <c r="C501" s="44"/>
      <c r="D501" s="44">
        <v>-2.3703306783037301</v>
      </c>
    </row>
    <row r="502" spans="1:4" x14ac:dyDescent="0.35">
      <c r="A502" s="17" t="s">
        <v>826</v>
      </c>
      <c r="B502" s="44"/>
      <c r="C502" s="44"/>
      <c r="D502" s="44">
        <v>-1.6773265690830399</v>
      </c>
    </row>
    <row r="503" spans="1:4" x14ac:dyDescent="0.35">
      <c r="A503" s="17" t="s">
        <v>827</v>
      </c>
      <c r="B503" s="44"/>
      <c r="C503" s="44"/>
      <c r="D503" s="44">
        <v>-1.4519529916528</v>
      </c>
    </row>
    <row r="504" spans="1:4" x14ac:dyDescent="0.35">
      <c r="A504" s="17" t="s">
        <v>828</v>
      </c>
      <c r="B504" s="44"/>
      <c r="C504" s="44"/>
      <c r="D504" s="44">
        <v>-4.1605519576866801</v>
      </c>
    </row>
    <row r="505" spans="1:4" x14ac:dyDescent="0.35">
      <c r="A505" s="17" t="s">
        <v>829</v>
      </c>
      <c r="B505" s="44"/>
      <c r="C505" s="44">
        <v>0.99729732781381997</v>
      </c>
      <c r="D505" s="44"/>
    </row>
    <row r="506" spans="1:4" x14ac:dyDescent="0.35">
      <c r="A506" s="17" t="s">
        <v>830</v>
      </c>
      <c r="B506" s="44"/>
      <c r="C506" s="44"/>
      <c r="D506" s="44">
        <v>-1.60098140939064</v>
      </c>
    </row>
    <row r="507" spans="1:4" x14ac:dyDescent="0.35">
      <c r="A507" s="17" t="s">
        <v>831</v>
      </c>
      <c r="B507" s="44">
        <v>-3.9337358277778298</v>
      </c>
      <c r="C507" s="44"/>
      <c r="D507" s="44">
        <v>3.7756587770580099</v>
      </c>
    </row>
    <row r="508" spans="1:4" x14ac:dyDescent="0.35">
      <c r="A508" s="17" t="s">
        <v>832</v>
      </c>
      <c r="B508" s="44"/>
      <c r="C508" s="44"/>
      <c r="D508" s="44">
        <v>-1.19359173956364</v>
      </c>
    </row>
    <row r="509" spans="1:4" x14ac:dyDescent="0.35">
      <c r="A509" s="17" t="s">
        <v>833</v>
      </c>
      <c r="B509" s="44">
        <v>-2.0089511272134102</v>
      </c>
      <c r="C509" s="44"/>
      <c r="D509" s="44">
        <v>1.68653196966145</v>
      </c>
    </row>
    <row r="510" spans="1:4" x14ac:dyDescent="0.35">
      <c r="A510" s="17" t="s">
        <v>834</v>
      </c>
      <c r="B510" s="44">
        <v>-1.4452793651275799</v>
      </c>
      <c r="C510" s="44"/>
      <c r="D510" s="44"/>
    </row>
    <row r="511" spans="1:4" x14ac:dyDescent="0.35">
      <c r="A511" s="17" t="s">
        <v>835</v>
      </c>
      <c r="B511" s="44">
        <v>1.9345346641408001</v>
      </c>
      <c r="C511" s="44"/>
      <c r="D511" s="44"/>
    </row>
    <row r="512" spans="1:4" x14ac:dyDescent="0.35">
      <c r="A512" s="17" t="s">
        <v>836</v>
      </c>
      <c r="B512" s="44">
        <v>2.19667361279854</v>
      </c>
      <c r="C512" s="44"/>
      <c r="D512" s="44"/>
    </row>
    <row r="513" spans="1:4" x14ac:dyDescent="0.35">
      <c r="A513" s="17" t="s">
        <v>837</v>
      </c>
      <c r="B513" s="44"/>
      <c r="C513" s="44">
        <v>1.2002289439145</v>
      </c>
      <c r="D513" s="44"/>
    </row>
    <row r="514" spans="1:4" x14ac:dyDescent="0.35">
      <c r="A514" s="17" t="s">
        <v>838</v>
      </c>
      <c r="B514" s="44"/>
      <c r="C514" s="44"/>
      <c r="D514" s="44">
        <v>1.7406862479065</v>
      </c>
    </row>
    <row r="515" spans="1:4" x14ac:dyDescent="0.35">
      <c r="A515" s="17" t="s">
        <v>839</v>
      </c>
      <c r="B515" s="44"/>
      <c r="C515" s="44">
        <v>-2.9332127387933</v>
      </c>
      <c r="D515" s="44"/>
    </row>
    <row r="516" spans="1:4" x14ac:dyDescent="0.35">
      <c r="A516" s="17" t="s">
        <v>840</v>
      </c>
      <c r="B516" s="44">
        <v>-3.2472216194872598</v>
      </c>
      <c r="C516" s="44"/>
      <c r="D516" s="44"/>
    </row>
    <row r="517" spans="1:4" x14ac:dyDescent="0.35">
      <c r="A517" s="17" t="s">
        <v>841</v>
      </c>
      <c r="B517" s="44">
        <v>1.51298103101748</v>
      </c>
      <c r="C517" s="44"/>
      <c r="D517" s="44">
        <v>-1.53910865835776</v>
      </c>
    </row>
    <row r="518" spans="1:4" x14ac:dyDescent="0.35">
      <c r="A518" s="17" t="s">
        <v>842</v>
      </c>
      <c r="B518" s="44"/>
      <c r="C518" s="44">
        <v>1.0673801437524499</v>
      </c>
      <c r="D518" s="44"/>
    </row>
    <row r="519" spans="1:4" x14ac:dyDescent="0.35">
      <c r="A519" s="17" t="s">
        <v>843</v>
      </c>
      <c r="B519" s="44"/>
      <c r="C519" s="44"/>
      <c r="D519" s="44">
        <v>-1.4523105273615</v>
      </c>
    </row>
    <row r="520" spans="1:4" x14ac:dyDescent="0.35">
      <c r="A520" s="17" t="s">
        <v>844</v>
      </c>
      <c r="B520" s="44"/>
      <c r="C520" s="44"/>
      <c r="D520" s="44">
        <v>-1.5077824982152499</v>
      </c>
    </row>
    <row r="521" spans="1:4" x14ac:dyDescent="0.35">
      <c r="A521" s="17" t="s">
        <v>845</v>
      </c>
      <c r="B521" s="44">
        <v>1.4505977046093199</v>
      </c>
      <c r="C521" s="44"/>
      <c r="D521" s="44">
        <v>-1.52695228221432</v>
      </c>
    </row>
    <row r="522" spans="1:4" x14ac:dyDescent="0.35">
      <c r="A522" s="17" t="s">
        <v>846</v>
      </c>
      <c r="B522" s="44"/>
      <c r="C522" s="44"/>
      <c r="D522" s="44">
        <v>-1.9464648197896901</v>
      </c>
    </row>
    <row r="523" spans="1:4" x14ac:dyDescent="0.35">
      <c r="A523" s="17" t="s">
        <v>847</v>
      </c>
      <c r="B523" s="44"/>
      <c r="C523" s="44">
        <v>-5.8871031904870703</v>
      </c>
      <c r="D523" s="44"/>
    </row>
    <row r="524" spans="1:4" x14ac:dyDescent="0.35">
      <c r="A524" s="17" t="s">
        <v>847</v>
      </c>
      <c r="B524" s="44"/>
      <c r="C524" s="44"/>
      <c r="D524" s="44">
        <v>-7.2838908703967</v>
      </c>
    </row>
    <row r="525" spans="1:4" x14ac:dyDescent="0.35">
      <c r="A525" s="17" t="s">
        <v>848</v>
      </c>
      <c r="B525" s="44">
        <v>-1.6396362834359699</v>
      </c>
      <c r="C525" s="44"/>
      <c r="D525" s="44"/>
    </row>
    <row r="526" spans="1:4" x14ac:dyDescent="0.35">
      <c r="A526" s="17" t="s">
        <v>849</v>
      </c>
      <c r="B526" s="44"/>
      <c r="C526" s="44"/>
      <c r="D526" s="44">
        <v>-4.3531492271318699</v>
      </c>
    </row>
    <row r="527" spans="1:4" x14ac:dyDescent="0.35">
      <c r="A527" s="17" t="s">
        <v>850</v>
      </c>
      <c r="B527" s="44"/>
      <c r="C527" s="44"/>
      <c r="D527" s="44">
        <v>-4.59464857360887</v>
      </c>
    </row>
    <row r="528" spans="1:4" x14ac:dyDescent="0.35">
      <c r="A528" s="17" t="s">
        <v>851</v>
      </c>
      <c r="B528" s="44"/>
      <c r="C528" s="44">
        <v>1.51097428841662</v>
      </c>
      <c r="D528" s="44"/>
    </row>
    <row r="529" spans="1:4" x14ac:dyDescent="0.35">
      <c r="A529" s="17" t="s">
        <v>852</v>
      </c>
      <c r="B529" s="44">
        <v>-1.23329563293995</v>
      </c>
      <c r="C529" s="44"/>
      <c r="D529" s="44">
        <v>1.3000427250211399</v>
      </c>
    </row>
    <row r="530" spans="1:4" x14ac:dyDescent="0.35">
      <c r="A530" s="17" t="s">
        <v>853</v>
      </c>
      <c r="B530" s="44">
        <v>4.7037351720160796</v>
      </c>
      <c r="C530" s="44"/>
      <c r="D530" s="44"/>
    </row>
    <row r="531" spans="1:4" x14ac:dyDescent="0.35">
      <c r="A531" s="17" t="s">
        <v>854</v>
      </c>
      <c r="B531" s="44">
        <v>3.2787039461574299</v>
      </c>
      <c r="C531" s="44"/>
      <c r="D531" s="44">
        <v>-5.8448283127630001</v>
      </c>
    </row>
    <row r="532" spans="1:4" x14ac:dyDescent="0.35">
      <c r="A532" s="17" t="s">
        <v>855</v>
      </c>
      <c r="B532" s="44">
        <v>1.8063261321053801</v>
      </c>
      <c r="C532" s="44"/>
      <c r="D532" s="44">
        <v>-2.00612948714712</v>
      </c>
    </row>
    <row r="533" spans="1:4" x14ac:dyDescent="0.35">
      <c r="A533" s="17" t="s">
        <v>856</v>
      </c>
      <c r="B533" s="44">
        <v>3.9515657753875102</v>
      </c>
      <c r="C533" s="44">
        <v>1.8552051975273101</v>
      </c>
      <c r="D533" s="44"/>
    </row>
    <row r="534" spans="1:4" x14ac:dyDescent="0.35">
      <c r="A534" s="17" t="s">
        <v>857</v>
      </c>
      <c r="B534" s="44">
        <v>-4.8600051203362797</v>
      </c>
      <c r="C534" s="44"/>
      <c r="D534" s="44">
        <v>4.4734054632081399</v>
      </c>
    </row>
    <row r="535" spans="1:4" x14ac:dyDescent="0.35">
      <c r="A535" s="17" t="s">
        <v>858</v>
      </c>
      <c r="B535" s="44">
        <v>-1.70496706434323</v>
      </c>
      <c r="C535" s="44"/>
      <c r="D535" s="44">
        <v>1.4866976206884599</v>
      </c>
    </row>
    <row r="536" spans="1:4" x14ac:dyDescent="0.35">
      <c r="A536" s="17" t="s">
        <v>859</v>
      </c>
      <c r="B536" s="44">
        <v>-2.4223952450569799</v>
      </c>
      <c r="C536" s="44"/>
      <c r="D536" s="44">
        <v>2.4162549088601999</v>
      </c>
    </row>
    <row r="537" spans="1:4" x14ac:dyDescent="0.35">
      <c r="A537" s="17" t="s">
        <v>860</v>
      </c>
      <c r="B537" s="44"/>
      <c r="C537" s="44"/>
      <c r="D537" s="44">
        <v>3.0225850704447699</v>
      </c>
    </row>
    <row r="538" spans="1:4" x14ac:dyDescent="0.35">
      <c r="A538" s="17" t="s">
        <v>861</v>
      </c>
      <c r="B538" s="44"/>
      <c r="C538" s="44">
        <v>1.2749216154473799</v>
      </c>
      <c r="D538" s="44"/>
    </row>
    <row r="539" spans="1:4" x14ac:dyDescent="0.35">
      <c r="A539" s="17" t="s">
        <v>862</v>
      </c>
      <c r="B539" s="44">
        <v>-4.99614667399032</v>
      </c>
      <c r="C539" s="44"/>
      <c r="D539" s="44">
        <v>4.4352240211146201</v>
      </c>
    </row>
    <row r="540" spans="1:4" x14ac:dyDescent="0.35">
      <c r="A540" s="17" t="s">
        <v>863</v>
      </c>
      <c r="B540" s="44">
        <v>1.48296011835644</v>
      </c>
      <c r="C540" s="44"/>
      <c r="D540" s="44"/>
    </row>
    <row r="541" spans="1:4" x14ac:dyDescent="0.35">
      <c r="A541" s="17" t="s">
        <v>864</v>
      </c>
      <c r="B541" s="44">
        <v>1.5948327508709099</v>
      </c>
      <c r="C541" s="44"/>
      <c r="D541" s="44">
        <v>-1.8201262439313199</v>
      </c>
    </row>
    <row r="542" spans="1:4" x14ac:dyDescent="0.35">
      <c r="A542" s="17" t="s">
        <v>865</v>
      </c>
      <c r="B542" s="44">
        <v>-1.84860302627766</v>
      </c>
      <c r="C542" s="44">
        <v>-0.98196240107095201</v>
      </c>
      <c r="D542" s="44"/>
    </row>
    <row r="543" spans="1:4" x14ac:dyDescent="0.35">
      <c r="A543" s="17" t="s">
        <v>866</v>
      </c>
      <c r="B543" s="44"/>
      <c r="C543" s="44"/>
      <c r="D543" s="44">
        <v>-1.3425310713051799</v>
      </c>
    </row>
    <row r="544" spans="1:4" x14ac:dyDescent="0.35">
      <c r="A544" s="17" t="s">
        <v>867</v>
      </c>
      <c r="B544" s="44">
        <v>-2.13799691176499</v>
      </c>
      <c r="C544" s="44"/>
      <c r="D544" s="44"/>
    </row>
    <row r="545" spans="1:4" x14ac:dyDescent="0.35">
      <c r="A545" s="17" t="s">
        <v>868</v>
      </c>
      <c r="B545" s="44">
        <v>-2.1575693763842301</v>
      </c>
      <c r="C545" s="44"/>
      <c r="D545" s="44">
        <v>2.0375863460966102</v>
      </c>
    </row>
    <row r="546" spans="1:4" x14ac:dyDescent="0.35">
      <c r="A546" s="17" t="s">
        <v>869</v>
      </c>
      <c r="B546" s="44">
        <v>-3.1971595781658899</v>
      </c>
      <c r="C546" s="44">
        <v>-3.6690835874605701</v>
      </c>
      <c r="D546" s="44"/>
    </row>
    <row r="547" spans="1:4" x14ac:dyDescent="0.35">
      <c r="A547" s="17" t="s">
        <v>870</v>
      </c>
      <c r="B547" s="44">
        <v>-3.47339102699013</v>
      </c>
      <c r="C547" s="44"/>
      <c r="D547" s="44"/>
    </row>
    <row r="548" spans="1:4" x14ac:dyDescent="0.35">
      <c r="A548" s="17" t="s">
        <v>871</v>
      </c>
      <c r="B548" s="44"/>
      <c r="C548" s="44">
        <v>1.0580554589529301</v>
      </c>
      <c r="D548" s="44"/>
    </row>
    <row r="549" spans="1:4" x14ac:dyDescent="0.35">
      <c r="A549" s="17" t="s">
        <v>872</v>
      </c>
      <c r="B549" s="44">
        <v>-1.41696589380204</v>
      </c>
      <c r="C549" s="44"/>
      <c r="D549" s="44"/>
    </row>
    <row r="550" spans="1:4" x14ac:dyDescent="0.35">
      <c r="A550" s="17" t="s">
        <v>873</v>
      </c>
      <c r="B550" s="44"/>
      <c r="C550" s="44">
        <v>1.23635137050138</v>
      </c>
      <c r="D550" s="44"/>
    </row>
    <row r="551" spans="1:4" x14ac:dyDescent="0.35">
      <c r="A551" s="17" t="s">
        <v>874</v>
      </c>
      <c r="B551" s="44">
        <v>-3.6432861943800501</v>
      </c>
      <c r="C551" s="44"/>
      <c r="D551" s="44">
        <v>2.7328059883701599</v>
      </c>
    </row>
    <row r="552" spans="1:4" x14ac:dyDescent="0.35">
      <c r="A552" s="17" t="s">
        <v>875</v>
      </c>
      <c r="B552" s="44">
        <v>-2.2088800069066998</v>
      </c>
      <c r="C552" s="44">
        <v>-1.62466853997594</v>
      </c>
      <c r="D552" s="44"/>
    </row>
    <row r="553" spans="1:4" x14ac:dyDescent="0.35">
      <c r="A553" s="17" t="s">
        <v>876</v>
      </c>
      <c r="B553" s="44">
        <v>2.5157334185734301</v>
      </c>
      <c r="C553" s="44"/>
      <c r="D553" s="44"/>
    </row>
    <row r="554" spans="1:4" x14ac:dyDescent="0.35">
      <c r="A554" s="17" t="s">
        <v>877</v>
      </c>
      <c r="B554" s="44">
        <v>3.36665283037921</v>
      </c>
      <c r="C554" s="44"/>
      <c r="D554" s="44"/>
    </row>
    <row r="555" spans="1:4" x14ac:dyDescent="0.35">
      <c r="A555" s="17" t="s">
        <v>878</v>
      </c>
      <c r="B555" s="44">
        <v>-1.8800211873084001</v>
      </c>
      <c r="C555" s="44"/>
      <c r="D555" s="44">
        <v>1.90545532216429</v>
      </c>
    </row>
    <row r="556" spans="1:4" x14ac:dyDescent="0.35">
      <c r="A556" s="17" t="s">
        <v>879</v>
      </c>
      <c r="B556" s="44">
        <v>-2.08990062353711</v>
      </c>
      <c r="C556" s="44"/>
      <c r="D556" s="44">
        <v>1.93632707022881</v>
      </c>
    </row>
    <row r="557" spans="1:4" x14ac:dyDescent="0.35">
      <c r="A557" s="17" t="s">
        <v>880</v>
      </c>
      <c r="B557" s="44">
        <v>-1.55083964886861</v>
      </c>
      <c r="C557" s="44"/>
      <c r="D557" s="44">
        <v>1.7109468679962301</v>
      </c>
    </row>
    <row r="558" spans="1:4" x14ac:dyDescent="0.35">
      <c r="A558" s="17" t="s">
        <v>881</v>
      </c>
      <c r="B558" s="44">
        <v>-2.55756806042859</v>
      </c>
      <c r="C558" s="44">
        <v>-1.0683430328699099</v>
      </c>
      <c r="D558" s="44"/>
    </row>
    <row r="559" spans="1:4" x14ac:dyDescent="0.35">
      <c r="A559" s="17" t="s">
        <v>882</v>
      </c>
      <c r="B559" s="44">
        <v>2.8090250753995001</v>
      </c>
      <c r="C559" s="44"/>
      <c r="D559" s="44">
        <v>-3.38650448190183</v>
      </c>
    </row>
    <row r="560" spans="1:4" x14ac:dyDescent="0.35">
      <c r="A560" s="17" t="s">
        <v>883</v>
      </c>
      <c r="B560" s="44"/>
      <c r="C560" s="44"/>
      <c r="D560" s="44">
        <v>1.3379792925823699</v>
      </c>
    </row>
    <row r="561" spans="1:4" x14ac:dyDescent="0.35">
      <c r="A561" s="17" t="s">
        <v>884</v>
      </c>
      <c r="B561" s="44">
        <v>1.4945821513517601</v>
      </c>
      <c r="C561" s="44"/>
      <c r="D561" s="44">
        <v>-1.47742559547018</v>
      </c>
    </row>
    <row r="562" spans="1:4" x14ac:dyDescent="0.35">
      <c r="A562" s="17" t="s">
        <v>885</v>
      </c>
      <c r="B562" s="44"/>
      <c r="C562" s="44"/>
      <c r="D562" s="44">
        <v>-1.3339655590313499</v>
      </c>
    </row>
    <row r="563" spans="1:4" x14ac:dyDescent="0.35">
      <c r="A563" s="17" t="s">
        <v>886</v>
      </c>
      <c r="B563" s="44">
        <v>1.29657517523706</v>
      </c>
      <c r="C563" s="44"/>
      <c r="D563" s="44"/>
    </row>
    <row r="564" spans="1:4" x14ac:dyDescent="0.35">
      <c r="A564" s="17" t="s">
        <v>887</v>
      </c>
      <c r="B564" s="44">
        <v>-1.56946680559698</v>
      </c>
      <c r="C564" s="44"/>
      <c r="D564" s="44"/>
    </row>
    <row r="565" spans="1:4" x14ac:dyDescent="0.35">
      <c r="A565" s="17" t="s">
        <v>888</v>
      </c>
      <c r="B565" s="44">
        <v>5.3462380855154601</v>
      </c>
      <c r="C565" s="44"/>
      <c r="D565" s="44"/>
    </row>
    <row r="566" spans="1:4" x14ac:dyDescent="0.35">
      <c r="A566" s="17" t="s">
        <v>889</v>
      </c>
      <c r="B566" s="44">
        <v>-1.7800387057540601</v>
      </c>
      <c r="C566" s="44"/>
      <c r="D566" s="44">
        <v>1.2699285328257399</v>
      </c>
    </row>
    <row r="567" spans="1:4" x14ac:dyDescent="0.35">
      <c r="A567" s="17" t="s">
        <v>890</v>
      </c>
      <c r="B567" s="44">
        <v>-2.46337201414191</v>
      </c>
      <c r="C567" s="44">
        <v>-1.0974614870998101</v>
      </c>
      <c r="D567" s="44"/>
    </row>
    <row r="568" spans="1:4" x14ac:dyDescent="0.35">
      <c r="A568" s="17" t="s">
        <v>891</v>
      </c>
      <c r="B568" s="44">
        <v>-3.4453093824866698</v>
      </c>
      <c r="C568" s="44"/>
      <c r="D568" s="44">
        <v>2.9680125032036</v>
      </c>
    </row>
    <row r="569" spans="1:4" x14ac:dyDescent="0.35">
      <c r="A569" s="17" t="s">
        <v>892</v>
      </c>
      <c r="B569" s="44">
        <v>5.00563821820736</v>
      </c>
      <c r="C569" s="44"/>
      <c r="D569" s="44">
        <v>-5.3752342725493003</v>
      </c>
    </row>
    <row r="570" spans="1:4" x14ac:dyDescent="0.35">
      <c r="A570" s="17" t="s">
        <v>893</v>
      </c>
      <c r="B570" s="44"/>
      <c r="C570" s="44">
        <v>0.92520424129466505</v>
      </c>
      <c r="D570" s="44"/>
    </row>
    <row r="571" spans="1:4" x14ac:dyDescent="0.35">
      <c r="A571" s="17" t="s">
        <v>894</v>
      </c>
      <c r="B571" s="44">
        <v>-1.75143468888369</v>
      </c>
      <c r="C571" s="44"/>
      <c r="D571" s="44"/>
    </row>
    <row r="572" spans="1:4" x14ac:dyDescent="0.35">
      <c r="A572" s="17" t="s">
        <v>895</v>
      </c>
      <c r="B572" s="44">
        <v>1.5569432311986799</v>
      </c>
      <c r="C572" s="44"/>
      <c r="D572" s="44"/>
    </row>
    <row r="573" spans="1:4" x14ac:dyDescent="0.35">
      <c r="A573" s="17" t="s">
        <v>896</v>
      </c>
      <c r="B573" s="44"/>
      <c r="C573" s="44"/>
      <c r="D573" s="44">
        <v>2.2600188520336002</v>
      </c>
    </row>
    <row r="574" spans="1:4" x14ac:dyDescent="0.35">
      <c r="A574" s="17" t="s">
        <v>897</v>
      </c>
      <c r="B574" s="44"/>
      <c r="C574" s="44">
        <v>1.1142405983196999</v>
      </c>
      <c r="D574" s="44"/>
    </row>
    <row r="575" spans="1:4" x14ac:dyDescent="0.35">
      <c r="A575" s="17" t="s">
        <v>898</v>
      </c>
      <c r="B575" s="44"/>
      <c r="C575" s="44"/>
      <c r="D575" s="44">
        <v>2.6493225456179599</v>
      </c>
    </row>
    <row r="576" spans="1:4" x14ac:dyDescent="0.35">
      <c r="A576" s="17" t="s">
        <v>899</v>
      </c>
      <c r="B576" s="44"/>
      <c r="C576" s="44"/>
      <c r="D576" s="44">
        <v>1.4600280482684</v>
      </c>
    </row>
    <row r="577" spans="1:4" x14ac:dyDescent="0.35">
      <c r="A577" s="17" t="s">
        <v>900</v>
      </c>
      <c r="B577" s="44">
        <v>-2.4207801406100899</v>
      </c>
      <c r="C577" s="44"/>
      <c r="D577" s="44">
        <v>1.90650854181782</v>
      </c>
    </row>
    <row r="578" spans="1:4" x14ac:dyDescent="0.35">
      <c r="A578" s="17" t="s">
        <v>901</v>
      </c>
      <c r="B578" s="44"/>
      <c r="C578" s="44">
        <v>0.93479960791402705</v>
      </c>
      <c r="D578" s="44"/>
    </row>
    <row r="579" spans="1:4" x14ac:dyDescent="0.35">
      <c r="A579" s="17" t="s">
        <v>902</v>
      </c>
      <c r="B579" s="44">
        <v>1.9033721974615401</v>
      </c>
      <c r="C579" s="44"/>
      <c r="D579" s="44"/>
    </row>
    <row r="580" spans="1:4" x14ac:dyDescent="0.35">
      <c r="A580" s="17" t="s">
        <v>903</v>
      </c>
      <c r="B580" s="44">
        <v>-1.81525489882296</v>
      </c>
      <c r="C580" s="44"/>
      <c r="D580" s="44"/>
    </row>
    <row r="581" spans="1:4" x14ac:dyDescent="0.35">
      <c r="A581" s="17" t="s">
        <v>904</v>
      </c>
      <c r="B581" s="44"/>
      <c r="C581" s="44"/>
      <c r="D581" s="44">
        <v>-2.81601119803442</v>
      </c>
    </row>
    <row r="582" spans="1:4" x14ac:dyDescent="0.35">
      <c r="A582" s="17" t="s">
        <v>905</v>
      </c>
      <c r="B582" s="44">
        <v>1.76375197542555</v>
      </c>
      <c r="C582" s="44"/>
      <c r="D582" s="44">
        <v>-1.4764700589528801</v>
      </c>
    </row>
    <row r="583" spans="1:4" x14ac:dyDescent="0.35">
      <c r="A583" s="17" t="s">
        <v>906</v>
      </c>
      <c r="B583" s="44">
        <v>1.9538012269446301</v>
      </c>
      <c r="C583" s="44"/>
      <c r="D583" s="44">
        <v>-3.05615491953517</v>
      </c>
    </row>
    <row r="584" spans="1:4" x14ac:dyDescent="0.35">
      <c r="A584" s="17" t="s">
        <v>907</v>
      </c>
      <c r="B584" s="44">
        <v>1.7120660015423099</v>
      </c>
      <c r="C584" s="44"/>
      <c r="D584" s="44">
        <v>-2.4945050197222902</v>
      </c>
    </row>
    <row r="585" spans="1:4" x14ac:dyDescent="0.35">
      <c r="A585" s="17" t="s">
        <v>908</v>
      </c>
      <c r="B585" s="44">
        <v>-3.1502769276571798</v>
      </c>
      <c r="C585" s="44">
        <v>-1.43891887664308</v>
      </c>
      <c r="D585" s="44">
        <v>1.69708803163235</v>
      </c>
    </row>
    <row r="586" spans="1:4" x14ac:dyDescent="0.35">
      <c r="A586" s="17" t="s">
        <v>909</v>
      </c>
      <c r="B586" s="44">
        <v>4.2564988015557796</v>
      </c>
      <c r="C586" s="44"/>
      <c r="D586" s="44">
        <v>-2.9714535904396899</v>
      </c>
    </row>
    <row r="587" spans="1:4" x14ac:dyDescent="0.35">
      <c r="A587" s="17" t="s">
        <v>910</v>
      </c>
      <c r="B587" s="44">
        <v>1.32553804904598</v>
      </c>
      <c r="C587" s="44"/>
      <c r="D587" s="44"/>
    </row>
    <row r="588" spans="1:4" x14ac:dyDescent="0.35">
      <c r="A588" s="17" t="s">
        <v>911</v>
      </c>
      <c r="B588" s="44"/>
      <c r="C588" s="44"/>
      <c r="D588" s="44">
        <v>1.74234224369505</v>
      </c>
    </row>
    <row r="589" spans="1:4" x14ac:dyDescent="0.35">
      <c r="A589" s="17" t="s">
        <v>912</v>
      </c>
      <c r="B589" s="44">
        <v>4.4162353594264099</v>
      </c>
      <c r="C589" s="44"/>
      <c r="D589" s="44"/>
    </row>
    <row r="590" spans="1:4" x14ac:dyDescent="0.35">
      <c r="A590" s="17" t="s">
        <v>913</v>
      </c>
      <c r="B590" s="44"/>
      <c r="C590" s="44">
        <v>-0.79010349110881495</v>
      </c>
      <c r="D590" s="44"/>
    </row>
    <row r="591" spans="1:4" x14ac:dyDescent="0.35">
      <c r="A591" s="17" t="s">
        <v>914</v>
      </c>
      <c r="B591" s="44">
        <v>-3.4387785549621102</v>
      </c>
      <c r="C591" s="44"/>
      <c r="D591" s="44">
        <v>2.9470346486046601</v>
      </c>
    </row>
    <row r="592" spans="1:4" x14ac:dyDescent="0.35">
      <c r="A592" s="17" t="s">
        <v>915</v>
      </c>
      <c r="B592" s="44">
        <v>-1.5339268204521299</v>
      </c>
      <c r="C592" s="44"/>
      <c r="D592" s="44">
        <v>1.5136519105686199</v>
      </c>
    </row>
    <row r="593" spans="1:4" x14ac:dyDescent="0.35">
      <c r="A593" s="17" t="s">
        <v>916</v>
      </c>
      <c r="B593" s="44">
        <v>2.0968171293763</v>
      </c>
      <c r="C593" s="44"/>
      <c r="D593" s="44"/>
    </row>
    <row r="594" spans="1:4" x14ac:dyDescent="0.35">
      <c r="A594" s="17" t="s">
        <v>917</v>
      </c>
      <c r="B594" s="44">
        <v>-1.5355752948039201</v>
      </c>
      <c r="C594" s="44"/>
      <c r="D594" s="44"/>
    </row>
    <row r="595" spans="1:4" x14ac:dyDescent="0.35">
      <c r="A595" s="17" t="s">
        <v>918</v>
      </c>
      <c r="B595" s="44">
        <v>4.0526105728978798</v>
      </c>
      <c r="C595" s="44"/>
      <c r="D595" s="44">
        <v>-4.9816535410794698</v>
      </c>
    </row>
    <row r="596" spans="1:4" x14ac:dyDescent="0.35">
      <c r="A596" s="17" t="s">
        <v>919</v>
      </c>
      <c r="B596" s="44"/>
      <c r="C596" s="44"/>
      <c r="D596" s="44">
        <v>5.8117223292701903</v>
      </c>
    </row>
    <row r="597" spans="1:4" x14ac:dyDescent="0.35">
      <c r="A597" s="17" t="s">
        <v>920</v>
      </c>
      <c r="B597" s="44">
        <v>-5.7583220861780697</v>
      </c>
      <c r="C597" s="44"/>
      <c r="D597" s="44"/>
    </row>
    <row r="598" spans="1:4" x14ac:dyDescent="0.35">
      <c r="A598" s="17" t="s">
        <v>921</v>
      </c>
      <c r="B598" s="44">
        <v>2.2608326523940798</v>
      </c>
      <c r="C598" s="44"/>
      <c r="D598" s="44">
        <v>-3.9126005852059098</v>
      </c>
    </row>
    <row r="599" spans="1:4" x14ac:dyDescent="0.35">
      <c r="A599" s="17" t="s">
        <v>922</v>
      </c>
      <c r="B599" s="44">
        <v>2.5220994569903601</v>
      </c>
      <c r="C599" s="44"/>
      <c r="D599" s="44">
        <v>-2.3262376734541501</v>
      </c>
    </row>
    <row r="600" spans="1:4" x14ac:dyDescent="0.35">
      <c r="A600" s="17" t="s">
        <v>923</v>
      </c>
      <c r="B600" s="44">
        <v>1.5465418144782499</v>
      </c>
      <c r="C600" s="44"/>
      <c r="D600" s="44">
        <v>-1.65083854473004</v>
      </c>
    </row>
    <row r="601" spans="1:4" x14ac:dyDescent="0.35">
      <c r="A601" s="17" t="s">
        <v>924</v>
      </c>
      <c r="B601" s="44">
        <v>2.5115240856437202</v>
      </c>
      <c r="C601" s="44"/>
      <c r="D601" s="44">
        <v>-3.6204605359977999</v>
      </c>
    </row>
    <row r="602" spans="1:4" x14ac:dyDescent="0.35">
      <c r="A602" s="17" t="s">
        <v>925</v>
      </c>
      <c r="B602" s="44">
        <v>-4.3793870545978804</v>
      </c>
      <c r="C602" s="44"/>
      <c r="D602" s="44">
        <v>3.7743354112496101</v>
      </c>
    </row>
    <row r="603" spans="1:4" x14ac:dyDescent="0.35">
      <c r="A603" s="17" t="s">
        <v>926</v>
      </c>
      <c r="B603" s="44">
        <v>7.2086572591478104</v>
      </c>
      <c r="C603" s="44"/>
      <c r="D603" s="44">
        <v>-5.8459292059405001</v>
      </c>
    </row>
    <row r="604" spans="1:4" x14ac:dyDescent="0.35">
      <c r="A604" s="17" t="s">
        <v>927</v>
      </c>
      <c r="B604" s="44">
        <v>5.5941065666480796</v>
      </c>
      <c r="C604" s="44"/>
      <c r="D604" s="44">
        <v>-5.7955640895793596</v>
      </c>
    </row>
    <row r="605" spans="1:4" x14ac:dyDescent="0.35">
      <c r="A605" s="17" t="s">
        <v>928</v>
      </c>
      <c r="B605" s="44"/>
      <c r="C605" s="44">
        <v>0.96416598085899496</v>
      </c>
      <c r="D605" s="44"/>
    </row>
    <row r="606" spans="1:4" x14ac:dyDescent="0.35">
      <c r="A606" s="17" t="s">
        <v>929</v>
      </c>
      <c r="B606" s="44"/>
      <c r="C606" s="44">
        <v>-1.75377016157091</v>
      </c>
      <c r="D606" s="44"/>
    </row>
    <row r="607" spans="1:4" x14ac:dyDescent="0.35">
      <c r="A607" s="17" t="s">
        <v>930</v>
      </c>
      <c r="B607" s="44">
        <v>-2.3182946216902498</v>
      </c>
      <c r="C607" s="44"/>
      <c r="D607" s="44"/>
    </row>
    <row r="608" spans="1:4" x14ac:dyDescent="0.35">
      <c r="A608" s="17" t="s">
        <v>931</v>
      </c>
      <c r="B608" s="44">
        <v>-2.2825707255575201</v>
      </c>
      <c r="C608" s="44"/>
      <c r="D608" s="44">
        <v>1.53370695467889</v>
      </c>
    </row>
    <row r="609" spans="1:4" x14ac:dyDescent="0.35">
      <c r="A609" s="17" t="s">
        <v>932</v>
      </c>
      <c r="B609" s="44">
        <v>-4.4646484367033903</v>
      </c>
      <c r="C609" s="44"/>
      <c r="D609" s="44">
        <v>3.70492817329847</v>
      </c>
    </row>
    <row r="610" spans="1:4" x14ac:dyDescent="0.35">
      <c r="A610" s="17" t="s">
        <v>933</v>
      </c>
      <c r="B610" s="44">
        <v>-2.65717421767072</v>
      </c>
      <c r="C610" s="44"/>
      <c r="D610" s="44">
        <v>2.6232546233653098</v>
      </c>
    </row>
    <row r="611" spans="1:4" x14ac:dyDescent="0.35">
      <c r="A611" s="17" t="s">
        <v>934</v>
      </c>
      <c r="B611" s="44">
        <v>1.7121815186887099</v>
      </c>
      <c r="C611" s="44"/>
      <c r="D611" s="44">
        <v>-2.00983785651735</v>
      </c>
    </row>
    <row r="612" spans="1:4" x14ac:dyDescent="0.35">
      <c r="A612" s="17" t="s">
        <v>935</v>
      </c>
      <c r="B612" s="44"/>
      <c r="C612" s="44"/>
      <c r="D612" s="44">
        <v>-1.2050798598085299</v>
      </c>
    </row>
    <row r="613" spans="1:4" x14ac:dyDescent="0.35">
      <c r="A613" s="17" t="s">
        <v>936</v>
      </c>
      <c r="B613" s="44"/>
      <c r="C613" s="44"/>
      <c r="D613" s="44">
        <v>-1.31882758633043</v>
      </c>
    </row>
    <row r="614" spans="1:4" x14ac:dyDescent="0.35">
      <c r="A614" s="17" t="s">
        <v>937</v>
      </c>
      <c r="B614" s="44">
        <v>-1.75820731104257</v>
      </c>
      <c r="C614" s="44"/>
      <c r="D614" s="44"/>
    </row>
    <row r="615" spans="1:4" x14ac:dyDescent="0.35">
      <c r="A615" s="17" t="s">
        <v>938</v>
      </c>
      <c r="B615" s="44">
        <v>2.2715708720377501</v>
      </c>
      <c r="C615" s="44"/>
      <c r="D615" s="44">
        <v>-2.6704792811748099</v>
      </c>
    </row>
    <row r="616" spans="1:4" x14ac:dyDescent="0.35">
      <c r="A616" s="17" t="s">
        <v>939</v>
      </c>
      <c r="B616" s="44">
        <v>-4.2095868132882002</v>
      </c>
      <c r="C616" s="44"/>
      <c r="D616" s="44"/>
    </row>
    <row r="617" spans="1:4" x14ac:dyDescent="0.35">
      <c r="A617" s="17" t="s">
        <v>940</v>
      </c>
      <c r="B617" s="44">
        <v>-1.6859360859165999</v>
      </c>
      <c r="C617" s="44"/>
      <c r="D617" s="44">
        <v>1.6681081379043301</v>
      </c>
    </row>
    <row r="618" spans="1:4" x14ac:dyDescent="0.35">
      <c r="A618" s="17" t="s">
        <v>941</v>
      </c>
      <c r="B618" s="44">
        <v>-2.0623220691310999</v>
      </c>
      <c r="C618" s="44"/>
      <c r="D618" s="44">
        <v>1.8541800977330001</v>
      </c>
    </row>
    <row r="619" spans="1:4" x14ac:dyDescent="0.35">
      <c r="A619" s="17" t="s">
        <v>942</v>
      </c>
      <c r="B619" s="44"/>
      <c r="C619" s="44"/>
      <c r="D619" s="44">
        <v>3.4504573288547702</v>
      </c>
    </row>
    <row r="620" spans="1:4" x14ac:dyDescent="0.35">
      <c r="A620" s="17" t="s">
        <v>943</v>
      </c>
      <c r="B620" s="44">
        <v>-2.0659996293979002</v>
      </c>
      <c r="C620" s="44"/>
      <c r="D620" s="44">
        <v>2.18567300564917</v>
      </c>
    </row>
    <row r="621" spans="1:4" x14ac:dyDescent="0.35">
      <c r="A621" s="17" t="s">
        <v>944</v>
      </c>
      <c r="B621" s="44">
        <v>-1.3810560418856399</v>
      </c>
      <c r="C621" s="44"/>
      <c r="D621" s="44">
        <v>1.4146598905374299</v>
      </c>
    </row>
    <row r="622" spans="1:4" x14ac:dyDescent="0.35">
      <c r="A622" s="17" t="s">
        <v>945</v>
      </c>
      <c r="B622" s="44">
        <v>3.65085435759869</v>
      </c>
      <c r="C622" s="44">
        <v>3.9896697841151698</v>
      </c>
      <c r="D622" s="44"/>
    </row>
    <row r="623" spans="1:4" x14ac:dyDescent="0.35">
      <c r="A623" s="17" t="s">
        <v>946</v>
      </c>
      <c r="B623" s="44">
        <v>-2.2777750522826601</v>
      </c>
      <c r="C623" s="44"/>
      <c r="D623" s="44">
        <v>2.4287751006508498</v>
      </c>
    </row>
    <row r="624" spans="1:4" x14ac:dyDescent="0.35">
      <c r="A624" s="17" t="s">
        <v>947</v>
      </c>
      <c r="B624" s="44">
        <v>-2.63293730789895</v>
      </c>
      <c r="C624" s="44">
        <v>-1.45716785016535</v>
      </c>
      <c r="D624" s="44"/>
    </row>
    <row r="625" spans="1:4" x14ac:dyDescent="0.35">
      <c r="A625" s="17" t="s">
        <v>948</v>
      </c>
      <c r="B625" s="44">
        <v>5.7223580550969002</v>
      </c>
      <c r="C625" s="44"/>
      <c r="D625" s="44"/>
    </row>
    <row r="626" spans="1:4" x14ac:dyDescent="0.35">
      <c r="A626" s="17" t="s">
        <v>949</v>
      </c>
      <c r="B626" s="44">
        <v>-2.4544794865475899</v>
      </c>
      <c r="C626" s="44"/>
      <c r="D626" s="44"/>
    </row>
    <row r="627" spans="1:4" x14ac:dyDescent="0.35">
      <c r="A627" s="17" t="s">
        <v>950</v>
      </c>
      <c r="B627" s="44">
        <v>2.0331084723350101</v>
      </c>
      <c r="C627" s="44"/>
      <c r="D627" s="44">
        <v>-2.0195111384376001</v>
      </c>
    </row>
    <row r="628" spans="1:4" x14ac:dyDescent="0.35">
      <c r="A628" s="17" t="s">
        <v>951</v>
      </c>
      <c r="B628" s="44"/>
      <c r="C628" s="44">
        <v>1.49866428549319</v>
      </c>
      <c r="D628" s="44"/>
    </row>
    <row r="629" spans="1:4" x14ac:dyDescent="0.35">
      <c r="A629" s="17" t="s">
        <v>952</v>
      </c>
      <c r="B629" s="44"/>
      <c r="C629" s="44">
        <v>1.15024614914729</v>
      </c>
      <c r="D629" s="44"/>
    </row>
    <row r="630" spans="1:4" x14ac:dyDescent="0.35">
      <c r="A630" s="17" t="s">
        <v>953</v>
      </c>
      <c r="B630" s="44"/>
      <c r="C630" s="44"/>
      <c r="D630" s="44">
        <v>1.38588758036742</v>
      </c>
    </row>
    <row r="631" spans="1:4" x14ac:dyDescent="0.35">
      <c r="A631" s="17" t="s">
        <v>954</v>
      </c>
      <c r="B631" s="44"/>
      <c r="C631" s="44"/>
      <c r="D631" s="44">
        <v>-1.8480816199588299</v>
      </c>
    </row>
    <row r="632" spans="1:4" x14ac:dyDescent="0.35">
      <c r="A632" s="17" t="s">
        <v>955</v>
      </c>
      <c r="B632" s="44"/>
      <c r="C632" s="44">
        <v>0.93122913551312902</v>
      </c>
      <c r="D632" s="44"/>
    </row>
    <row r="633" spans="1:4" x14ac:dyDescent="0.35">
      <c r="A633" s="17" t="s">
        <v>956</v>
      </c>
      <c r="B633" s="44"/>
      <c r="C633" s="44">
        <v>1.78683540821002</v>
      </c>
      <c r="D633" s="44"/>
    </row>
    <row r="634" spans="1:4" x14ac:dyDescent="0.35">
      <c r="A634" s="17" t="s">
        <v>957</v>
      </c>
      <c r="B634" s="44">
        <v>-2.3919641417779101</v>
      </c>
      <c r="C634" s="44"/>
      <c r="D634" s="44">
        <v>1.9964970955618999</v>
      </c>
    </row>
    <row r="635" spans="1:4" x14ac:dyDescent="0.35">
      <c r="A635" s="17" t="s">
        <v>958</v>
      </c>
      <c r="B635" s="44">
        <v>4.0238304505181297</v>
      </c>
      <c r="C635" s="44"/>
      <c r="D635" s="44"/>
    </row>
    <row r="636" spans="1:4" x14ac:dyDescent="0.35">
      <c r="A636" s="17" t="s">
        <v>959</v>
      </c>
      <c r="B636" s="44">
        <v>-2.33628444633039</v>
      </c>
      <c r="C636" s="44"/>
      <c r="D636" s="44"/>
    </row>
    <row r="637" spans="1:4" x14ac:dyDescent="0.35">
      <c r="A637" s="17" t="s">
        <v>960</v>
      </c>
      <c r="B637" s="44"/>
      <c r="C637" s="44"/>
      <c r="D637" s="44">
        <v>-1.1795882756656799</v>
      </c>
    </row>
    <row r="638" spans="1:4" x14ac:dyDescent="0.35">
      <c r="A638" s="17" t="s">
        <v>961</v>
      </c>
      <c r="B638" s="44">
        <v>-1.6377978343480499</v>
      </c>
      <c r="C638" s="44"/>
      <c r="D638" s="44">
        <v>1.2283299065411</v>
      </c>
    </row>
    <row r="639" spans="1:4" x14ac:dyDescent="0.35">
      <c r="A639" s="17" t="s">
        <v>962</v>
      </c>
      <c r="B639" s="44">
        <v>2.82804308993693</v>
      </c>
      <c r="C639" s="44"/>
      <c r="D639" s="44">
        <v>-3.9203030422121001</v>
      </c>
    </row>
    <row r="640" spans="1:4" x14ac:dyDescent="0.35">
      <c r="A640" s="17" t="s">
        <v>963</v>
      </c>
      <c r="B640" s="44">
        <v>1.70426588742838</v>
      </c>
      <c r="C640" s="44"/>
      <c r="D640" s="44"/>
    </row>
    <row r="641" spans="1:4" x14ac:dyDescent="0.35">
      <c r="A641" s="17" t="s">
        <v>964</v>
      </c>
      <c r="B641" s="44">
        <v>1.6440101949727399</v>
      </c>
      <c r="C641" s="44"/>
      <c r="D641" s="44"/>
    </row>
    <row r="642" spans="1:4" x14ac:dyDescent="0.35">
      <c r="A642" s="17" t="s">
        <v>965</v>
      </c>
      <c r="B642" s="44">
        <v>2.4349741065122701</v>
      </c>
      <c r="C642" s="44"/>
      <c r="D642" s="44">
        <v>-2.3053145683641301</v>
      </c>
    </row>
    <row r="643" spans="1:4" x14ac:dyDescent="0.35">
      <c r="A643" s="17" t="s">
        <v>966</v>
      </c>
      <c r="B643" s="44">
        <v>-3.7683887198593098</v>
      </c>
      <c r="C643" s="44"/>
      <c r="D643" s="44">
        <v>2.9875893948441901</v>
      </c>
    </row>
    <row r="644" spans="1:4" x14ac:dyDescent="0.35">
      <c r="A644" s="17" t="s">
        <v>967</v>
      </c>
      <c r="B644" s="44">
        <v>-2.4221354839959002</v>
      </c>
      <c r="C644" s="44"/>
      <c r="D644" s="44"/>
    </row>
    <row r="645" spans="1:4" x14ac:dyDescent="0.35">
      <c r="A645" s="17" t="s">
        <v>968</v>
      </c>
      <c r="B645" s="44">
        <v>-1.6896548872799999</v>
      </c>
      <c r="C645" s="44">
        <v>-1.0283554253259599</v>
      </c>
      <c r="D645" s="44"/>
    </row>
    <row r="646" spans="1:4" x14ac:dyDescent="0.35">
      <c r="A646" s="17" t="s">
        <v>969</v>
      </c>
      <c r="B646" s="44">
        <v>4.4061955604309704</v>
      </c>
      <c r="C646" s="44"/>
      <c r="D646" s="44">
        <v>-3.3883763491216201</v>
      </c>
    </row>
    <row r="647" spans="1:4" x14ac:dyDescent="0.35">
      <c r="A647" s="17" t="s">
        <v>970</v>
      </c>
      <c r="B647" s="44">
        <v>1.41722558162372</v>
      </c>
      <c r="C647" s="44"/>
      <c r="D647" s="44"/>
    </row>
    <row r="648" spans="1:4" x14ac:dyDescent="0.35">
      <c r="A648" s="17" t="s">
        <v>971</v>
      </c>
      <c r="B648" s="44"/>
      <c r="C648" s="44"/>
      <c r="D648" s="44">
        <v>1.2702636538852199</v>
      </c>
    </row>
    <row r="649" spans="1:4" x14ac:dyDescent="0.35">
      <c r="A649" s="17" t="s">
        <v>972</v>
      </c>
      <c r="B649" s="44">
        <v>1.8376292996871</v>
      </c>
      <c r="C649" s="44"/>
      <c r="D649" s="44">
        <v>-1.7370935446404501</v>
      </c>
    </row>
    <row r="650" spans="1:4" x14ac:dyDescent="0.35">
      <c r="A650" s="17" t="s">
        <v>973</v>
      </c>
      <c r="B650" s="44">
        <v>1.47216907854816</v>
      </c>
      <c r="C650" s="44"/>
      <c r="D650" s="44"/>
    </row>
    <row r="651" spans="1:4" x14ac:dyDescent="0.35">
      <c r="A651" s="17" t="s">
        <v>974</v>
      </c>
      <c r="B651" s="44"/>
      <c r="C651" s="44"/>
      <c r="D651" s="44">
        <v>1.19937221867724</v>
      </c>
    </row>
    <row r="652" spans="1:4" x14ac:dyDescent="0.35">
      <c r="A652" s="17" t="s">
        <v>975</v>
      </c>
      <c r="B652" s="44">
        <v>1.7879463636142801</v>
      </c>
      <c r="C652" s="44"/>
      <c r="D652" s="44">
        <v>-1.9564505932519001</v>
      </c>
    </row>
    <row r="653" spans="1:4" x14ac:dyDescent="0.35">
      <c r="A653" s="17" t="s">
        <v>976</v>
      </c>
      <c r="B653" s="44">
        <v>-2.0566591152687201</v>
      </c>
      <c r="C653" s="44"/>
      <c r="D653" s="44"/>
    </row>
    <row r="654" spans="1:4" x14ac:dyDescent="0.35">
      <c r="A654" s="17" t="s">
        <v>977</v>
      </c>
      <c r="B654" s="44">
        <v>2.0732034120396201</v>
      </c>
      <c r="C654" s="44"/>
      <c r="D654" s="44">
        <v>-3.2165258598384101</v>
      </c>
    </row>
    <row r="655" spans="1:4" x14ac:dyDescent="0.35">
      <c r="A655" s="17" t="s">
        <v>978</v>
      </c>
      <c r="B655" s="44"/>
      <c r="C655" s="44"/>
      <c r="D655" s="44">
        <v>-1.4793295171763901</v>
      </c>
    </row>
    <row r="656" spans="1:4" x14ac:dyDescent="0.35">
      <c r="A656" s="17" t="s">
        <v>979</v>
      </c>
      <c r="B656" s="44"/>
      <c r="C656" s="44"/>
      <c r="D656" s="44">
        <v>1.25350134653921</v>
      </c>
    </row>
    <row r="657" spans="1:4" x14ac:dyDescent="0.35">
      <c r="A657" s="17" t="s">
        <v>980</v>
      </c>
      <c r="B657" s="44">
        <v>-3.05634473769633</v>
      </c>
      <c r="C657" s="44"/>
      <c r="D657" s="44"/>
    </row>
    <row r="658" spans="1:4" x14ac:dyDescent="0.35">
      <c r="A658" s="17" t="s">
        <v>981</v>
      </c>
      <c r="B658" s="44"/>
      <c r="C658" s="44">
        <v>-4.8095383429940304</v>
      </c>
      <c r="D658" s="44"/>
    </row>
    <row r="659" spans="1:4" x14ac:dyDescent="0.35">
      <c r="A659" s="17" t="s">
        <v>982</v>
      </c>
      <c r="B659" s="44"/>
      <c r="C659" s="44">
        <v>0.734772800929685</v>
      </c>
      <c r="D659" s="44"/>
    </row>
    <row r="660" spans="1:4" x14ac:dyDescent="0.35">
      <c r="A660" s="17" t="s">
        <v>983</v>
      </c>
      <c r="B660" s="44">
        <v>-2.9108662193075898</v>
      </c>
      <c r="C660" s="44"/>
      <c r="D660" s="44"/>
    </row>
    <row r="661" spans="1:4" x14ac:dyDescent="0.35">
      <c r="A661" s="17" t="s">
        <v>984</v>
      </c>
      <c r="B661" s="44">
        <v>-1.9569701093109899</v>
      </c>
      <c r="C661" s="44"/>
      <c r="D661" s="44">
        <v>1.66746436244178</v>
      </c>
    </row>
    <row r="662" spans="1:4" x14ac:dyDescent="0.35">
      <c r="A662" s="17" t="s">
        <v>985</v>
      </c>
      <c r="B662" s="44"/>
      <c r="C662" s="44">
        <v>0.79062604218670995</v>
      </c>
      <c r="D662" s="44"/>
    </row>
    <row r="663" spans="1:4" x14ac:dyDescent="0.35">
      <c r="A663" s="17" t="s">
        <v>986</v>
      </c>
      <c r="B663" s="44">
        <v>2.92292967899738</v>
      </c>
      <c r="C663" s="44"/>
      <c r="D663" s="44">
        <v>-2.8960674018177901</v>
      </c>
    </row>
    <row r="664" spans="1:4" x14ac:dyDescent="0.35">
      <c r="A664" s="17" t="s">
        <v>987</v>
      </c>
      <c r="B664" s="44"/>
      <c r="C664" s="44"/>
      <c r="D664" s="44">
        <v>-2.0185526371224598</v>
      </c>
    </row>
    <row r="665" spans="1:4" x14ac:dyDescent="0.35">
      <c r="A665" s="17" t="s">
        <v>988</v>
      </c>
      <c r="B665" s="44"/>
      <c r="C665" s="44"/>
      <c r="D665" s="44">
        <v>2.0116399778773602</v>
      </c>
    </row>
    <row r="666" spans="1:4" x14ac:dyDescent="0.35">
      <c r="A666" s="17" t="s">
        <v>989</v>
      </c>
      <c r="B666" s="44">
        <v>1.6570560321985</v>
      </c>
      <c r="C666" s="44"/>
      <c r="D666" s="44"/>
    </row>
    <row r="667" spans="1:4" x14ac:dyDescent="0.35">
      <c r="A667" s="17" t="s">
        <v>990</v>
      </c>
      <c r="B667" s="44">
        <v>2.8831543285619898</v>
      </c>
      <c r="C667" s="44"/>
      <c r="D667" s="44">
        <v>-2.9421017377821999</v>
      </c>
    </row>
    <row r="668" spans="1:4" x14ac:dyDescent="0.35">
      <c r="A668" s="17" t="s">
        <v>991</v>
      </c>
      <c r="B668" s="44"/>
      <c r="C668" s="44"/>
      <c r="D668" s="44">
        <v>2.3372560501138899</v>
      </c>
    </row>
    <row r="669" spans="1:4" x14ac:dyDescent="0.35">
      <c r="A669" s="17" t="s">
        <v>992</v>
      </c>
      <c r="B669" s="44">
        <v>1.3512346485723301</v>
      </c>
      <c r="C669" s="44"/>
      <c r="D669" s="44">
        <v>-1.35259207600981</v>
      </c>
    </row>
    <row r="670" spans="1:4" x14ac:dyDescent="0.35">
      <c r="A670" s="17" t="s">
        <v>993</v>
      </c>
      <c r="B670" s="44"/>
      <c r="C670" s="44">
        <v>1.0777078107817</v>
      </c>
      <c r="D670" s="44"/>
    </row>
    <row r="671" spans="1:4" x14ac:dyDescent="0.35">
      <c r="A671" s="17" t="s">
        <v>994</v>
      </c>
      <c r="B671" s="44"/>
      <c r="C671" s="44"/>
      <c r="D671" s="44">
        <v>-1.9188813328354399</v>
      </c>
    </row>
    <row r="672" spans="1:4" x14ac:dyDescent="0.35">
      <c r="A672" s="17" t="s">
        <v>995</v>
      </c>
      <c r="B672" s="44">
        <v>-2.0191637460497902</v>
      </c>
      <c r="C672" s="44"/>
      <c r="D672" s="44">
        <v>1.61940990435201</v>
      </c>
    </row>
    <row r="673" spans="1:4" x14ac:dyDescent="0.35">
      <c r="A673" s="17" t="s">
        <v>996</v>
      </c>
      <c r="B673" s="44">
        <v>-1.95516370892501</v>
      </c>
      <c r="C673" s="44"/>
      <c r="D673" s="44"/>
    </row>
    <row r="674" spans="1:4" x14ac:dyDescent="0.35">
      <c r="A674" s="17" t="s">
        <v>997</v>
      </c>
      <c r="B674" s="44">
        <v>-3.29327110173007</v>
      </c>
      <c r="C674" s="44"/>
      <c r="D674" s="44"/>
    </row>
    <row r="675" spans="1:4" x14ac:dyDescent="0.35">
      <c r="A675" s="17" t="s">
        <v>998</v>
      </c>
      <c r="B675" s="44">
        <v>-1.4659142049779901</v>
      </c>
      <c r="C675" s="44"/>
      <c r="D675" s="44"/>
    </row>
    <row r="676" spans="1:4" x14ac:dyDescent="0.35">
      <c r="A676" s="17" t="s">
        <v>999</v>
      </c>
      <c r="B676" s="44">
        <v>1.7037557912713399</v>
      </c>
      <c r="C676" s="44"/>
      <c r="D676" s="44"/>
    </row>
    <row r="677" spans="1:4" x14ac:dyDescent="0.35">
      <c r="A677" s="17" t="s">
        <v>1000</v>
      </c>
      <c r="B677" s="44">
        <v>-1.5697552439683999</v>
      </c>
      <c r="C677" s="44"/>
      <c r="D677" s="44">
        <v>1.79032474010328</v>
      </c>
    </row>
    <row r="678" spans="1:4" x14ac:dyDescent="0.35">
      <c r="A678" s="17" t="s">
        <v>1001</v>
      </c>
      <c r="B678" s="44">
        <v>-2.3508283416264701</v>
      </c>
      <c r="C678" s="44"/>
      <c r="D678" s="44"/>
    </row>
    <row r="679" spans="1:4" x14ac:dyDescent="0.35">
      <c r="A679" s="17" t="s">
        <v>1002</v>
      </c>
      <c r="B679" s="44">
        <v>-1.51837788416026</v>
      </c>
      <c r="C679" s="44"/>
      <c r="D679" s="44">
        <v>2.3058951207341201</v>
      </c>
    </row>
    <row r="680" spans="1:4" x14ac:dyDescent="0.35">
      <c r="A680" s="17" t="s">
        <v>1003</v>
      </c>
      <c r="B680" s="44">
        <v>2.5518300186102199</v>
      </c>
      <c r="C680" s="44"/>
      <c r="D680" s="44"/>
    </row>
    <row r="681" spans="1:4" x14ac:dyDescent="0.35">
      <c r="A681" s="17" t="s">
        <v>1004</v>
      </c>
      <c r="B681" s="44"/>
      <c r="C681" s="44">
        <v>0.97813875628133595</v>
      </c>
      <c r="D681" s="44"/>
    </row>
    <row r="682" spans="1:4" x14ac:dyDescent="0.35">
      <c r="A682" s="17" t="s">
        <v>1005</v>
      </c>
      <c r="B682" s="44">
        <v>2.3452608474873902</v>
      </c>
      <c r="C682" s="44"/>
      <c r="D682" s="44"/>
    </row>
    <row r="683" spans="1:4" x14ac:dyDescent="0.35">
      <c r="A683" s="17" t="s">
        <v>1006</v>
      </c>
      <c r="B683" s="44"/>
      <c r="C683" s="44"/>
      <c r="D683" s="44">
        <v>1.5816916793695801</v>
      </c>
    </row>
    <row r="684" spans="1:4" x14ac:dyDescent="0.35">
      <c r="A684" s="17" t="s">
        <v>1007</v>
      </c>
      <c r="B684" s="44">
        <v>-1.9680510242332701</v>
      </c>
      <c r="C684" s="44"/>
      <c r="D684" s="44"/>
    </row>
    <row r="685" spans="1:4" x14ac:dyDescent="0.35">
      <c r="A685" s="17" t="s">
        <v>1008</v>
      </c>
      <c r="B685" s="44"/>
      <c r="C685" s="44"/>
      <c r="D685" s="44">
        <v>1.65127226058321</v>
      </c>
    </row>
    <row r="686" spans="1:4" x14ac:dyDescent="0.35">
      <c r="A686" s="17" t="s">
        <v>1009</v>
      </c>
      <c r="B686" s="44"/>
      <c r="C686" s="44">
        <v>1.34168079599181</v>
      </c>
      <c r="D686" s="44"/>
    </row>
    <row r="687" spans="1:4" x14ac:dyDescent="0.35">
      <c r="A687" s="17" t="s">
        <v>1010</v>
      </c>
      <c r="B687" s="44"/>
      <c r="C687" s="44"/>
      <c r="D687" s="44">
        <v>-1.0922389511839801</v>
      </c>
    </row>
    <row r="688" spans="1:4" x14ac:dyDescent="0.35">
      <c r="A688" s="17" t="s">
        <v>1011</v>
      </c>
      <c r="B688" s="44"/>
      <c r="C688" s="44"/>
      <c r="D688" s="44">
        <v>1.3851627524876799</v>
      </c>
    </row>
    <row r="689" spans="1:4" x14ac:dyDescent="0.35">
      <c r="A689" s="17" t="s">
        <v>1012</v>
      </c>
      <c r="B689" s="44"/>
      <c r="C689" s="44">
        <v>1.0615562300090999</v>
      </c>
      <c r="D689" s="44"/>
    </row>
    <row r="690" spans="1:4" x14ac:dyDescent="0.35">
      <c r="A690" s="17" t="s">
        <v>1013</v>
      </c>
      <c r="B690" s="44"/>
      <c r="C690" s="44">
        <v>0.79100476584714396</v>
      </c>
      <c r="D690" s="44"/>
    </row>
    <row r="691" spans="1:4" x14ac:dyDescent="0.35">
      <c r="A691" s="17" t="s">
        <v>1014</v>
      </c>
      <c r="B691" s="44"/>
      <c r="C691" s="44"/>
      <c r="D691" s="44">
        <v>1.4108053219238701</v>
      </c>
    </row>
    <row r="692" spans="1:4" x14ac:dyDescent="0.35">
      <c r="A692" s="17" t="s">
        <v>1015</v>
      </c>
      <c r="B692" s="44">
        <v>1.2429418024721199</v>
      </c>
      <c r="C692" s="44"/>
      <c r="D692" s="44">
        <v>-1.60051317734293</v>
      </c>
    </row>
    <row r="693" spans="1:4" x14ac:dyDescent="0.35">
      <c r="A693" s="17" t="s">
        <v>1016</v>
      </c>
      <c r="B693" s="44"/>
      <c r="C693" s="44"/>
      <c r="D693" s="44">
        <v>-1.5870732879453699</v>
      </c>
    </row>
    <row r="694" spans="1:4" x14ac:dyDescent="0.35">
      <c r="A694" s="17" t="s">
        <v>1017</v>
      </c>
      <c r="B694" s="44"/>
      <c r="C694" s="44">
        <v>1.1272069298707399</v>
      </c>
      <c r="D694" s="44"/>
    </row>
    <row r="695" spans="1:4" x14ac:dyDescent="0.35">
      <c r="A695" s="17" t="s">
        <v>1018</v>
      </c>
      <c r="B695" s="44">
        <v>2.4182808639100402</v>
      </c>
      <c r="C695" s="44"/>
      <c r="D695" s="44">
        <v>-2.2605935630182299</v>
      </c>
    </row>
    <row r="696" spans="1:4" x14ac:dyDescent="0.35">
      <c r="A696" s="17" t="s">
        <v>1019</v>
      </c>
      <c r="B696" s="44"/>
      <c r="C696" s="44"/>
      <c r="D696" s="44">
        <v>-1.90630173847533</v>
      </c>
    </row>
    <row r="697" spans="1:4" x14ac:dyDescent="0.35">
      <c r="A697" s="17" t="s">
        <v>1020</v>
      </c>
      <c r="B697" s="44"/>
      <c r="C697" s="44">
        <v>1.8802094484498399</v>
      </c>
      <c r="D697" s="44"/>
    </row>
    <row r="698" spans="1:4" x14ac:dyDescent="0.35">
      <c r="A698" s="17" t="s">
        <v>1021</v>
      </c>
      <c r="B698" s="44">
        <v>-2.0421052243078699</v>
      </c>
      <c r="C698" s="44"/>
      <c r="D698" s="44"/>
    </row>
    <row r="699" spans="1:4" x14ac:dyDescent="0.35">
      <c r="A699" s="17" t="s">
        <v>1022</v>
      </c>
      <c r="B699" s="44">
        <v>1.13704314940826</v>
      </c>
      <c r="C699" s="44"/>
      <c r="D699" s="44">
        <v>-1.2730460348157699</v>
      </c>
    </row>
    <row r="700" spans="1:4" x14ac:dyDescent="0.35">
      <c r="A700" s="17" t="s">
        <v>1023</v>
      </c>
      <c r="B700" s="44">
        <v>4.15534889588774</v>
      </c>
      <c r="C700" s="44"/>
      <c r="D700" s="44"/>
    </row>
    <row r="701" spans="1:4" x14ac:dyDescent="0.35">
      <c r="A701" s="17" t="s">
        <v>1024</v>
      </c>
      <c r="B701" s="44">
        <v>2.4640412148983701</v>
      </c>
      <c r="C701" s="44"/>
      <c r="D701" s="44"/>
    </row>
    <row r="702" spans="1:4" x14ac:dyDescent="0.35">
      <c r="A702" s="17" t="s">
        <v>1025</v>
      </c>
      <c r="B702" s="44">
        <v>-1.2811995441924799</v>
      </c>
      <c r="C702" s="44"/>
      <c r="D702" s="44"/>
    </row>
    <row r="703" spans="1:4" x14ac:dyDescent="0.35">
      <c r="A703" s="17" t="s">
        <v>1026</v>
      </c>
      <c r="B703" s="44"/>
      <c r="C703" s="44">
        <v>-2.4984222835592602</v>
      </c>
      <c r="D703" s="44"/>
    </row>
    <row r="704" spans="1:4" x14ac:dyDescent="0.35">
      <c r="A704" s="17" t="s">
        <v>1027</v>
      </c>
      <c r="B704" s="44">
        <v>2.0653663910686499</v>
      </c>
      <c r="C704" s="44"/>
      <c r="D704" s="44">
        <v>-3.1308350388001802</v>
      </c>
    </row>
    <row r="705" spans="1:4" x14ac:dyDescent="0.35">
      <c r="A705" s="17" t="s">
        <v>1028</v>
      </c>
      <c r="B705" s="44">
        <v>1.5931177971424999</v>
      </c>
      <c r="C705" s="44"/>
      <c r="D705" s="44"/>
    </row>
    <row r="706" spans="1:4" x14ac:dyDescent="0.35">
      <c r="A706" s="17" t="s">
        <v>1029</v>
      </c>
      <c r="B706" s="44">
        <v>-1.5319308513764001</v>
      </c>
      <c r="C706" s="44"/>
      <c r="D706" s="44"/>
    </row>
    <row r="707" spans="1:4" x14ac:dyDescent="0.35">
      <c r="A707" s="17" t="s">
        <v>1030</v>
      </c>
      <c r="B707" s="44">
        <v>2.4775101244315998</v>
      </c>
      <c r="C707" s="44"/>
      <c r="D707" s="44">
        <v>-2.5748946040976399</v>
      </c>
    </row>
    <row r="708" spans="1:4" x14ac:dyDescent="0.35">
      <c r="A708" s="17" t="s">
        <v>1031</v>
      </c>
      <c r="B708" s="44">
        <v>-1.75729383980856</v>
      </c>
      <c r="C708" s="44"/>
      <c r="D708" s="44"/>
    </row>
    <row r="709" spans="1:4" x14ac:dyDescent="0.35">
      <c r="A709" s="17" t="s">
        <v>1032</v>
      </c>
      <c r="B709" s="44">
        <v>4.1375263244051901</v>
      </c>
      <c r="C709" s="44"/>
      <c r="D709" s="44">
        <v>-4.5917978122182399</v>
      </c>
    </row>
    <row r="710" spans="1:4" x14ac:dyDescent="0.35">
      <c r="A710" s="17" t="s">
        <v>1033</v>
      </c>
      <c r="B710" s="44">
        <v>1.4456884014495599</v>
      </c>
      <c r="C710" s="44"/>
      <c r="D710" s="44"/>
    </row>
    <row r="711" spans="1:4" x14ac:dyDescent="0.35">
      <c r="A711" s="17" t="s">
        <v>1034</v>
      </c>
      <c r="B711" s="44"/>
      <c r="C711" s="44"/>
      <c r="D711" s="44">
        <v>-1.70669768433656</v>
      </c>
    </row>
    <row r="712" spans="1:4" x14ac:dyDescent="0.35">
      <c r="A712" s="17" t="s">
        <v>1035</v>
      </c>
      <c r="B712" s="44">
        <v>-3.7886211871680899</v>
      </c>
      <c r="C712" s="44"/>
      <c r="D712" s="44"/>
    </row>
    <row r="713" spans="1:4" x14ac:dyDescent="0.35">
      <c r="A713" s="17" t="s">
        <v>1036</v>
      </c>
      <c r="B713" s="44">
        <v>1.3722559326208299</v>
      </c>
      <c r="C713" s="44"/>
      <c r="D713" s="44">
        <v>-1.6721101254361499</v>
      </c>
    </row>
    <row r="714" spans="1:4" x14ac:dyDescent="0.35">
      <c r="A714" s="17" t="s">
        <v>1037</v>
      </c>
      <c r="B714" s="44">
        <v>3.53175163450193</v>
      </c>
      <c r="C714" s="44"/>
      <c r="D714" s="44">
        <v>-3.0372141548091198</v>
      </c>
    </row>
    <row r="715" spans="1:4" x14ac:dyDescent="0.35">
      <c r="A715" s="17" t="s">
        <v>1038</v>
      </c>
      <c r="B715" s="44"/>
      <c r="C715" s="44"/>
      <c r="D715" s="44">
        <v>-1.2993004831560999</v>
      </c>
    </row>
    <row r="716" spans="1:4" x14ac:dyDescent="0.35">
      <c r="A716" s="17" t="s">
        <v>1039</v>
      </c>
      <c r="B716" s="44"/>
      <c r="C716" s="44"/>
      <c r="D716" s="44">
        <v>-1.0892032025118701</v>
      </c>
    </row>
    <row r="717" spans="1:4" x14ac:dyDescent="0.35">
      <c r="A717" s="17" t="s">
        <v>1040</v>
      </c>
      <c r="B717" s="44">
        <v>-2.8620611537789702</v>
      </c>
      <c r="C717" s="44"/>
      <c r="D717" s="44"/>
    </row>
    <row r="718" spans="1:4" x14ac:dyDescent="0.35">
      <c r="A718" s="17" t="s">
        <v>1041</v>
      </c>
      <c r="B718" s="44">
        <v>1.6760764774155399</v>
      </c>
      <c r="C718" s="44"/>
      <c r="D718" s="44">
        <v>-2.3977536352171902</v>
      </c>
    </row>
    <row r="719" spans="1:4" x14ac:dyDescent="0.35">
      <c r="A719" s="17" t="s">
        <v>1042</v>
      </c>
      <c r="B719" s="44">
        <v>-1.9743358187314</v>
      </c>
      <c r="C719" s="44"/>
      <c r="D719" s="44"/>
    </row>
    <row r="720" spans="1:4" x14ac:dyDescent="0.35">
      <c r="A720" s="17" t="s">
        <v>1043</v>
      </c>
      <c r="B720" s="44">
        <v>2.35774637818102</v>
      </c>
      <c r="C720" s="44"/>
      <c r="D720" s="44">
        <v>-2.9953031997047601</v>
      </c>
    </row>
    <row r="721" spans="1:4" x14ac:dyDescent="0.35">
      <c r="A721" s="17" t="s">
        <v>1044</v>
      </c>
      <c r="B721" s="44">
        <v>-1.60218183748295</v>
      </c>
      <c r="C721" s="44"/>
      <c r="D721" s="44"/>
    </row>
    <row r="722" spans="1:4" x14ac:dyDescent="0.35">
      <c r="A722" s="17" t="s">
        <v>1045</v>
      </c>
      <c r="B722" s="44"/>
      <c r="C722" s="44"/>
      <c r="D722" s="44">
        <v>-2.1818576858813499</v>
      </c>
    </row>
    <row r="723" spans="1:4" x14ac:dyDescent="0.35">
      <c r="A723" s="17" t="s">
        <v>1046</v>
      </c>
      <c r="B723" s="44">
        <v>-1.9363913536085899</v>
      </c>
      <c r="C723" s="44"/>
      <c r="D723" s="44"/>
    </row>
    <row r="724" spans="1:4" x14ac:dyDescent="0.35">
      <c r="A724" s="17" t="s">
        <v>1047</v>
      </c>
      <c r="B724" s="44">
        <v>1.52118596231996</v>
      </c>
      <c r="C724" s="44">
        <v>1.0191962862617401</v>
      </c>
      <c r="D724" s="44"/>
    </row>
    <row r="725" spans="1:4" x14ac:dyDescent="0.35">
      <c r="A725" s="17" t="s">
        <v>1048</v>
      </c>
      <c r="B725" s="44"/>
      <c r="C725" s="44">
        <v>-1.45165877367351</v>
      </c>
      <c r="D725" s="44"/>
    </row>
    <row r="726" spans="1:4" x14ac:dyDescent="0.35">
      <c r="A726" s="17" t="s">
        <v>1048</v>
      </c>
      <c r="B726" s="44"/>
      <c r="C726" s="44"/>
      <c r="D726" s="44">
        <v>-1.5482655489781201</v>
      </c>
    </row>
    <row r="727" spans="1:4" x14ac:dyDescent="0.35">
      <c r="A727" s="17" t="s">
        <v>1049</v>
      </c>
      <c r="B727" s="44"/>
      <c r="C727" s="44">
        <v>-1.04989637692805</v>
      </c>
      <c r="D727" s="44"/>
    </row>
    <row r="728" spans="1:4" x14ac:dyDescent="0.35">
      <c r="A728" s="17" t="s">
        <v>1050</v>
      </c>
      <c r="B728" s="44">
        <v>-2.7023721359462201</v>
      </c>
      <c r="C728" s="44"/>
      <c r="D728" s="44">
        <v>2.15234711166603</v>
      </c>
    </row>
    <row r="729" spans="1:4" x14ac:dyDescent="0.35">
      <c r="A729" s="17" t="s">
        <v>1051</v>
      </c>
      <c r="B729" s="44">
        <v>-1.7852538578569801</v>
      </c>
      <c r="C729" s="44"/>
      <c r="D729" s="44"/>
    </row>
    <row r="730" spans="1:4" x14ac:dyDescent="0.35">
      <c r="A730" s="17" t="s">
        <v>1052</v>
      </c>
      <c r="B730" s="44">
        <v>3.0425945876055001</v>
      </c>
      <c r="C730" s="44"/>
      <c r="D730" s="44">
        <v>-2.7405320246729499</v>
      </c>
    </row>
    <row r="731" spans="1:4" x14ac:dyDescent="0.35">
      <c r="A731" s="17" t="s">
        <v>1053</v>
      </c>
      <c r="B731" s="44"/>
      <c r="C731" s="44">
        <v>1.16388188292434</v>
      </c>
      <c r="D731" s="44"/>
    </row>
    <row r="732" spans="1:4" x14ac:dyDescent="0.35">
      <c r="A732" s="17" t="s">
        <v>1054</v>
      </c>
      <c r="B732" s="44">
        <v>2.4826911724499201</v>
      </c>
      <c r="C732" s="44"/>
      <c r="D732" s="44">
        <v>-2.5142757972564702</v>
      </c>
    </row>
    <row r="733" spans="1:4" x14ac:dyDescent="0.35">
      <c r="A733" s="17" t="s">
        <v>1055</v>
      </c>
      <c r="B733" s="44">
        <v>-1.7646541979310699</v>
      </c>
      <c r="C733" s="44"/>
      <c r="D733" s="44"/>
    </row>
    <row r="734" spans="1:4" x14ac:dyDescent="0.35">
      <c r="A734" s="17" t="s">
        <v>1056</v>
      </c>
      <c r="B734" s="44">
        <v>1.5529737831688299</v>
      </c>
      <c r="C734" s="44"/>
      <c r="D734" s="44">
        <v>-1.8441618255646699</v>
      </c>
    </row>
    <row r="735" spans="1:4" x14ac:dyDescent="0.35">
      <c r="A735" s="17" t="s">
        <v>1057</v>
      </c>
      <c r="B735" s="44">
        <v>-1.44611084011643</v>
      </c>
      <c r="C735" s="44"/>
      <c r="D735" s="44"/>
    </row>
    <row r="736" spans="1:4" x14ac:dyDescent="0.35">
      <c r="A736" s="17" t="s">
        <v>1058</v>
      </c>
      <c r="B736" s="44"/>
      <c r="C736" s="44">
        <v>1.57421470519273</v>
      </c>
      <c r="D736" s="44"/>
    </row>
    <row r="737" spans="1:4" x14ac:dyDescent="0.35">
      <c r="A737" s="17" t="s">
        <v>1059</v>
      </c>
      <c r="B737" s="44"/>
      <c r="C737" s="44">
        <v>1.61524486173802</v>
      </c>
      <c r="D737" s="44"/>
    </row>
    <row r="738" spans="1:4" x14ac:dyDescent="0.35">
      <c r="A738" s="17" t="s">
        <v>1060</v>
      </c>
      <c r="B738" s="44"/>
      <c r="C738" s="44">
        <v>-1.4775865002762201</v>
      </c>
      <c r="D738" s="44"/>
    </row>
    <row r="739" spans="1:4" x14ac:dyDescent="0.35">
      <c r="A739" s="17" t="s">
        <v>1061</v>
      </c>
      <c r="B739" s="44">
        <v>-3.6646352347501199</v>
      </c>
      <c r="C739" s="44"/>
      <c r="D739" s="44"/>
    </row>
    <row r="740" spans="1:4" x14ac:dyDescent="0.35">
      <c r="A740" s="17" t="s">
        <v>1062</v>
      </c>
      <c r="B740" s="44"/>
      <c r="C740" s="44"/>
      <c r="D740" s="44">
        <v>2.9010362293856198</v>
      </c>
    </row>
    <row r="741" spans="1:4" x14ac:dyDescent="0.35">
      <c r="A741" s="17" t="s">
        <v>1063</v>
      </c>
      <c r="B741" s="44">
        <v>-1.98796033870227</v>
      </c>
      <c r="C741" s="44"/>
      <c r="D741" s="44">
        <v>1.43289588880564</v>
      </c>
    </row>
    <row r="742" spans="1:4" x14ac:dyDescent="0.35">
      <c r="A742" s="17" t="s">
        <v>1064</v>
      </c>
      <c r="B742" s="44">
        <v>-2.3596354130719401</v>
      </c>
      <c r="C742" s="44"/>
      <c r="D742" s="44">
        <v>2.1459980485123702</v>
      </c>
    </row>
    <row r="743" spans="1:4" x14ac:dyDescent="0.35">
      <c r="A743" s="17" t="s">
        <v>1065</v>
      </c>
      <c r="B743" s="44"/>
      <c r="C743" s="44"/>
      <c r="D743" s="44">
        <v>-1.0847267852101301</v>
      </c>
    </row>
    <row r="744" spans="1:4" x14ac:dyDescent="0.35">
      <c r="A744" s="17" t="s">
        <v>1066</v>
      </c>
      <c r="B744" s="44"/>
      <c r="C744" s="44">
        <v>0.82851367329897396</v>
      </c>
      <c r="D744" s="44"/>
    </row>
    <row r="745" spans="1:4" x14ac:dyDescent="0.35">
      <c r="A745" s="17" t="s">
        <v>1067</v>
      </c>
      <c r="B745" s="44">
        <v>1.14798847539981</v>
      </c>
      <c r="C745" s="44"/>
      <c r="D745" s="44"/>
    </row>
    <row r="746" spans="1:4" x14ac:dyDescent="0.35">
      <c r="A746" s="17" t="s">
        <v>1068</v>
      </c>
      <c r="B746" s="44"/>
      <c r="C746" s="44">
        <v>1.3076751266965101</v>
      </c>
      <c r="D746" s="44"/>
    </row>
    <row r="747" spans="1:4" x14ac:dyDescent="0.35">
      <c r="A747" s="17" t="s">
        <v>1069</v>
      </c>
      <c r="B747" s="44"/>
      <c r="C747" s="44">
        <v>0.78236876495049801</v>
      </c>
      <c r="D747" s="44"/>
    </row>
    <row r="748" spans="1:4" x14ac:dyDescent="0.35">
      <c r="A748" s="17" t="s">
        <v>1070</v>
      </c>
      <c r="B748" s="44">
        <v>-1.9253881706529301</v>
      </c>
      <c r="C748" s="44"/>
      <c r="D748" s="44">
        <v>1.2522419116563199</v>
      </c>
    </row>
    <row r="749" spans="1:4" x14ac:dyDescent="0.35">
      <c r="A749" s="17" t="s">
        <v>1071</v>
      </c>
      <c r="B749" s="44">
        <v>1.7831214853530899</v>
      </c>
      <c r="C749" s="44"/>
      <c r="D749" s="44">
        <v>-2.2083066892161498</v>
      </c>
    </row>
    <row r="750" spans="1:4" x14ac:dyDescent="0.35">
      <c r="A750" s="17" t="s">
        <v>1072</v>
      </c>
      <c r="B750" s="44">
        <v>2.6834660194734599</v>
      </c>
      <c r="C750" s="44"/>
      <c r="D750" s="44">
        <v>-2.4754827234907002</v>
      </c>
    </row>
    <row r="751" spans="1:4" x14ac:dyDescent="0.35">
      <c r="A751" s="17" t="s">
        <v>1073</v>
      </c>
      <c r="B751" s="44">
        <v>-4.0467216628652602</v>
      </c>
      <c r="C751" s="44"/>
      <c r="D751" s="44">
        <v>3.76991102459928</v>
      </c>
    </row>
    <row r="752" spans="1:4" x14ac:dyDescent="0.35">
      <c r="A752" s="17" t="s">
        <v>1074</v>
      </c>
      <c r="B752" s="44"/>
      <c r="C752" s="44"/>
      <c r="D752" s="44">
        <v>5.1968137932671699</v>
      </c>
    </row>
    <row r="753" spans="1:4" x14ac:dyDescent="0.35">
      <c r="A753" s="17" t="s">
        <v>1075</v>
      </c>
      <c r="B753" s="44"/>
      <c r="C753" s="44">
        <v>1.9843153945498999</v>
      </c>
      <c r="D753" s="44"/>
    </row>
    <row r="754" spans="1:4" x14ac:dyDescent="0.35">
      <c r="A754" s="17" t="s">
        <v>1075</v>
      </c>
      <c r="B754" s="44"/>
      <c r="C754" s="44"/>
      <c r="D754" s="44">
        <v>3.3623216927188899</v>
      </c>
    </row>
    <row r="755" spans="1:4" x14ac:dyDescent="0.35">
      <c r="A755" s="17" t="s">
        <v>1076</v>
      </c>
      <c r="B755" s="44">
        <v>-2.4610181212589</v>
      </c>
      <c r="C755" s="44"/>
      <c r="D755" s="44">
        <v>2.62548983853587</v>
      </c>
    </row>
    <row r="756" spans="1:4" x14ac:dyDescent="0.35">
      <c r="A756" s="17" t="s">
        <v>1077</v>
      </c>
      <c r="B756" s="44">
        <v>-2.48044595023454</v>
      </c>
      <c r="C756" s="44"/>
      <c r="D756" s="44"/>
    </row>
    <row r="757" spans="1:4" x14ac:dyDescent="0.35">
      <c r="A757" s="17" t="s">
        <v>1078</v>
      </c>
      <c r="B757" s="44">
        <v>-2.2714536243198999</v>
      </c>
      <c r="C757" s="44"/>
      <c r="D757" s="44"/>
    </row>
    <row r="758" spans="1:4" x14ac:dyDescent="0.35">
      <c r="A758" s="17" t="s">
        <v>1079</v>
      </c>
      <c r="B758" s="44">
        <v>-1.5916569819369999</v>
      </c>
      <c r="C758" s="44">
        <v>-1.0588201937031301</v>
      </c>
      <c r="D758" s="44"/>
    </row>
    <row r="759" spans="1:4" x14ac:dyDescent="0.35">
      <c r="A759" s="17" t="s">
        <v>1080</v>
      </c>
      <c r="B759" s="44">
        <v>-2.2095666533561298</v>
      </c>
      <c r="C759" s="44"/>
      <c r="D759" s="44">
        <v>1.7518392558403999</v>
      </c>
    </row>
    <row r="760" spans="1:4" x14ac:dyDescent="0.35">
      <c r="A760" s="17" t="s">
        <v>1081</v>
      </c>
      <c r="B760" s="44"/>
      <c r="C760" s="44">
        <v>1.2297491942641401</v>
      </c>
      <c r="D760" s="44"/>
    </row>
    <row r="761" spans="1:4" x14ac:dyDescent="0.35">
      <c r="A761" s="17" t="s">
        <v>1082</v>
      </c>
      <c r="B761" s="44"/>
      <c r="C761" s="44">
        <v>1.32050942322119</v>
      </c>
      <c r="D761" s="44"/>
    </row>
    <row r="762" spans="1:4" x14ac:dyDescent="0.35">
      <c r="A762" s="17" t="s">
        <v>1083</v>
      </c>
      <c r="B762" s="44">
        <v>-1.26587935753724</v>
      </c>
      <c r="C762" s="44"/>
      <c r="D762" s="44"/>
    </row>
    <row r="763" spans="1:4" x14ac:dyDescent="0.35">
      <c r="A763" s="17" t="s">
        <v>1084</v>
      </c>
      <c r="B763" s="44"/>
      <c r="C763" s="44"/>
      <c r="D763" s="44">
        <v>1.39124346241618</v>
      </c>
    </row>
    <row r="764" spans="1:4" x14ac:dyDescent="0.35">
      <c r="A764" s="17" t="s">
        <v>1085</v>
      </c>
      <c r="B764" s="44">
        <v>-2.0626087364029599</v>
      </c>
      <c r="C764" s="44"/>
      <c r="D764" s="44">
        <v>2.3275144906185798</v>
      </c>
    </row>
    <row r="765" spans="1:4" x14ac:dyDescent="0.35">
      <c r="A765" s="17" t="s">
        <v>1086</v>
      </c>
      <c r="B765" s="44">
        <v>2.1991919385604999</v>
      </c>
      <c r="C765" s="44">
        <v>-1.62309440129569</v>
      </c>
      <c r="D765" s="44">
        <v>-3.82581942704179</v>
      </c>
    </row>
    <row r="766" spans="1:4" x14ac:dyDescent="0.35">
      <c r="A766" s="17" t="s">
        <v>1087</v>
      </c>
      <c r="B766" s="44">
        <v>-1.8878896266418499</v>
      </c>
      <c r="C766" s="44"/>
      <c r="D766" s="44">
        <v>1.9635267312293601</v>
      </c>
    </row>
    <row r="767" spans="1:4" x14ac:dyDescent="0.35">
      <c r="A767" s="17" t="s">
        <v>1088</v>
      </c>
      <c r="B767" s="44">
        <v>-1.7628569260082501</v>
      </c>
      <c r="C767" s="44"/>
      <c r="D767" s="44">
        <v>1.2767040143988599</v>
      </c>
    </row>
    <row r="768" spans="1:4" x14ac:dyDescent="0.35">
      <c r="A768" s="17" t="s">
        <v>1089</v>
      </c>
      <c r="B768" s="44">
        <v>3.9866128642513998</v>
      </c>
      <c r="C768" s="44"/>
      <c r="D768" s="44">
        <v>-3.5559957856392499</v>
      </c>
    </row>
    <row r="769" spans="1:4" x14ac:dyDescent="0.35">
      <c r="A769" s="17" t="s">
        <v>1090</v>
      </c>
      <c r="B769" s="44">
        <v>1.4250127570517199</v>
      </c>
      <c r="C769" s="44"/>
      <c r="D769" s="44">
        <v>-1.7619041659094301</v>
      </c>
    </row>
    <row r="770" spans="1:4" x14ac:dyDescent="0.35">
      <c r="A770" s="17" t="s">
        <v>1091</v>
      </c>
      <c r="B770" s="44"/>
      <c r="C770" s="44"/>
      <c r="D770" s="44">
        <v>-1.43291556639603</v>
      </c>
    </row>
    <row r="771" spans="1:4" x14ac:dyDescent="0.35">
      <c r="A771" s="17" t="s">
        <v>1092</v>
      </c>
      <c r="B771" s="44"/>
      <c r="C771" s="44"/>
      <c r="D771" s="44">
        <v>1.35246287475201</v>
      </c>
    </row>
    <row r="772" spans="1:4" x14ac:dyDescent="0.35">
      <c r="A772" s="17" t="s">
        <v>1093</v>
      </c>
      <c r="B772" s="44">
        <v>3.3695924170983802</v>
      </c>
      <c r="C772" s="44"/>
      <c r="D772" s="44">
        <v>-3.5475071606866302</v>
      </c>
    </row>
    <row r="773" spans="1:4" x14ac:dyDescent="0.35">
      <c r="A773" s="17" t="s">
        <v>1094</v>
      </c>
      <c r="B773" s="44"/>
      <c r="C773" s="44"/>
      <c r="D773" s="44">
        <v>1.32818468099246</v>
      </c>
    </row>
    <row r="774" spans="1:4" x14ac:dyDescent="0.35">
      <c r="A774" s="17" t="s">
        <v>1095</v>
      </c>
      <c r="B774" s="44">
        <v>-1.60036682484173</v>
      </c>
      <c r="C774" s="44"/>
      <c r="D774" s="44">
        <v>1.5345341660563201</v>
      </c>
    </row>
    <row r="775" spans="1:4" x14ac:dyDescent="0.35">
      <c r="A775" s="17" t="s">
        <v>1096</v>
      </c>
      <c r="B775" s="44"/>
      <c r="C775" s="44">
        <v>2.0008977663298002</v>
      </c>
      <c r="D775" s="44"/>
    </row>
    <row r="776" spans="1:4" x14ac:dyDescent="0.35">
      <c r="A776" s="17" t="s">
        <v>1097</v>
      </c>
      <c r="B776" s="44"/>
      <c r="C776" s="44">
        <v>0.91019612780966797</v>
      </c>
      <c r="D776" s="44"/>
    </row>
    <row r="777" spans="1:4" x14ac:dyDescent="0.35">
      <c r="A777" s="17" t="s">
        <v>1098</v>
      </c>
      <c r="B777" s="44">
        <v>-3.9739765354201699</v>
      </c>
      <c r="C777" s="44"/>
      <c r="D777" s="44">
        <v>4.1973714760380902</v>
      </c>
    </row>
    <row r="778" spans="1:4" x14ac:dyDescent="0.35">
      <c r="A778" s="17" t="s">
        <v>1099</v>
      </c>
      <c r="B778" s="44"/>
      <c r="C778" s="44">
        <v>0.79710266460397206</v>
      </c>
      <c r="D778" s="44"/>
    </row>
    <row r="779" spans="1:4" x14ac:dyDescent="0.35">
      <c r="A779" s="17" t="s">
        <v>1100</v>
      </c>
      <c r="B779" s="44">
        <v>2.3467437378104701</v>
      </c>
      <c r="C779" s="44"/>
      <c r="D779" s="44"/>
    </row>
    <row r="780" spans="1:4" x14ac:dyDescent="0.35">
      <c r="A780" s="17" t="s">
        <v>1101</v>
      </c>
      <c r="B780" s="44">
        <v>-2.0575839065030999</v>
      </c>
      <c r="C780" s="44"/>
      <c r="D780" s="44">
        <v>2.28751259317111</v>
      </c>
    </row>
    <row r="781" spans="1:4" x14ac:dyDescent="0.35">
      <c r="A781" s="17" t="s">
        <v>1102</v>
      </c>
      <c r="B781" s="44"/>
      <c r="C781" s="44"/>
      <c r="D781" s="44">
        <v>-3.08862896070772</v>
      </c>
    </row>
    <row r="782" spans="1:4" x14ac:dyDescent="0.35">
      <c r="A782" s="17" t="s">
        <v>1103</v>
      </c>
      <c r="B782" s="44"/>
      <c r="C782" s="44"/>
      <c r="D782" s="44">
        <v>1.48644195661333</v>
      </c>
    </row>
    <row r="783" spans="1:4" x14ac:dyDescent="0.35">
      <c r="A783" s="17" t="s">
        <v>1104</v>
      </c>
      <c r="B783" s="44">
        <v>1.3317234659264101</v>
      </c>
      <c r="C783" s="44"/>
      <c r="D783" s="44">
        <v>-1.2894079749829801</v>
      </c>
    </row>
    <row r="784" spans="1:4" x14ac:dyDescent="0.35">
      <c r="A784" s="17" t="s">
        <v>1105</v>
      </c>
      <c r="B784" s="44">
        <v>-2.0956085976467902</v>
      </c>
      <c r="C784" s="44"/>
      <c r="D784" s="44">
        <v>2.4038160501205001</v>
      </c>
    </row>
    <row r="785" spans="1:4" x14ac:dyDescent="0.35">
      <c r="A785" s="17" t="s">
        <v>1106</v>
      </c>
      <c r="B785" s="44">
        <v>1.5318927799779301</v>
      </c>
      <c r="C785" s="44"/>
      <c r="D785" s="44"/>
    </row>
    <row r="786" spans="1:4" x14ac:dyDescent="0.35">
      <c r="A786" s="17" t="s">
        <v>1107</v>
      </c>
      <c r="B786" s="44"/>
      <c r="C786" s="44">
        <v>1.66964981263463</v>
      </c>
      <c r="D786" s="44"/>
    </row>
    <row r="787" spans="1:4" x14ac:dyDescent="0.35">
      <c r="A787" s="17" t="s">
        <v>1108</v>
      </c>
      <c r="B787" s="44">
        <v>-1.36874231140516</v>
      </c>
      <c r="C787" s="44"/>
      <c r="D787" s="44"/>
    </row>
    <row r="788" spans="1:4" x14ac:dyDescent="0.35">
      <c r="A788" s="17" t="s">
        <v>1109</v>
      </c>
      <c r="B788" s="44">
        <v>1.90181562813035</v>
      </c>
      <c r="C788" s="44"/>
      <c r="D788" s="44">
        <v>-2.2314373242888799</v>
      </c>
    </row>
    <row r="789" spans="1:4" x14ac:dyDescent="0.35">
      <c r="A789" s="17" t="s">
        <v>1110</v>
      </c>
      <c r="B789" s="44"/>
      <c r="C789" s="44">
        <v>1.04046107671832</v>
      </c>
      <c r="D789" s="44"/>
    </row>
    <row r="790" spans="1:4" x14ac:dyDescent="0.35">
      <c r="A790" s="17" t="s">
        <v>1111</v>
      </c>
      <c r="B790" s="44">
        <v>2.2946595374733101</v>
      </c>
      <c r="C790" s="44"/>
      <c r="D790" s="44">
        <v>-2.44607807099321</v>
      </c>
    </row>
    <row r="791" spans="1:4" x14ac:dyDescent="0.35">
      <c r="A791" s="17" t="s">
        <v>1112</v>
      </c>
      <c r="B791" s="44">
        <v>-2.2753937816310099</v>
      </c>
      <c r="C791" s="44"/>
      <c r="D791" s="44"/>
    </row>
    <row r="792" spans="1:4" x14ac:dyDescent="0.35">
      <c r="A792" s="17" t="s">
        <v>1113</v>
      </c>
      <c r="B792" s="44">
        <v>1.80084659456559</v>
      </c>
      <c r="C792" s="44"/>
      <c r="D792" s="44">
        <v>-1.4966649396727101</v>
      </c>
    </row>
    <row r="793" spans="1:4" x14ac:dyDescent="0.35">
      <c r="A793" s="17" t="s">
        <v>1114</v>
      </c>
      <c r="B793" s="44">
        <v>2.7146894522213798</v>
      </c>
      <c r="C793" s="44"/>
      <c r="D793" s="44">
        <v>-1.84489705983565</v>
      </c>
    </row>
    <row r="794" spans="1:4" x14ac:dyDescent="0.35">
      <c r="A794" s="17" t="s">
        <v>1115</v>
      </c>
      <c r="B794" s="44"/>
      <c r="C794" s="44"/>
      <c r="D794" s="44">
        <v>1.8943218614908699</v>
      </c>
    </row>
    <row r="795" spans="1:4" x14ac:dyDescent="0.35">
      <c r="A795" s="17" t="s">
        <v>1116</v>
      </c>
      <c r="B795" s="44">
        <v>1.4251678157480301</v>
      </c>
      <c r="C795" s="44"/>
      <c r="D795" s="44"/>
    </row>
    <row r="796" spans="1:4" x14ac:dyDescent="0.35">
      <c r="A796" s="17" t="s">
        <v>1117</v>
      </c>
      <c r="B796" s="44"/>
      <c r="C796" s="44"/>
      <c r="D796" s="44">
        <v>-2.46213015339332</v>
      </c>
    </row>
    <row r="797" spans="1:4" x14ac:dyDescent="0.35">
      <c r="A797" s="17" t="s">
        <v>1118</v>
      </c>
      <c r="B797" s="44"/>
      <c r="C797" s="44"/>
      <c r="D797" s="44">
        <v>2.6811905765348598</v>
      </c>
    </row>
    <row r="798" spans="1:4" x14ac:dyDescent="0.35">
      <c r="A798" s="17" t="s">
        <v>1119</v>
      </c>
      <c r="B798" s="44">
        <v>-1.47486841716491</v>
      </c>
      <c r="C798" s="44"/>
      <c r="D798" s="44"/>
    </row>
    <row r="799" spans="1:4" x14ac:dyDescent="0.35">
      <c r="A799" s="17" t="s">
        <v>1120</v>
      </c>
      <c r="B799" s="44">
        <v>1.1638758368203399</v>
      </c>
      <c r="C799" s="44"/>
      <c r="D799" s="44"/>
    </row>
    <row r="800" spans="1:4" x14ac:dyDescent="0.35">
      <c r="A800" s="17" t="s">
        <v>1121</v>
      </c>
      <c r="B800" s="44">
        <v>1.47266723895333</v>
      </c>
      <c r="C800" s="44"/>
      <c r="D800" s="44">
        <v>-1.4895154235513699</v>
      </c>
    </row>
    <row r="801" spans="1:4" x14ac:dyDescent="0.35">
      <c r="A801" s="17" t="s">
        <v>1122</v>
      </c>
      <c r="B801" s="44">
        <v>1.48957979153558</v>
      </c>
      <c r="C801" s="44"/>
      <c r="D801" s="44">
        <v>-1.4004959417628</v>
      </c>
    </row>
    <row r="802" spans="1:4" x14ac:dyDescent="0.35">
      <c r="A802" s="17" t="s">
        <v>1123</v>
      </c>
      <c r="B802" s="44">
        <v>2.5993254828818402</v>
      </c>
      <c r="C802" s="44"/>
      <c r="D802" s="44">
        <v>-2.2147806822576501</v>
      </c>
    </row>
    <row r="803" spans="1:4" x14ac:dyDescent="0.35">
      <c r="A803" s="17" t="s">
        <v>1124</v>
      </c>
      <c r="B803" s="44">
        <v>1.32324847089646</v>
      </c>
      <c r="C803" s="44"/>
      <c r="D803" s="44">
        <v>-1.27379124806192</v>
      </c>
    </row>
    <row r="804" spans="1:4" x14ac:dyDescent="0.35">
      <c r="A804" s="17" t="s">
        <v>1125</v>
      </c>
      <c r="B804" s="44"/>
      <c r="C804" s="44"/>
      <c r="D804" s="44">
        <v>-1.30498946841483</v>
      </c>
    </row>
    <row r="805" spans="1:4" x14ac:dyDescent="0.35">
      <c r="A805" s="17" t="s">
        <v>1126</v>
      </c>
      <c r="B805" s="44">
        <v>-3.07750835396704</v>
      </c>
      <c r="C805" s="44"/>
      <c r="D805" s="44">
        <v>3.2648220352628701</v>
      </c>
    </row>
    <row r="806" spans="1:4" x14ac:dyDescent="0.35">
      <c r="A806" s="17" t="s">
        <v>1127</v>
      </c>
      <c r="B806" s="44">
        <v>-1.3523141003254699</v>
      </c>
      <c r="C806" s="44"/>
      <c r="D806" s="44"/>
    </row>
    <row r="807" spans="1:4" x14ac:dyDescent="0.35">
      <c r="A807" s="17" t="s">
        <v>1128</v>
      </c>
      <c r="B807" s="44"/>
      <c r="C807" s="44"/>
      <c r="D807" s="44">
        <v>1.2843060910228401</v>
      </c>
    </row>
    <row r="808" spans="1:4" x14ac:dyDescent="0.35">
      <c r="A808" s="17" t="s">
        <v>1129</v>
      </c>
      <c r="B808" s="44"/>
      <c r="C808" s="44">
        <v>1.2896201630936599</v>
      </c>
      <c r="D808" s="44"/>
    </row>
    <row r="809" spans="1:4" x14ac:dyDescent="0.35">
      <c r="A809" s="17" t="s">
        <v>1130</v>
      </c>
      <c r="B809" s="44"/>
      <c r="C809" s="44"/>
      <c r="D809" s="44">
        <v>-2.9677244233547402</v>
      </c>
    </row>
    <row r="810" spans="1:4" x14ac:dyDescent="0.35">
      <c r="A810" s="17" t="s">
        <v>1131</v>
      </c>
      <c r="B810" s="44">
        <v>-3.4647730121488198</v>
      </c>
      <c r="C810" s="44"/>
      <c r="D810" s="44">
        <v>3.4907471442342501</v>
      </c>
    </row>
    <row r="811" spans="1:4" x14ac:dyDescent="0.35">
      <c r="A811" s="17" t="s">
        <v>1132</v>
      </c>
      <c r="B811" s="44"/>
      <c r="C811" s="44">
        <v>1.15054677523398</v>
      </c>
      <c r="D811" s="44"/>
    </row>
    <row r="812" spans="1:4" x14ac:dyDescent="0.35">
      <c r="A812" s="17" t="s">
        <v>1133</v>
      </c>
      <c r="B812" s="44">
        <v>-4.9301272336977604</v>
      </c>
      <c r="C812" s="44"/>
      <c r="D812" s="44">
        <v>4.5082791865412304</v>
      </c>
    </row>
    <row r="813" spans="1:4" x14ac:dyDescent="0.35">
      <c r="A813" s="17" t="s">
        <v>1134</v>
      </c>
      <c r="B813" s="44">
        <v>-1.95061927998128</v>
      </c>
      <c r="C813" s="44"/>
      <c r="D813" s="44"/>
    </row>
    <row r="814" spans="1:4" x14ac:dyDescent="0.35">
      <c r="A814" s="17" t="s">
        <v>1135</v>
      </c>
      <c r="B814" s="44"/>
      <c r="C814" s="44">
        <v>1.2058260451509299</v>
      </c>
      <c r="D814" s="44"/>
    </row>
    <row r="815" spans="1:4" x14ac:dyDescent="0.35">
      <c r="A815" s="17" t="s">
        <v>1136</v>
      </c>
      <c r="B815" s="44"/>
      <c r="C815" s="44">
        <v>1.5552938605717599</v>
      </c>
      <c r="D815" s="44"/>
    </row>
    <row r="816" spans="1:4" x14ac:dyDescent="0.35">
      <c r="A816" s="17" t="s">
        <v>1137</v>
      </c>
      <c r="B816" s="44"/>
      <c r="C816" s="44">
        <v>0.795845321749581</v>
      </c>
      <c r="D816" s="44"/>
    </row>
    <row r="817" spans="1:4" x14ac:dyDescent="0.35">
      <c r="A817" s="17" t="s">
        <v>1138</v>
      </c>
      <c r="B817" s="44"/>
      <c r="C817" s="44"/>
      <c r="D817" s="44">
        <v>-1.83048449417944</v>
      </c>
    </row>
    <row r="818" spans="1:4" x14ac:dyDescent="0.35">
      <c r="A818" s="17" t="s">
        <v>1139</v>
      </c>
      <c r="B818" s="44">
        <v>1.5137952155540799</v>
      </c>
      <c r="C818" s="44"/>
      <c r="D818" s="44"/>
    </row>
    <row r="819" spans="1:4" x14ac:dyDescent="0.35">
      <c r="A819" s="17" t="s">
        <v>1140</v>
      </c>
      <c r="B819" s="44">
        <v>1.43306109203056</v>
      </c>
      <c r="C819" s="44"/>
      <c r="D819" s="44"/>
    </row>
    <row r="820" spans="1:4" x14ac:dyDescent="0.35">
      <c r="A820" s="17" t="s">
        <v>1141</v>
      </c>
      <c r="B820" s="44">
        <v>2.56792462340493</v>
      </c>
      <c r="C820" s="44"/>
      <c r="D820" s="44">
        <v>-2.8868533827342699</v>
      </c>
    </row>
    <row r="821" spans="1:4" x14ac:dyDescent="0.35">
      <c r="A821" s="17" t="s">
        <v>1142</v>
      </c>
      <c r="B821" s="44">
        <v>-2.40167619422968</v>
      </c>
      <c r="C821" s="44"/>
      <c r="D821" s="44"/>
    </row>
    <row r="822" spans="1:4" x14ac:dyDescent="0.35">
      <c r="A822" s="17" t="s">
        <v>1143</v>
      </c>
      <c r="B822" s="44">
        <v>-1.23767332856657</v>
      </c>
      <c r="C822" s="44"/>
      <c r="D822" s="44"/>
    </row>
    <row r="823" spans="1:4" x14ac:dyDescent="0.35">
      <c r="A823" s="17" t="s">
        <v>1144</v>
      </c>
      <c r="B823" s="44"/>
      <c r="C823" s="44">
        <v>-2.2096360507550998</v>
      </c>
      <c r="D823" s="44"/>
    </row>
    <row r="824" spans="1:4" x14ac:dyDescent="0.35">
      <c r="A824" s="17" t="s">
        <v>1145</v>
      </c>
      <c r="B824" s="44">
        <v>-1.50345932190317</v>
      </c>
      <c r="C824" s="44"/>
      <c r="D824" s="44"/>
    </row>
    <row r="825" spans="1:4" x14ac:dyDescent="0.35">
      <c r="A825" s="17" t="s">
        <v>1146</v>
      </c>
      <c r="B825" s="44"/>
      <c r="C825" s="44">
        <v>1.2590260188467499</v>
      </c>
      <c r="D825" s="44"/>
    </row>
    <row r="826" spans="1:4" x14ac:dyDescent="0.35">
      <c r="A826" s="17" t="s">
        <v>1147</v>
      </c>
      <c r="B826" s="44"/>
      <c r="C826" s="44">
        <v>0.84102554658950401</v>
      </c>
      <c r="D826" s="44"/>
    </row>
    <row r="827" spans="1:4" x14ac:dyDescent="0.35">
      <c r="A827" s="17" t="s">
        <v>1148</v>
      </c>
      <c r="B827" s="44">
        <v>-2.9052874476126802</v>
      </c>
      <c r="C827" s="44"/>
      <c r="D827" s="44"/>
    </row>
    <row r="828" spans="1:4" x14ac:dyDescent="0.35">
      <c r="A828" s="17" t="s">
        <v>1149</v>
      </c>
      <c r="B828" s="44">
        <v>2.8581591108429598</v>
      </c>
      <c r="C828" s="44">
        <v>-1.47209475708676</v>
      </c>
      <c r="D828" s="44">
        <v>-4.3399957297988001</v>
      </c>
    </row>
    <row r="829" spans="1:4" x14ac:dyDescent="0.35">
      <c r="A829" s="17" t="s">
        <v>1150</v>
      </c>
      <c r="B829" s="44"/>
      <c r="C829" s="44"/>
      <c r="D829" s="44">
        <v>1.83970628425117</v>
      </c>
    </row>
    <row r="830" spans="1:4" x14ac:dyDescent="0.35">
      <c r="A830" s="17" t="s">
        <v>1151</v>
      </c>
      <c r="B830" s="44">
        <v>1.9080639693138199</v>
      </c>
      <c r="C830" s="44"/>
      <c r="D830" s="44">
        <v>-3.43323440218757</v>
      </c>
    </row>
    <row r="831" spans="1:4" x14ac:dyDescent="0.35">
      <c r="A831" s="17" t="s">
        <v>1152</v>
      </c>
      <c r="B831" s="44">
        <v>1.3535351200118499</v>
      </c>
      <c r="C831" s="44"/>
      <c r="D831" s="44">
        <v>-1.6626070247642599</v>
      </c>
    </row>
    <row r="832" spans="1:4" x14ac:dyDescent="0.35">
      <c r="A832" s="17" t="s">
        <v>1153</v>
      </c>
      <c r="B832" s="44">
        <v>-1.4598954230336301</v>
      </c>
      <c r="C832" s="44"/>
      <c r="D832" s="44"/>
    </row>
    <row r="833" spans="1:4" x14ac:dyDescent="0.35">
      <c r="A833" s="17" t="s">
        <v>1154</v>
      </c>
      <c r="B833" s="44">
        <v>-1.6785750232171399</v>
      </c>
      <c r="C833" s="44"/>
      <c r="D833" s="44">
        <v>1.32160011197285</v>
      </c>
    </row>
    <row r="834" spans="1:4" x14ac:dyDescent="0.35">
      <c r="A834" s="17" t="s">
        <v>1155</v>
      </c>
      <c r="B834" s="44"/>
      <c r="C834" s="44"/>
      <c r="D834" s="44">
        <v>2.1500899609577502</v>
      </c>
    </row>
    <row r="835" spans="1:4" x14ac:dyDescent="0.35">
      <c r="A835" s="17" t="s">
        <v>1156</v>
      </c>
      <c r="B835" s="44">
        <v>-2.5283245688805498</v>
      </c>
      <c r="C835" s="44"/>
      <c r="D835" s="44">
        <v>2.9192374201403699</v>
      </c>
    </row>
    <row r="836" spans="1:4" x14ac:dyDescent="0.35">
      <c r="A836" s="17" t="s">
        <v>1157</v>
      </c>
      <c r="B836" s="44">
        <v>-2.4736997657660802</v>
      </c>
      <c r="C836" s="44"/>
      <c r="D836" s="44"/>
    </row>
    <row r="837" spans="1:4" x14ac:dyDescent="0.35">
      <c r="A837" s="17" t="s">
        <v>1158</v>
      </c>
      <c r="B837" s="44">
        <v>-2.1971785080568398</v>
      </c>
      <c r="C837" s="44"/>
      <c r="D837" s="44"/>
    </row>
    <row r="838" spans="1:4" x14ac:dyDescent="0.35">
      <c r="A838" s="17" t="s">
        <v>1159</v>
      </c>
      <c r="B838" s="44">
        <v>-3.4043227620894698</v>
      </c>
      <c r="C838" s="44"/>
      <c r="D838" s="44">
        <v>2.9644619760128998</v>
      </c>
    </row>
    <row r="839" spans="1:4" x14ac:dyDescent="0.35">
      <c r="A839" s="17" t="s">
        <v>1160</v>
      </c>
      <c r="B839" s="44"/>
      <c r="C839" s="44"/>
      <c r="D839" s="44">
        <v>-1.7983059031494999</v>
      </c>
    </row>
    <row r="840" spans="1:4" x14ac:dyDescent="0.35">
      <c r="A840" s="17" t="s">
        <v>1161</v>
      </c>
      <c r="B840" s="44"/>
      <c r="C840" s="44"/>
      <c r="D840" s="44">
        <v>3.5646925228994299</v>
      </c>
    </row>
    <row r="841" spans="1:4" x14ac:dyDescent="0.35">
      <c r="A841" s="17" t="s">
        <v>1162</v>
      </c>
      <c r="B841" s="44"/>
      <c r="C841" s="44">
        <v>0.98478476259241499</v>
      </c>
      <c r="D841" s="44"/>
    </row>
    <row r="842" spans="1:4" ht="15" thickBot="1" x14ac:dyDescent="0.4">
      <c r="A842" s="16" t="s">
        <v>1163</v>
      </c>
      <c r="B842" s="52"/>
      <c r="C842" s="52"/>
      <c r="D842" s="52">
        <v>-1.9316194504680699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846AD7339D8140AC36BDD6F700082D" ma:contentTypeVersion="9" ma:contentTypeDescription="Create a new document." ma:contentTypeScope="" ma:versionID="3599035802281abc035690d8cc15a22a">
  <xsd:schema xmlns:xsd="http://www.w3.org/2001/XMLSchema" xmlns:xs="http://www.w3.org/2001/XMLSchema" xmlns:p="http://schemas.microsoft.com/office/2006/metadata/properties" xmlns:ns2="ccd30b50-d302-4e1e-b69a-6cac3021f000" targetNamespace="http://schemas.microsoft.com/office/2006/metadata/properties" ma:root="true" ma:fieldsID="f498ad90c7f485b8e87b2eda6449f06f" ns2:_="">
    <xsd:import namespace="ccd30b50-d302-4e1e-b69a-6cac3021f0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30b50-d302-4e1e-b69a-6cac3021f0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001C835-0BAC-4C01-AF14-1C6C70963D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cd30b50-d302-4e1e-b69a-6cac3021f0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A822568-8518-47A5-AE9B-9586685E547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6B7A10-9F04-4A61-B641-AE26BA7F9FD2}">
  <ds:schemaRefs>
    <ds:schemaRef ds:uri="ccd30b50-d302-4e1e-b69a-6cac3021f00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S1</vt:lpstr>
      <vt:lpstr>S2 </vt:lpstr>
      <vt:lpstr>S3</vt:lpstr>
      <vt:lpstr>S4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Jenni</dc:creator>
  <cp:keywords/>
  <dc:description/>
  <cp:lastModifiedBy>Jenni M E</cp:lastModifiedBy>
  <cp:revision/>
  <dcterms:created xsi:type="dcterms:W3CDTF">2021-01-19T14:04:14Z</dcterms:created>
  <dcterms:modified xsi:type="dcterms:W3CDTF">2022-01-19T14:18:16Z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0x01010023846AD7339D8140AC36BDD6F700082D</vt:lpwstr>
  </property>
</Properties>
</file>