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helsinki.fi\home\j\jkammone\Desktop\"/>
    </mc:Choice>
  </mc:AlternateContent>
  <bookViews>
    <workbookView xWindow="0" yWindow="0" windowWidth="23016" windowHeight="835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2" i="1" l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" i="1"/>
  <c r="J53" i="1" l="1"/>
  <c r="J52" i="1"/>
  <c r="J51" i="1"/>
  <c r="J50" i="1"/>
  <c r="J49" i="1"/>
  <c r="J48" i="1"/>
  <c r="J47" i="1"/>
  <c r="J46" i="1"/>
  <c r="J45" i="1"/>
  <c r="J36" i="1"/>
  <c r="J35" i="1"/>
  <c r="J34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42" i="1" l="1"/>
  <c r="J43" i="1"/>
  <c r="J41" i="1"/>
  <c r="J18" i="1"/>
  <c r="J17" i="1"/>
  <c r="J16" i="1"/>
  <c r="J15" i="1"/>
  <c r="J14" i="1"/>
  <c r="J44" i="1"/>
  <c r="J13" i="1"/>
  <c r="J12" i="1"/>
  <c r="J11" i="1"/>
  <c r="J10" i="1"/>
  <c r="J9" i="1"/>
  <c r="J8" i="1"/>
  <c r="J7" i="1"/>
  <c r="J6" i="1"/>
  <c r="J5" i="1"/>
  <c r="J4" i="1"/>
  <c r="J40" i="1"/>
  <c r="J39" i="1"/>
  <c r="J38" i="1"/>
  <c r="J37" i="1"/>
  <c r="J3" i="1"/>
  <c r="J2" i="1"/>
</calcChain>
</file>

<file path=xl/sharedStrings.xml><?xml version="1.0" encoding="utf-8"?>
<sst xmlns="http://schemas.openxmlformats.org/spreadsheetml/2006/main" count="286" uniqueCount="67">
  <si>
    <t>ID</t>
  </si>
  <si>
    <t>Sequencing platform</t>
  </si>
  <si>
    <t>Collection year</t>
  </si>
  <si>
    <t>Death phase</t>
  </si>
  <si>
    <t># SNPs</t>
  </si>
  <si>
    <t>PV</t>
  </si>
  <si>
    <t>Illumina NextSeq500</t>
  </si>
  <si>
    <t>stillborn</t>
  </si>
  <si>
    <t>MHV</t>
  </si>
  <si>
    <t>KV</t>
  </si>
  <si>
    <t>MGI DNBseq</t>
  </si>
  <si>
    <t>SS</t>
  </si>
  <si>
    <t>A1702 To-20</t>
  </si>
  <si>
    <t>Sa-20</t>
  </si>
  <si>
    <t>BAL</t>
  </si>
  <si>
    <t>Reference populations (Savriama et al. 2018)</t>
  </si>
  <si>
    <t>BG_01</t>
  </si>
  <si>
    <t>BG_02</t>
  </si>
  <si>
    <t>BG_03</t>
  </si>
  <si>
    <t>BG_09</t>
  </si>
  <si>
    <t>BG_10</t>
  </si>
  <si>
    <t>N3_09</t>
  </si>
  <si>
    <t>N7_07</t>
  </si>
  <si>
    <t>NN3_07</t>
  </si>
  <si>
    <t>pup</t>
  </si>
  <si>
    <t>adult</t>
  </si>
  <si>
    <t>BG_12</t>
  </si>
  <si>
    <t>unknown</t>
  </si>
  <si>
    <t>M</t>
  </si>
  <si>
    <t>U</t>
  </si>
  <si>
    <t>F</t>
  </si>
  <si>
    <t>pup, bycaught</t>
  </si>
  <si>
    <t>1-year-old juvenile, bycaught</t>
  </si>
  <si>
    <t>Sex F=female, M=male</t>
  </si>
  <si>
    <t>SNP density/10kb</t>
  </si>
  <si>
    <t>ERS2313611</t>
  </si>
  <si>
    <t>ERS2313616</t>
  </si>
  <si>
    <t>ERS2313691</t>
  </si>
  <si>
    <t>ERS2313526</t>
  </si>
  <si>
    <t>ERS2313598</t>
  </si>
  <si>
    <t>ERS2313603</t>
  </si>
  <si>
    <t>ERS2313604</t>
  </si>
  <si>
    <t>ERS2313605</t>
  </si>
  <si>
    <t>ERS2313606</t>
  </si>
  <si>
    <t>ERS2313607</t>
  </si>
  <si>
    <t>ERS2313610</t>
  </si>
  <si>
    <t>ERS2313608</t>
  </si>
  <si>
    <t>ERS2313693</t>
  </si>
  <si>
    <t>ERS2313697</t>
  </si>
  <si>
    <t>ERS2313698</t>
  </si>
  <si>
    <t>ERS2313699</t>
  </si>
  <si>
    <t>ERS2313700</t>
  </si>
  <si>
    <t>ERS2313701</t>
  </si>
  <si>
    <t>ERS2313702</t>
  </si>
  <si>
    <t>ERS2313724</t>
  </si>
  <si>
    <t>ERS2313725</t>
  </si>
  <si>
    <t>SRA** accession</t>
  </si>
  <si>
    <t>Base pairs sequenced</t>
  </si>
  <si>
    <t>Coverage* (X)</t>
  </si>
  <si>
    <t>*=average depth of sequencing with reference genome size 2,331,232,159 base-pairs</t>
  </si>
  <si>
    <r>
      <t>**</t>
    </r>
    <r>
      <rPr>
        <u/>
        <sz val="8"/>
        <color theme="4" tint="-0.499984740745262"/>
        <rFont val="Times New Roman"/>
        <family val="1"/>
      </rPr>
      <t>https://www.ncbi.nlm.nih.gov/sra</t>
    </r>
  </si>
  <si>
    <t>died before weaning </t>
  </si>
  <si>
    <t>Group</t>
  </si>
  <si>
    <t>NS</t>
  </si>
  <si>
    <t>SUB10800404</t>
  </si>
  <si>
    <t>found in poor condition, died</t>
  </si>
  <si>
    <t>found in poor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</si>
</sst>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Calibri"/>
      <family val="2"/>
      <charset val="1"/>
      <scheme val="minor"/>
    </font>
    <font>
      <u/>
      <sz val="8"/>
      <color theme="4" tint="-0.49998474074526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/>
  </sheetViews>
  <sheetFormatPr defaultRowHeight="14.4" x14ac:dyDescent="0.3"/>
  <cols>
    <col min="1" max="1" width="14.88671875" customWidth="1"/>
    <col min="2" max="2" width="11.88671875" style="10" bestFit="1" customWidth="1"/>
    <col min="3" max="3" width="8.88671875" style="10"/>
    <col min="4" max="4" width="14" bestFit="1" customWidth="1"/>
    <col min="5" max="5" width="8" customWidth="1"/>
    <col min="6" max="6" width="13.6640625" customWidth="1"/>
    <col min="7" max="7" width="11.6640625" bestFit="1" customWidth="1"/>
    <col min="8" max="8" width="8" bestFit="1" customWidth="1"/>
    <col min="9" max="9" width="7.88671875" bestFit="1" customWidth="1"/>
    <col min="10" max="10" width="10.44140625" bestFit="1" customWidth="1"/>
    <col min="11" max="11" width="11.6640625" bestFit="1" customWidth="1"/>
  </cols>
  <sheetData>
    <row r="1" spans="1:11" ht="30.6" x14ac:dyDescent="0.3">
      <c r="A1" s="1" t="s">
        <v>0</v>
      </c>
      <c r="B1" s="8" t="s">
        <v>62</v>
      </c>
      <c r="C1" s="8" t="s">
        <v>2</v>
      </c>
      <c r="D1" s="1" t="s">
        <v>3</v>
      </c>
      <c r="E1" s="1" t="s">
        <v>33</v>
      </c>
      <c r="F1" s="1" t="s">
        <v>1</v>
      </c>
      <c r="G1" s="1" t="s">
        <v>57</v>
      </c>
      <c r="H1" s="1" t="s">
        <v>58</v>
      </c>
      <c r="I1" s="1" t="s">
        <v>4</v>
      </c>
      <c r="J1" s="1" t="s">
        <v>34</v>
      </c>
      <c r="K1" s="5" t="s">
        <v>56</v>
      </c>
    </row>
    <row r="2" spans="1:11" x14ac:dyDescent="0.3">
      <c r="A2" s="2">
        <v>1552</v>
      </c>
      <c r="B2" s="9" t="s">
        <v>5</v>
      </c>
      <c r="C2" s="9">
        <v>1995</v>
      </c>
      <c r="D2" s="2" t="s">
        <v>61</v>
      </c>
      <c r="E2" s="2" t="s">
        <v>30</v>
      </c>
      <c r="F2" s="2" t="s">
        <v>6</v>
      </c>
      <c r="G2" s="13">
        <v>22736160741</v>
      </c>
      <c r="H2" s="12">
        <f>G2/2331232159</f>
        <v>9.7528513636980936</v>
      </c>
      <c r="I2" s="13">
        <v>2803399</v>
      </c>
      <c r="J2" s="12">
        <f t="shared" ref="J2:J31" si="0">10000*(I2/2331232159)</f>
        <v>12.025396051513546</v>
      </c>
      <c r="K2" s="7" t="s">
        <v>64</v>
      </c>
    </row>
    <row r="3" spans="1:11" x14ac:dyDescent="0.3">
      <c r="A3" s="2">
        <v>2356</v>
      </c>
      <c r="B3" s="9" t="s">
        <v>8</v>
      </c>
      <c r="C3" s="9">
        <v>2004</v>
      </c>
      <c r="D3" s="2" t="s">
        <v>61</v>
      </c>
      <c r="E3" s="2" t="s">
        <v>28</v>
      </c>
      <c r="F3" s="2" t="s">
        <v>6</v>
      </c>
      <c r="G3" s="13">
        <v>13462222713</v>
      </c>
      <c r="H3" s="12">
        <f>G3/2331232159</f>
        <v>5.7747241779534839</v>
      </c>
      <c r="I3" s="13">
        <v>2320051</v>
      </c>
      <c r="J3" s="12">
        <f t="shared" si="0"/>
        <v>9.9520375568051698</v>
      </c>
      <c r="K3" s="7" t="s">
        <v>64</v>
      </c>
    </row>
    <row r="4" spans="1:11" x14ac:dyDescent="0.3">
      <c r="A4" s="2">
        <v>2375</v>
      </c>
      <c r="B4" s="9" t="s">
        <v>5</v>
      </c>
      <c r="C4" s="9">
        <v>2005</v>
      </c>
      <c r="D4" s="2" t="s">
        <v>61</v>
      </c>
      <c r="E4" s="2" t="s">
        <v>30</v>
      </c>
      <c r="F4" s="2" t="s">
        <v>6</v>
      </c>
      <c r="G4" s="13">
        <v>16854548330</v>
      </c>
      <c r="H4" s="12">
        <f t="shared" ref="H4:H31" si="1">G4/2331232159</f>
        <v>7.2298883939684018</v>
      </c>
      <c r="I4" s="13">
        <v>2728221</v>
      </c>
      <c r="J4" s="12">
        <f t="shared" si="0"/>
        <v>11.702914226999559</v>
      </c>
      <c r="K4" s="7" t="s">
        <v>64</v>
      </c>
    </row>
    <row r="5" spans="1:11" x14ac:dyDescent="0.3">
      <c r="A5" s="2">
        <v>2376</v>
      </c>
      <c r="B5" s="9" t="s">
        <v>5</v>
      </c>
      <c r="C5" s="9">
        <v>2005</v>
      </c>
      <c r="D5" s="2" t="s">
        <v>7</v>
      </c>
      <c r="E5" s="2" t="s">
        <v>28</v>
      </c>
      <c r="F5" s="2" t="s">
        <v>6</v>
      </c>
      <c r="G5" s="13">
        <v>8396919656</v>
      </c>
      <c r="H5" s="12">
        <f t="shared" si="1"/>
        <v>3.6019233964248003</v>
      </c>
      <c r="I5" s="13">
        <v>1567661</v>
      </c>
      <c r="J5" s="12">
        <f t="shared" si="0"/>
        <v>6.7246026696562913</v>
      </c>
      <c r="K5" s="7" t="s">
        <v>64</v>
      </c>
    </row>
    <row r="6" spans="1:11" x14ac:dyDescent="0.3">
      <c r="A6" s="2">
        <v>2377</v>
      </c>
      <c r="B6" s="9" t="s">
        <v>8</v>
      </c>
      <c r="C6" s="9">
        <v>2005</v>
      </c>
      <c r="D6" s="2" t="s">
        <v>7</v>
      </c>
      <c r="E6" s="2" t="s">
        <v>28</v>
      </c>
      <c r="F6" s="2" t="s">
        <v>6</v>
      </c>
      <c r="G6" s="13">
        <v>11792458721</v>
      </c>
      <c r="H6" s="12">
        <f t="shared" si="1"/>
        <v>5.0584660457234198</v>
      </c>
      <c r="I6" s="13">
        <v>263649</v>
      </c>
      <c r="J6" s="12">
        <f t="shared" si="0"/>
        <v>1.1309427033345931</v>
      </c>
      <c r="K6" s="7" t="s">
        <v>64</v>
      </c>
    </row>
    <row r="7" spans="1:11" x14ac:dyDescent="0.3">
      <c r="A7" s="2">
        <v>2399</v>
      </c>
      <c r="B7" s="9" t="s">
        <v>9</v>
      </c>
      <c r="C7" s="9">
        <v>2006</v>
      </c>
      <c r="D7" s="2" t="s">
        <v>7</v>
      </c>
      <c r="E7" s="2" t="s">
        <v>30</v>
      </c>
      <c r="F7" s="2" t="s">
        <v>6</v>
      </c>
      <c r="G7" s="13">
        <v>29941520829</v>
      </c>
      <c r="H7" s="12">
        <f t="shared" si="1"/>
        <v>12.843646100800036</v>
      </c>
      <c r="I7" s="13">
        <v>3594123</v>
      </c>
      <c r="J7" s="12">
        <f t="shared" si="0"/>
        <v>15.417267585832064</v>
      </c>
      <c r="K7" s="6" t="s">
        <v>46</v>
      </c>
    </row>
    <row r="8" spans="1:11" x14ac:dyDescent="0.3">
      <c r="A8" s="2">
        <v>2402</v>
      </c>
      <c r="B8" s="9" t="s">
        <v>5</v>
      </c>
      <c r="C8" s="9">
        <v>2006</v>
      </c>
      <c r="D8" s="2" t="s">
        <v>7</v>
      </c>
      <c r="E8" s="2" t="s">
        <v>30</v>
      </c>
      <c r="F8" s="2" t="s">
        <v>6</v>
      </c>
      <c r="G8" s="13">
        <v>11192982947</v>
      </c>
      <c r="H8" s="12">
        <f t="shared" si="1"/>
        <v>4.8013162926687301</v>
      </c>
      <c r="I8" s="13">
        <v>1917484</v>
      </c>
      <c r="J8" s="12">
        <f t="shared" si="0"/>
        <v>8.2251953869001166</v>
      </c>
      <c r="K8" s="7" t="s">
        <v>64</v>
      </c>
    </row>
    <row r="9" spans="1:11" x14ac:dyDescent="0.3">
      <c r="A9" s="2">
        <v>2405</v>
      </c>
      <c r="B9" s="9" t="s">
        <v>5</v>
      </c>
      <c r="C9" s="9">
        <v>2006</v>
      </c>
      <c r="D9" s="2" t="s">
        <v>7</v>
      </c>
      <c r="E9" s="2" t="s">
        <v>28</v>
      </c>
      <c r="F9" s="2" t="s">
        <v>6</v>
      </c>
      <c r="G9" s="13">
        <v>30453423382</v>
      </c>
      <c r="H9" s="12">
        <f t="shared" si="1"/>
        <v>13.063230645832903</v>
      </c>
      <c r="I9" s="13">
        <v>3725441</v>
      </c>
      <c r="J9" s="12">
        <f t="shared" si="0"/>
        <v>15.980566266716467</v>
      </c>
      <c r="K9" s="7" t="s">
        <v>64</v>
      </c>
    </row>
    <row r="10" spans="1:11" x14ac:dyDescent="0.3">
      <c r="A10" s="2">
        <v>2422</v>
      </c>
      <c r="B10" s="9" t="s">
        <v>8</v>
      </c>
      <c r="C10" s="9">
        <v>2007</v>
      </c>
      <c r="D10" s="2" t="s">
        <v>61</v>
      </c>
      <c r="E10" s="2" t="s">
        <v>28</v>
      </c>
      <c r="F10" s="2" t="s">
        <v>6</v>
      </c>
      <c r="G10" s="13">
        <v>13154965702</v>
      </c>
      <c r="H10" s="12">
        <f t="shared" si="1"/>
        <v>5.6429239152409956</v>
      </c>
      <c r="I10" s="13">
        <v>2064275</v>
      </c>
      <c r="J10" s="12">
        <f t="shared" si="0"/>
        <v>8.8548666936950919</v>
      </c>
      <c r="K10" s="7" t="s">
        <v>64</v>
      </c>
    </row>
    <row r="11" spans="1:11" x14ac:dyDescent="0.3">
      <c r="A11" s="2">
        <v>2426</v>
      </c>
      <c r="B11" s="9" t="s">
        <v>8</v>
      </c>
      <c r="C11" s="9">
        <v>2007</v>
      </c>
      <c r="D11" s="2" t="s">
        <v>7</v>
      </c>
      <c r="E11" s="2" t="s">
        <v>30</v>
      </c>
      <c r="F11" s="2" t="s">
        <v>6</v>
      </c>
      <c r="G11" s="13">
        <v>12544000093</v>
      </c>
      <c r="H11" s="12">
        <f t="shared" si="1"/>
        <v>5.3808455089178446</v>
      </c>
      <c r="I11" s="13">
        <v>2136328</v>
      </c>
      <c r="J11" s="12">
        <f t="shared" si="0"/>
        <v>9.1639435898842194</v>
      </c>
      <c r="K11" s="7" t="s">
        <v>64</v>
      </c>
    </row>
    <row r="12" spans="1:11" x14ac:dyDescent="0.3">
      <c r="A12" s="2">
        <v>2427</v>
      </c>
      <c r="B12" s="9" t="s">
        <v>5</v>
      </c>
      <c r="C12" s="9">
        <v>2007</v>
      </c>
      <c r="D12" s="2" t="s">
        <v>61</v>
      </c>
      <c r="E12" s="2" t="s">
        <v>28</v>
      </c>
      <c r="F12" s="2" t="s">
        <v>6</v>
      </c>
      <c r="G12" s="13">
        <v>27658884690</v>
      </c>
      <c r="H12" s="12">
        <f t="shared" si="1"/>
        <v>11.864491738079185</v>
      </c>
      <c r="I12" s="13">
        <v>3369189</v>
      </c>
      <c r="J12" s="12">
        <f t="shared" si="0"/>
        <v>14.452395858528476</v>
      </c>
      <c r="K12" s="7" t="s">
        <v>64</v>
      </c>
    </row>
    <row r="13" spans="1:11" x14ac:dyDescent="0.3">
      <c r="A13" s="2">
        <v>2450</v>
      </c>
      <c r="B13" s="9" t="s">
        <v>5</v>
      </c>
      <c r="C13" s="9">
        <v>2007</v>
      </c>
      <c r="D13" s="2" t="s">
        <v>7</v>
      </c>
      <c r="E13" s="2" t="s">
        <v>28</v>
      </c>
      <c r="F13" s="2" t="s">
        <v>6</v>
      </c>
      <c r="G13" s="13">
        <v>44024086097</v>
      </c>
      <c r="H13" s="12">
        <f t="shared" si="1"/>
        <v>18.884470998325824</v>
      </c>
      <c r="I13" s="13">
        <v>4323155</v>
      </c>
      <c r="J13" s="12">
        <f t="shared" si="0"/>
        <v>18.544506531921087</v>
      </c>
      <c r="K13" s="7" t="s">
        <v>64</v>
      </c>
    </row>
    <row r="14" spans="1:11" x14ac:dyDescent="0.3">
      <c r="A14" s="2">
        <v>2452</v>
      </c>
      <c r="B14" s="9" t="s">
        <v>8</v>
      </c>
      <c r="C14" s="9">
        <v>2008</v>
      </c>
      <c r="D14" s="2" t="s">
        <v>61</v>
      </c>
      <c r="E14" s="2" t="s">
        <v>28</v>
      </c>
      <c r="F14" s="2" t="s">
        <v>6</v>
      </c>
      <c r="G14" s="13">
        <v>33653532127</v>
      </c>
      <c r="H14" s="12">
        <f t="shared" si="1"/>
        <v>14.435941953304189</v>
      </c>
      <c r="I14" s="13">
        <v>4047473</v>
      </c>
      <c r="J14" s="12">
        <f t="shared" si="0"/>
        <v>17.361947347775928</v>
      </c>
      <c r="K14" s="7" t="s">
        <v>64</v>
      </c>
    </row>
    <row r="15" spans="1:11" x14ac:dyDescent="0.3">
      <c r="A15" s="2">
        <v>2454</v>
      </c>
      <c r="B15" s="9" t="s">
        <v>8</v>
      </c>
      <c r="C15" s="9">
        <v>2008</v>
      </c>
      <c r="D15" s="2" t="s">
        <v>7</v>
      </c>
      <c r="E15" s="2" t="s">
        <v>30</v>
      </c>
      <c r="F15" s="2" t="s">
        <v>6</v>
      </c>
      <c r="G15" s="13">
        <v>19347710810</v>
      </c>
      <c r="H15" s="12">
        <f t="shared" si="1"/>
        <v>8.2993496530604443</v>
      </c>
      <c r="I15" s="13">
        <v>2931106</v>
      </c>
      <c r="J15" s="12">
        <f t="shared" si="0"/>
        <v>12.573205069620009</v>
      </c>
      <c r="K15" s="7" t="s">
        <v>64</v>
      </c>
    </row>
    <row r="16" spans="1:11" x14ac:dyDescent="0.3">
      <c r="A16" s="2">
        <v>2477</v>
      </c>
      <c r="B16" s="9" t="s">
        <v>5</v>
      </c>
      <c r="C16" s="9">
        <v>2009</v>
      </c>
      <c r="D16" s="2" t="s">
        <v>7</v>
      </c>
      <c r="E16" s="2" t="s">
        <v>30</v>
      </c>
      <c r="F16" s="2" t="s">
        <v>6</v>
      </c>
      <c r="G16" s="13">
        <v>9688494441</v>
      </c>
      <c r="H16" s="12">
        <f t="shared" si="1"/>
        <v>4.1559543538366226</v>
      </c>
      <c r="I16" s="13">
        <v>2060410</v>
      </c>
      <c r="J16" s="12">
        <f t="shared" si="0"/>
        <v>8.8382874783429077</v>
      </c>
      <c r="K16" s="7" t="s">
        <v>64</v>
      </c>
    </row>
    <row r="17" spans="1:11" x14ac:dyDescent="0.3">
      <c r="A17" s="2">
        <v>2499</v>
      </c>
      <c r="B17" s="9" t="s">
        <v>8</v>
      </c>
      <c r="C17" s="9">
        <v>2010</v>
      </c>
      <c r="D17" s="2" t="s">
        <v>61</v>
      </c>
      <c r="E17" s="2" t="s">
        <v>28</v>
      </c>
      <c r="F17" s="2" t="s">
        <v>6</v>
      </c>
      <c r="G17" s="13">
        <v>16031572064</v>
      </c>
      <c r="H17" s="12">
        <f t="shared" si="1"/>
        <v>6.8768663824871332</v>
      </c>
      <c r="I17" s="13">
        <v>2906496</v>
      </c>
      <c r="J17" s="12">
        <f t="shared" si="0"/>
        <v>12.467638578076086</v>
      </c>
      <c r="K17" s="7" t="s">
        <v>64</v>
      </c>
    </row>
    <row r="18" spans="1:11" x14ac:dyDescent="0.3">
      <c r="A18" s="2">
        <v>2500</v>
      </c>
      <c r="B18" s="9" t="s">
        <v>5</v>
      </c>
      <c r="C18" s="9">
        <v>2010</v>
      </c>
      <c r="D18" s="2" t="s">
        <v>61</v>
      </c>
      <c r="E18" s="2" t="s">
        <v>28</v>
      </c>
      <c r="F18" s="2" t="s">
        <v>6</v>
      </c>
      <c r="G18" s="13">
        <v>13333206531</v>
      </c>
      <c r="H18" s="12">
        <f t="shared" si="1"/>
        <v>5.7193816924348635</v>
      </c>
      <c r="I18" s="13">
        <v>2348650</v>
      </c>
      <c r="J18" s="12">
        <f t="shared" si="0"/>
        <v>10.074715171257209</v>
      </c>
      <c r="K18" s="7" t="s">
        <v>64</v>
      </c>
    </row>
    <row r="19" spans="1:11" x14ac:dyDescent="0.3">
      <c r="A19" s="2">
        <v>2566</v>
      </c>
      <c r="B19" s="9" t="s">
        <v>11</v>
      </c>
      <c r="C19" s="9">
        <v>2013</v>
      </c>
      <c r="D19" s="2" t="s">
        <v>61</v>
      </c>
      <c r="E19" s="2" t="s">
        <v>28</v>
      </c>
      <c r="F19" s="2" t="s">
        <v>6</v>
      </c>
      <c r="G19" s="13">
        <v>20969226253</v>
      </c>
      <c r="H19" s="12">
        <f t="shared" si="1"/>
        <v>8.9949111983745595</v>
      </c>
      <c r="I19" s="13">
        <v>3302064</v>
      </c>
      <c r="J19" s="12">
        <f t="shared" si="0"/>
        <v>14.164457998110517</v>
      </c>
      <c r="K19" s="7" t="s">
        <v>64</v>
      </c>
    </row>
    <row r="20" spans="1:11" x14ac:dyDescent="0.3">
      <c r="A20" s="2">
        <v>2567</v>
      </c>
      <c r="B20" s="9" t="s">
        <v>5</v>
      </c>
      <c r="C20" s="9">
        <v>2013</v>
      </c>
      <c r="D20" s="2" t="s">
        <v>61</v>
      </c>
      <c r="E20" s="2" t="s">
        <v>28</v>
      </c>
      <c r="F20" s="2" t="s">
        <v>6</v>
      </c>
      <c r="G20" s="13">
        <v>18628303035</v>
      </c>
      <c r="H20" s="12">
        <f t="shared" si="1"/>
        <v>7.9907541439333754</v>
      </c>
      <c r="I20" s="13">
        <v>2827794</v>
      </c>
      <c r="J20" s="12">
        <f t="shared" si="0"/>
        <v>12.130040283988722</v>
      </c>
      <c r="K20" s="7" t="s">
        <v>64</v>
      </c>
    </row>
    <row r="21" spans="1:11" x14ac:dyDescent="0.3">
      <c r="A21" s="2">
        <v>2568</v>
      </c>
      <c r="B21" s="9" t="s">
        <v>8</v>
      </c>
      <c r="C21" s="9">
        <v>2013</v>
      </c>
      <c r="D21" s="2" t="s">
        <v>7</v>
      </c>
      <c r="E21" s="2" t="s">
        <v>30</v>
      </c>
      <c r="F21" s="2" t="s">
        <v>6</v>
      </c>
      <c r="G21" s="13">
        <v>20172804356</v>
      </c>
      <c r="H21" s="12">
        <f t="shared" si="1"/>
        <v>8.6532798881143087</v>
      </c>
      <c r="I21" s="13">
        <v>2808472</v>
      </c>
      <c r="J21" s="12">
        <f t="shared" si="0"/>
        <v>12.047157075958989</v>
      </c>
      <c r="K21" s="7" t="s">
        <v>64</v>
      </c>
    </row>
    <row r="22" spans="1:11" x14ac:dyDescent="0.3">
      <c r="A22" s="2">
        <v>2569</v>
      </c>
      <c r="B22" s="9" t="s">
        <v>5</v>
      </c>
      <c r="C22" s="9">
        <v>2013</v>
      </c>
      <c r="D22" s="2" t="s">
        <v>61</v>
      </c>
      <c r="E22" s="2" t="s">
        <v>28</v>
      </c>
      <c r="F22" s="2" t="s">
        <v>6</v>
      </c>
      <c r="G22" s="13">
        <v>23573542743</v>
      </c>
      <c r="H22" s="12">
        <f t="shared" si="1"/>
        <v>10.11205282665286</v>
      </c>
      <c r="I22" s="13">
        <v>3357393</v>
      </c>
      <c r="J22" s="12">
        <f t="shared" si="0"/>
        <v>14.401796007482067</v>
      </c>
      <c r="K22" s="7" t="s">
        <v>64</v>
      </c>
    </row>
    <row r="23" spans="1:11" x14ac:dyDescent="0.3">
      <c r="A23" s="2">
        <v>2570</v>
      </c>
      <c r="B23" s="9" t="s">
        <v>5</v>
      </c>
      <c r="C23" s="9">
        <v>2013</v>
      </c>
      <c r="D23" s="2" t="s">
        <v>61</v>
      </c>
      <c r="E23" s="2" t="s">
        <v>28</v>
      </c>
      <c r="F23" s="2" t="s">
        <v>6</v>
      </c>
      <c r="G23" s="13">
        <v>21437051709</v>
      </c>
      <c r="H23" s="12">
        <f t="shared" si="1"/>
        <v>9.1955885329737335</v>
      </c>
      <c r="I23" s="13">
        <v>3138764</v>
      </c>
      <c r="J23" s="12">
        <f t="shared" si="0"/>
        <v>13.463970063566716</v>
      </c>
      <c r="K23" s="7" t="s">
        <v>64</v>
      </c>
    </row>
    <row r="24" spans="1:11" x14ac:dyDescent="0.3">
      <c r="A24" s="2">
        <v>2572</v>
      </c>
      <c r="B24" s="9" t="s">
        <v>5</v>
      </c>
      <c r="C24" s="9">
        <v>2013</v>
      </c>
      <c r="D24" s="2" t="s">
        <v>61</v>
      </c>
      <c r="E24" s="2" t="s">
        <v>28</v>
      </c>
      <c r="F24" s="2" t="s">
        <v>6</v>
      </c>
      <c r="G24" s="13">
        <v>17018944382</v>
      </c>
      <c r="H24" s="12">
        <f t="shared" si="1"/>
        <v>7.3004073473747919</v>
      </c>
      <c r="I24" s="13">
        <v>2422468</v>
      </c>
      <c r="J24" s="12">
        <f t="shared" si="0"/>
        <v>10.391363170964217</v>
      </c>
      <c r="K24" s="7" t="s">
        <v>64</v>
      </c>
    </row>
    <row r="25" spans="1:11" x14ac:dyDescent="0.3">
      <c r="A25" s="2">
        <v>2573</v>
      </c>
      <c r="B25" s="9" t="s">
        <v>11</v>
      </c>
      <c r="C25" s="9">
        <v>2013</v>
      </c>
      <c r="D25" s="2" t="s">
        <v>61</v>
      </c>
      <c r="E25" s="2" t="s">
        <v>28</v>
      </c>
      <c r="F25" s="2" t="s">
        <v>6</v>
      </c>
      <c r="G25" s="13">
        <v>15143711743</v>
      </c>
      <c r="H25" s="12">
        <f t="shared" si="1"/>
        <v>6.4960118555914272</v>
      </c>
      <c r="I25" s="13">
        <v>2239741</v>
      </c>
      <c r="J25" s="12">
        <f t="shared" si="0"/>
        <v>9.6075416227989674</v>
      </c>
      <c r="K25" s="7" t="s">
        <v>64</v>
      </c>
    </row>
    <row r="26" spans="1:11" x14ac:dyDescent="0.3">
      <c r="A26" s="2">
        <v>2574</v>
      </c>
      <c r="B26" s="9" t="s">
        <v>5</v>
      </c>
      <c r="C26" s="9">
        <v>2013</v>
      </c>
      <c r="D26" s="2" t="s">
        <v>61</v>
      </c>
      <c r="E26" s="2" t="s">
        <v>28</v>
      </c>
      <c r="F26" s="2" t="s">
        <v>6</v>
      </c>
      <c r="G26" s="13">
        <v>23554679846</v>
      </c>
      <c r="H26" s="12">
        <f t="shared" si="1"/>
        <v>10.103961441619767</v>
      </c>
      <c r="I26" s="13">
        <v>3133849</v>
      </c>
      <c r="J26" s="12">
        <f t="shared" si="0"/>
        <v>13.442886792297378</v>
      </c>
      <c r="K26" s="7" t="s">
        <v>64</v>
      </c>
    </row>
    <row r="27" spans="1:11" x14ac:dyDescent="0.3">
      <c r="A27" s="2">
        <v>2643</v>
      </c>
      <c r="B27" s="9" t="s">
        <v>8</v>
      </c>
      <c r="C27" s="9">
        <v>2016</v>
      </c>
      <c r="D27" s="2" t="s">
        <v>7</v>
      </c>
      <c r="E27" s="9" t="s">
        <v>30</v>
      </c>
      <c r="F27" s="2" t="s">
        <v>10</v>
      </c>
      <c r="G27" s="13">
        <v>14974042989</v>
      </c>
      <c r="H27" s="12">
        <f t="shared" si="1"/>
        <v>6.4232311360286101</v>
      </c>
      <c r="I27" s="13">
        <v>3564240</v>
      </c>
      <c r="J27" s="12">
        <f t="shared" si="0"/>
        <v>15.289082154429906</v>
      </c>
      <c r="K27" s="7" t="s">
        <v>64</v>
      </c>
    </row>
    <row r="28" spans="1:11" x14ac:dyDescent="0.3">
      <c r="A28" s="2">
        <v>2644</v>
      </c>
      <c r="B28" s="9" t="s">
        <v>5</v>
      </c>
      <c r="C28" s="9">
        <v>2016</v>
      </c>
      <c r="D28" s="2" t="s">
        <v>61</v>
      </c>
      <c r="E28" s="9" t="s">
        <v>30</v>
      </c>
      <c r="F28" s="2" t="s">
        <v>10</v>
      </c>
      <c r="G28" s="13">
        <v>18811966615</v>
      </c>
      <c r="H28" s="12">
        <f t="shared" si="1"/>
        <v>8.0695380519585562</v>
      </c>
      <c r="I28" s="13">
        <v>3850808</v>
      </c>
      <c r="J28" s="12">
        <f t="shared" si="0"/>
        <v>16.518337674493278</v>
      </c>
      <c r="K28" s="7" t="s">
        <v>64</v>
      </c>
    </row>
    <row r="29" spans="1:11" x14ac:dyDescent="0.3">
      <c r="A29" s="2">
        <v>2650</v>
      </c>
      <c r="B29" s="9" t="s">
        <v>11</v>
      </c>
      <c r="C29" s="9">
        <v>2016</v>
      </c>
      <c r="D29" s="2" t="s">
        <v>7</v>
      </c>
      <c r="E29" s="9" t="s">
        <v>30</v>
      </c>
      <c r="F29" s="2" t="s">
        <v>10</v>
      </c>
      <c r="G29" s="13">
        <v>11609981609</v>
      </c>
      <c r="H29" s="12">
        <f t="shared" si="1"/>
        <v>4.9801910822902302</v>
      </c>
      <c r="I29" s="13">
        <v>3187983</v>
      </c>
      <c r="J29" s="12">
        <f t="shared" si="0"/>
        <v>13.675098757077501</v>
      </c>
      <c r="K29" s="7" t="s">
        <v>64</v>
      </c>
    </row>
    <row r="30" spans="1:11" ht="20.399999999999999" x14ac:dyDescent="0.3">
      <c r="A30" s="2" t="s">
        <v>12</v>
      </c>
      <c r="B30" s="9" t="s">
        <v>5</v>
      </c>
      <c r="C30" s="9">
        <v>2019</v>
      </c>
      <c r="D30" s="2" t="s">
        <v>65</v>
      </c>
      <c r="E30" s="2" t="s">
        <v>28</v>
      </c>
      <c r="F30" s="2" t="s">
        <v>10</v>
      </c>
      <c r="G30" s="13">
        <v>50412686272</v>
      </c>
      <c r="H30" s="12">
        <f t="shared" si="1"/>
        <v>21.624910276471525</v>
      </c>
      <c r="I30" s="13">
        <v>4216591</v>
      </c>
      <c r="J30" s="12">
        <f t="shared" si="0"/>
        <v>18.08739204167782</v>
      </c>
      <c r="K30" s="7" t="s">
        <v>64</v>
      </c>
    </row>
    <row r="31" spans="1:11" ht="20.399999999999999" x14ac:dyDescent="0.3">
      <c r="A31" s="2" t="s">
        <v>13</v>
      </c>
      <c r="B31" s="9" t="s">
        <v>5</v>
      </c>
      <c r="C31" s="9">
        <v>2019</v>
      </c>
      <c r="D31" s="2" t="s">
        <v>66</v>
      </c>
      <c r="E31" s="2" t="s">
        <v>30</v>
      </c>
      <c r="F31" s="2" t="s">
        <v>6</v>
      </c>
      <c r="G31" s="13">
        <v>19781050572</v>
      </c>
      <c r="H31" s="12">
        <f t="shared" si="1"/>
        <v>8.4852340834579234</v>
      </c>
      <c r="I31" s="13">
        <v>570172</v>
      </c>
      <c r="J31" s="12">
        <f t="shared" si="0"/>
        <v>2.4457967337091802</v>
      </c>
      <c r="K31" s="7" t="s">
        <v>64</v>
      </c>
    </row>
    <row r="32" spans="1:11" x14ac:dyDescent="0.3">
      <c r="A32" s="3" t="s">
        <v>15</v>
      </c>
    </row>
    <row r="33" spans="1:11" ht="30.6" x14ac:dyDescent="0.3">
      <c r="A33" s="1" t="s">
        <v>0</v>
      </c>
      <c r="B33" s="8" t="s">
        <v>62</v>
      </c>
      <c r="C33" s="8" t="s">
        <v>2</v>
      </c>
      <c r="D33" s="1" t="s">
        <v>3</v>
      </c>
      <c r="E33" s="1" t="s">
        <v>33</v>
      </c>
      <c r="F33" s="1" t="s">
        <v>1</v>
      </c>
      <c r="G33" s="1" t="s">
        <v>57</v>
      </c>
      <c r="H33" s="1" t="s">
        <v>58</v>
      </c>
      <c r="I33" s="1" t="s">
        <v>4</v>
      </c>
      <c r="J33" s="1" t="s">
        <v>34</v>
      </c>
      <c r="K33" s="5" t="s">
        <v>56</v>
      </c>
    </row>
    <row r="34" spans="1:11" x14ac:dyDescent="0.3">
      <c r="A34" s="4">
        <v>258</v>
      </c>
      <c r="B34" s="11" t="s">
        <v>63</v>
      </c>
      <c r="C34" s="11">
        <v>1980</v>
      </c>
      <c r="D34" s="4" t="s">
        <v>31</v>
      </c>
      <c r="E34" s="4" t="s">
        <v>28</v>
      </c>
      <c r="F34" s="2" t="s">
        <v>6</v>
      </c>
      <c r="G34" s="14">
        <v>28692547848</v>
      </c>
      <c r="H34" s="12">
        <f>G34/2331232159</f>
        <v>12.307889515520364</v>
      </c>
      <c r="I34" s="16">
        <v>4036790</v>
      </c>
      <c r="J34" s="12">
        <f t="shared" ref="J34" si="2">10000*(I34/2331232159)</f>
        <v>17.316121796001699</v>
      </c>
      <c r="K34" s="6" t="s">
        <v>35</v>
      </c>
    </row>
    <row r="35" spans="1:11" x14ac:dyDescent="0.3">
      <c r="A35" s="4">
        <v>292</v>
      </c>
      <c r="B35" s="11" t="s">
        <v>9</v>
      </c>
      <c r="C35" s="11">
        <v>1981</v>
      </c>
      <c r="D35" s="4" t="s">
        <v>31</v>
      </c>
      <c r="E35" s="4" t="s">
        <v>28</v>
      </c>
      <c r="F35" s="2" t="s">
        <v>6</v>
      </c>
      <c r="G35" s="14">
        <v>36994290667</v>
      </c>
      <c r="H35" s="12">
        <f t="shared" ref="H35:H53" si="3">G35/2331232159</f>
        <v>15.868986074243669</v>
      </c>
      <c r="I35" s="16">
        <v>3936274</v>
      </c>
      <c r="J35" s="12">
        <f t="shared" ref="J35:J52" si="4">10000*(I35/2331232159)</f>
        <v>16.884950667841228</v>
      </c>
      <c r="K35" s="6" t="s">
        <v>36</v>
      </c>
    </row>
    <row r="36" spans="1:11" x14ac:dyDescent="0.3">
      <c r="A36" s="4">
        <v>819</v>
      </c>
      <c r="B36" s="11" t="s">
        <v>63</v>
      </c>
      <c r="C36" s="11">
        <v>1985</v>
      </c>
      <c r="D36" s="4" t="s">
        <v>31</v>
      </c>
      <c r="E36" s="4" t="s">
        <v>30</v>
      </c>
      <c r="F36" s="2" t="s">
        <v>6</v>
      </c>
      <c r="G36" s="14">
        <v>29298294524</v>
      </c>
      <c r="H36" s="12">
        <f t="shared" si="3"/>
        <v>12.567729220314003</v>
      </c>
      <c r="I36" s="16">
        <v>4251259</v>
      </c>
      <c r="J36" s="12">
        <f t="shared" si="4"/>
        <v>18.236103099331</v>
      </c>
      <c r="K36" s="6" t="s">
        <v>37</v>
      </c>
    </row>
    <row r="37" spans="1:11" x14ac:dyDescent="0.3">
      <c r="A37" s="4">
        <v>1090</v>
      </c>
      <c r="B37" s="11" t="s">
        <v>5</v>
      </c>
      <c r="C37" s="11">
        <v>1986</v>
      </c>
      <c r="D37" s="4" t="s">
        <v>31</v>
      </c>
      <c r="E37" s="4" t="s">
        <v>30</v>
      </c>
      <c r="F37" s="2" t="s">
        <v>6</v>
      </c>
      <c r="G37" s="14">
        <v>23997516251</v>
      </c>
      <c r="H37" s="12">
        <f t="shared" si="3"/>
        <v>10.293919530216982</v>
      </c>
      <c r="I37" s="16">
        <v>3488237</v>
      </c>
      <c r="J37" s="12">
        <f t="shared" si="4"/>
        <v>14.963061428838156</v>
      </c>
      <c r="K37" s="6" t="s">
        <v>38</v>
      </c>
    </row>
    <row r="38" spans="1:11" x14ac:dyDescent="0.3">
      <c r="A38" s="4">
        <v>1271</v>
      </c>
      <c r="B38" s="11" t="s">
        <v>5</v>
      </c>
      <c r="C38" s="11">
        <v>1988</v>
      </c>
      <c r="D38" s="4" t="s">
        <v>25</v>
      </c>
      <c r="E38" s="4" t="s">
        <v>28</v>
      </c>
      <c r="F38" s="2" t="s">
        <v>6</v>
      </c>
      <c r="G38" s="14">
        <v>22633029451</v>
      </c>
      <c r="H38" s="12">
        <f t="shared" si="3"/>
        <v>9.7086124020820872</v>
      </c>
      <c r="I38" s="16">
        <v>2801879</v>
      </c>
      <c r="J38" s="12">
        <f t="shared" si="4"/>
        <v>12.018875894376334</v>
      </c>
      <c r="K38" s="6" t="s">
        <v>39</v>
      </c>
    </row>
    <row r="39" spans="1:11" x14ac:dyDescent="0.3">
      <c r="A39" s="4">
        <v>1482</v>
      </c>
      <c r="B39" s="11" t="s">
        <v>9</v>
      </c>
      <c r="C39" s="11">
        <v>1994</v>
      </c>
      <c r="D39" s="4" t="s">
        <v>31</v>
      </c>
      <c r="E39" s="4" t="s">
        <v>30</v>
      </c>
      <c r="F39" s="2" t="s">
        <v>6</v>
      </c>
      <c r="G39" s="14">
        <v>35787726014</v>
      </c>
      <c r="H39" s="12">
        <f t="shared" si="3"/>
        <v>15.351420868074941</v>
      </c>
      <c r="I39" s="16">
        <v>3757073</v>
      </c>
      <c r="J39" s="12">
        <f t="shared" si="4"/>
        <v>16.116254168403483</v>
      </c>
      <c r="K39" s="6" t="s">
        <v>40</v>
      </c>
    </row>
    <row r="40" spans="1:11" x14ac:dyDescent="0.3">
      <c r="A40" s="4">
        <v>1983</v>
      </c>
      <c r="B40" s="11" t="s">
        <v>8</v>
      </c>
      <c r="C40" s="11">
        <v>1997</v>
      </c>
      <c r="D40" s="4" t="s">
        <v>31</v>
      </c>
      <c r="E40" s="4" t="s">
        <v>28</v>
      </c>
      <c r="F40" s="2" t="s">
        <v>6</v>
      </c>
      <c r="G40" s="14">
        <v>62513034627</v>
      </c>
      <c r="H40" s="12">
        <f t="shared" si="3"/>
        <v>26.815447953418523</v>
      </c>
      <c r="I40" s="16">
        <v>3807148</v>
      </c>
      <c r="J40" s="12">
        <f t="shared" si="4"/>
        <v>16.331054739881015</v>
      </c>
      <c r="K40" s="6" t="s">
        <v>41</v>
      </c>
    </row>
    <row r="41" spans="1:11" x14ac:dyDescent="0.3">
      <c r="A41" s="4">
        <v>2259</v>
      </c>
      <c r="B41" s="11" t="s">
        <v>11</v>
      </c>
      <c r="C41" s="11">
        <v>2001</v>
      </c>
      <c r="D41" s="4" t="s">
        <v>31</v>
      </c>
      <c r="E41" s="4" t="s">
        <v>30</v>
      </c>
      <c r="F41" s="2" t="s">
        <v>6</v>
      </c>
      <c r="G41" s="14">
        <v>23300029790</v>
      </c>
      <c r="H41" s="12">
        <f t="shared" si="3"/>
        <v>9.9947273376645285</v>
      </c>
      <c r="I41" s="16">
        <v>3412000</v>
      </c>
      <c r="J41" s="12">
        <f t="shared" si="4"/>
        <v>14.636036942213442</v>
      </c>
      <c r="K41" s="6" t="s">
        <v>42</v>
      </c>
    </row>
    <row r="42" spans="1:11" x14ac:dyDescent="0.3">
      <c r="A42" s="4">
        <v>2343</v>
      </c>
      <c r="B42" s="11" t="s">
        <v>5</v>
      </c>
      <c r="C42" s="11">
        <v>2003</v>
      </c>
      <c r="D42" s="4" t="s">
        <v>31</v>
      </c>
      <c r="E42" s="4" t="s">
        <v>30</v>
      </c>
      <c r="F42" s="2" t="s">
        <v>6</v>
      </c>
      <c r="G42" s="14">
        <v>23000758367</v>
      </c>
      <c r="H42" s="12">
        <f t="shared" si="3"/>
        <v>9.8663525544647399</v>
      </c>
      <c r="I42" s="16">
        <v>3368307</v>
      </c>
      <c r="J42" s="12">
        <f t="shared" si="4"/>
        <v>14.448612451558068</v>
      </c>
      <c r="K42" s="6" t="s">
        <v>43</v>
      </c>
    </row>
    <row r="43" spans="1:11" ht="20.399999999999999" x14ac:dyDescent="0.3">
      <c r="A43" s="4">
        <v>2357</v>
      </c>
      <c r="B43" s="11" t="s">
        <v>11</v>
      </c>
      <c r="C43" s="11">
        <v>2004</v>
      </c>
      <c r="D43" s="4" t="s">
        <v>32</v>
      </c>
      <c r="E43" s="4" t="s">
        <v>28</v>
      </c>
      <c r="F43" s="2" t="s">
        <v>6</v>
      </c>
      <c r="G43" s="14">
        <v>21585812434</v>
      </c>
      <c r="H43" s="12">
        <f t="shared" si="3"/>
        <v>9.2594005923714615</v>
      </c>
      <c r="I43" s="16">
        <v>3214921</v>
      </c>
      <c r="J43" s="12">
        <f t="shared" si="4"/>
        <v>13.790651384026312</v>
      </c>
      <c r="K43" s="6" t="s">
        <v>44</v>
      </c>
    </row>
    <row r="44" spans="1:11" x14ac:dyDescent="0.3">
      <c r="A44" s="4">
        <v>2436</v>
      </c>
      <c r="B44" s="11" t="s">
        <v>11</v>
      </c>
      <c r="C44" s="11">
        <v>2007</v>
      </c>
      <c r="D44" s="4" t="s">
        <v>31</v>
      </c>
      <c r="E44" s="4" t="s">
        <v>28</v>
      </c>
      <c r="F44" s="2" t="s">
        <v>6</v>
      </c>
      <c r="G44" s="14">
        <v>21880551556</v>
      </c>
      <c r="H44" s="12">
        <f t="shared" si="3"/>
        <v>9.3858312101295951</v>
      </c>
      <c r="I44" s="16">
        <v>3241073</v>
      </c>
      <c r="J44" s="12">
        <f t="shared" si="4"/>
        <v>13.902832403402856</v>
      </c>
      <c r="K44" s="6" t="s">
        <v>45</v>
      </c>
    </row>
    <row r="45" spans="1:11" x14ac:dyDescent="0.3">
      <c r="A45" s="6" t="s">
        <v>16</v>
      </c>
      <c r="B45" s="11" t="s">
        <v>14</v>
      </c>
      <c r="C45" s="11">
        <v>2013</v>
      </c>
      <c r="D45" s="4" t="s">
        <v>24</v>
      </c>
      <c r="E45" s="4" t="s">
        <v>30</v>
      </c>
      <c r="F45" s="2" t="s">
        <v>6</v>
      </c>
      <c r="G45" s="14">
        <v>24323019407</v>
      </c>
      <c r="H45" s="12">
        <f t="shared" si="3"/>
        <v>10.433546617439228</v>
      </c>
      <c r="I45" s="16">
        <v>7920651</v>
      </c>
      <c r="J45" s="12">
        <f t="shared" si="4"/>
        <v>33.976242861189874</v>
      </c>
      <c r="K45" s="6" t="s">
        <v>47</v>
      </c>
    </row>
    <row r="46" spans="1:11" x14ac:dyDescent="0.3">
      <c r="A46" s="6" t="s">
        <v>17</v>
      </c>
      <c r="B46" s="11" t="s">
        <v>14</v>
      </c>
      <c r="C46" s="11">
        <v>2013</v>
      </c>
      <c r="D46" s="4" t="s">
        <v>24</v>
      </c>
      <c r="E46" s="4" t="s">
        <v>28</v>
      </c>
      <c r="F46" s="2" t="s">
        <v>6</v>
      </c>
      <c r="G46" s="14">
        <v>21736007690</v>
      </c>
      <c r="H46" s="12">
        <f t="shared" si="3"/>
        <v>9.3238280048967024</v>
      </c>
      <c r="I46" s="16">
        <v>7694952</v>
      </c>
      <c r="J46" s="12">
        <f t="shared" si="4"/>
        <v>33.00808960743236</v>
      </c>
      <c r="K46" s="6" t="s">
        <v>48</v>
      </c>
    </row>
    <row r="47" spans="1:11" x14ac:dyDescent="0.3">
      <c r="A47" s="6" t="s">
        <v>18</v>
      </c>
      <c r="B47" s="11" t="s">
        <v>14</v>
      </c>
      <c r="C47" s="11">
        <v>2013</v>
      </c>
      <c r="D47" s="4" t="s">
        <v>24</v>
      </c>
      <c r="E47" s="4" t="s">
        <v>28</v>
      </c>
      <c r="F47" s="2" t="s">
        <v>6</v>
      </c>
      <c r="G47" s="14">
        <v>67437816604</v>
      </c>
      <c r="H47" s="12">
        <f t="shared" si="3"/>
        <v>28.927971134770193</v>
      </c>
      <c r="I47" s="16">
        <v>9177113</v>
      </c>
      <c r="J47" s="12">
        <f t="shared" si="4"/>
        <v>39.365933438120521</v>
      </c>
      <c r="K47" s="6" t="s">
        <v>49</v>
      </c>
    </row>
    <row r="48" spans="1:11" x14ac:dyDescent="0.3">
      <c r="A48" s="6" t="s">
        <v>19</v>
      </c>
      <c r="B48" s="11" t="s">
        <v>14</v>
      </c>
      <c r="C48" s="11">
        <v>2014</v>
      </c>
      <c r="D48" s="4" t="s">
        <v>27</v>
      </c>
      <c r="E48" s="4" t="s">
        <v>30</v>
      </c>
      <c r="F48" s="2" t="s">
        <v>6</v>
      </c>
      <c r="G48" s="14">
        <v>29374975320</v>
      </c>
      <c r="H48" s="12">
        <f t="shared" si="3"/>
        <v>12.600622038690743</v>
      </c>
      <c r="I48" s="16">
        <v>8767822</v>
      </c>
      <c r="J48" s="12">
        <f t="shared" si="4"/>
        <v>37.610248152037435</v>
      </c>
      <c r="K48" s="6" t="s">
        <v>50</v>
      </c>
    </row>
    <row r="49" spans="1:11" x14ac:dyDescent="0.3">
      <c r="A49" s="6" t="s">
        <v>20</v>
      </c>
      <c r="B49" s="11" t="s">
        <v>14</v>
      </c>
      <c r="C49" s="11">
        <v>2014</v>
      </c>
      <c r="D49" s="4" t="s">
        <v>27</v>
      </c>
      <c r="E49" s="4" t="s">
        <v>29</v>
      </c>
      <c r="F49" s="2" t="s">
        <v>6</v>
      </c>
      <c r="G49" s="14">
        <v>21994455246</v>
      </c>
      <c r="H49" s="12">
        <f t="shared" si="3"/>
        <v>9.4346910757419771</v>
      </c>
      <c r="I49" s="16">
        <v>7684582</v>
      </c>
      <c r="J49" s="12">
        <f t="shared" si="4"/>
        <v>32.963606693279154</v>
      </c>
      <c r="K49" s="6" t="s">
        <v>51</v>
      </c>
    </row>
    <row r="50" spans="1:11" x14ac:dyDescent="0.3">
      <c r="A50" s="6" t="s">
        <v>26</v>
      </c>
      <c r="B50" s="11" t="s">
        <v>14</v>
      </c>
      <c r="C50" s="11">
        <v>2015</v>
      </c>
      <c r="D50" s="4" t="s">
        <v>27</v>
      </c>
      <c r="E50" s="4" t="s">
        <v>30</v>
      </c>
      <c r="F50" s="2" t="s">
        <v>6</v>
      </c>
      <c r="G50" s="14">
        <v>26552815186</v>
      </c>
      <c r="H50" s="12">
        <f t="shared" si="3"/>
        <v>11.39003470052937</v>
      </c>
      <c r="I50" s="16">
        <v>8437315</v>
      </c>
      <c r="J50" s="12">
        <f t="shared" si="4"/>
        <v>36.192512905360964</v>
      </c>
      <c r="K50" s="6" t="s">
        <v>52</v>
      </c>
    </row>
    <row r="51" spans="1:11" x14ac:dyDescent="0.3">
      <c r="A51" s="6" t="s">
        <v>21</v>
      </c>
      <c r="B51" s="11" t="s">
        <v>14</v>
      </c>
      <c r="C51" s="11">
        <v>2009</v>
      </c>
      <c r="D51" s="4" t="s">
        <v>27</v>
      </c>
      <c r="E51" s="4" t="s">
        <v>29</v>
      </c>
      <c r="F51" s="2" t="s">
        <v>6</v>
      </c>
      <c r="G51" s="14">
        <v>23520192852</v>
      </c>
      <c r="H51" s="12">
        <f t="shared" si="3"/>
        <v>10.089167979773052</v>
      </c>
      <c r="I51" s="16">
        <v>8149997</v>
      </c>
      <c r="J51" s="12">
        <f t="shared" si="4"/>
        <v>34.960040202499627</v>
      </c>
      <c r="K51" s="6" t="s">
        <v>53</v>
      </c>
    </row>
    <row r="52" spans="1:11" x14ac:dyDescent="0.3">
      <c r="A52" s="6" t="s">
        <v>22</v>
      </c>
      <c r="B52" s="11" t="s">
        <v>14</v>
      </c>
      <c r="C52" s="11">
        <v>2007</v>
      </c>
      <c r="D52" s="4" t="s">
        <v>25</v>
      </c>
      <c r="E52" s="4" t="s">
        <v>28</v>
      </c>
      <c r="F52" s="2" t="s">
        <v>6</v>
      </c>
      <c r="G52" s="14">
        <v>22004557858</v>
      </c>
      <c r="H52" s="12">
        <f t="shared" si="3"/>
        <v>9.4390246690140991</v>
      </c>
      <c r="I52" s="16">
        <v>7160640</v>
      </c>
      <c r="J52" s="12">
        <f t="shared" si="4"/>
        <v>30.716117107236592</v>
      </c>
      <c r="K52" s="6" t="s">
        <v>54</v>
      </c>
    </row>
    <row r="53" spans="1:11" x14ac:dyDescent="0.3">
      <c r="A53" s="6" t="s">
        <v>23</v>
      </c>
      <c r="B53" s="11" t="s">
        <v>14</v>
      </c>
      <c r="C53" s="11">
        <v>2007</v>
      </c>
      <c r="D53" s="4" t="s">
        <v>24</v>
      </c>
      <c r="E53" s="4" t="s">
        <v>28</v>
      </c>
      <c r="F53" s="2" t="s">
        <v>6</v>
      </c>
      <c r="G53" s="14">
        <v>30310925137</v>
      </c>
      <c r="H53" s="12">
        <f t="shared" si="3"/>
        <v>13.002104925492322</v>
      </c>
      <c r="I53" s="16">
        <v>8318986</v>
      </c>
      <c r="J53" s="12">
        <f>10000*(I53/2331232159)</f>
        <v>35.684931540960264</v>
      </c>
      <c r="K53" s="6" t="s">
        <v>55</v>
      </c>
    </row>
    <row r="54" spans="1:11" x14ac:dyDescent="0.3">
      <c r="I54" s="15"/>
    </row>
    <row r="55" spans="1:11" x14ac:dyDescent="0.3">
      <c r="A55" s="17" t="s">
        <v>59</v>
      </c>
    </row>
    <row r="56" spans="1:11" x14ac:dyDescent="0.3">
      <c r="A56" s="17" t="s">
        <v>60</v>
      </c>
    </row>
  </sheetData>
  <sortState ref="A34:K44">
    <sortCondition ref="A34:A4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Kammonen, Juhana</dc:creator>
  <cp:lastModifiedBy>Kammonen, Juhana</cp:lastModifiedBy>
  <dcterms:created xsi:type="dcterms:W3CDTF">2021-09-17T09:20:28Z</dcterms:created>
  <dcterms:modified xsi:type="dcterms:W3CDTF">2021-12-21T08:10:34Z</dcterms:modified>
</cp:coreProperties>
</file>