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UGENG FENG\Desktop\"/>
    </mc:Choice>
  </mc:AlternateContent>
  <xr:revisionPtr revIDLastSave="0" documentId="13_ncr:1_{81792738-A243-4E87-A80C-0A4CAE044C98}" xr6:coauthVersionLast="47" xr6:coauthVersionMax="47" xr10:uidLastSave="{00000000-0000-0000-0000-000000000000}"/>
  <bookViews>
    <workbookView xWindow="4875" yWindow="1260" windowWidth="28230" windowHeight="20055" activeTab="1" xr2:uid="{560CB6BF-BE03-4218-9DB3-82AD89401C1B}"/>
  </bookViews>
  <sheets>
    <sheet name="Sheet1" sheetId="3" r:id="rId1"/>
    <sheet name="HS river" sheetId="8" r:id="rId2"/>
    <sheet name="JFZ river" sheetId="5" r:id="rId3"/>
    <sheet name="SH river" sheetId="6" r:id="rId4"/>
    <sheet name="XH river" sheetId="7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" i="8" l="1"/>
  <c r="E24" i="8"/>
  <c r="E23" i="8"/>
  <c r="E22" i="8"/>
  <c r="E21" i="8"/>
  <c r="E20" i="8"/>
  <c r="E19" i="8"/>
  <c r="E18" i="8"/>
  <c r="D25" i="3"/>
  <c r="D24" i="3"/>
  <c r="D23" i="3"/>
  <c r="D22" i="3"/>
  <c r="D21" i="3"/>
  <c r="D20" i="3"/>
  <c r="D19" i="3"/>
  <c r="D18" i="3"/>
</calcChain>
</file>

<file path=xl/sharedStrings.xml><?xml version="1.0" encoding="utf-8"?>
<sst xmlns="http://schemas.openxmlformats.org/spreadsheetml/2006/main" count="350" uniqueCount="141">
  <si>
    <t>#SampleID</t>
  </si>
  <si>
    <t>TN</t>
  </si>
  <si>
    <t>DTN</t>
    <phoneticPr fontId="2" type="noConversion"/>
  </si>
  <si>
    <t xml:space="preserve">TP </t>
  </si>
  <si>
    <t>DTP</t>
    <phoneticPr fontId="2" type="noConversion"/>
  </si>
  <si>
    <t>TEMP</t>
    <phoneticPr fontId="2" type="noConversion"/>
  </si>
  <si>
    <t>ORP</t>
  </si>
  <si>
    <t>COD</t>
    <phoneticPr fontId="2" type="noConversion"/>
  </si>
  <si>
    <t>H1_1</t>
    <phoneticPr fontId="2" type="noConversion"/>
  </si>
  <si>
    <t>H2_1</t>
    <phoneticPr fontId="2" type="noConversion"/>
  </si>
  <si>
    <t>H3_1</t>
    <phoneticPr fontId="2" type="noConversion"/>
  </si>
  <si>
    <t>H4_1</t>
    <phoneticPr fontId="2" type="noConversion"/>
  </si>
  <si>
    <t>H5_1</t>
    <phoneticPr fontId="2" type="noConversion"/>
  </si>
  <si>
    <t>H3_1_1</t>
    <phoneticPr fontId="2" type="noConversion"/>
  </si>
  <si>
    <t>H3_2_1</t>
    <phoneticPr fontId="2" type="noConversion"/>
  </si>
  <si>
    <t>H3_3_1</t>
    <phoneticPr fontId="2" type="noConversion"/>
  </si>
  <si>
    <t>J1_1</t>
    <phoneticPr fontId="2" type="noConversion"/>
  </si>
  <si>
    <t>J2_1</t>
    <phoneticPr fontId="2" type="noConversion"/>
  </si>
  <si>
    <t>J3_1</t>
    <phoneticPr fontId="2" type="noConversion"/>
  </si>
  <si>
    <t>J4_1</t>
    <phoneticPr fontId="2" type="noConversion"/>
  </si>
  <si>
    <t>J5_1</t>
    <phoneticPr fontId="2" type="noConversion"/>
  </si>
  <si>
    <t>J5_3_1</t>
    <phoneticPr fontId="2" type="noConversion"/>
  </si>
  <si>
    <t>X1_1</t>
    <phoneticPr fontId="2" type="noConversion"/>
  </si>
  <si>
    <t>X2_1</t>
    <phoneticPr fontId="2" type="noConversion"/>
  </si>
  <si>
    <t>X3_1</t>
    <phoneticPr fontId="2" type="noConversion"/>
  </si>
  <si>
    <t>X4_1</t>
    <phoneticPr fontId="2" type="noConversion"/>
  </si>
  <si>
    <t>X5_1</t>
    <phoneticPr fontId="2" type="noConversion"/>
  </si>
  <si>
    <t>X4_3_1</t>
    <phoneticPr fontId="2" type="noConversion"/>
  </si>
  <si>
    <t>S1_1</t>
    <phoneticPr fontId="2" type="noConversion"/>
  </si>
  <si>
    <t>S2_1</t>
    <phoneticPr fontId="2" type="noConversion"/>
  </si>
  <si>
    <t>S3_1</t>
    <phoneticPr fontId="2" type="noConversion"/>
  </si>
  <si>
    <t>S4_1</t>
    <phoneticPr fontId="2" type="noConversion"/>
  </si>
  <si>
    <t>S5_1</t>
    <phoneticPr fontId="2" type="noConversion"/>
  </si>
  <si>
    <t>S3_3_1</t>
    <phoneticPr fontId="2" type="noConversion"/>
  </si>
  <si>
    <t>H1_2</t>
    <phoneticPr fontId="2" type="noConversion"/>
  </si>
  <si>
    <t>H2_2</t>
    <phoneticPr fontId="2" type="noConversion"/>
  </si>
  <si>
    <t>H3_2</t>
    <phoneticPr fontId="2" type="noConversion"/>
  </si>
  <si>
    <t>H4_2</t>
    <phoneticPr fontId="2" type="noConversion"/>
  </si>
  <si>
    <t>H5_2</t>
    <phoneticPr fontId="2" type="noConversion"/>
  </si>
  <si>
    <t>H3_1_2</t>
    <phoneticPr fontId="2" type="noConversion"/>
  </si>
  <si>
    <t>H3_2_2</t>
    <phoneticPr fontId="2" type="noConversion"/>
  </si>
  <si>
    <t>H3_3_2</t>
    <phoneticPr fontId="2" type="noConversion"/>
  </si>
  <si>
    <t>J1_2</t>
    <phoneticPr fontId="2" type="noConversion"/>
  </si>
  <si>
    <t>J2_2</t>
    <phoneticPr fontId="2" type="noConversion"/>
  </si>
  <si>
    <t>J3_2</t>
    <phoneticPr fontId="2" type="noConversion"/>
  </si>
  <si>
    <t>J4_2</t>
    <phoneticPr fontId="2" type="noConversion"/>
  </si>
  <si>
    <t>J5_2</t>
    <phoneticPr fontId="2" type="noConversion"/>
  </si>
  <si>
    <t>J5_3_2</t>
    <phoneticPr fontId="2" type="noConversion"/>
  </si>
  <si>
    <t>X1_2</t>
    <phoneticPr fontId="2" type="noConversion"/>
  </si>
  <si>
    <t>X2_2</t>
    <phoneticPr fontId="2" type="noConversion"/>
  </si>
  <si>
    <t>X3_2</t>
    <phoneticPr fontId="2" type="noConversion"/>
  </si>
  <si>
    <t>X4_2</t>
    <phoneticPr fontId="2" type="noConversion"/>
  </si>
  <si>
    <t>X5_2</t>
    <phoneticPr fontId="2" type="noConversion"/>
  </si>
  <si>
    <t>X4_3_2</t>
    <phoneticPr fontId="2" type="noConversion"/>
  </si>
  <si>
    <t>S1_2</t>
    <phoneticPr fontId="2" type="noConversion"/>
  </si>
  <si>
    <t>S2_2</t>
    <phoneticPr fontId="2" type="noConversion"/>
  </si>
  <si>
    <t>S3_2</t>
    <phoneticPr fontId="2" type="noConversion"/>
  </si>
  <si>
    <t>S4_2</t>
    <phoneticPr fontId="2" type="noConversion"/>
  </si>
  <si>
    <t>S5_2</t>
    <phoneticPr fontId="2" type="noConversion"/>
  </si>
  <si>
    <t>S3_3_2</t>
    <phoneticPr fontId="2" type="noConversion"/>
  </si>
  <si>
    <t>H1_3</t>
    <phoneticPr fontId="2" type="noConversion"/>
  </si>
  <si>
    <t>H2_3</t>
    <phoneticPr fontId="2" type="noConversion"/>
  </si>
  <si>
    <t>H3_3</t>
    <phoneticPr fontId="2" type="noConversion"/>
  </si>
  <si>
    <t>H4_3</t>
    <phoneticPr fontId="2" type="noConversion"/>
  </si>
  <si>
    <t>H5_3</t>
    <phoneticPr fontId="2" type="noConversion"/>
  </si>
  <si>
    <t>H3_1_3</t>
    <phoneticPr fontId="2" type="noConversion"/>
  </si>
  <si>
    <t>H3_2_3</t>
    <phoneticPr fontId="2" type="noConversion"/>
  </si>
  <si>
    <t>H3_3_3</t>
    <phoneticPr fontId="2" type="noConversion"/>
  </si>
  <si>
    <t>J1_3</t>
    <phoneticPr fontId="2" type="noConversion"/>
  </si>
  <si>
    <t>J2_3</t>
    <phoneticPr fontId="2" type="noConversion"/>
  </si>
  <si>
    <t>J3_3</t>
    <phoneticPr fontId="2" type="noConversion"/>
  </si>
  <si>
    <t>J4_3</t>
    <phoneticPr fontId="2" type="noConversion"/>
  </si>
  <si>
    <t>J5_3</t>
    <phoneticPr fontId="2" type="noConversion"/>
  </si>
  <si>
    <t>J5_3_3</t>
    <phoneticPr fontId="2" type="noConversion"/>
  </si>
  <si>
    <t>S1_3</t>
    <phoneticPr fontId="2" type="noConversion"/>
  </si>
  <si>
    <t>S2_3</t>
    <phoneticPr fontId="2" type="noConversion"/>
  </si>
  <si>
    <t>S3_3</t>
    <phoneticPr fontId="2" type="noConversion"/>
  </si>
  <si>
    <t>S4_3</t>
    <phoneticPr fontId="2" type="noConversion"/>
  </si>
  <si>
    <t>S5_3</t>
    <phoneticPr fontId="2" type="noConversion"/>
  </si>
  <si>
    <t>S3_3_3</t>
    <phoneticPr fontId="2" type="noConversion"/>
  </si>
  <si>
    <t>H1_4</t>
    <phoneticPr fontId="2" type="noConversion"/>
  </si>
  <si>
    <t>H2_4</t>
    <phoneticPr fontId="2" type="noConversion"/>
  </si>
  <si>
    <t>H3_4</t>
    <phoneticPr fontId="2" type="noConversion"/>
  </si>
  <si>
    <t>H4_4</t>
    <phoneticPr fontId="2" type="noConversion"/>
  </si>
  <si>
    <t>H5_4</t>
    <phoneticPr fontId="2" type="noConversion"/>
  </si>
  <si>
    <t>H3_1_4</t>
    <phoneticPr fontId="2" type="noConversion"/>
  </si>
  <si>
    <t>H3_2_4</t>
    <phoneticPr fontId="2" type="noConversion"/>
  </si>
  <si>
    <t>H3_3_4</t>
    <phoneticPr fontId="2" type="noConversion"/>
  </si>
  <si>
    <t>J1_4</t>
    <phoneticPr fontId="2" type="noConversion"/>
  </si>
  <si>
    <t>J2_4</t>
    <phoneticPr fontId="2" type="noConversion"/>
  </si>
  <si>
    <t>J3_4</t>
    <phoneticPr fontId="2" type="noConversion"/>
  </si>
  <si>
    <t>J4_4</t>
    <phoneticPr fontId="2" type="noConversion"/>
  </si>
  <si>
    <t>J5_4</t>
    <phoneticPr fontId="2" type="noConversion"/>
  </si>
  <si>
    <t>J5_3_4</t>
    <phoneticPr fontId="2" type="noConversion"/>
  </si>
  <si>
    <t>X1_4</t>
    <phoneticPr fontId="2" type="noConversion"/>
  </si>
  <si>
    <t>X2_4</t>
    <phoneticPr fontId="2" type="noConversion"/>
  </si>
  <si>
    <t>X3_4</t>
    <phoneticPr fontId="2" type="noConversion"/>
  </si>
  <si>
    <t>X4_4</t>
    <phoneticPr fontId="2" type="noConversion"/>
  </si>
  <si>
    <t>X5_4</t>
    <phoneticPr fontId="2" type="noConversion"/>
  </si>
  <si>
    <t>X4_3_4</t>
    <phoneticPr fontId="2" type="noConversion"/>
  </si>
  <si>
    <t>S1_4</t>
    <phoneticPr fontId="2" type="noConversion"/>
  </si>
  <si>
    <t>S2_4</t>
    <phoneticPr fontId="2" type="noConversion"/>
  </si>
  <si>
    <t>S3_4</t>
    <phoneticPr fontId="2" type="noConversion"/>
  </si>
  <si>
    <t>S4_4</t>
    <phoneticPr fontId="2" type="noConversion"/>
  </si>
  <si>
    <t>S5_4</t>
    <phoneticPr fontId="2" type="noConversion"/>
  </si>
  <si>
    <t>S3_3_4</t>
    <phoneticPr fontId="2" type="noConversion"/>
  </si>
  <si>
    <t>X1_3</t>
    <phoneticPr fontId="2" type="noConversion"/>
  </si>
  <si>
    <t>X2_3</t>
    <phoneticPr fontId="2" type="noConversion"/>
  </si>
  <si>
    <t>X3_3</t>
    <phoneticPr fontId="2" type="noConversion"/>
  </si>
  <si>
    <t>X4_3</t>
    <phoneticPr fontId="2" type="noConversion"/>
  </si>
  <si>
    <t>X5_3</t>
    <phoneticPr fontId="2" type="noConversion"/>
  </si>
  <si>
    <t>pH</t>
    <phoneticPr fontId="1" type="noConversion"/>
  </si>
  <si>
    <t>X4_3_3</t>
    <phoneticPr fontId="1" type="noConversion"/>
  </si>
  <si>
    <r>
      <t>Chl-</t>
    </r>
    <r>
      <rPr>
        <i/>
        <sz val="12"/>
        <rFont val="Times New Roman"/>
        <family val="1"/>
      </rPr>
      <t>a</t>
    </r>
    <phoneticPr fontId="1" type="noConversion"/>
  </si>
  <si>
    <r>
      <t>NH</t>
    </r>
    <r>
      <rPr>
        <vertAlign val="subscript"/>
        <sz val="12"/>
        <rFont val="Times New Roman"/>
        <family val="1"/>
      </rPr>
      <t>4</t>
    </r>
    <r>
      <rPr>
        <vertAlign val="superscript"/>
        <sz val="12"/>
        <rFont val="Times New Roman"/>
        <family val="1"/>
      </rPr>
      <t>+</t>
    </r>
    <phoneticPr fontId="2" type="noConversion"/>
  </si>
  <si>
    <r>
      <t>MPO</t>
    </r>
    <r>
      <rPr>
        <vertAlign val="subscript"/>
        <sz val="12"/>
        <rFont val="Times New Roman"/>
        <family val="1"/>
      </rPr>
      <t>4</t>
    </r>
    <r>
      <rPr>
        <vertAlign val="superscript"/>
        <sz val="12"/>
        <rFont val="Times New Roman"/>
        <family val="1"/>
      </rPr>
      <t>-</t>
    </r>
    <phoneticPr fontId="2" type="noConversion"/>
  </si>
  <si>
    <r>
      <t>NO</t>
    </r>
    <r>
      <rPr>
        <vertAlign val="subscript"/>
        <sz val="12"/>
        <rFont val="Times New Roman"/>
        <family val="1"/>
      </rPr>
      <t>3</t>
    </r>
    <r>
      <rPr>
        <vertAlign val="superscript"/>
        <sz val="12"/>
        <rFont val="Times New Roman"/>
        <family val="1"/>
      </rPr>
      <t>-</t>
    </r>
    <phoneticPr fontId="2" type="noConversion"/>
  </si>
  <si>
    <r>
      <t>NO</t>
    </r>
    <r>
      <rPr>
        <vertAlign val="subscript"/>
        <sz val="12"/>
        <rFont val="Times New Roman"/>
        <family val="1"/>
      </rPr>
      <t>2</t>
    </r>
    <r>
      <rPr>
        <vertAlign val="superscript"/>
        <sz val="12"/>
        <rFont val="Times New Roman"/>
        <family val="1"/>
      </rPr>
      <t>-</t>
    </r>
    <phoneticPr fontId="2" type="noConversion"/>
  </si>
  <si>
    <t>Note</t>
    <phoneticPr fontId="1" type="noConversion"/>
  </si>
  <si>
    <t>N.S.</t>
    <phoneticPr fontId="1" type="noConversion"/>
  </si>
  <si>
    <t>Before AB</t>
    <phoneticPr fontId="1" type="noConversion"/>
  </si>
  <si>
    <t>Pre AB</t>
    <phoneticPr fontId="1" type="noConversion"/>
  </si>
  <si>
    <t>During AB</t>
    <phoneticPr fontId="1" type="noConversion"/>
  </si>
  <si>
    <t>Post AB</t>
    <phoneticPr fontId="1" type="noConversion"/>
  </si>
  <si>
    <t>#SampleID HS</t>
    <phoneticPr fontId="1" type="noConversion"/>
  </si>
  <si>
    <t>Not Significant
(N.S.)</t>
    <phoneticPr fontId="1" type="noConversion"/>
  </si>
  <si>
    <t>#SampleID JFZ</t>
    <phoneticPr fontId="1" type="noConversion"/>
  </si>
  <si>
    <t>#SampleID SH</t>
    <phoneticPr fontId="1" type="noConversion"/>
  </si>
  <si>
    <t>#SampleID XH</t>
    <phoneticPr fontId="1" type="noConversion"/>
  </si>
  <si>
    <r>
      <t>NH</t>
    </r>
    <r>
      <rPr>
        <vertAlign val="subscript"/>
        <sz val="10"/>
        <rFont val="Times New Roman"/>
        <family val="1"/>
      </rPr>
      <t>4</t>
    </r>
    <r>
      <rPr>
        <vertAlign val="superscript"/>
        <sz val="10"/>
        <rFont val="Times New Roman"/>
        <family val="1"/>
      </rPr>
      <t>+</t>
    </r>
    <phoneticPr fontId="2" type="noConversion"/>
  </si>
  <si>
    <r>
      <t>NO</t>
    </r>
    <r>
      <rPr>
        <vertAlign val="subscript"/>
        <sz val="10"/>
        <rFont val="Times New Roman"/>
        <family val="1"/>
      </rPr>
      <t>3</t>
    </r>
    <r>
      <rPr>
        <vertAlign val="superscript"/>
        <sz val="10"/>
        <rFont val="Times New Roman"/>
        <family val="1"/>
      </rPr>
      <t>-</t>
    </r>
    <phoneticPr fontId="2" type="noConversion"/>
  </si>
  <si>
    <r>
      <t>NO</t>
    </r>
    <r>
      <rPr>
        <vertAlign val="subscript"/>
        <sz val="10"/>
        <rFont val="Times New Roman"/>
        <family val="1"/>
      </rPr>
      <t>2</t>
    </r>
    <r>
      <rPr>
        <vertAlign val="superscript"/>
        <sz val="10"/>
        <rFont val="Times New Roman"/>
        <family val="1"/>
      </rPr>
      <t>-</t>
    </r>
    <phoneticPr fontId="2" type="noConversion"/>
  </si>
  <si>
    <r>
      <t>MPO</t>
    </r>
    <r>
      <rPr>
        <vertAlign val="subscript"/>
        <sz val="10"/>
        <rFont val="Times New Roman"/>
        <family val="1"/>
      </rPr>
      <t>4</t>
    </r>
    <r>
      <rPr>
        <vertAlign val="superscript"/>
        <sz val="10"/>
        <rFont val="Times New Roman"/>
        <family val="1"/>
      </rPr>
      <t>-</t>
    </r>
    <phoneticPr fontId="2" type="noConversion"/>
  </si>
  <si>
    <r>
      <t>Chl-</t>
    </r>
    <r>
      <rPr>
        <i/>
        <sz val="10"/>
        <rFont val="Times New Roman"/>
        <family val="1"/>
      </rPr>
      <t>a</t>
    </r>
    <phoneticPr fontId="1" type="noConversion"/>
  </si>
  <si>
    <r>
      <t>Before vs Pre
Before vs During
Pre vs Post
During vs Post
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&lt;0.05)</t>
    </r>
    <phoneticPr fontId="1" type="noConversion"/>
  </si>
  <si>
    <r>
      <t>Before vs Pre
Pre vs During
Pre vs Post
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&lt;0.05)</t>
    </r>
    <phoneticPr fontId="1" type="noConversion"/>
  </si>
  <si>
    <r>
      <t>Before vs Pre
Before vs During
Before vs Post
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&lt;0.05)</t>
    </r>
    <phoneticPr fontId="1" type="noConversion"/>
  </si>
  <si>
    <r>
      <t>Before vs During
Pre vs During
During vs Post
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&lt;0.05)</t>
    </r>
    <phoneticPr fontId="1" type="noConversion"/>
  </si>
  <si>
    <r>
      <t>Before vs Pre
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&lt;0.05)</t>
    </r>
    <phoneticPr fontId="1" type="noConversion"/>
  </si>
  <si>
    <r>
      <t>Before vs Pre
Before vs During
Before vs Post
Pre vs During
During vs Post
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&lt;0.05)</t>
    </r>
    <phoneticPr fontId="1" type="noConversion"/>
  </si>
  <si>
    <r>
      <t>Before vs Pre
Before vs During
Pre vs During
Pre vs Post
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&lt;0.05)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</si>
</sst>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vertAlign val="subscript"/>
      <sz val="12"/>
      <name val="Times New Roman"/>
      <family val="1"/>
    </font>
    <font>
      <vertAlign val="superscript"/>
      <sz val="12"/>
      <name val="Times New Roman"/>
      <family val="1"/>
    </font>
    <font>
      <sz val="10"/>
      <name val="Times New Roman"/>
      <family val="1"/>
    </font>
    <font>
      <vertAlign val="subscript"/>
      <sz val="10"/>
      <name val="Times New Roman"/>
      <family val="1"/>
    </font>
    <font>
      <vertAlign val="superscript"/>
      <sz val="10"/>
      <name val="Times New Roman"/>
      <family val="1"/>
    </font>
    <font>
      <i/>
      <sz val="1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58" fontId="7" fillId="0" borderId="3" xfId="0" applyNumberFormat="1" applyFont="1" applyFill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58" fontId="7" fillId="0" borderId="2" xfId="0" applyNumberFormat="1" applyFont="1" applyFill="1" applyBorder="1" applyAlignment="1">
      <alignment horizontal="center" vertical="center"/>
    </xf>
    <xf numFmtId="2" fontId="7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821AB-5DF8-4120-A99D-2600533AA7E8}">
  <dimension ref="A1:N105"/>
  <sheetViews>
    <sheetView zoomScaleNormal="100" workbookViewId="0">
      <pane ySplit="1" topLeftCell="A2" activePane="bottomLeft" state="frozen"/>
      <selection pane="bottomLeft" activeCell="H5" sqref="H5"/>
    </sheetView>
  </sheetViews>
  <sheetFormatPr defaultRowHeight="15.75" x14ac:dyDescent="0.25"/>
  <cols>
    <col min="1" max="1" width="10.375" style="1" bestFit="1" customWidth="1"/>
    <col min="2" max="15" width="9" style="1" customWidth="1"/>
    <col min="16" max="16384" width="9" style="1"/>
  </cols>
  <sheetData>
    <row r="1" spans="1:14" ht="18.75" x14ac:dyDescent="0.25">
      <c r="A1" s="16" t="s">
        <v>0</v>
      </c>
      <c r="B1" s="16" t="s">
        <v>1</v>
      </c>
      <c r="C1" s="16" t="s">
        <v>2</v>
      </c>
      <c r="D1" s="16" t="s">
        <v>114</v>
      </c>
      <c r="E1" s="16" t="s">
        <v>116</v>
      </c>
      <c r="F1" s="16" t="s">
        <v>117</v>
      </c>
      <c r="G1" s="16" t="s">
        <v>3</v>
      </c>
      <c r="H1" s="16" t="s">
        <v>4</v>
      </c>
      <c r="I1" s="16" t="s">
        <v>115</v>
      </c>
      <c r="J1" s="16" t="s">
        <v>111</v>
      </c>
      <c r="K1" s="16" t="s">
        <v>5</v>
      </c>
      <c r="L1" s="16" t="s">
        <v>6</v>
      </c>
      <c r="M1" s="16" t="s">
        <v>113</v>
      </c>
      <c r="N1" s="16" t="s">
        <v>7</v>
      </c>
    </row>
    <row r="2" spans="1:14" x14ac:dyDescent="0.25">
      <c r="A2" s="16" t="s">
        <v>8</v>
      </c>
      <c r="B2" s="2">
        <v>3.0249999999999999</v>
      </c>
      <c r="C2" s="2">
        <v>2.60394148</v>
      </c>
      <c r="D2" s="2">
        <v>0</v>
      </c>
      <c r="E2" s="2">
        <v>2.16</v>
      </c>
      <c r="F2" s="2">
        <v>5.3633999999999999E-3</v>
      </c>
      <c r="G2" s="2">
        <v>0.11644831999999999</v>
      </c>
      <c r="H2" s="2">
        <v>0.03</v>
      </c>
      <c r="I2" s="2">
        <v>3.7582160000000003E-2</v>
      </c>
      <c r="J2" s="2">
        <v>7.85</v>
      </c>
      <c r="K2" s="2">
        <v>20.3</v>
      </c>
      <c r="L2" s="2">
        <v>-46.1</v>
      </c>
      <c r="M2" s="2">
        <v>1.86</v>
      </c>
      <c r="N2" s="2">
        <v>3.5662650602409598</v>
      </c>
    </row>
    <row r="3" spans="1:14" x14ac:dyDescent="0.25">
      <c r="A3" s="16" t="s">
        <v>9</v>
      </c>
      <c r="B3" s="2">
        <v>2.875</v>
      </c>
      <c r="C3" s="2">
        <v>2.7342611799999998</v>
      </c>
      <c r="D3" s="2">
        <v>0</v>
      </c>
      <c r="E3" s="2">
        <v>2.62</v>
      </c>
      <c r="F3" s="2">
        <v>9.0614400000000005E-3</v>
      </c>
      <c r="G3" s="2">
        <v>9.4545180000000006E-2</v>
      </c>
      <c r="H3" s="2">
        <v>0.04</v>
      </c>
      <c r="I3" s="2">
        <v>5.6451880000000003E-2</v>
      </c>
      <c r="J3" s="2">
        <v>7.399</v>
      </c>
      <c r="K3" s="2">
        <v>25</v>
      </c>
      <c r="L3" s="2">
        <v>-20.7</v>
      </c>
      <c r="M3" s="2">
        <v>2.79</v>
      </c>
      <c r="N3" s="2">
        <v>3.6530120481927701</v>
      </c>
    </row>
    <row r="4" spans="1:14" x14ac:dyDescent="0.25">
      <c r="A4" s="16" t="s">
        <v>10</v>
      </c>
      <c r="B4" s="2">
        <v>2.85</v>
      </c>
      <c r="C4" s="2">
        <v>2.46</v>
      </c>
      <c r="D4" s="2">
        <v>0.64</v>
      </c>
      <c r="E4" s="2">
        <v>2.4041179399999999</v>
      </c>
      <c r="F4" s="2">
        <v>2.2004579999999999E-2</v>
      </c>
      <c r="G4" s="2">
        <v>0.14608198</v>
      </c>
      <c r="H4" s="2">
        <v>0.05</v>
      </c>
      <c r="I4" s="2">
        <v>8.4431119999999998E-2</v>
      </c>
      <c r="J4" s="2">
        <v>7.8650000000000002</v>
      </c>
      <c r="K4" s="2">
        <v>22.4</v>
      </c>
      <c r="L4" s="2">
        <v>-44.3</v>
      </c>
      <c r="M4" s="2">
        <v>0.93</v>
      </c>
      <c r="N4" s="2">
        <v>4.7325301204819201</v>
      </c>
    </row>
    <row r="5" spans="1:14" x14ac:dyDescent="0.25">
      <c r="A5" s="16" t="s">
        <v>11</v>
      </c>
      <c r="B5" s="2">
        <v>3.9</v>
      </c>
      <c r="C5" s="2">
        <v>2.5750000000000002</v>
      </c>
      <c r="D5" s="2">
        <v>1.92</v>
      </c>
      <c r="E5" s="2">
        <v>2.1608545000000001</v>
      </c>
      <c r="F5" s="2">
        <v>2.2004579999999999E-2</v>
      </c>
      <c r="G5" s="2">
        <v>0.18344616</v>
      </c>
      <c r="H5" s="2">
        <v>0.04</v>
      </c>
      <c r="I5" s="2">
        <v>5.5150520000000001E-2</v>
      </c>
      <c r="J5" s="2">
        <v>7.827</v>
      </c>
      <c r="K5" s="2">
        <v>25.4</v>
      </c>
      <c r="L5" s="2">
        <v>-49</v>
      </c>
      <c r="M5" s="2">
        <v>0</v>
      </c>
      <c r="N5" s="2">
        <v>3.8457831325301202</v>
      </c>
    </row>
    <row r="6" spans="1:14" x14ac:dyDescent="0.25">
      <c r="A6" s="16" t="s">
        <v>12</v>
      </c>
      <c r="B6" s="2">
        <v>3.82</v>
      </c>
      <c r="C6" s="2">
        <v>2.35</v>
      </c>
      <c r="D6" s="2">
        <v>1.88</v>
      </c>
      <c r="E6" s="2">
        <v>2.1608545000000001</v>
      </c>
      <c r="F6" s="2">
        <v>1.830654E-2</v>
      </c>
      <c r="G6" s="2">
        <v>0.18473458000000001</v>
      </c>
      <c r="H6" s="2">
        <v>7.0000000000000007E-2</v>
      </c>
      <c r="I6" s="2">
        <v>6.035596E-2</v>
      </c>
      <c r="J6" s="2">
        <v>7.7770000000000001</v>
      </c>
      <c r="K6" s="2">
        <v>25.2</v>
      </c>
      <c r="L6" s="2">
        <v>-42.7</v>
      </c>
      <c r="M6" s="2">
        <v>0</v>
      </c>
      <c r="N6" s="2">
        <v>3.3445783132530198</v>
      </c>
    </row>
    <row r="7" spans="1:14" x14ac:dyDescent="0.25">
      <c r="A7" s="16" t="s">
        <v>13</v>
      </c>
      <c r="B7" s="2">
        <v>4.46</v>
      </c>
      <c r="C7" s="2">
        <v>2.1749999999999998</v>
      </c>
      <c r="D7" s="2">
        <v>1.8046473199999999</v>
      </c>
      <c r="E7" s="2">
        <v>0.9</v>
      </c>
      <c r="F7" s="2">
        <v>7.4393479999999998E-2</v>
      </c>
      <c r="G7" s="2">
        <v>0.12289042</v>
      </c>
      <c r="H7" s="2">
        <v>0.04</v>
      </c>
      <c r="I7" s="2">
        <v>3.6280800000000002E-2</v>
      </c>
      <c r="J7" s="2">
        <v>7.6449999999999996</v>
      </c>
      <c r="K7" s="2">
        <v>25.5</v>
      </c>
      <c r="L7" s="2">
        <v>-35.1</v>
      </c>
      <c r="M7" s="2">
        <v>3.72</v>
      </c>
      <c r="N7" s="2">
        <v>3.45775359502526</v>
      </c>
    </row>
    <row r="8" spans="1:14" x14ac:dyDescent="0.25">
      <c r="A8" s="16" t="s">
        <v>14</v>
      </c>
      <c r="B8" s="2">
        <v>2.375</v>
      </c>
      <c r="C8" s="2">
        <v>2.1800000000000002</v>
      </c>
      <c r="D8" s="2">
        <v>1.34</v>
      </c>
      <c r="E8" s="2">
        <v>1.2051767</v>
      </c>
      <c r="F8" s="2">
        <v>4.912354E-2</v>
      </c>
      <c r="G8" s="2">
        <v>0.27492398000000001</v>
      </c>
      <c r="H8" s="2">
        <v>0.02</v>
      </c>
      <c r="I8" s="2">
        <v>2.131516E-2</v>
      </c>
      <c r="J8" s="2">
        <v>9.0370000000000008</v>
      </c>
      <c r="K8" s="2">
        <v>24.5</v>
      </c>
      <c r="L8" s="2">
        <v>-119.5</v>
      </c>
      <c r="M8" s="2">
        <v>166.47</v>
      </c>
      <c r="N8" s="2">
        <v>9.0698795180723</v>
      </c>
    </row>
    <row r="9" spans="1:14" x14ac:dyDescent="0.25">
      <c r="A9" s="16" t="s">
        <v>15</v>
      </c>
      <c r="B9" s="2">
        <v>20.399999999999999</v>
      </c>
      <c r="C9" s="2">
        <v>3.46</v>
      </c>
      <c r="D9" s="2">
        <v>0.62</v>
      </c>
      <c r="E9" s="2">
        <v>3.14259624</v>
      </c>
      <c r="F9" s="2">
        <v>0.2611445</v>
      </c>
      <c r="G9" s="2">
        <v>0.18215774000000001</v>
      </c>
      <c r="H9" s="2">
        <v>7.0000000000000007E-2</v>
      </c>
      <c r="I9" s="2">
        <v>0.13973891999999999</v>
      </c>
      <c r="J9" s="2">
        <v>8.0340000000000007</v>
      </c>
      <c r="K9" s="2">
        <v>24.8</v>
      </c>
      <c r="L9" s="2">
        <v>-63.6</v>
      </c>
      <c r="M9" s="2">
        <v>107.88</v>
      </c>
      <c r="N9" s="2">
        <v>7.5277108433735096</v>
      </c>
    </row>
    <row r="10" spans="1:14" x14ac:dyDescent="0.25">
      <c r="A10" s="16" t="s">
        <v>34</v>
      </c>
      <c r="B10" s="2">
        <v>1.8919999999999999</v>
      </c>
      <c r="C10" s="2">
        <v>1.74</v>
      </c>
      <c r="D10" s="2">
        <v>9.5159999999999995E-2</v>
      </c>
      <c r="E10" s="2">
        <v>1.0669999999999999</v>
      </c>
      <c r="F10" s="2">
        <v>0.02</v>
      </c>
      <c r="G10" s="2">
        <v>1.0669999999999999</v>
      </c>
      <c r="H10" s="2">
        <v>1.0999999999999999E-2</v>
      </c>
      <c r="I10" s="2">
        <v>3.6999999999999998E-2</v>
      </c>
      <c r="J10" s="2">
        <v>7.9809999999999999</v>
      </c>
      <c r="K10" s="2">
        <v>24.4</v>
      </c>
      <c r="L10" s="2">
        <v>-53.3</v>
      </c>
      <c r="M10" s="2">
        <v>37.944000000000003</v>
      </c>
      <c r="N10" s="2">
        <v>1.9512195121951199</v>
      </c>
    </row>
    <row r="11" spans="1:14" x14ac:dyDescent="0.25">
      <c r="A11" s="16" t="s">
        <v>35</v>
      </c>
      <c r="B11" s="2">
        <v>2.6789999999999998</v>
      </c>
      <c r="C11" s="2">
        <v>2.4670000000000001</v>
      </c>
      <c r="D11" s="2">
        <v>0.89</v>
      </c>
      <c r="E11" s="2">
        <v>1.3320000000000001</v>
      </c>
      <c r="F11" s="2">
        <v>4.8000000000000001E-2</v>
      </c>
      <c r="G11" s="2">
        <v>1.3320000000000001</v>
      </c>
      <c r="H11" s="2">
        <v>3.3000000000000002E-2</v>
      </c>
      <c r="I11" s="2">
        <v>5.5E-2</v>
      </c>
      <c r="J11" s="2">
        <v>7.9909999999999997</v>
      </c>
      <c r="K11" s="2">
        <v>25.2</v>
      </c>
      <c r="L11" s="2">
        <v>-52.3</v>
      </c>
      <c r="M11" s="2">
        <v>0</v>
      </c>
      <c r="N11" s="2">
        <v>2.0487804878048799</v>
      </c>
    </row>
    <row r="12" spans="1:14" x14ac:dyDescent="0.25">
      <c r="A12" s="16" t="s">
        <v>36</v>
      </c>
      <c r="B12" s="2">
        <v>2.74</v>
      </c>
      <c r="C12" s="2">
        <v>2.2149999999999999</v>
      </c>
      <c r="D12" s="2">
        <v>0.11284000000000001</v>
      </c>
      <c r="E12" s="2">
        <v>1.385</v>
      </c>
      <c r="F12" s="2">
        <v>2.4E-2</v>
      </c>
      <c r="G12" s="2">
        <v>0.13200000000000001</v>
      </c>
      <c r="H12" s="2">
        <v>0</v>
      </c>
      <c r="I12" s="2">
        <v>8.3000000000000004E-2</v>
      </c>
      <c r="J12" s="2">
        <v>7.984</v>
      </c>
      <c r="K12" s="2">
        <v>28</v>
      </c>
      <c r="L12" s="2">
        <v>-53.6</v>
      </c>
      <c r="M12" s="2">
        <v>1.1160000000000001</v>
      </c>
      <c r="N12" s="2">
        <v>2.3902439024390199</v>
      </c>
    </row>
    <row r="13" spans="1:14" x14ac:dyDescent="0.25">
      <c r="A13" s="16" t="s">
        <v>37</v>
      </c>
      <c r="B13" s="2">
        <v>3.1840000000000002</v>
      </c>
      <c r="C13" s="2">
        <v>2.911</v>
      </c>
      <c r="D13" s="2">
        <v>0.12464</v>
      </c>
      <c r="E13" s="2">
        <v>1.476</v>
      </c>
      <c r="F13" s="2">
        <v>0.11600000000000001</v>
      </c>
      <c r="G13" s="2">
        <v>0.17699999999999999</v>
      </c>
      <c r="H13" s="2">
        <v>9.6000000000000002E-2</v>
      </c>
      <c r="I13" s="2">
        <v>0.104</v>
      </c>
      <c r="J13" s="2">
        <v>8.2959999999999994</v>
      </c>
      <c r="K13" s="2">
        <v>31.9</v>
      </c>
      <c r="L13" s="2">
        <v>-74.900000000000006</v>
      </c>
      <c r="M13" s="2">
        <v>5.58</v>
      </c>
      <c r="N13" s="2">
        <v>2.48780487804878</v>
      </c>
    </row>
    <row r="14" spans="1:14" x14ac:dyDescent="0.25">
      <c r="A14" s="16" t="s">
        <v>38</v>
      </c>
      <c r="B14" s="2">
        <v>2.6890000000000001</v>
      </c>
      <c r="C14" s="2">
        <v>2.629</v>
      </c>
      <c r="D14" s="2">
        <v>0.13639999999999999</v>
      </c>
      <c r="E14" s="2">
        <v>1.1539999999999999</v>
      </c>
      <c r="F14" s="2">
        <v>3.7999999999999999E-2</v>
      </c>
      <c r="G14" s="2">
        <v>0.153</v>
      </c>
      <c r="H14" s="2">
        <v>7.9000000000000001E-2</v>
      </c>
      <c r="I14" s="2">
        <v>0.1</v>
      </c>
      <c r="J14" s="2">
        <v>9.5269999999999992</v>
      </c>
      <c r="K14" s="2">
        <v>34.1</v>
      </c>
      <c r="L14" s="2">
        <v>-148.80000000000001</v>
      </c>
      <c r="M14" s="2">
        <v>17.856000000000002</v>
      </c>
      <c r="N14" s="2">
        <v>3.1219512195122001</v>
      </c>
    </row>
    <row r="15" spans="1:14" x14ac:dyDescent="0.25">
      <c r="A15" s="16" t="s">
        <v>39</v>
      </c>
      <c r="B15" s="2">
        <v>1.135</v>
      </c>
      <c r="C15" s="2">
        <v>0.99399999999999999</v>
      </c>
      <c r="D15" s="2">
        <v>0.10103999999999999</v>
      </c>
      <c r="E15" s="2">
        <v>0.38100000000000001</v>
      </c>
      <c r="F15" s="2">
        <v>1.4999999999999999E-2</v>
      </c>
      <c r="G15" s="2">
        <v>9.0999999999999998E-2</v>
      </c>
      <c r="H15" s="2">
        <v>0.05</v>
      </c>
      <c r="I15" s="2">
        <v>3.5999999999999997E-2</v>
      </c>
      <c r="J15" s="2">
        <v>8.5519999999999996</v>
      </c>
      <c r="K15" s="2">
        <v>31.2</v>
      </c>
      <c r="L15" s="2">
        <v>-87.8</v>
      </c>
      <c r="M15" s="2">
        <v>35.340000000000003</v>
      </c>
      <c r="N15" s="2">
        <v>3.3170731707317098</v>
      </c>
    </row>
    <row r="16" spans="1:14" x14ac:dyDescent="0.25">
      <c r="A16" s="16" t="s">
        <v>40</v>
      </c>
      <c r="B16" s="2">
        <v>1.337</v>
      </c>
      <c r="C16" s="2">
        <v>0.55900000000000005</v>
      </c>
      <c r="D16" s="2">
        <v>0.18356000000000003</v>
      </c>
      <c r="E16" s="2">
        <v>0</v>
      </c>
      <c r="F16" s="2">
        <v>0.30099999999999999</v>
      </c>
      <c r="G16" s="2">
        <v>0.09</v>
      </c>
      <c r="H16" s="2">
        <v>6.9000000000000006E-2</v>
      </c>
      <c r="I16" s="2">
        <v>2.5000000000000001E-2</v>
      </c>
      <c r="J16" s="2">
        <v>9.3379999999999992</v>
      </c>
      <c r="K16" s="2">
        <v>31.2</v>
      </c>
      <c r="L16" s="2">
        <v>-137.80000000000001</v>
      </c>
      <c r="M16" s="2">
        <v>325.5</v>
      </c>
      <c r="N16" s="2">
        <v>7.7073170731707297</v>
      </c>
    </row>
    <row r="17" spans="1:14" x14ac:dyDescent="0.25">
      <c r="A17" s="16" t="s">
        <v>41</v>
      </c>
      <c r="B17" s="2">
        <v>2.79</v>
      </c>
      <c r="C17" s="2">
        <v>1.7609999999999999</v>
      </c>
      <c r="D17" s="2">
        <v>0.15407999999999999</v>
      </c>
      <c r="E17" s="2">
        <v>0.66800000000000004</v>
      </c>
      <c r="F17" s="2">
        <v>0.46500000000000002</v>
      </c>
      <c r="G17" s="2">
        <v>0.223</v>
      </c>
      <c r="H17" s="2">
        <v>0.19900000000000001</v>
      </c>
      <c r="I17" s="2">
        <v>0.157</v>
      </c>
      <c r="J17" s="2">
        <v>9.1</v>
      </c>
      <c r="K17" s="2">
        <v>31.1</v>
      </c>
      <c r="L17" s="2">
        <v>-122.3</v>
      </c>
      <c r="M17" s="2">
        <v>89.28</v>
      </c>
      <c r="N17" s="2">
        <v>5.8048780487804903</v>
      </c>
    </row>
    <row r="18" spans="1:14" x14ac:dyDescent="0.25">
      <c r="A18" s="16" t="s">
        <v>60</v>
      </c>
      <c r="B18" s="2">
        <v>3.4630000000000001</v>
      </c>
      <c r="C18" s="2">
        <v>3.1640000000000001</v>
      </c>
      <c r="D18" s="2">
        <f>5.547/25</f>
        <v>0.22187999999999999</v>
      </c>
      <c r="E18" s="2">
        <v>0.92100000000000004</v>
      </c>
      <c r="F18" s="2">
        <v>6.5000000000000002E-2</v>
      </c>
      <c r="G18" s="2">
        <v>0.42699999999999999</v>
      </c>
      <c r="H18" s="2">
        <v>4.8000000000000001E-2</v>
      </c>
      <c r="I18" s="2">
        <v>8.5000000000000006E-2</v>
      </c>
      <c r="J18" s="2">
        <v>7.923</v>
      </c>
      <c r="K18" s="2">
        <v>28.5</v>
      </c>
      <c r="L18" s="2">
        <v>-54.9</v>
      </c>
      <c r="M18" s="2">
        <v>0</v>
      </c>
      <c r="N18" s="2">
        <v>2.0705882352941201</v>
      </c>
    </row>
    <row r="19" spans="1:14" x14ac:dyDescent="0.25">
      <c r="A19" s="16" t="s">
        <v>61</v>
      </c>
      <c r="B19" s="2">
        <v>5.2089999999999996</v>
      </c>
      <c r="C19" s="2">
        <v>3.9009999999999998</v>
      </c>
      <c r="D19" s="2">
        <f>6.268/25</f>
        <v>0.25072</v>
      </c>
      <c r="E19" s="2">
        <v>4.4039999999999999</v>
      </c>
      <c r="F19" s="2">
        <v>0.13800000000000001</v>
      </c>
      <c r="G19" s="2">
        <v>1.238</v>
      </c>
      <c r="H19" s="2">
        <v>0.14000000000000001</v>
      </c>
      <c r="I19" s="2">
        <v>0.17499999999999999</v>
      </c>
      <c r="J19" s="2">
        <v>8.8040000000000003</v>
      </c>
      <c r="K19" s="2">
        <v>31.1</v>
      </c>
      <c r="L19" s="2">
        <v>-104.7</v>
      </c>
      <c r="M19" s="2">
        <v>0</v>
      </c>
      <c r="N19" s="2">
        <v>2.72941176470589</v>
      </c>
    </row>
    <row r="20" spans="1:14" x14ac:dyDescent="0.25">
      <c r="A20" s="16" t="s">
        <v>62</v>
      </c>
      <c r="B20" s="2">
        <v>3.0070000000000001</v>
      </c>
      <c r="C20" s="2">
        <v>2.0630000000000002</v>
      </c>
      <c r="D20" s="2">
        <f>8.43/25</f>
        <v>0.3372</v>
      </c>
      <c r="E20" s="2">
        <v>2.1520000000000001</v>
      </c>
      <c r="F20" s="2">
        <v>0.16</v>
      </c>
      <c r="G20" s="2">
        <v>4.8070000000000004</v>
      </c>
      <c r="H20" s="2">
        <v>0.16700000000000001</v>
      </c>
      <c r="I20" s="2">
        <v>0.19900000000000001</v>
      </c>
      <c r="J20" s="2">
        <v>9.3330000000000002</v>
      </c>
      <c r="K20" s="2">
        <v>33.1</v>
      </c>
      <c r="L20" s="2">
        <v>-137.30000000000001</v>
      </c>
      <c r="M20" s="2">
        <v>1.6739999999999999</v>
      </c>
      <c r="N20" s="2">
        <v>3.4352941176470599</v>
      </c>
    </row>
    <row r="21" spans="1:14" x14ac:dyDescent="0.25">
      <c r="A21" s="16" t="s">
        <v>63</v>
      </c>
      <c r="B21" s="2">
        <v>2.1339999999999999</v>
      </c>
      <c r="C21" s="2">
        <v>1.821</v>
      </c>
      <c r="D21" s="2">
        <f>27.889/25</f>
        <v>1.1155599999999999</v>
      </c>
      <c r="E21" s="2">
        <v>1.1279999999999999</v>
      </c>
      <c r="F21" s="2">
        <v>4.8000000000000001E-2</v>
      </c>
      <c r="G21" s="2">
        <v>3.4350000000000001</v>
      </c>
      <c r="H21" s="2">
        <v>4.8000000000000001E-2</v>
      </c>
      <c r="I21" s="2">
        <v>8.2000000000000003E-2</v>
      </c>
      <c r="J21" s="2">
        <v>9.0340000000000007</v>
      </c>
      <c r="K21" s="2">
        <v>30.9</v>
      </c>
      <c r="L21" s="2">
        <v>-117.9</v>
      </c>
      <c r="M21" s="2">
        <v>1.1160000000000001</v>
      </c>
      <c r="N21" s="2">
        <v>3.6235294117647099</v>
      </c>
    </row>
    <row r="22" spans="1:14" x14ac:dyDescent="0.25">
      <c r="A22" s="16" t="s">
        <v>64</v>
      </c>
      <c r="B22" s="2">
        <v>2.0739999999999998</v>
      </c>
      <c r="C22" s="2">
        <v>1.5589999999999999</v>
      </c>
      <c r="D22" s="2">
        <f>6.268/25</f>
        <v>0.25072</v>
      </c>
      <c r="E22" s="2">
        <v>1.4410000000000001</v>
      </c>
      <c r="F22" s="2">
        <v>6.8000000000000005E-2</v>
      </c>
      <c r="G22" s="2">
        <v>1.581</v>
      </c>
      <c r="H22" s="2">
        <v>6.5000000000000002E-2</v>
      </c>
      <c r="I22" s="2">
        <v>0.107</v>
      </c>
      <c r="J22" s="2">
        <v>9.2899999999999991</v>
      </c>
      <c r="K22" s="2">
        <v>31.7</v>
      </c>
      <c r="L22" s="2">
        <v>-132.80000000000001</v>
      </c>
      <c r="M22" s="2">
        <v>1.6739999999999999</v>
      </c>
      <c r="N22" s="2">
        <v>3.24705882352941</v>
      </c>
    </row>
    <row r="23" spans="1:14" x14ac:dyDescent="0.25">
      <c r="A23" s="16" t="s">
        <v>65</v>
      </c>
      <c r="B23" s="2">
        <v>1.7709999999999999</v>
      </c>
      <c r="C23" s="2">
        <v>0.73499999999999999</v>
      </c>
      <c r="D23" s="2">
        <f>5.403/25</f>
        <v>0.21611999999999998</v>
      </c>
      <c r="E23" s="2">
        <v>7.4999999999999997E-2</v>
      </c>
      <c r="F23" s="2">
        <v>4.7E-2</v>
      </c>
      <c r="G23" s="2">
        <v>2.0859999999999999</v>
      </c>
      <c r="H23" s="2">
        <v>4.2999999999999997E-2</v>
      </c>
      <c r="I23" s="2">
        <v>0.14000000000000001</v>
      </c>
      <c r="J23" s="2">
        <v>7.7039999999999997</v>
      </c>
      <c r="K23" s="2">
        <v>31.3</v>
      </c>
      <c r="L23" s="2">
        <v>-38.9</v>
      </c>
      <c r="M23" s="2">
        <v>1.8599999999999992</v>
      </c>
      <c r="N23" s="2">
        <v>3.2</v>
      </c>
    </row>
    <row r="24" spans="1:14" x14ac:dyDescent="0.25">
      <c r="A24" s="16" t="s">
        <v>66</v>
      </c>
      <c r="B24" s="2">
        <v>1.8009999999999999</v>
      </c>
      <c r="C24" s="2">
        <v>0.92300000000000004</v>
      </c>
      <c r="D24" s="2">
        <f>7.853/25</f>
        <v>0.31412000000000001</v>
      </c>
      <c r="E24" s="2">
        <v>7.0999999999999994E-2</v>
      </c>
      <c r="F24" s="2">
        <v>4.9000000000000002E-2</v>
      </c>
      <c r="G24" s="2">
        <v>0.42599999999999999</v>
      </c>
      <c r="H24" s="2">
        <v>5.0999999999999997E-2</v>
      </c>
      <c r="I24" s="2">
        <v>0</v>
      </c>
      <c r="J24" s="2">
        <v>9.3559999999999999</v>
      </c>
      <c r="K24" s="2">
        <v>32.1</v>
      </c>
      <c r="L24" s="2">
        <v>-137.9</v>
      </c>
      <c r="M24" s="2">
        <v>45.570000000000007</v>
      </c>
      <c r="N24" s="2">
        <v>8.8941176470588292</v>
      </c>
    </row>
    <row r="25" spans="1:14" x14ac:dyDescent="0.25">
      <c r="A25" s="16" t="s">
        <v>67</v>
      </c>
      <c r="B25" s="2">
        <v>2.2650000000000001</v>
      </c>
      <c r="C25" s="2">
        <v>1.8859999999999999</v>
      </c>
      <c r="D25" s="2">
        <f>17.655/25</f>
        <v>0.70620000000000005</v>
      </c>
      <c r="E25" s="2">
        <v>0.22600000000000001</v>
      </c>
      <c r="F25" s="2">
        <v>0.26600000000000001</v>
      </c>
      <c r="G25" s="2">
        <v>1.7170000000000001</v>
      </c>
      <c r="H25" s="2">
        <v>0.30199999999999999</v>
      </c>
      <c r="I25" s="2">
        <v>0.502</v>
      </c>
      <c r="J25" s="2">
        <v>9.3330000000000002</v>
      </c>
      <c r="K25" s="2">
        <v>33.1</v>
      </c>
      <c r="L25" s="2">
        <v>-137.30000000000001</v>
      </c>
      <c r="M25" s="2">
        <v>19.529999999999998</v>
      </c>
      <c r="N25" s="2">
        <v>8.5647058823529498</v>
      </c>
    </row>
    <row r="26" spans="1:14" x14ac:dyDescent="0.25">
      <c r="A26" s="16" t="s">
        <v>80</v>
      </c>
      <c r="B26" s="2">
        <v>2.7490000000000001</v>
      </c>
      <c r="C26" s="2">
        <v>2.54</v>
      </c>
      <c r="D26" s="2">
        <v>0.12964000000000001</v>
      </c>
      <c r="E26" s="2">
        <v>1.3029999999999999</v>
      </c>
      <c r="F26" s="2">
        <v>4.0000000000000001E-3</v>
      </c>
      <c r="G26" s="2">
        <v>8.5000000000000006E-2</v>
      </c>
      <c r="H26" s="2">
        <v>5.1999999999999998E-2</v>
      </c>
      <c r="I26" s="2">
        <v>5.6000000000000001E-2</v>
      </c>
      <c r="J26" s="2">
        <v>8.14</v>
      </c>
      <c r="K26" s="2">
        <v>22.4</v>
      </c>
      <c r="L26" s="2">
        <v>-66</v>
      </c>
      <c r="M26" s="2">
        <v>1.6739999999999999</v>
      </c>
      <c r="N26" s="2">
        <v>3.9836879999999999</v>
      </c>
    </row>
    <row r="27" spans="1:14" x14ac:dyDescent="0.25">
      <c r="A27" s="16" t="s">
        <v>81</v>
      </c>
      <c r="B27" s="2">
        <v>3.2850000000000001</v>
      </c>
      <c r="C27" s="2">
        <v>3.1360000000000001</v>
      </c>
      <c r="D27" s="2">
        <v>0.13539999999999999</v>
      </c>
      <c r="E27" s="2">
        <v>1.53</v>
      </c>
      <c r="F27" s="2">
        <v>3.5000000000000003E-2</v>
      </c>
      <c r="G27" s="2">
        <v>0.14199999999999999</v>
      </c>
      <c r="H27" s="2">
        <v>8.3000000000000004E-2</v>
      </c>
      <c r="I27" s="2">
        <v>8.5999999999999993E-2</v>
      </c>
      <c r="J27" s="2">
        <v>8.19</v>
      </c>
      <c r="K27" s="2">
        <v>22.3</v>
      </c>
      <c r="L27" s="2">
        <v>-67.599999999999994</v>
      </c>
      <c r="M27" s="2">
        <v>1.1160000000000001</v>
      </c>
      <c r="N27" s="2">
        <v>5.8668940000000003</v>
      </c>
    </row>
    <row r="28" spans="1:14" x14ac:dyDescent="0.25">
      <c r="A28" s="16" t="s">
        <v>82</v>
      </c>
      <c r="B28" s="2">
        <v>3.0859999999999999</v>
      </c>
      <c r="C28" s="2">
        <v>2.6789999999999998</v>
      </c>
      <c r="D28" s="2">
        <v>0.25072</v>
      </c>
      <c r="E28" s="2">
        <v>1.3149999999999999</v>
      </c>
      <c r="F28" s="2">
        <v>6.6000000000000003E-2</v>
      </c>
      <c r="G28" s="2">
        <v>0.218</v>
      </c>
      <c r="H28" s="2">
        <v>0.161</v>
      </c>
      <c r="I28" s="2">
        <v>0.16400000000000001</v>
      </c>
      <c r="J28" s="2">
        <v>7.71</v>
      </c>
      <c r="K28" s="2">
        <v>22.8</v>
      </c>
      <c r="L28" s="2">
        <v>-39.6</v>
      </c>
      <c r="M28" s="2">
        <v>6.6959999999999997</v>
      </c>
      <c r="N28" s="2">
        <v>5.4229710000000004</v>
      </c>
    </row>
    <row r="29" spans="1:14" x14ac:dyDescent="0.25">
      <c r="A29" s="16" t="s">
        <v>83</v>
      </c>
      <c r="B29" s="2">
        <v>2.7490000000000001</v>
      </c>
      <c r="C29" s="2">
        <v>0.24399999999999999</v>
      </c>
      <c r="D29" s="2">
        <v>0.11811999999999999</v>
      </c>
      <c r="E29" s="2">
        <v>1.1319999999999999</v>
      </c>
      <c r="F29" s="2">
        <v>2.9000000000000001E-2</v>
      </c>
      <c r="G29" s="2">
        <v>0.13300000000000001</v>
      </c>
      <c r="H29" s="2">
        <v>9.2999999999999999E-2</v>
      </c>
      <c r="I29" s="2">
        <v>0.10199999999999999</v>
      </c>
      <c r="J29" s="2">
        <v>7.65</v>
      </c>
      <c r="K29" s="2">
        <v>21.8</v>
      </c>
      <c r="L29" s="2">
        <v>-36.299999999999997</v>
      </c>
      <c r="M29" s="2">
        <v>5.580000000000001</v>
      </c>
      <c r="N29" s="2">
        <v>4.6166650000000002</v>
      </c>
    </row>
    <row r="30" spans="1:14" x14ac:dyDescent="0.25">
      <c r="A30" s="16" t="s">
        <v>84</v>
      </c>
      <c r="B30" s="2">
        <v>3.9590000000000001</v>
      </c>
      <c r="C30" s="2">
        <v>2.6789999999999998</v>
      </c>
      <c r="D30" s="2">
        <v>0.11811999999999999</v>
      </c>
      <c r="E30" s="2">
        <v>1.157</v>
      </c>
      <c r="F30" s="2">
        <v>2.5999999999999999E-2</v>
      </c>
      <c r="G30" s="2">
        <v>0.14000000000000001</v>
      </c>
      <c r="H30" s="2">
        <v>9.9000000000000005E-2</v>
      </c>
      <c r="I30" s="2">
        <v>0.104</v>
      </c>
      <c r="J30" s="2">
        <v>7.75</v>
      </c>
      <c r="K30" s="2">
        <v>22.1</v>
      </c>
      <c r="L30" s="2">
        <v>-41.7</v>
      </c>
      <c r="M30" s="2">
        <v>6.1379999999999999</v>
      </c>
      <c r="N30" s="2">
        <v>4.5819999999999999</v>
      </c>
    </row>
    <row r="31" spans="1:14" x14ac:dyDescent="0.25">
      <c r="A31" s="16" t="s">
        <v>85</v>
      </c>
      <c r="B31" s="2">
        <v>2.8279999999999998</v>
      </c>
      <c r="C31" s="2">
        <v>2.0840000000000001</v>
      </c>
      <c r="D31" s="2">
        <v>0.19879999999999998</v>
      </c>
      <c r="E31" s="2">
        <v>1.03</v>
      </c>
      <c r="F31" s="2">
        <v>6.6000000000000003E-2</v>
      </c>
      <c r="G31" s="2">
        <v>0.22</v>
      </c>
      <c r="H31" s="2">
        <v>6.3E-2</v>
      </c>
      <c r="I31" s="2">
        <v>0.06</v>
      </c>
      <c r="J31" s="2">
        <v>7.84</v>
      </c>
      <c r="K31" s="2">
        <v>24.3</v>
      </c>
      <c r="L31" s="2">
        <v>-47.6</v>
      </c>
      <c r="M31" s="2">
        <v>1.6740000000000006</v>
      </c>
      <c r="N31" s="2">
        <v>3.4873959999999999</v>
      </c>
    </row>
    <row r="32" spans="1:14" x14ac:dyDescent="0.25">
      <c r="A32" s="16" t="s">
        <v>86</v>
      </c>
      <c r="B32" s="2">
        <v>2.57</v>
      </c>
      <c r="C32" s="2">
        <v>1.9950000000000001</v>
      </c>
      <c r="D32" s="2">
        <v>0.17576</v>
      </c>
      <c r="E32" s="2">
        <v>0.70899999999999996</v>
      </c>
      <c r="F32" s="2">
        <v>2.1000000000000001E-2</v>
      </c>
      <c r="G32" s="2">
        <v>0.28199999999999997</v>
      </c>
      <c r="H32" s="2">
        <v>6.3E-2</v>
      </c>
      <c r="I32" s="2">
        <v>7.1999999999999995E-2</v>
      </c>
      <c r="J32" s="2">
        <v>9.11</v>
      </c>
      <c r="K32" s="2">
        <v>23.7</v>
      </c>
      <c r="L32" s="2">
        <v>-121.8</v>
      </c>
      <c r="M32" s="2">
        <v>35.712000000000003</v>
      </c>
      <c r="N32" s="2">
        <v>3.7394859999999999</v>
      </c>
    </row>
    <row r="33" spans="1:14" x14ac:dyDescent="0.25">
      <c r="A33" s="16" t="s">
        <v>87</v>
      </c>
      <c r="B33" s="2">
        <v>2.8279999999999998</v>
      </c>
      <c r="C33" s="2">
        <v>2.61</v>
      </c>
      <c r="D33" s="2">
        <v>0.17</v>
      </c>
      <c r="E33" s="2">
        <v>0.93700000000000006</v>
      </c>
      <c r="F33" s="2">
        <v>0.11899999999999999</v>
      </c>
      <c r="G33" s="2">
        <v>0.34599999999999997</v>
      </c>
      <c r="H33" s="2">
        <v>0.20499999999999999</v>
      </c>
      <c r="I33" s="2">
        <v>0.2</v>
      </c>
      <c r="J33" s="2">
        <v>8.01</v>
      </c>
      <c r="K33" s="2">
        <v>24.3</v>
      </c>
      <c r="L33" s="2">
        <v>-57.7</v>
      </c>
      <c r="M33" s="2">
        <v>62.495999999999995</v>
      </c>
      <c r="N33" s="2">
        <v>2.67</v>
      </c>
    </row>
    <row r="34" spans="1:14" x14ac:dyDescent="0.25">
      <c r="A34" s="3" t="s">
        <v>16</v>
      </c>
      <c r="B34" s="2">
        <v>1</v>
      </c>
      <c r="C34" s="2">
        <v>0.78</v>
      </c>
      <c r="D34" s="2">
        <v>0</v>
      </c>
      <c r="E34" s="2">
        <v>0.57095415999999999</v>
      </c>
      <c r="F34" s="2">
        <v>5.3633999999999999E-3</v>
      </c>
      <c r="G34" s="2">
        <v>3.5277860000000001E-2</v>
      </c>
      <c r="H34" s="2">
        <v>0.01</v>
      </c>
      <c r="I34" s="2">
        <v>0</v>
      </c>
      <c r="J34" s="2">
        <v>7.907</v>
      </c>
      <c r="K34" s="2">
        <v>23.6</v>
      </c>
      <c r="L34" s="2">
        <v>-45.6</v>
      </c>
      <c r="M34" s="2">
        <v>1.4</v>
      </c>
      <c r="N34" s="2">
        <v>4.3373493975903603</v>
      </c>
    </row>
    <row r="35" spans="1:14" x14ac:dyDescent="0.25">
      <c r="A35" s="3" t="s">
        <v>17</v>
      </c>
      <c r="B35" s="2">
        <v>1.9</v>
      </c>
      <c r="C35" s="2">
        <v>0.76</v>
      </c>
      <c r="D35" s="2">
        <v>0</v>
      </c>
      <c r="E35" s="2">
        <v>0.64914598000000001</v>
      </c>
      <c r="F35" s="2">
        <v>4.1307200000000001E-3</v>
      </c>
      <c r="G35" s="2">
        <v>5.331574E-2</v>
      </c>
      <c r="H35" s="2">
        <v>0.01</v>
      </c>
      <c r="I35" s="2">
        <v>1.7947600000000001E-3</v>
      </c>
      <c r="J35" s="2">
        <v>7.6219999999999999</v>
      </c>
      <c r="K35" s="2">
        <v>23.5</v>
      </c>
      <c r="L35" s="2">
        <v>-33.700000000000003</v>
      </c>
      <c r="M35" s="2">
        <v>0</v>
      </c>
      <c r="N35" s="2">
        <v>3.35421686746988</v>
      </c>
    </row>
    <row r="36" spans="1:14" x14ac:dyDescent="0.25">
      <c r="A36" s="3" t="s">
        <v>18</v>
      </c>
      <c r="B36" s="2">
        <v>1.8</v>
      </c>
      <c r="C36" s="2">
        <v>1</v>
      </c>
      <c r="D36" s="2">
        <v>0</v>
      </c>
      <c r="E36" s="2">
        <v>0.74471376</v>
      </c>
      <c r="F36" s="2">
        <v>5.9797399999999999E-3</v>
      </c>
      <c r="G36" s="2">
        <v>8.810308E-2</v>
      </c>
      <c r="H36" s="2">
        <v>0.01</v>
      </c>
      <c r="I36" s="2">
        <v>1.9363120000000001E-2</v>
      </c>
      <c r="J36" s="2">
        <v>7.5789999999999997</v>
      </c>
      <c r="K36" s="2">
        <v>21.6</v>
      </c>
      <c r="L36" s="2">
        <v>-33.299999999999997</v>
      </c>
      <c r="M36" s="2">
        <v>1.86</v>
      </c>
      <c r="N36" s="2">
        <v>4.6072289156626498</v>
      </c>
    </row>
    <row r="37" spans="1:14" x14ac:dyDescent="0.25">
      <c r="A37" s="3" t="s">
        <v>19</v>
      </c>
      <c r="B37" s="2">
        <v>2.8</v>
      </c>
      <c r="C37" s="2">
        <v>1.42</v>
      </c>
      <c r="D37" s="2">
        <v>0.38</v>
      </c>
      <c r="E37" s="2">
        <v>0.88372143999999997</v>
      </c>
      <c r="F37" s="2">
        <v>6.4532039999999999E-2</v>
      </c>
      <c r="G37" s="2">
        <v>0.11902516</v>
      </c>
      <c r="H37" s="2">
        <v>0.06</v>
      </c>
      <c r="I37" s="2">
        <v>9.0287240000000005E-2</v>
      </c>
      <c r="J37" s="2">
        <v>7.883</v>
      </c>
      <c r="K37" s="2">
        <v>23.6</v>
      </c>
      <c r="L37" s="2">
        <v>-50.3</v>
      </c>
      <c r="M37" s="2">
        <v>0</v>
      </c>
      <c r="N37" s="2">
        <v>3.4313253012048199</v>
      </c>
    </row>
    <row r="38" spans="1:14" x14ac:dyDescent="0.25">
      <c r="A38" s="3" t="s">
        <v>20</v>
      </c>
      <c r="B38" s="2">
        <v>10.675000000000001</v>
      </c>
      <c r="C38" s="2">
        <v>1.22</v>
      </c>
      <c r="D38" s="2">
        <v>0</v>
      </c>
      <c r="E38" s="2">
        <v>0.24081092000000001</v>
      </c>
      <c r="F38" s="2">
        <v>4.1111120000000001E-2</v>
      </c>
      <c r="G38" s="2">
        <v>0.10356412</v>
      </c>
      <c r="H38" s="2">
        <v>0.04</v>
      </c>
      <c r="I38" s="2">
        <v>6.6212080000000006E-2</v>
      </c>
      <c r="J38" s="2">
        <v>7.6970000000000001</v>
      </c>
      <c r="K38" s="2">
        <v>28.4</v>
      </c>
      <c r="L38" s="2">
        <v>-37.799999999999997</v>
      </c>
      <c r="M38" s="2">
        <v>0</v>
      </c>
      <c r="N38" s="2">
        <v>3.8361445783132502</v>
      </c>
    </row>
    <row r="39" spans="1:14" x14ac:dyDescent="0.25">
      <c r="A39" s="3" t="s">
        <v>21</v>
      </c>
      <c r="B39" s="2">
        <v>11.05</v>
      </c>
      <c r="C39" s="2">
        <v>5.12</v>
      </c>
      <c r="D39" s="2">
        <v>0.02</v>
      </c>
      <c r="E39" s="2">
        <v>1.63088772</v>
      </c>
      <c r="F39" s="2">
        <v>1.46085E-2</v>
      </c>
      <c r="G39" s="2">
        <v>0.57512584</v>
      </c>
      <c r="H39" s="2">
        <v>0.14000000000000001</v>
      </c>
      <c r="I39" s="2">
        <v>4.9339999999999996E-4</v>
      </c>
      <c r="J39" s="2">
        <v>9.1709999999999994</v>
      </c>
      <c r="K39" s="2">
        <v>24.9</v>
      </c>
      <c r="L39" s="2">
        <v>-128.6</v>
      </c>
      <c r="M39" s="2">
        <v>535.67999999999995</v>
      </c>
      <c r="N39" s="2">
        <v>31.739759036144601</v>
      </c>
    </row>
    <row r="40" spans="1:14" x14ac:dyDescent="0.25">
      <c r="A40" s="3" t="s">
        <v>42</v>
      </c>
      <c r="B40" s="2">
        <v>0.42799999999999999</v>
      </c>
      <c r="C40" s="2">
        <v>0.16600000000000001</v>
      </c>
      <c r="D40" s="2">
        <v>0.24840000000000001</v>
      </c>
      <c r="E40" s="2">
        <v>0</v>
      </c>
      <c r="F40" s="2">
        <v>4.0000000000000001E-3</v>
      </c>
      <c r="G40" s="2">
        <v>4.3999999999999997E-2</v>
      </c>
      <c r="H40" s="2">
        <v>0</v>
      </c>
      <c r="I40" s="2">
        <v>1E-3</v>
      </c>
      <c r="J40" s="2">
        <v>8.0120000000000005</v>
      </c>
      <c r="K40" s="2">
        <v>30.7</v>
      </c>
      <c r="L40" s="2">
        <v>-60.4</v>
      </c>
      <c r="M40" s="2">
        <v>3.72</v>
      </c>
      <c r="N40" s="2">
        <v>3.2195121951219501</v>
      </c>
    </row>
    <row r="41" spans="1:14" x14ac:dyDescent="0.25">
      <c r="A41" s="3" t="s">
        <v>43</v>
      </c>
      <c r="B41" s="2">
        <v>0.67</v>
      </c>
      <c r="C41" s="2">
        <v>0.56999999999999995</v>
      </c>
      <c r="D41" s="2">
        <v>0.13052</v>
      </c>
      <c r="E41" s="2">
        <v>0.186</v>
      </c>
      <c r="F41" s="2">
        <v>6.0000000000000001E-3</v>
      </c>
      <c r="G41" s="2">
        <v>0.09</v>
      </c>
      <c r="H41" s="2">
        <v>1.2999999999999999E-2</v>
      </c>
      <c r="I41" s="2">
        <v>3.4000000000000002E-2</v>
      </c>
      <c r="J41" s="2">
        <v>7.6269999999999998</v>
      </c>
      <c r="K41" s="2">
        <v>26</v>
      </c>
      <c r="L41" s="2">
        <v>-37.200000000000003</v>
      </c>
      <c r="M41" s="2">
        <v>1.1160000000000001</v>
      </c>
      <c r="N41" s="2">
        <v>2.2926829268292699</v>
      </c>
    </row>
    <row r="42" spans="1:14" x14ac:dyDescent="0.25">
      <c r="A42" s="3" t="s">
        <v>44</v>
      </c>
      <c r="B42" s="2">
        <v>0.96299999999999997</v>
      </c>
      <c r="C42" s="2">
        <v>0.65</v>
      </c>
      <c r="D42" s="2">
        <v>0.11284000000000001</v>
      </c>
      <c r="E42" s="2">
        <v>0.24199999999999999</v>
      </c>
      <c r="F42" s="2">
        <v>7.8E-2</v>
      </c>
      <c r="G42" s="2">
        <v>0.108</v>
      </c>
      <c r="H42" s="2">
        <v>0.03</v>
      </c>
      <c r="I42" s="2">
        <v>6.0999999999999999E-2</v>
      </c>
      <c r="J42" s="2">
        <v>7.5129999999999999</v>
      </c>
      <c r="K42" s="2">
        <v>27.1</v>
      </c>
      <c r="L42" s="2">
        <v>-30.9</v>
      </c>
      <c r="M42" s="2">
        <v>2.2320000000000002</v>
      </c>
      <c r="N42" s="2">
        <v>2.48780487804878</v>
      </c>
    </row>
    <row r="43" spans="1:14" x14ac:dyDescent="0.25">
      <c r="A43" s="3" t="s">
        <v>45</v>
      </c>
      <c r="B43" s="2">
        <v>2.2650000000000001</v>
      </c>
      <c r="C43" s="2">
        <v>2.2149999999999999</v>
      </c>
      <c r="D43" s="2">
        <v>0.10696</v>
      </c>
      <c r="E43" s="2">
        <v>1.0149999999999999</v>
      </c>
      <c r="F43" s="2">
        <v>7.0000000000000001E-3</v>
      </c>
      <c r="G43" s="2">
        <v>0.154</v>
      </c>
      <c r="H43" s="2">
        <v>0.112</v>
      </c>
      <c r="I43" s="2">
        <v>0.13400000000000001</v>
      </c>
      <c r="J43" s="2">
        <v>7.8179999999999996</v>
      </c>
      <c r="K43" s="2">
        <v>27.2</v>
      </c>
      <c r="L43" s="2">
        <v>-47.8</v>
      </c>
      <c r="M43" s="2">
        <v>3.3479999999999999</v>
      </c>
      <c r="N43" s="2">
        <v>2.6829268292683</v>
      </c>
    </row>
    <row r="44" spans="1:14" x14ac:dyDescent="0.25">
      <c r="A44" s="3" t="s">
        <v>46</v>
      </c>
      <c r="B44" s="2">
        <v>2.67</v>
      </c>
      <c r="C44" s="2">
        <v>1.417</v>
      </c>
      <c r="D44" s="2">
        <v>0.13639999999999999</v>
      </c>
      <c r="E44" s="2">
        <v>0.68500000000000005</v>
      </c>
      <c r="F44" s="2">
        <v>0.14000000000000001</v>
      </c>
      <c r="G44" s="2">
        <v>0.125</v>
      </c>
      <c r="H44" s="2">
        <v>5.7000000000000002E-2</v>
      </c>
      <c r="I44" s="2">
        <v>9.4E-2</v>
      </c>
      <c r="J44" s="2">
        <v>7.5060000000000002</v>
      </c>
      <c r="K44" s="2">
        <v>27.2</v>
      </c>
      <c r="L44" s="2">
        <v>-27.1</v>
      </c>
      <c r="M44" s="2">
        <v>16.739999999999998</v>
      </c>
      <c r="N44" s="2">
        <v>3.0731707317073198</v>
      </c>
    </row>
    <row r="45" spans="1:14" x14ac:dyDescent="0.25">
      <c r="A45" s="3" t="s">
        <v>47</v>
      </c>
      <c r="B45" s="2">
        <v>1.478</v>
      </c>
      <c r="C45" s="2">
        <v>1.45</v>
      </c>
      <c r="D45" s="2">
        <v>0.1482</v>
      </c>
      <c r="E45" s="2">
        <v>0.61599999999999999</v>
      </c>
      <c r="F45" s="2">
        <v>1.4E-2</v>
      </c>
      <c r="G45" s="2">
        <v>0.106</v>
      </c>
      <c r="H45" s="2">
        <v>7.6999999999999999E-2</v>
      </c>
      <c r="I45" s="2">
        <v>5.5E-2</v>
      </c>
      <c r="J45" s="2">
        <v>9.0359999999999996</v>
      </c>
      <c r="K45" s="2">
        <v>30.3</v>
      </c>
      <c r="L45" s="2">
        <v>-122.6</v>
      </c>
      <c r="M45" s="2">
        <v>165.54</v>
      </c>
      <c r="N45" s="2">
        <v>5.0243902439024399</v>
      </c>
    </row>
    <row r="46" spans="1:14" x14ac:dyDescent="0.25">
      <c r="A46" s="3" t="s">
        <v>68</v>
      </c>
      <c r="B46" s="2">
        <v>0.63700000000000001</v>
      </c>
      <c r="C46" s="2">
        <v>0.318</v>
      </c>
      <c r="D46" s="2">
        <v>0.31412000000000001</v>
      </c>
      <c r="E46" s="2">
        <v>2.1999999999999999E-2</v>
      </c>
      <c r="F46" s="2">
        <v>0</v>
      </c>
      <c r="G46" s="2">
        <v>2.3E-2</v>
      </c>
      <c r="H46" s="2">
        <v>0</v>
      </c>
      <c r="I46" s="2">
        <v>0</v>
      </c>
      <c r="J46" s="2">
        <v>8.7170000000000005</v>
      </c>
      <c r="K46" s="2">
        <v>32.5</v>
      </c>
      <c r="L46" s="2">
        <v>-99.9</v>
      </c>
      <c r="M46" s="2">
        <v>0</v>
      </c>
      <c r="N46" s="2">
        <v>3.24705882352941</v>
      </c>
    </row>
    <row r="47" spans="1:14" x14ac:dyDescent="0.25">
      <c r="A47" s="3" t="s">
        <v>69</v>
      </c>
      <c r="B47" s="2">
        <v>1.784</v>
      </c>
      <c r="C47" s="2">
        <v>0.73099999999999998</v>
      </c>
      <c r="D47" s="2">
        <v>0.31412000000000001</v>
      </c>
      <c r="E47" s="2">
        <v>0.33500000000000002</v>
      </c>
      <c r="F47" s="2">
        <v>3.2000000000000001E-2</v>
      </c>
      <c r="G47" s="2">
        <v>0.28699999999999998</v>
      </c>
      <c r="H47" s="2">
        <v>0</v>
      </c>
      <c r="I47" s="2">
        <v>0.06</v>
      </c>
      <c r="J47" s="2">
        <v>8.6240000000000006</v>
      </c>
      <c r="K47" s="2">
        <v>28.6</v>
      </c>
      <c r="L47" s="2">
        <v>-93.1</v>
      </c>
      <c r="M47" s="2">
        <v>0</v>
      </c>
      <c r="N47" s="2">
        <v>2.7764705882352998</v>
      </c>
    </row>
    <row r="48" spans="1:14" x14ac:dyDescent="0.25">
      <c r="A48" s="3" t="s">
        <v>70</v>
      </c>
      <c r="B48" s="2">
        <v>1.151</v>
      </c>
      <c r="C48" s="2">
        <v>1.125</v>
      </c>
      <c r="D48" s="2">
        <v>0.36603999999999998</v>
      </c>
      <c r="E48" s="2">
        <v>0.67500000000000004</v>
      </c>
      <c r="F48" s="2">
        <v>9.1999999999999998E-2</v>
      </c>
      <c r="G48" s="2">
        <v>0.49</v>
      </c>
      <c r="H48" s="2">
        <v>4.2999999999999997E-2</v>
      </c>
      <c r="I48" s="2">
        <v>0.128</v>
      </c>
      <c r="J48" s="2">
        <v>8.6649999999999991</v>
      </c>
      <c r="K48" s="2">
        <v>30.3</v>
      </c>
      <c r="L48" s="2">
        <v>-97.3</v>
      </c>
      <c r="M48" s="2">
        <v>1.1160000000000001</v>
      </c>
      <c r="N48" s="2">
        <v>1.9764705882353</v>
      </c>
    </row>
    <row r="49" spans="1:14" x14ac:dyDescent="0.25">
      <c r="A49" s="3" t="s">
        <v>71</v>
      </c>
      <c r="B49" s="2">
        <v>1.4690000000000001</v>
      </c>
      <c r="C49" s="2">
        <v>1.165</v>
      </c>
      <c r="D49" s="2">
        <v>0.44095999999999996</v>
      </c>
      <c r="E49" s="2">
        <v>0.78700000000000003</v>
      </c>
      <c r="F49" s="2">
        <v>0.13700000000000001</v>
      </c>
      <c r="G49" s="2">
        <v>2.641</v>
      </c>
      <c r="H49" s="2">
        <v>0.23400000000000001</v>
      </c>
      <c r="I49" s="2">
        <v>0.26600000000000001</v>
      </c>
      <c r="J49" s="2">
        <v>9.3710000000000004</v>
      </c>
      <c r="K49" s="2">
        <v>33.6</v>
      </c>
      <c r="L49" s="2">
        <v>-139.9</v>
      </c>
      <c r="M49" s="2">
        <v>0.55800000000000005</v>
      </c>
      <c r="N49" s="2">
        <v>2.72941176470589</v>
      </c>
    </row>
    <row r="50" spans="1:14" x14ac:dyDescent="0.25">
      <c r="A50" s="3" t="s">
        <v>72</v>
      </c>
      <c r="B50" s="2">
        <v>0.56599999999999995</v>
      </c>
      <c r="C50" s="2">
        <v>0.38800000000000001</v>
      </c>
      <c r="D50" s="2">
        <v>0.34295999999999999</v>
      </c>
      <c r="E50" s="2">
        <v>0</v>
      </c>
      <c r="F50" s="2">
        <v>2.1999999999999999E-2</v>
      </c>
      <c r="G50" s="2">
        <v>0.28299999999999997</v>
      </c>
      <c r="H50" s="2">
        <v>6.6000000000000003E-2</v>
      </c>
      <c r="I50" s="2">
        <v>6.0000000000000001E-3</v>
      </c>
      <c r="J50" s="2">
        <v>7.5739999999999998</v>
      </c>
      <c r="K50" s="2">
        <v>31.7</v>
      </c>
      <c r="L50" s="2">
        <v>-31.2</v>
      </c>
      <c r="M50" s="2">
        <v>0.55800000000000005</v>
      </c>
      <c r="N50" s="2">
        <v>1.50588235294118</v>
      </c>
    </row>
    <row r="51" spans="1:14" x14ac:dyDescent="0.25">
      <c r="A51" s="3" t="s">
        <v>73</v>
      </c>
      <c r="B51" s="2">
        <v>1.266</v>
      </c>
      <c r="C51" s="2">
        <v>0.88300000000000001</v>
      </c>
      <c r="D51" s="2">
        <v>1.02328</v>
      </c>
      <c r="E51" s="2">
        <v>3.9E-2</v>
      </c>
      <c r="F51" s="2">
        <v>1.9E-2</v>
      </c>
      <c r="G51" s="2">
        <v>0.29099999999999998</v>
      </c>
      <c r="H51" s="2">
        <v>2.1999999999999999E-2</v>
      </c>
      <c r="I51" s="2">
        <v>0</v>
      </c>
      <c r="J51" s="2">
        <v>8.5120000000000005</v>
      </c>
      <c r="K51" s="2">
        <v>32.1</v>
      </c>
      <c r="L51" s="2">
        <v>-88.7</v>
      </c>
      <c r="M51" s="2">
        <v>9.4859999999999971</v>
      </c>
      <c r="N51" s="2">
        <v>7.8588235294117696</v>
      </c>
    </row>
    <row r="52" spans="1:14" x14ac:dyDescent="0.25">
      <c r="A52" s="3" t="s">
        <v>88</v>
      </c>
      <c r="B52" s="2">
        <v>0.46700000000000003</v>
      </c>
      <c r="C52" s="2">
        <v>0.36799999999999999</v>
      </c>
      <c r="D52" s="2">
        <v>0.19303999999999999</v>
      </c>
      <c r="E52" s="2">
        <v>1.4E-2</v>
      </c>
      <c r="F52" s="2">
        <v>1.2999999999999999E-2</v>
      </c>
      <c r="G52" s="2">
        <v>3.7999999999999999E-2</v>
      </c>
      <c r="H52" s="2">
        <v>0</v>
      </c>
      <c r="I52" s="2">
        <v>8.0000000000000002E-3</v>
      </c>
      <c r="J52" s="2">
        <v>7.76</v>
      </c>
      <c r="K52" s="2">
        <v>24.3</v>
      </c>
      <c r="L52" s="2">
        <v>-42.8</v>
      </c>
      <c r="M52" s="2">
        <v>3.9059999999999997</v>
      </c>
      <c r="N52" s="2">
        <v>5.1505780000000003</v>
      </c>
    </row>
    <row r="53" spans="1:14" x14ac:dyDescent="0.25">
      <c r="A53" s="3" t="s">
        <v>89</v>
      </c>
      <c r="B53" s="2">
        <v>1.4490000000000001</v>
      </c>
      <c r="C53" s="2">
        <v>1.2010000000000001</v>
      </c>
      <c r="D53" s="2">
        <v>0.14116000000000001</v>
      </c>
      <c r="E53" s="2">
        <v>0.57499999999999996</v>
      </c>
      <c r="F53" s="2">
        <v>5.1999999999999998E-2</v>
      </c>
      <c r="G53" s="2">
        <v>5.1999999999999998E-2</v>
      </c>
      <c r="H53" s="2">
        <v>0.03</v>
      </c>
      <c r="I53" s="2">
        <v>3.2000000000000001E-2</v>
      </c>
      <c r="J53" s="2">
        <v>7.89</v>
      </c>
      <c r="K53" s="2">
        <v>21.3</v>
      </c>
      <c r="L53" s="2">
        <v>-50</v>
      </c>
      <c r="M53" s="2">
        <v>0.55800000000000005</v>
      </c>
      <c r="N53" s="2">
        <v>3.7093099999999999</v>
      </c>
    </row>
    <row r="54" spans="1:14" x14ac:dyDescent="0.25">
      <c r="A54" s="3" t="s">
        <v>90</v>
      </c>
      <c r="B54" s="2">
        <v>1.796</v>
      </c>
      <c r="C54" s="2">
        <v>7.0999999999999994E-2</v>
      </c>
      <c r="D54" s="2">
        <v>0.18728</v>
      </c>
      <c r="E54" s="2">
        <v>0.84299999999999997</v>
      </c>
      <c r="F54" s="2">
        <v>0.16</v>
      </c>
      <c r="G54" s="2">
        <v>1.8759999999999999</v>
      </c>
      <c r="H54" s="2">
        <v>0.10100000000000001</v>
      </c>
      <c r="I54" s="2">
        <v>7.5999999999999998E-2</v>
      </c>
      <c r="J54" s="2">
        <v>7.92</v>
      </c>
      <c r="K54" s="2">
        <v>22.2</v>
      </c>
      <c r="L54" s="2">
        <v>-52</v>
      </c>
      <c r="M54" s="2">
        <v>0.55800000000000005</v>
      </c>
      <c r="N54" s="2">
        <v>3.7188500000000002</v>
      </c>
    </row>
    <row r="55" spans="1:14" x14ac:dyDescent="0.25">
      <c r="A55" s="3" t="s">
        <v>91</v>
      </c>
      <c r="B55" s="2">
        <v>2.4209999999999998</v>
      </c>
      <c r="C55" s="2">
        <v>2.3319999999999999</v>
      </c>
      <c r="D55" s="2">
        <v>0.2334</v>
      </c>
      <c r="E55" s="2">
        <v>1.0629999999999999</v>
      </c>
      <c r="F55" s="2">
        <v>4.0000000000000001E-3</v>
      </c>
      <c r="G55" s="2">
        <v>0.14599999999999999</v>
      </c>
      <c r="H55" s="2">
        <v>0.109</v>
      </c>
      <c r="I55" s="2">
        <v>0.12</v>
      </c>
      <c r="J55" s="2">
        <v>8.8800000000000008</v>
      </c>
      <c r="K55" s="2">
        <v>22.7</v>
      </c>
      <c r="L55" s="2">
        <v>-108.2</v>
      </c>
      <c r="M55" s="2">
        <v>59.148000000000003</v>
      </c>
      <c r="N55" s="2">
        <v>4.120393</v>
      </c>
    </row>
    <row r="56" spans="1:14" x14ac:dyDescent="0.25">
      <c r="A56" s="3" t="s">
        <v>92</v>
      </c>
      <c r="B56" s="2">
        <v>2.2229999999999999</v>
      </c>
      <c r="C56" s="2">
        <v>2.1240000000000001</v>
      </c>
      <c r="D56" s="2">
        <v>0.49863999999999997</v>
      </c>
      <c r="E56" s="2">
        <v>0.95299999999999996</v>
      </c>
      <c r="F56" s="2">
        <v>6.2E-2</v>
      </c>
      <c r="G56" s="2">
        <v>7.4999999999999997E-2</v>
      </c>
      <c r="H56" s="2">
        <v>4.3999999999999997E-2</v>
      </c>
      <c r="I56" s="2">
        <v>0.05</v>
      </c>
      <c r="J56" s="2">
        <v>7.13</v>
      </c>
      <c r="K56" s="2">
        <v>22.2</v>
      </c>
      <c r="L56" s="2">
        <v>-6.3</v>
      </c>
      <c r="M56" s="2">
        <v>2.7899999999999996</v>
      </c>
      <c r="N56" s="2">
        <v>3.9205019999999999</v>
      </c>
    </row>
    <row r="57" spans="1:14" x14ac:dyDescent="0.25">
      <c r="A57" s="3" t="s">
        <v>93</v>
      </c>
      <c r="B57" s="2">
        <v>1.7470000000000001</v>
      </c>
      <c r="C57" s="2">
        <v>1.6379999999999999</v>
      </c>
      <c r="D57" s="2">
        <v>0.3372</v>
      </c>
      <c r="E57" s="2">
        <v>0.53900000000000003</v>
      </c>
      <c r="F57" s="2">
        <v>1.7999999999999999E-2</v>
      </c>
      <c r="G57" s="2">
        <v>0.14599999999999999</v>
      </c>
      <c r="H57" s="2">
        <v>4.3999999999999997E-2</v>
      </c>
      <c r="I57" s="2">
        <v>4.5999999999999999E-2</v>
      </c>
      <c r="J57" s="2">
        <v>8.76</v>
      </c>
      <c r="K57" s="2">
        <v>23.5</v>
      </c>
      <c r="L57" s="2">
        <v>-101.3</v>
      </c>
      <c r="M57" s="2">
        <v>18.972000000000001</v>
      </c>
      <c r="N57" s="2">
        <v>7.8275079999999999</v>
      </c>
    </row>
    <row r="58" spans="1:14" x14ac:dyDescent="0.25">
      <c r="A58" s="3" t="s">
        <v>28</v>
      </c>
      <c r="B58" s="2">
        <v>3.64</v>
      </c>
      <c r="C58" s="2">
        <v>2.57875984</v>
      </c>
      <c r="D58" s="2">
        <v>1.26</v>
      </c>
      <c r="E58" s="2">
        <v>1.375</v>
      </c>
      <c r="F58" s="2">
        <v>1.029412E-2</v>
      </c>
      <c r="G58" s="2">
        <v>5.8469420000000001E-2</v>
      </c>
      <c r="H58" s="2">
        <v>0.03</v>
      </c>
      <c r="I58" s="2">
        <v>1.6109720000000001E-2</v>
      </c>
      <c r="J58" s="2">
        <v>7.5</v>
      </c>
      <c r="K58" s="2">
        <v>22.9</v>
      </c>
      <c r="L58" s="2">
        <v>-25.9</v>
      </c>
      <c r="M58" s="2">
        <v>3.35</v>
      </c>
      <c r="N58" s="2">
        <v>6.8337349397590303</v>
      </c>
    </row>
    <row r="59" spans="1:14" x14ac:dyDescent="0.25">
      <c r="A59" s="3" t="s">
        <v>29</v>
      </c>
      <c r="B59" s="2">
        <v>2.4388698600000001</v>
      </c>
      <c r="C59" s="2">
        <v>2.16</v>
      </c>
      <c r="D59" s="2">
        <v>0</v>
      </c>
      <c r="E59" s="2">
        <v>1.9</v>
      </c>
      <c r="F59" s="2">
        <v>1.584118E-2</v>
      </c>
      <c r="G59" s="2">
        <v>9.4545180000000006E-2</v>
      </c>
      <c r="H59" s="2">
        <v>0.03</v>
      </c>
      <c r="I59" s="2">
        <v>3.8232839999999997E-2</v>
      </c>
      <c r="J59" s="2">
        <v>7.7080000000000002</v>
      </c>
      <c r="K59" s="2">
        <v>25.5</v>
      </c>
      <c r="L59" s="2">
        <v>-38.5</v>
      </c>
      <c r="M59" s="2">
        <v>0</v>
      </c>
      <c r="N59" s="2">
        <v>3.4602409638554201</v>
      </c>
    </row>
    <row r="60" spans="1:14" x14ac:dyDescent="0.25">
      <c r="A60" s="3" t="s">
        <v>30</v>
      </c>
      <c r="B60" s="2">
        <v>2.85</v>
      </c>
      <c r="C60" s="2">
        <v>2.48</v>
      </c>
      <c r="D60" s="2">
        <v>0</v>
      </c>
      <c r="E60" s="2">
        <v>2.7342611799999998</v>
      </c>
      <c r="F60" s="2">
        <v>1.522484E-2</v>
      </c>
      <c r="G60" s="2">
        <v>0.14221671999999999</v>
      </c>
      <c r="H60" s="2">
        <v>0.03</v>
      </c>
      <c r="I60" s="2">
        <v>4.9945080000000003E-2</v>
      </c>
      <c r="J60" s="2">
        <v>7.7370000000000001</v>
      </c>
      <c r="K60" s="2">
        <v>24.7</v>
      </c>
      <c r="L60" s="2">
        <v>-40.299999999999997</v>
      </c>
      <c r="M60" s="2">
        <v>0.93</v>
      </c>
      <c r="N60" s="2">
        <v>3.4987951807228899</v>
      </c>
    </row>
    <row r="61" spans="1:14" x14ac:dyDescent="0.25">
      <c r="A61" s="3" t="s">
        <v>31</v>
      </c>
      <c r="B61" s="2">
        <v>0.95</v>
      </c>
      <c r="C61" s="2">
        <v>0.28000000000000003</v>
      </c>
      <c r="D61" s="2">
        <v>0.02</v>
      </c>
      <c r="E61" s="2">
        <v>2.3611420000000001E-2</v>
      </c>
      <c r="F61" s="2">
        <v>5.9797399999999999E-3</v>
      </c>
      <c r="G61" s="2">
        <v>2.2393659999999999E-2</v>
      </c>
      <c r="H61" s="2">
        <v>0.01</v>
      </c>
      <c r="I61" s="2">
        <v>0</v>
      </c>
      <c r="J61" s="2">
        <v>9.3510000000000009</v>
      </c>
      <c r="K61" s="2">
        <v>27</v>
      </c>
      <c r="L61" s="2">
        <v>-135.69999999999999</v>
      </c>
      <c r="M61" s="2">
        <v>2.09</v>
      </c>
      <c r="N61" s="2">
        <v>4.7710843373493903</v>
      </c>
    </row>
    <row r="62" spans="1:14" x14ac:dyDescent="0.25">
      <c r="A62" s="3" t="s">
        <v>32</v>
      </c>
      <c r="B62" s="2">
        <v>2.15</v>
      </c>
      <c r="C62" s="2">
        <v>1.96</v>
      </c>
      <c r="D62" s="2">
        <v>0</v>
      </c>
      <c r="E62" s="2">
        <v>1.7525194399999999</v>
      </c>
      <c r="F62" s="2">
        <v>3.6180400000000001E-2</v>
      </c>
      <c r="G62" s="2">
        <v>0.26461662000000002</v>
      </c>
      <c r="H62" s="2">
        <v>0.12</v>
      </c>
      <c r="I62" s="2">
        <v>0.21456712</v>
      </c>
      <c r="J62" s="2">
        <v>9.0960000000000001</v>
      </c>
      <c r="K62" s="2">
        <v>24.4</v>
      </c>
      <c r="L62" s="2">
        <v>-59.5</v>
      </c>
      <c r="M62" s="2">
        <v>3.48</v>
      </c>
      <c r="N62" s="2">
        <v>5.1951807228915703</v>
      </c>
    </row>
    <row r="63" spans="1:14" x14ac:dyDescent="0.25">
      <c r="A63" s="3" t="s">
        <v>33</v>
      </c>
      <c r="B63" s="2">
        <v>1.56</v>
      </c>
      <c r="C63" s="2">
        <v>0.72499999999999998</v>
      </c>
      <c r="D63" s="2">
        <v>0.57999999999999996</v>
      </c>
      <c r="E63" s="2">
        <v>0.84896952000000003</v>
      </c>
      <c r="F63" s="2">
        <v>4.2960140000000001E-2</v>
      </c>
      <c r="G63" s="2">
        <v>0.20534930000000001</v>
      </c>
      <c r="H63" s="2">
        <v>0.06</v>
      </c>
      <c r="I63" s="2">
        <v>0.10720492</v>
      </c>
      <c r="J63" s="2">
        <v>9.3079999999999998</v>
      </c>
      <c r="K63" s="2">
        <v>25.4</v>
      </c>
      <c r="L63" s="2">
        <v>-132.19999999999999</v>
      </c>
      <c r="M63" s="2">
        <v>3.9</v>
      </c>
      <c r="N63" s="2">
        <v>4.3855421686747</v>
      </c>
    </row>
    <row r="64" spans="1:14" x14ac:dyDescent="0.25">
      <c r="A64" s="3" t="s">
        <v>54</v>
      </c>
      <c r="B64" s="2">
        <v>0.99399999999999999</v>
      </c>
      <c r="C64" s="2">
        <v>0.6</v>
      </c>
      <c r="D64" s="2">
        <v>0.13052</v>
      </c>
      <c r="E64" s="2">
        <v>0.33800000000000002</v>
      </c>
      <c r="F64" s="2">
        <v>2.1999999999999999E-2</v>
      </c>
      <c r="G64" s="2">
        <v>7.0000000000000007E-2</v>
      </c>
      <c r="H64" s="2">
        <v>3.6999999999999998E-2</v>
      </c>
      <c r="I64" s="2">
        <v>5.3999999999999999E-2</v>
      </c>
      <c r="J64" s="2">
        <v>8.2629999999999999</v>
      </c>
      <c r="K64" s="2">
        <v>29.7</v>
      </c>
      <c r="L64" s="2">
        <v>-72.099999999999994</v>
      </c>
      <c r="M64" s="2">
        <v>0</v>
      </c>
      <c r="N64" s="2">
        <v>2.3902439024390199</v>
      </c>
    </row>
    <row r="65" spans="1:14" x14ac:dyDescent="0.25">
      <c r="A65" s="3" t="s">
        <v>55</v>
      </c>
      <c r="B65" s="2">
        <v>1.458</v>
      </c>
      <c r="C65" s="2">
        <v>0.92300000000000004</v>
      </c>
      <c r="D65" s="2">
        <v>0.1482</v>
      </c>
      <c r="E65" s="2">
        <v>0.28499999999999998</v>
      </c>
      <c r="F65" s="2">
        <v>8.9999999999999993E-3</v>
      </c>
      <c r="G65" s="2">
        <v>6.0999999999999999E-2</v>
      </c>
      <c r="H65" s="2">
        <v>3.2000000000000001E-2</v>
      </c>
      <c r="I65" s="2">
        <v>3.9E-2</v>
      </c>
      <c r="J65" s="2">
        <v>8.4440000000000008</v>
      </c>
      <c r="K65" s="2">
        <v>31.4</v>
      </c>
      <c r="L65" s="2">
        <v>-83.3</v>
      </c>
      <c r="M65" s="2">
        <v>21.204000000000001</v>
      </c>
      <c r="N65" s="2">
        <v>2.8780487804878101</v>
      </c>
    </row>
    <row r="66" spans="1:14" x14ac:dyDescent="0.25">
      <c r="A66" s="3" t="s">
        <v>56</v>
      </c>
      <c r="B66" s="2">
        <v>1.9730000000000001</v>
      </c>
      <c r="C66" s="2">
        <v>1.68</v>
      </c>
      <c r="D66" s="2">
        <v>0.18944</v>
      </c>
      <c r="E66" s="2">
        <v>0.81100000000000005</v>
      </c>
      <c r="F66" s="2">
        <v>7.2999999999999995E-2</v>
      </c>
      <c r="G66" s="2">
        <v>0.17299999999999999</v>
      </c>
      <c r="H66" s="2">
        <v>9.9000000000000005E-2</v>
      </c>
      <c r="I66" s="2">
        <v>0.13400000000000001</v>
      </c>
      <c r="J66" s="2">
        <v>8.8849999999999998</v>
      </c>
      <c r="K66" s="2">
        <v>29.6</v>
      </c>
      <c r="L66" s="2">
        <v>-108.8</v>
      </c>
      <c r="M66" s="2">
        <v>2.2320000000000002</v>
      </c>
      <c r="N66" s="2">
        <v>3.8536585365853702</v>
      </c>
    </row>
    <row r="67" spans="1:14" x14ac:dyDescent="0.25">
      <c r="A67" s="3" t="s">
        <v>57</v>
      </c>
      <c r="B67" s="2">
        <v>0.20599999999999999</v>
      </c>
      <c r="C67" s="2">
        <v>2.5000000000000001E-2</v>
      </c>
      <c r="D67" s="2">
        <v>0.16</v>
      </c>
      <c r="E67" s="2">
        <v>0</v>
      </c>
      <c r="F67" s="2">
        <v>5.0000000000000001E-3</v>
      </c>
      <c r="G67" s="2">
        <v>1.7000000000000001E-2</v>
      </c>
      <c r="H67" s="2">
        <v>0</v>
      </c>
      <c r="I67" s="2">
        <v>5.0000000000000001E-3</v>
      </c>
      <c r="J67" s="2">
        <v>8.6869999999999994</v>
      </c>
      <c r="K67" s="2">
        <v>32.1</v>
      </c>
      <c r="L67" s="2">
        <v>-102.1</v>
      </c>
      <c r="M67" s="2">
        <v>0</v>
      </c>
      <c r="N67" s="2">
        <v>2.73170731707317</v>
      </c>
    </row>
    <row r="68" spans="1:14" x14ac:dyDescent="0.25">
      <c r="A68" s="3" t="s">
        <v>58</v>
      </c>
      <c r="B68" s="2">
        <v>2.1240000000000001</v>
      </c>
      <c r="C68" s="2">
        <v>1.145</v>
      </c>
      <c r="D68" s="2">
        <v>0.18356000000000003</v>
      </c>
      <c r="E68" s="2">
        <v>0.48099999999999998</v>
      </c>
      <c r="F68" s="2">
        <v>0.13</v>
      </c>
      <c r="G68" s="2">
        <v>0.30099999999999999</v>
      </c>
      <c r="H68" s="2">
        <v>0.19</v>
      </c>
      <c r="I68" s="2">
        <v>0.245</v>
      </c>
      <c r="J68" s="2">
        <v>7.7809999999999997</v>
      </c>
      <c r="K68" s="2">
        <v>29.6</v>
      </c>
      <c r="L68" s="2">
        <v>-46.9</v>
      </c>
      <c r="M68" s="2">
        <v>7.8120000000000003</v>
      </c>
      <c r="N68" s="2">
        <v>3.4634146341463401</v>
      </c>
    </row>
    <row r="69" spans="1:14" x14ac:dyDescent="0.25">
      <c r="A69" s="3" t="s">
        <v>59</v>
      </c>
      <c r="B69" s="2">
        <v>1.206</v>
      </c>
      <c r="C69" s="2">
        <v>0.872</v>
      </c>
      <c r="D69" s="2">
        <v>0.82591999999999999</v>
      </c>
      <c r="E69" s="2">
        <v>0.17699999999999999</v>
      </c>
      <c r="F69" s="2">
        <v>0.51600000000000001</v>
      </c>
      <c r="G69" s="2">
        <v>0.30499999999999999</v>
      </c>
      <c r="H69" s="2">
        <v>0.28000000000000003</v>
      </c>
      <c r="I69" s="2">
        <v>0.27</v>
      </c>
      <c r="J69" s="2">
        <v>8.1329999999999991</v>
      </c>
      <c r="K69" s="2">
        <v>30.4</v>
      </c>
      <c r="L69" s="2">
        <v>-64.599999999999994</v>
      </c>
      <c r="M69" s="2">
        <v>89.28</v>
      </c>
      <c r="N69" s="2">
        <v>4.1463414634146396</v>
      </c>
    </row>
    <row r="70" spans="1:14" x14ac:dyDescent="0.25">
      <c r="A70" s="3" t="s">
        <v>74</v>
      </c>
      <c r="B70" s="2">
        <v>1.8260000000000001</v>
      </c>
      <c r="C70" s="2">
        <v>1.2350000000000001</v>
      </c>
      <c r="D70" s="2">
        <v>0.30260000000000004</v>
      </c>
      <c r="E70" s="2">
        <v>1.1399999999999999</v>
      </c>
      <c r="F70" s="2">
        <v>9.0999999999999998E-2</v>
      </c>
      <c r="G70" s="2">
        <v>1.097</v>
      </c>
      <c r="H70" s="2">
        <v>7.0999999999999994E-2</v>
      </c>
      <c r="I70" s="2">
        <v>0.40500000000000003</v>
      </c>
      <c r="J70" s="2">
        <v>8.7789999999999999</v>
      </c>
      <c r="K70" s="2">
        <v>33.6</v>
      </c>
      <c r="L70" s="2">
        <v>-103.4</v>
      </c>
      <c r="M70" s="2">
        <v>0</v>
      </c>
      <c r="N70" s="2">
        <v>2.7764705882352998</v>
      </c>
    </row>
    <row r="71" spans="1:14" x14ac:dyDescent="0.25">
      <c r="A71" s="3" t="s">
        <v>75</v>
      </c>
      <c r="B71" s="2">
        <v>0.88200000000000001</v>
      </c>
      <c r="C71" s="2">
        <v>0.61599999999999999</v>
      </c>
      <c r="D71" s="2">
        <v>0.31412000000000001</v>
      </c>
      <c r="E71" s="2">
        <v>0.104</v>
      </c>
      <c r="F71" s="2">
        <v>7.9000000000000001E-2</v>
      </c>
      <c r="G71" s="2">
        <v>0.25600000000000001</v>
      </c>
      <c r="H71" s="2">
        <v>7.3999999999999996E-2</v>
      </c>
      <c r="I71" s="2">
        <v>0.122</v>
      </c>
      <c r="J71" s="2">
        <v>9.08</v>
      </c>
      <c r="K71" s="2">
        <v>34.6</v>
      </c>
      <c r="L71" s="2">
        <v>-123.1</v>
      </c>
      <c r="M71" s="2">
        <v>0</v>
      </c>
      <c r="N71" s="2">
        <v>2.1176470588235299</v>
      </c>
    </row>
    <row r="72" spans="1:14" x14ac:dyDescent="0.25">
      <c r="A72" s="3" t="s">
        <v>76</v>
      </c>
      <c r="B72" s="2">
        <v>0.97299999999999998</v>
      </c>
      <c r="C72" s="2">
        <v>0.89300000000000002</v>
      </c>
      <c r="D72" s="2">
        <v>0.35448000000000002</v>
      </c>
      <c r="E72" s="2">
        <v>0.38400000000000001</v>
      </c>
      <c r="F72" s="2">
        <v>7.5999999999999998E-2</v>
      </c>
      <c r="G72" s="2">
        <v>0.42699999999999999</v>
      </c>
      <c r="H72" s="2">
        <v>7.0000000000000007E-2</v>
      </c>
      <c r="I72" s="2">
        <v>0.10100000000000001</v>
      </c>
      <c r="J72" s="2">
        <v>9.23</v>
      </c>
      <c r="K72" s="2">
        <v>30.8</v>
      </c>
      <c r="L72" s="2">
        <v>-131.80000000000001</v>
      </c>
      <c r="M72" s="2">
        <v>0</v>
      </c>
      <c r="N72" s="2">
        <v>1.6470588235294199</v>
      </c>
    </row>
    <row r="73" spans="1:14" x14ac:dyDescent="0.25">
      <c r="A73" s="3" t="s">
        <v>77</v>
      </c>
      <c r="B73" s="2">
        <v>0.36799999999999999</v>
      </c>
      <c r="C73" s="2">
        <v>0.29699999999999999</v>
      </c>
      <c r="D73" s="2">
        <v>0.28532000000000002</v>
      </c>
      <c r="E73" s="2">
        <v>5.5E-2</v>
      </c>
      <c r="F73" s="2">
        <v>3.0000000000000001E-3</v>
      </c>
      <c r="G73" s="2">
        <v>0.03</v>
      </c>
      <c r="H73" s="2">
        <v>0</v>
      </c>
      <c r="I73" s="2">
        <v>0</v>
      </c>
      <c r="J73" s="2">
        <v>9.65</v>
      </c>
      <c r="K73" s="2">
        <v>33</v>
      </c>
      <c r="L73" s="2">
        <v>-94.6</v>
      </c>
      <c r="M73" s="2">
        <v>8.370000000000001</v>
      </c>
      <c r="N73" s="2">
        <v>2.25882352941177</v>
      </c>
    </row>
    <row r="74" spans="1:14" x14ac:dyDescent="0.25">
      <c r="A74" s="3" t="s">
        <v>78</v>
      </c>
      <c r="B74" s="2">
        <v>1.806</v>
      </c>
      <c r="C74" s="2">
        <v>1.71</v>
      </c>
      <c r="D74" s="2">
        <v>0.36024</v>
      </c>
      <c r="E74" s="2">
        <v>1.1120000000000001</v>
      </c>
      <c r="F74" s="2">
        <v>0.28799999999999998</v>
      </c>
      <c r="G74" s="2">
        <v>6.1479999999999997</v>
      </c>
      <c r="H74" s="2">
        <v>1.7999999999999999E-2</v>
      </c>
      <c r="I74" s="2">
        <v>0.377</v>
      </c>
      <c r="J74" s="2">
        <v>9.0549999999999997</v>
      </c>
      <c r="K74" s="2">
        <v>31.9</v>
      </c>
      <c r="L74" s="2">
        <v>-119.8</v>
      </c>
      <c r="M74" s="2">
        <v>0</v>
      </c>
      <c r="N74" s="2">
        <v>3.76470588235295</v>
      </c>
    </row>
    <row r="75" spans="1:14" x14ac:dyDescent="0.25">
      <c r="A75" s="3" t="s">
        <v>79</v>
      </c>
      <c r="B75" s="2">
        <v>1.569</v>
      </c>
      <c r="C75" s="2">
        <v>0.76500000000000001</v>
      </c>
      <c r="D75" s="2">
        <v>0.65427999999999997</v>
      </c>
      <c r="E75" s="2">
        <v>7.9000000000000001E-2</v>
      </c>
      <c r="F75" s="2">
        <v>3.7999999999999999E-2</v>
      </c>
      <c r="G75" s="2">
        <v>0.30199999999999999</v>
      </c>
      <c r="H75" s="2">
        <v>8.5000000000000006E-2</v>
      </c>
      <c r="I75" s="2">
        <v>3.7999999999999999E-2</v>
      </c>
      <c r="J75" s="2">
        <v>8.9179999999999993</v>
      </c>
      <c r="K75" s="2">
        <v>31.7</v>
      </c>
      <c r="L75" s="2">
        <v>-111.5</v>
      </c>
      <c r="M75" s="2">
        <v>13.02</v>
      </c>
      <c r="N75" s="2">
        <v>3.9529411764705902</v>
      </c>
    </row>
    <row r="76" spans="1:14" x14ac:dyDescent="0.25">
      <c r="A76" s="3" t="s">
        <v>100</v>
      </c>
      <c r="B76" s="2">
        <v>1.87</v>
      </c>
      <c r="C76" s="2">
        <v>1.36</v>
      </c>
      <c r="D76" s="2">
        <v>0.10656</v>
      </c>
      <c r="E76" s="2">
        <v>0.78300000000000003</v>
      </c>
      <c r="F76" s="2">
        <v>4.0000000000000001E-3</v>
      </c>
      <c r="G76" s="2">
        <v>0.157</v>
      </c>
      <c r="H76" s="2">
        <v>4.2999999999999997E-2</v>
      </c>
      <c r="I76" s="2">
        <v>0.05</v>
      </c>
      <c r="J76" s="2">
        <v>7.77</v>
      </c>
      <c r="K76" s="2">
        <v>22.5</v>
      </c>
      <c r="L76" s="2">
        <v>-43.2</v>
      </c>
      <c r="M76" s="2">
        <v>1.1160000000000001</v>
      </c>
      <c r="N76" s="2">
        <v>3.4671099999999999</v>
      </c>
    </row>
    <row r="77" spans="1:14" x14ac:dyDescent="0.25">
      <c r="A77" s="3" t="s">
        <v>101</v>
      </c>
      <c r="B77" s="2">
        <v>2.3119999999999998</v>
      </c>
      <c r="C77" s="2">
        <v>1.9450000000000001</v>
      </c>
      <c r="D77" s="2">
        <v>8.9280000000000012E-2</v>
      </c>
      <c r="E77" s="2">
        <v>0.98199999999999998</v>
      </c>
      <c r="F77" s="2">
        <v>2.7E-2</v>
      </c>
      <c r="G77" s="2">
        <v>0.113</v>
      </c>
      <c r="H77" s="2">
        <v>5.5E-2</v>
      </c>
      <c r="I77" s="2">
        <v>5.3999999999999999E-2</v>
      </c>
      <c r="J77" s="2">
        <v>8.01</v>
      </c>
      <c r="K77" s="2">
        <v>23.5</v>
      </c>
      <c r="L77" s="2">
        <v>-57.4</v>
      </c>
      <c r="M77" s="2">
        <v>1.1160000000000001</v>
      </c>
      <c r="N77" s="2">
        <v>3.9474740000000001</v>
      </c>
    </row>
    <row r="78" spans="1:14" x14ac:dyDescent="0.25">
      <c r="A78" s="3" t="s">
        <v>102</v>
      </c>
      <c r="B78" s="2">
        <v>2.8580000000000001</v>
      </c>
      <c r="C78" s="2">
        <v>2.5499999999999998</v>
      </c>
      <c r="D78" s="2">
        <v>0.14692</v>
      </c>
      <c r="E78" s="2">
        <v>1.25</v>
      </c>
      <c r="F78" s="2">
        <v>1.9E-2</v>
      </c>
      <c r="G78" s="2">
        <v>0.14599999999999999</v>
      </c>
      <c r="H78" s="2">
        <v>0.111</v>
      </c>
      <c r="I78" s="2">
        <v>0.112</v>
      </c>
      <c r="J78" s="2">
        <v>8.24</v>
      </c>
      <c r="K78" s="2">
        <v>24.5</v>
      </c>
      <c r="L78" s="2">
        <v>-71</v>
      </c>
      <c r="M78" s="2">
        <v>0</v>
      </c>
      <c r="N78" s="2">
        <v>2.8955639999999998</v>
      </c>
    </row>
    <row r="79" spans="1:14" x14ac:dyDescent="0.25">
      <c r="A79" s="3" t="s">
        <v>103</v>
      </c>
      <c r="B79" s="2">
        <v>0.248</v>
      </c>
      <c r="C79" s="2">
        <v>0.19900000000000001</v>
      </c>
      <c r="D79" s="2">
        <v>0.1008</v>
      </c>
      <c r="E79" s="2">
        <v>2.5999999999999999E-2</v>
      </c>
      <c r="F79" s="2">
        <v>8.0000000000000002E-3</v>
      </c>
      <c r="G79" s="2">
        <v>2.4E-2</v>
      </c>
      <c r="H79" s="2">
        <v>0</v>
      </c>
      <c r="I79" s="2">
        <v>4.0000000000000001E-3</v>
      </c>
      <c r="J79" s="2">
        <v>7.89</v>
      </c>
      <c r="K79" s="2">
        <v>24.5</v>
      </c>
      <c r="L79" s="2">
        <v>-10.6</v>
      </c>
      <c r="M79" s="2">
        <v>2.2320000000000002</v>
      </c>
      <c r="N79" s="2">
        <v>2.514402</v>
      </c>
    </row>
    <row r="80" spans="1:14" x14ac:dyDescent="0.25">
      <c r="A80" s="3" t="s">
        <v>104</v>
      </c>
      <c r="B80" s="2">
        <v>3.9569999999999999</v>
      </c>
      <c r="C80" s="2">
        <v>2.8079999999999998</v>
      </c>
      <c r="D80" s="2">
        <v>0.12964000000000001</v>
      </c>
      <c r="E80" s="2">
        <v>1.331</v>
      </c>
      <c r="F80" s="2">
        <v>2E-3</v>
      </c>
      <c r="G80" s="2">
        <v>0.28199999999999997</v>
      </c>
      <c r="H80" s="2">
        <v>0.22700000000000001</v>
      </c>
      <c r="I80" s="2">
        <v>0.22800000000000001</v>
      </c>
      <c r="J80" s="2">
        <v>7.8</v>
      </c>
      <c r="K80" s="2">
        <v>22.9</v>
      </c>
      <c r="L80" s="2">
        <v>-45.3</v>
      </c>
      <c r="M80" s="2">
        <v>6.6960000000000024</v>
      </c>
      <c r="N80" s="2">
        <v>1.9259310000000001</v>
      </c>
    </row>
    <row r="81" spans="1:14" x14ac:dyDescent="0.25">
      <c r="A81" s="3" t="s">
        <v>105</v>
      </c>
      <c r="B81" s="2">
        <v>1.5980000000000001</v>
      </c>
      <c r="C81" s="2">
        <v>1.2210000000000001</v>
      </c>
      <c r="D81" s="2">
        <v>0.15844</v>
      </c>
      <c r="E81" s="2">
        <v>0.376</v>
      </c>
      <c r="F81" s="2">
        <v>8.9999999999999993E-3</v>
      </c>
      <c r="G81" s="2">
        <v>0.187</v>
      </c>
      <c r="H81" s="2">
        <v>4.3999999999999997E-2</v>
      </c>
      <c r="I81" s="2">
        <v>4.8000000000000001E-2</v>
      </c>
      <c r="J81" s="2">
        <v>5.87</v>
      </c>
      <c r="K81" s="2">
        <v>24.5</v>
      </c>
      <c r="L81" s="2">
        <v>-166.5</v>
      </c>
      <c r="M81" s="2">
        <v>10.043999999999997</v>
      </c>
      <c r="N81" s="2">
        <v>4.6974140000000002</v>
      </c>
    </row>
    <row r="82" spans="1:14" x14ac:dyDescent="0.25">
      <c r="A82" s="3" t="s">
        <v>22</v>
      </c>
      <c r="B82" s="2">
        <v>3.42</v>
      </c>
      <c r="C82" s="2">
        <v>1.4750000000000001</v>
      </c>
      <c r="D82" s="2">
        <v>1.08</v>
      </c>
      <c r="E82" s="2">
        <v>0.95322527999999995</v>
      </c>
      <c r="F82" s="2">
        <v>1.214314E-2</v>
      </c>
      <c r="G82" s="2">
        <v>6.8776779999999996E-2</v>
      </c>
      <c r="H82" s="2">
        <v>0.01</v>
      </c>
      <c r="I82" s="2">
        <v>0</v>
      </c>
      <c r="J82" s="2">
        <v>9.0090000000000003</v>
      </c>
      <c r="K82" s="2">
        <v>27</v>
      </c>
      <c r="L82" s="2">
        <v>-115.2</v>
      </c>
      <c r="M82" s="2">
        <v>12.09</v>
      </c>
      <c r="N82" s="2">
        <v>2.2746987951807198</v>
      </c>
    </row>
    <row r="83" spans="1:14" x14ac:dyDescent="0.25">
      <c r="A83" s="3" t="s">
        <v>23</v>
      </c>
      <c r="B83" s="2">
        <v>2.5750000000000002</v>
      </c>
      <c r="C83" s="2">
        <v>2</v>
      </c>
      <c r="D83" s="2">
        <v>0.06</v>
      </c>
      <c r="E83" s="2">
        <v>2.12610258</v>
      </c>
      <c r="F83" s="2">
        <v>1.337582E-2</v>
      </c>
      <c r="G83" s="2">
        <v>6.2334680000000003E-2</v>
      </c>
      <c r="H83" s="2">
        <v>0.03</v>
      </c>
      <c r="I83" s="2">
        <v>3.6280800000000002E-2</v>
      </c>
      <c r="J83" s="2">
        <v>7.7729999999999997</v>
      </c>
      <c r="K83" s="2">
        <v>26.8</v>
      </c>
      <c r="L83" s="2">
        <v>-42.7</v>
      </c>
      <c r="M83" s="2">
        <v>0</v>
      </c>
      <c r="N83" s="2">
        <v>2.5927710843373499</v>
      </c>
    </row>
    <row r="84" spans="1:14" x14ac:dyDescent="0.25">
      <c r="A84" s="3" t="s">
        <v>24</v>
      </c>
      <c r="B84" s="2">
        <v>2.85</v>
      </c>
      <c r="C84" s="2">
        <v>2.5170616799999999</v>
      </c>
      <c r="D84" s="2">
        <v>0</v>
      </c>
      <c r="E84" s="2">
        <v>2.3199999999999998</v>
      </c>
      <c r="F84" s="2">
        <v>1.337582E-2</v>
      </c>
      <c r="G84" s="2">
        <v>7.7795719999999999E-2</v>
      </c>
      <c r="H84" s="2">
        <v>0.04</v>
      </c>
      <c r="I84" s="2">
        <v>5.3198479999999999E-2</v>
      </c>
      <c r="J84" s="2">
        <v>8.1159999999999997</v>
      </c>
      <c r="K84" s="2">
        <v>25.6</v>
      </c>
      <c r="L84" s="2">
        <v>-62.5</v>
      </c>
      <c r="M84" s="2">
        <v>0.7</v>
      </c>
      <c r="N84" s="2">
        <v>3.2674698795180701</v>
      </c>
    </row>
    <row r="85" spans="1:14" x14ac:dyDescent="0.25">
      <c r="A85" s="3" t="s">
        <v>25</v>
      </c>
      <c r="B85" s="2">
        <v>2.6749999999999998</v>
      </c>
      <c r="C85" s="2">
        <v>2.3172381400000002</v>
      </c>
      <c r="D85" s="2">
        <v>0</v>
      </c>
      <c r="E85" s="2">
        <v>2.1800000000000002</v>
      </c>
      <c r="F85" s="2">
        <v>1.645752E-2</v>
      </c>
      <c r="G85" s="2">
        <v>8.810308E-2</v>
      </c>
      <c r="H85" s="2">
        <v>0.04</v>
      </c>
      <c r="I85" s="2">
        <v>0</v>
      </c>
      <c r="J85" s="2">
        <v>8.7200000000000006</v>
      </c>
      <c r="K85" s="2">
        <v>23.1</v>
      </c>
      <c r="L85" s="2">
        <v>-96.3</v>
      </c>
      <c r="M85" s="2">
        <v>0</v>
      </c>
      <c r="N85" s="2">
        <v>3.3253012048192798</v>
      </c>
    </row>
    <row r="86" spans="1:14" x14ac:dyDescent="0.25">
      <c r="A86" s="3" t="s">
        <v>26</v>
      </c>
      <c r="B86" s="2">
        <v>2.5249999999999999</v>
      </c>
      <c r="C86" s="2">
        <v>2.02</v>
      </c>
      <c r="D86" s="2">
        <v>1</v>
      </c>
      <c r="E86" s="2">
        <v>1.9262790400000001</v>
      </c>
      <c r="F86" s="2">
        <v>2.3853599999999999E-2</v>
      </c>
      <c r="G86" s="2">
        <v>0.13835146000000001</v>
      </c>
      <c r="H86" s="2">
        <v>0.05</v>
      </c>
      <c r="I86" s="2">
        <v>9.9396760000000001E-2</v>
      </c>
      <c r="J86" s="2">
        <v>8.9949999999999992</v>
      </c>
      <c r="K86" s="2">
        <v>27.5</v>
      </c>
      <c r="L86" s="2">
        <v>-115.2</v>
      </c>
      <c r="M86" s="2">
        <v>1.4</v>
      </c>
      <c r="N86" s="2">
        <v>4.8481927710843404</v>
      </c>
    </row>
    <row r="87" spans="1:14" x14ac:dyDescent="0.25">
      <c r="A87" s="3" t="s">
        <v>27</v>
      </c>
      <c r="B87" s="2">
        <v>2.0249999999999999</v>
      </c>
      <c r="C87" s="2">
        <v>1.42</v>
      </c>
      <c r="D87" s="2">
        <v>0</v>
      </c>
      <c r="E87" s="2">
        <v>1.3789362999999999</v>
      </c>
      <c r="F87" s="2">
        <v>3.3098700000000002E-2</v>
      </c>
      <c r="G87" s="2">
        <v>7.5218880000000002E-2</v>
      </c>
      <c r="H87" s="2">
        <v>0.01</v>
      </c>
      <c r="I87" s="2">
        <v>2.0664479999999999E-2</v>
      </c>
      <c r="J87" s="2">
        <v>8.8520000000000003</v>
      </c>
      <c r="K87" s="2">
        <v>24.7</v>
      </c>
      <c r="L87" s="2">
        <v>-104.9</v>
      </c>
      <c r="M87" s="2">
        <v>0.7</v>
      </c>
      <c r="N87" s="2">
        <v>4.6168674698795096</v>
      </c>
    </row>
    <row r="88" spans="1:14" x14ac:dyDescent="0.25">
      <c r="A88" s="3" t="s">
        <v>48</v>
      </c>
      <c r="B88" s="2">
        <v>0.89300000000000002</v>
      </c>
      <c r="C88" s="2">
        <v>0.67</v>
      </c>
      <c r="D88" s="2">
        <v>0.21892</v>
      </c>
      <c r="E88" s="2">
        <v>0.246</v>
      </c>
      <c r="F88" s="2">
        <v>1.7000000000000001E-2</v>
      </c>
      <c r="G88" s="2">
        <v>0.05</v>
      </c>
      <c r="H88" s="2">
        <v>0</v>
      </c>
      <c r="I88" s="2">
        <v>1.2999999999999999E-2</v>
      </c>
      <c r="J88" s="2">
        <v>8.6349999999999998</v>
      </c>
      <c r="K88" s="2">
        <v>31.1</v>
      </c>
      <c r="L88" s="2">
        <v>-95.2</v>
      </c>
      <c r="M88" s="2">
        <v>3.3479999999999999</v>
      </c>
      <c r="N88" s="2">
        <v>2.48780487804878</v>
      </c>
    </row>
    <row r="89" spans="1:14" x14ac:dyDescent="0.25">
      <c r="A89" s="3" t="s">
        <v>49</v>
      </c>
      <c r="B89" s="2">
        <v>1.629</v>
      </c>
      <c r="C89" s="2">
        <v>1.256</v>
      </c>
      <c r="D89" s="2">
        <v>0.10103999999999999</v>
      </c>
      <c r="E89" s="2">
        <v>0.66800000000000004</v>
      </c>
      <c r="F89" s="2">
        <v>5.8999999999999997E-2</v>
      </c>
      <c r="G89" s="2">
        <v>8.1000000000000003E-2</v>
      </c>
      <c r="H89" s="2">
        <v>4.2000000000000003E-2</v>
      </c>
      <c r="I89" s="2">
        <v>5.8000000000000003E-2</v>
      </c>
      <c r="J89" s="2">
        <v>7.8150000000000004</v>
      </c>
      <c r="K89" s="2">
        <v>27</v>
      </c>
      <c r="L89" s="2">
        <v>-45.4</v>
      </c>
      <c r="M89" s="2">
        <v>2.2320000000000002</v>
      </c>
      <c r="N89" s="2">
        <v>2.3902439024390199</v>
      </c>
    </row>
    <row r="90" spans="1:14" x14ac:dyDescent="0.25">
      <c r="A90" s="3" t="s">
        <v>50</v>
      </c>
      <c r="B90" s="2">
        <v>1.9830000000000001</v>
      </c>
      <c r="C90" s="2">
        <v>1.74</v>
      </c>
      <c r="D90" s="2">
        <v>0.11284000000000001</v>
      </c>
      <c r="E90" s="2">
        <v>0.98499999999999999</v>
      </c>
      <c r="F90" s="2">
        <v>9.6000000000000002E-2</v>
      </c>
      <c r="G90" s="2">
        <v>0.11700000000000001</v>
      </c>
      <c r="H90" s="2">
        <v>5.7000000000000002E-2</v>
      </c>
      <c r="I90" s="2">
        <v>7.2999999999999995E-2</v>
      </c>
      <c r="J90" s="2">
        <v>8.2799999999999994</v>
      </c>
      <c r="K90" s="2">
        <v>30.2</v>
      </c>
      <c r="L90" s="2">
        <v>-73.3</v>
      </c>
      <c r="M90" s="2">
        <v>1.1160000000000001</v>
      </c>
      <c r="N90" s="2">
        <v>3.1219512195122001</v>
      </c>
    </row>
    <row r="91" spans="1:14" x14ac:dyDescent="0.25">
      <c r="A91" s="3" t="s">
        <v>51</v>
      </c>
      <c r="B91" s="2">
        <v>1.75</v>
      </c>
      <c r="C91" s="2">
        <v>1.528</v>
      </c>
      <c r="D91" s="2">
        <v>0.13639999999999999</v>
      </c>
      <c r="E91" s="2">
        <v>0.67600000000000005</v>
      </c>
      <c r="F91" s="2">
        <v>0.1</v>
      </c>
      <c r="G91" s="2">
        <v>0.13900000000000001</v>
      </c>
      <c r="H91" s="2">
        <v>7.3999999999999996E-2</v>
      </c>
      <c r="I91" s="2">
        <v>0.10199999999999999</v>
      </c>
      <c r="J91" s="2">
        <v>8.0310000000000006</v>
      </c>
      <c r="K91" s="2">
        <v>27.9</v>
      </c>
      <c r="L91" s="2">
        <v>-57.2</v>
      </c>
      <c r="M91" s="2">
        <v>46.872</v>
      </c>
      <c r="N91" s="2">
        <v>4.0975609756097597</v>
      </c>
    </row>
    <row r="92" spans="1:14" x14ac:dyDescent="0.25">
      <c r="A92" s="3" t="s">
        <v>52</v>
      </c>
      <c r="B92" s="2">
        <v>2.1240000000000001</v>
      </c>
      <c r="C92" s="2">
        <v>5.3999999999999999E-2</v>
      </c>
      <c r="D92" s="2">
        <v>0.18324000000000001</v>
      </c>
      <c r="E92" s="2">
        <v>0.85</v>
      </c>
      <c r="F92" s="2">
        <v>8.2000000000000003E-2</v>
      </c>
      <c r="G92" s="2">
        <v>0.113</v>
      </c>
      <c r="H92" s="2">
        <v>5.3999999999999999E-2</v>
      </c>
      <c r="I92" s="2">
        <v>8.3000000000000004E-2</v>
      </c>
      <c r="J92" s="2">
        <v>7.5759999999999996</v>
      </c>
      <c r="K92" s="2">
        <v>27.7</v>
      </c>
      <c r="L92" s="2">
        <v>-31.3</v>
      </c>
      <c r="M92" s="2">
        <v>2.2320000000000002</v>
      </c>
      <c r="N92" s="2">
        <v>3.8536585365853702</v>
      </c>
    </row>
    <row r="93" spans="1:14" x14ac:dyDescent="0.25">
      <c r="A93" s="3" t="s">
        <v>53</v>
      </c>
      <c r="B93" s="2">
        <v>1.67</v>
      </c>
      <c r="C93" s="2">
        <v>1.5389999999999999</v>
      </c>
      <c r="D93" s="2">
        <v>0.20123999999999997</v>
      </c>
      <c r="E93" s="2">
        <v>0.58499999999999996</v>
      </c>
      <c r="F93" s="2">
        <v>0.27800000000000002</v>
      </c>
      <c r="G93" s="2">
        <v>0.193</v>
      </c>
      <c r="H93" s="2">
        <v>6.5000000000000002E-2</v>
      </c>
      <c r="I93" s="2">
        <v>5.5E-2</v>
      </c>
      <c r="J93" s="2">
        <v>8.3360000000000003</v>
      </c>
      <c r="K93" s="2">
        <v>30.8</v>
      </c>
      <c r="L93" s="2">
        <v>-78.3</v>
      </c>
      <c r="M93" s="2">
        <v>41.292000000000002</v>
      </c>
      <c r="N93" s="2">
        <v>3.86</v>
      </c>
    </row>
    <row r="94" spans="1:14" x14ac:dyDescent="0.25">
      <c r="A94" s="16" t="s">
        <v>106</v>
      </c>
      <c r="B94" s="2">
        <v>0.63600000000000001</v>
      </c>
      <c r="C94" s="2">
        <v>0.54900000000000004</v>
      </c>
      <c r="D94" s="2">
        <v>0.26800000000000002</v>
      </c>
      <c r="E94" s="2">
        <v>0.27</v>
      </c>
      <c r="F94" s="2">
        <v>3.0000000000000001E-3</v>
      </c>
      <c r="G94" s="2">
        <v>0.28699999999999998</v>
      </c>
      <c r="H94" s="2">
        <v>0</v>
      </c>
      <c r="I94" s="2">
        <v>0.03</v>
      </c>
      <c r="J94" s="2">
        <v>8.7620000000000005</v>
      </c>
      <c r="K94" s="2">
        <v>33.1</v>
      </c>
      <c r="L94" s="2">
        <v>-102.8</v>
      </c>
      <c r="M94" s="2">
        <v>4.4639999999999995</v>
      </c>
      <c r="N94" s="2">
        <v>2.8705882352941199</v>
      </c>
    </row>
    <row r="95" spans="1:14" x14ac:dyDescent="0.25">
      <c r="A95" s="16" t="s">
        <v>107</v>
      </c>
      <c r="B95" s="2">
        <v>1.0029999999999999</v>
      </c>
      <c r="C95" s="2">
        <v>0</v>
      </c>
      <c r="D95" s="2">
        <v>0.63124000000000002</v>
      </c>
      <c r="E95" s="2">
        <v>6.7000000000000004E-2</v>
      </c>
      <c r="F95" s="2">
        <v>0.217</v>
      </c>
      <c r="G95" s="2">
        <v>6.0380000000000003</v>
      </c>
      <c r="H95" s="2">
        <v>0.215</v>
      </c>
      <c r="I95" s="2">
        <v>0.318</v>
      </c>
      <c r="J95" s="2">
        <v>8.7620000000000005</v>
      </c>
      <c r="K95" s="2">
        <v>33.1</v>
      </c>
      <c r="L95" s="2">
        <v>-102.8</v>
      </c>
      <c r="M95" s="2">
        <v>0</v>
      </c>
      <c r="N95" s="2">
        <v>4.6588235294117704</v>
      </c>
    </row>
    <row r="96" spans="1:14" x14ac:dyDescent="0.25">
      <c r="A96" s="16" t="s">
        <v>108</v>
      </c>
      <c r="B96" s="2">
        <v>2.1339999999999999</v>
      </c>
      <c r="C96" s="2">
        <v>1.508</v>
      </c>
      <c r="D96" s="2">
        <v>0.33143999999999996</v>
      </c>
      <c r="E96" s="2">
        <v>1.417</v>
      </c>
      <c r="F96" s="2">
        <v>9.6000000000000002E-2</v>
      </c>
      <c r="G96" s="2">
        <v>0.58299999999999996</v>
      </c>
      <c r="H96" s="2">
        <v>8.6999999999999994E-2</v>
      </c>
      <c r="I96" s="2">
        <v>0.14199999999999999</v>
      </c>
      <c r="J96" s="2">
        <v>9.4149999999999991</v>
      </c>
      <c r="K96" s="2">
        <v>32.200000000000003</v>
      </c>
      <c r="L96" s="2">
        <v>-141.5</v>
      </c>
      <c r="M96" s="2">
        <v>0.55800000000000005</v>
      </c>
      <c r="N96" s="2">
        <v>3.0588235294117698</v>
      </c>
    </row>
    <row r="97" spans="1:14" x14ac:dyDescent="0.25">
      <c r="A97" s="16" t="s">
        <v>109</v>
      </c>
      <c r="B97" s="2">
        <v>0.95299999999999996</v>
      </c>
      <c r="C97" s="2">
        <v>0.76100000000000001</v>
      </c>
      <c r="D97" s="2">
        <v>0.52168000000000003</v>
      </c>
      <c r="E97" s="2">
        <v>0.108</v>
      </c>
      <c r="F97" s="2">
        <v>4.9000000000000002E-2</v>
      </c>
      <c r="G97" s="2">
        <v>1.7210000000000001</v>
      </c>
      <c r="H97" s="2">
        <v>5.1999999999999998E-2</v>
      </c>
      <c r="I97" s="2">
        <v>0.10100000000000001</v>
      </c>
      <c r="J97" s="2">
        <v>8.8640000000000008</v>
      </c>
      <c r="K97" s="2">
        <v>32.700000000000003</v>
      </c>
      <c r="L97" s="2">
        <v>-108.6</v>
      </c>
      <c r="M97" s="2">
        <v>3.3479999999999999</v>
      </c>
      <c r="N97" s="2">
        <v>4.3764705882352999</v>
      </c>
    </row>
    <row r="98" spans="1:14" x14ac:dyDescent="0.25">
      <c r="A98" s="16" t="s">
        <v>110</v>
      </c>
      <c r="B98" s="2">
        <v>2.5499999999999998</v>
      </c>
      <c r="C98" s="2">
        <v>2.0739999999999998</v>
      </c>
      <c r="D98" s="2">
        <v>0.34871999999999997</v>
      </c>
      <c r="E98" s="2">
        <v>1.665</v>
      </c>
      <c r="F98" s="2">
        <v>0.113</v>
      </c>
      <c r="G98" s="2">
        <v>2.4020000000000001</v>
      </c>
      <c r="H98" s="2">
        <v>0.113</v>
      </c>
      <c r="I98" s="2">
        <v>0.23599999999999999</v>
      </c>
      <c r="J98" s="2">
        <v>8.7750000000000004</v>
      </c>
      <c r="K98" s="2">
        <v>31</v>
      </c>
      <c r="L98" s="2">
        <v>-103.5</v>
      </c>
      <c r="M98" s="2">
        <v>0.55800000000000005</v>
      </c>
      <c r="N98" s="2">
        <v>4.0470588235294196</v>
      </c>
    </row>
    <row r="99" spans="1:14" x14ac:dyDescent="0.25">
      <c r="A99" s="16" t="s">
        <v>112</v>
      </c>
      <c r="B99" s="2">
        <v>1.4490000000000001</v>
      </c>
      <c r="C99" s="2">
        <v>1.1850000000000001</v>
      </c>
      <c r="D99" s="2">
        <v>0.98292000000000002</v>
      </c>
      <c r="E99" s="2">
        <v>3.9E-2</v>
      </c>
      <c r="F99" s="2">
        <v>0.123</v>
      </c>
      <c r="G99" s="2">
        <v>1.7989999999999999</v>
      </c>
      <c r="H99" s="2">
        <v>0.13</v>
      </c>
      <c r="I99" s="2">
        <v>0.17100000000000001</v>
      </c>
      <c r="J99" s="2">
        <v>8.8770000000000007</v>
      </c>
      <c r="K99" s="2">
        <v>32.5</v>
      </c>
      <c r="L99" s="2">
        <v>-110.3</v>
      </c>
      <c r="M99" s="2">
        <v>8.3699999999999974</v>
      </c>
      <c r="N99" s="2">
        <v>4.1882352941176499</v>
      </c>
    </row>
    <row r="100" spans="1:14" x14ac:dyDescent="0.25">
      <c r="A100" s="3" t="s">
        <v>94</v>
      </c>
      <c r="B100" s="2">
        <v>0.47699999999999998</v>
      </c>
      <c r="C100" s="2">
        <v>0.36799999999999999</v>
      </c>
      <c r="D100" s="2">
        <v>0.15268000000000001</v>
      </c>
      <c r="E100" s="2">
        <v>5.0999999999999997E-2</v>
      </c>
      <c r="F100" s="2">
        <v>4.0000000000000001E-3</v>
      </c>
      <c r="G100" s="2">
        <v>3.5000000000000003E-2</v>
      </c>
      <c r="H100" s="2">
        <v>7.0000000000000001E-3</v>
      </c>
      <c r="I100" s="2">
        <v>4.0000000000000001E-3</v>
      </c>
      <c r="J100" s="2">
        <v>7.88</v>
      </c>
      <c r="K100" s="2">
        <v>23.9</v>
      </c>
      <c r="L100" s="2">
        <v>-49.8</v>
      </c>
      <c r="M100" s="2">
        <v>1.6739999999999995</v>
      </c>
      <c r="N100" s="2">
        <v>2.725123</v>
      </c>
    </row>
    <row r="101" spans="1:14" x14ac:dyDescent="0.25">
      <c r="A101" s="3" t="s">
        <v>95</v>
      </c>
      <c r="B101" s="2">
        <v>2.5499999999999998</v>
      </c>
      <c r="C101" s="2">
        <v>2.3119999999999998</v>
      </c>
      <c r="D101" s="2">
        <v>0.36603999999999998</v>
      </c>
      <c r="E101" s="2">
        <v>0.96499999999999997</v>
      </c>
      <c r="F101" s="2">
        <v>0.20399999999999999</v>
      </c>
      <c r="G101" s="2">
        <v>0.22</v>
      </c>
      <c r="H101" s="2">
        <v>0.184</v>
      </c>
      <c r="I101" s="2">
        <v>0.18</v>
      </c>
      <c r="J101" s="2">
        <v>8.68</v>
      </c>
      <c r="K101" s="2">
        <v>21.8</v>
      </c>
      <c r="L101" s="2">
        <v>-95.7</v>
      </c>
      <c r="M101" s="2">
        <v>2.2320000000000002</v>
      </c>
      <c r="N101" s="2">
        <v>3.4593579999999999</v>
      </c>
    </row>
    <row r="102" spans="1:14" x14ac:dyDescent="0.25">
      <c r="A102" s="3" t="s">
        <v>96</v>
      </c>
      <c r="B102" s="2">
        <v>2.9769999999999999</v>
      </c>
      <c r="C102" s="2">
        <v>2.4809999999999999</v>
      </c>
      <c r="D102" s="2">
        <v>0.18728</v>
      </c>
      <c r="E102" s="2">
        <v>1.234</v>
      </c>
      <c r="F102" s="2">
        <v>1.9E-2</v>
      </c>
      <c r="G102" s="2">
        <v>0.129</v>
      </c>
      <c r="H102" s="2">
        <v>9.4E-2</v>
      </c>
      <c r="I102" s="2">
        <v>0.1</v>
      </c>
      <c r="J102" s="2">
        <v>8.36</v>
      </c>
      <c r="K102" s="2">
        <v>21.7</v>
      </c>
      <c r="L102" s="2">
        <v>-76.5</v>
      </c>
      <c r="M102" s="2">
        <v>1.1160000000000001</v>
      </c>
      <c r="N102" s="2">
        <v>3.1805370000000002</v>
      </c>
    </row>
    <row r="103" spans="1:14" x14ac:dyDescent="0.25">
      <c r="A103" s="3" t="s">
        <v>97</v>
      </c>
      <c r="B103" s="2">
        <v>2.58</v>
      </c>
      <c r="C103" s="2">
        <v>2.2429999999999999</v>
      </c>
      <c r="D103" s="2">
        <v>0.13539999999999999</v>
      </c>
      <c r="E103" s="2">
        <v>1.026</v>
      </c>
      <c r="F103" s="2">
        <v>3.6999999999999998E-2</v>
      </c>
      <c r="G103" s="2">
        <v>0.2</v>
      </c>
      <c r="H103" s="2">
        <v>0.109</v>
      </c>
      <c r="I103" s="2">
        <v>0.112</v>
      </c>
      <c r="J103" s="2">
        <v>7.85</v>
      </c>
      <c r="K103" s="2">
        <v>22.3</v>
      </c>
      <c r="L103" s="2">
        <v>-48.1</v>
      </c>
      <c r="M103" s="2">
        <v>3.3479999999999999</v>
      </c>
      <c r="N103" s="2">
        <v>4.2442260000000003</v>
      </c>
    </row>
    <row r="104" spans="1:14" x14ac:dyDescent="0.25">
      <c r="A104" s="3" t="s">
        <v>98</v>
      </c>
      <c r="B104" s="2">
        <v>2.7589999999999999</v>
      </c>
      <c r="C104" s="2">
        <v>2.431</v>
      </c>
      <c r="D104" s="2">
        <v>0.53900000000000003</v>
      </c>
      <c r="E104" s="2">
        <v>1.2090000000000001</v>
      </c>
      <c r="F104" s="2">
        <v>6.5000000000000002E-2</v>
      </c>
      <c r="G104" s="2">
        <v>0.16800000000000001</v>
      </c>
      <c r="H104" s="2">
        <v>0.12</v>
      </c>
      <c r="I104" s="2">
        <v>0.126</v>
      </c>
      <c r="J104" s="2">
        <v>8.24</v>
      </c>
      <c r="K104" s="2">
        <v>22.6</v>
      </c>
      <c r="L104" s="2">
        <v>-71.400000000000006</v>
      </c>
      <c r="M104" s="2">
        <v>5.0220000000000002</v>
      </c>
      <c r="N104" s="2">
        <v>4.329186</v>
      </c>
    </row>
    <row r="105" spans="1:14" x14ac:dyDescent="0.25">
      <c r="A105" s="3" t="s">
        <v>99</v>
      </c>
      <c r="B105" s="2">
        <v>1.786</v>
      </c>
      <c r="C105" s="2">
        <v>1.6870000000000001</v>
      </c>
      <c r="D105" s="2">
        <v>0.26224000000000003</v>
      </c>
      <c r="E105" s="2">
        <v>0.624</v>
      </c>
      <c r="F105" s="2">
        <v>5.2999999999999999E-2</v>
      </c>
      <c r="G105" s="2">
        <v>0.158</v>
      </c>
      <c r="H105" s="2">
        <v>8.3000000000000004E-2</v>
      </c>
      <c r="I105" s="2">
        <v>7.0000000000000007E-2</v>
      </c>
      <c r="J105" s="2">
        <v>7.4</v>
      </c>
      <c r="K105" s="2">
        <v>24</v>
      </c>
      <c r="L105" s="2">
        <v>-22.1</v>
      </c>
      <c r="M105" s="2">
        <v>5.0220000000000002</v>
      </c>
      <c r="N105" s="2">
        <v>4.5219760000000004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79499-67CB-495E-9CD8-D8A23050BDCE}">
  <dimension ref="A1:O34"/>
  <sheetViews>
    <sheetView tabSelected="1" workbookViewId="0">
      <selection activeCell="T21" sqref="T21"/>
    </sheetView>
  </sheetViews>
  <sheetFormatPr defaultRowHeight="12.75" x14ac:dyDescent="0.25"/>
  <cols>
    <col min="1" max="1" width="8.75" style="9" bestFit="1" customWidth="1"/>
    <col min="2" max="2" width="6.625" style="9" bestFit="1" customWidth="1"/>
    <col min="3" max="3" width="8.625" style="9" bestFit="1" customWidth="1"/>
    <col min="4" max="4" width="4.75" style="9" bestFit="1" customWidth="1"/>
    <col min="5" max="5" width="5" style="9" bestFit="1" customWidth="1"/>
    <col min="6" max="7" width="4.75" style="9" bestFit="1" customWidth="1"/>
    <col min="8" max="8" width="4.25" style="9" bestFit="1" customWidth="1"/>
    <col min="9" max="9" width="4.5" style="9" bestFit="1" customWidth="1"/>
    <col min="10" max="10" width="6" style="9" bestFit="1" customWidth="1"/>
    <col min="11" max="11" width="4.25" style="9" bestFit="1" customWidth="1"/>
    <col min="12" max="12" width="5.75" style="9" bestFit="1" customWidth="1"/>
    <col min="13" max="13" width="13.125" style="9" bestFit="1" customWidth="1"/>
    <col min="14" max="14" width="12.375" style="9" customWidth="1"/>
    <col min="15" max="15" width="4.75" style="9" bestFit="1" customWidth="1"/>
    <col min="16" max="16384" width="9" style="9"/>
  </cols>
  <sheetData>
    <row r="1" spans="1:15" s="5" customFormat="1" ht="15.75" x14ac:dyDescent="0.25">
      <c r="A1" s="18" t="s">
        <v>124</v>
      </c>
      <c r="B1" s="18"/>
      <c r="C1" s="14" t="s">
        <v>1</v>
      </c>
      <c r="D1" s="14" t="s">
        <v>2</v>
      </c>
      <c r="E1" s="14" t="s">
        <v>129</v>
      </c>
      <c r="F1" s="14" t="s">
        <v>130</v>
      </c>
      <c r="G1" s="14" t="s">
        <v>131</v>
      </c>
      <c r="H1" s="14" t="s">
        <v>3</v>
      </c>
      <c r="I1" s="14" t="s">
        <v>4</v>
      </c>
      <c r="J1" s="14" t="s">
        <v>132</v>
      </c>
      <c r="K1" s="14" t="s">
        <v>111</v>
      </c>
      <c r="L1" s="14" t="s">
        <v>5</v>
      </c>
      <c r="M1" s="14" t="s">
        <v>6</v>
      </c>
      <c r="N1" s="14" t="s">
        <v>133</v>
      </c>
      <c r="O1" s="14" t="s">
        <v>7</v>
      </c>
    </row>
    <row r="2" spans="1:15" s="5" customFormat="1" x14ac:dyDescent="0.25">
      <c r="A2" s="19" t="s">
        <v>120</v>
      </c>
      <c r="B2" s="14" t="s">
        <v>8</v>
      </c>
      <c r="C2" s="6">
        <v>3.0249999999999999</v>
      </c>
      <c r="D2" s="6">
        <v>2.60394148</v>
      </c>
      <c r="E2" s="6">
        <v>0</v>
      </c>
      <c r="F2" s="6">
        <v>2.16</v>
      </c>
      <c r="G2" s="6">
        <v>5.3633999999999999E-3</v>
      </c>
      <c r="H2" s="6">
        <v>0.11644831999999999</v>
      </c>
      <c r="I2" s="6">
        <v>0.03</v>
      </c>
      <c r="J2" s="6">
        <v>3.7582160000000003E-2</v>
      </c>
      <c r="K2" s="6">
        <v>7.85</v>
      </c>
      <c r="L2" s="6">
        <v>20.3</v>
      </c>
      <c r="M2" s="6">
        <v>-46.1</v>
      </c>
      <c r="N2" s="6">
        <v>1.86</v>
      </c>
      <c r="O2" s="6">
        <v>3.5662650602409598</v>
      </c>
    </row>
    <row r="3" spans="1:15" s="5" customFormat="1" x14ac:dyDescent="0.25">
      <c r="A3" s="19"/>
      <c r="B3" s="14" t="s">
        <v>9</v>
      </c>
      <c r="C3" s="6">
        <v>2.875</v>
      </c>
      <c r="D3" s="6">
        <v>2.7342611799999998</v>
      </c>
      <c r="E3" s="6">
        <v>0</v>
      </c>
      <c r="F3" s="6">
        <v>2.62</v>
      </c>
      <c r="G3" s="6">
        <v>9.0614400000000005E-3</v>
      </c>
      <c r="H3" s="6">
        <v>9.4545180000000006E-2</v>
      </c>
      <c r="I3" s="6">
        <v>0.04</v>
      </c>
      <c r="J3" s="6">
        <v>5.6451880000000003E-2</v>
      </c>
      <c r="K3" s="6">
        <v>7.399</v>
      </c>
      <c r="L3" s="6">
        <v>25</v>
      </c>
      <c r="M3" s="6">
        <v>-20.7</v>
      </c>
      <c r="N3" s="6">
        <v>2.79</v>
      </c>
      <c r="O3" s="6">
        <v>3.6530120481927701</v>
      </c>
    </row>
    <row r="4" spans="1:15" s="5" customFormat="1" x14ac:dyDescent="0.25">
      <c r="A4" s="19"/>
      <c r="B4" s="14" t="s">
        <v>10</v>
      </c>
      <c r="C4" s="6">
        <v>2.85</v>
      </c>
      <c r="D4" s="6">
        <v>2.46</v>
      </c>
      <c r="E4" s="6">
        <v>0.64</v>
      </c>
      <c r="F4" s="6">
        <v>2.4041179399999999</v>
      </c>
      <c r="G4" s="6">
        <v>2.2004579999999999E-2</v>
      </c>
      <c r="H4" s="6">
        <v>0.14608198</v>
      </c>
      <c r="I4" s="6">
        <v>0.05</v>
      </c>
      <c r="J4" s="6">
        <v>8.4431119999999998E-2</v>
      </c>
      <c r="K4" s="6">
        <v>7.8650000000000002</v>
      </c>
      <c r="L4" s="6">
        <v>22.4</v>
      </c>
      <c r="M4" s="6">
        <v>-44.3</v>
      </c>
      <c r="N4" s="6">
        <v>0.93</v>
      </c>
      <c r="O4" s="6">
        <v>4.7325301204819201</v>
      </c>
    </row>
    <row r="5" spans="1:15" s="5" customFormat="1" x14ac:dyDescent="0.25">
      <c r="A5" s="19"/>
      <c r="B5" s="14" t="s">
        <v>11</v>
      </c>
      <c r="C5" s="6">
        <v>3.9</v>
      </c>
      <c r="D5" s="6">
        <v>2.5750000000000002</v>
      </c>
      <c r="E5" s="6">
        <v>1.92</v>
      </c>
      <c r="F5" s="6">
        <v>2.1608545000000001</v>
      </c>
      <c r="G5" s="6">
        <v>2.2004579999999999E-2</v>
      </c>
      <c r="H5" s="6">
        <v>0.18344616</v>
      </c>
      <c r="I5" s="6">
        <v>0.04</v>
      </c>
      <c r="J5" s="6">
        <v>5.5150520000000001E-2</v>
      </c>
      <c r="K5" s="6">
        <v>7.827</v>
      </c>
      <c r="L5" s="6">
        <v>25.4</v>
      </c>
      <c r="M5" s="6">
        <v>-49</v>
      </c>
      <c r="N5" s="6">
        <v>0</v>
      </c>
      <c r="O5" s="6">
        <v>3.8457831325301202</v>
      </c>
    </row>
    <row r="6" spans="1:15" s="5" customFormat="1" x14ac:dyDescent="0.25">
      <c r="A6" s="19"/>
      <c r="B6" s="14" t="s">
        <v>12</v>
      </c>
      <c r="C6" s="6">
        <v>3.82</v>
      </c>
      <c r="D6" s="6">
        <v>2.35</v>
      </c>
      <c r="E6" s="6">
        <v>1.88</v>
      </c>
      <c r="F6" s="6">
        <v>2.1608545000000001</v>
      </c>
      <c r="G6" s="6">
        <v>1.830654E-2</v>
      </c>
      <c r="H6" s="6">
        <v>0.18473458000000001</v>
      </c>
      <c r="I6" s="6">
        <v>7.0000000000000007E-2</v>
      </c>
      <c r="J6" s="6">
        <v>6.035596E-2</v>
      </c>
      <c r="K6" s="6">
        <v>7.7770000000000001</v>
      </c>
      <c r="L6" s="6">
        <v>25.2</v>
      </c>
      <c r="M6" s="6">
        <v>-42.7</v>
      </c>
      <c r="N6" s="6">
        <v>0</v>
      </c>
      <c r="O6" s="6">
        <v>3.3445783132530198</v>
      </c>
    </row>
    <row r="7" spans="1:15" s="5" customFormat="1" x14ac:dyDescent="0.25">
      <c r="A7" s="19"/>
      <c r="B7" s="14" t="s">
        <v>13</v>
      </c>
      <c r="C7" s="6">
        <v>4.46</v>
      </c>
      <c r="D7" s="6">
        <v>2.1749999999999998</v>
      </c>
      <c r="E7" s="6">
        <v>1.8046473199999999</v>
      </c>
      <c r="F7" s="6">
        <v>0.9</v>
      </c>
      <c r="G7" s="6">
        <v>7.4393479999999998E-2</v>
      </c>
      <c r="H7" s="6">
        <v>0.12289042</v>
      </c>
      <c r="I7" s="6">
        <v>0.04</v>
      </c>
      <c r="J7" s="6">
        <v>3.6280800000000002E-2</v>
      </c>
      <c r="K7" s="6">
        <v>7.6449999999999996</v>
      </c>
      <c r="L7" s="6">
        <v>25.5</v>
      </c>
      <c r="M7" s="6">
        <v>-35.1</v>
      </c>
      <c r="N7" s="6">
        <v>3.72</v>
      </c>
      <c r="O7" s="6">
        <v>3.45775359502526</v>
      </c>
    </row>
    <row r="8" spans="1:15" s="5" customFormat="1" x14ac:dyDescent="0.25">
      <c r="A8" s="19"/>
      <c r="B8" s="14" t="s">
        <v>14</v>
      </c>
      <c r="C8" s="6">
        <v>2.375</v>
      </c>
      <c r="D8" s="6">
        <v>2.1800000000000002</v>
      </c>
      <c r="E8" s="6">
        <v>1.34</v>
      </c>
      <c r="F8" s="6">
        <v>1.2051767</v>
      </c>
      <c r="G8" s="6">
        <v>4.912354E-2</v>
      </c>
      <c r="H8" s="6">
        <v>0.27492398000000001</v>
      </c>
      <c r="I8" s="6">
        <v>0.02</v>
      </c>
      <c r="J8" s="6">
        <v>2.131516E-2</v>
      </c>
      <c r="K8" s="6">
        <v>9.0370000000000008</v>
      </c>
      <c r="L8" s="6">
        <v>24.5</v>
      </c>
      <c r="M8" s="6">
        <v>-119.5</v>
      </c>
      <c r="N8" s="6">
        <v>166.47</v>
      </c>
      <c r="O8" s="6">
        <v>9.0698795180723</v>
      </c>
    </row>
    <row r="9" spans="1:15" s="5" customFormat="1" x14ac:dyDescent="0.25">
      <c r="A9" s="19"/>
      <c r="B9" s="14" t="s">
        <v>15</v>
      </c>
      <c r="C9" s="6">
        <v>20.399999999999999</v>
      </c>
      <c r="D9" s="6">
        <v>3.46</v>
      </c>
      <c r="E9" s="6">
        <v>0.62</v>
      </c>
      <c r="F9" s="6">
        <v>3.14259624</v>
      </c>
      <c r="G9" s="6">
        <v>0.2611445</v>
      </c>
      <c r="H9" s="6">
        <v>0.18215774000000001</v>
      </c>
      <c r="I9" s="6">
        <v>7.0000000000000007E-2</v>
      </c>
      <c r="J9" s="6">
        <v>0.13973891999999999</v>
      </c>
      <c r="K9" s="6">
        <v>8.0340000000000007</v>
      </c>
      <c r="L9" s="6">
        <v>24.8</v>
      </c>
      <c r="M9" s="6">
        <v>-63.6</v>
      </c>
      <c r="N9" s="6">
        <v>107.88</v>
      </c>
      <c r="O9" s="6">
        <v>7.5277108433735096</v>
      </c>
    </row>
    <row r="10" spans="1:15" s="5" customFormat="1" x14ac:dyDescent="0.25">
      <c r="A10" s="19" t="s">
        <v>121</v>
      </c>
      <c r="B10" s="14" t="s">
        <v>34</v>
      </c>
      <c r="C10" s="6">
        <v>1.8919999999999999</v>
      </c>
      <c r="D10" s="6">
        <v>1.74</v>
      </c>
      <c r="E10" s="6">
        <v>9.5159999999999995E-2</v>
      </c>
      <c r="F10" s="6">
        <v>1.0669999999999999</v>
      </c>
      <c r="G10" s="6">
        <v>0.02</v>
      </c>
      <c r="H10" s="6">
        <v>1.0669999999999999</v>
      </c>
      <c r="I10" s="6">
        <v>1.0999999999999999E-2</v>
      </c>
      <c r="J10" s="6">
        <v>3.6999999999999998E-2</v>
      </c>
      <c r="K10" s="6">
        <v>7.9809999999999999</v>
      </c>
      <c r="L10" s="6">
        <v>24.4</v>
      </c>
      <c r="M10" s="6">
        <v>-53.3</v>
      </c>
      <c r="N10" s="6">
        <v>37.944000000000003</v>
      </c>
      <c r="O10" s="6">
        <v>1.9512195121951199</v>
      </c>
    </row>
    <row r="11" spans="1:15" s="5" customFormat="1" x14ac:dyDescent="0.25">
      <c r="A11" s="19"/>
      <c r="B11" s="14" t="s">
        <v>35</v>
      </c>
      <c r="C11" s="6">
        <v>2.6789999999999998</v>
      </c>
      <c r="D11" s="6">
        <v>2.4670000000000001</v>
      </c>
      <c r="E11" s="6">
        <v>0.89</v>
      </c>
      <c r="F11" s="6">
        <v>1.3320000000000001</v>
      </c>
      <c r="G11" s="6">
        <v>4.8000000000000001E-2</v>
      </c>
      <c r="H11" s="6">
        <v>1.3320000000000001</v>
      </c>
      <c r="I11" s="6">
        <v>3.3000000000000002E-2</v>
      </c>
      <c r="J11" s="6">
        <v>5.5E-2</v>
      </c>
      <c r="K11" s="6">
        <v>7.9909999999999997</v>
      </c>
      <c r="L11" s="6">
        <v>25.2</v>
      </c>
      <c r="M11" s="6">
        <v>-52.3</v>
      </c>
      <c r="N11" s="6">
        <v>0</v>
      </c>
      <c r="O11" s="6">
        <v>2.0487804878048799</v>
      </c>
    </row>
    <row r="12" spans="1:15" s="5" customFormat="1" x14ac:dyDescent="0.25">
      <c r="A12" s="19"/>
      <c r="B12" s="14" t="s">
        <v>36</v>
      </c>
      <c r="C12" s="6">
        <v>2.74</v>
      </c>
      <c r="D12" s="6">
        <v>2.2149999999999999</v>
      </c>
      <c r="E12" s="6">
        <v>0.11284000000000001</v>
      </c>
      <c r="F12" s="6">
        <v>1.385</v>
      </c>
      <c r="G12" s="6">
        <v>2.4E-2</v>
      </c>
      <c r="H12" s="6">
        <v>0.13200000000000001</v>
      </c>
      <c r="I12" s="6">
        <v>0</v>
      </c>
      <c r="J12" s="6">
        <v>8.3000000000000004E-2</v>
      </c>
      <c r="K12" s="6">
        <v>7.984</v>
      </c>
      <c r="L12" s="6">
        <v>28</v>
      </c>
      <c r="M12" s="6">
        <v>-53.6</v>
      </c>
      <c r="N12" s="6">
        <v>1.1160000000000001</v>
      </c>
      <c r="O12" s="6">
        <v>2.3902439024390199</v>
      </c>
    </row>
    <row r="13" spans="1:15" s="5" customFormat="1" x14ac:dyDescent="0.25">
      <c r="A13" s="19"/>
      <c r="B13" s="14" t="s">
        <v>37</v>
      </c>
      <c r="C13" s="6">
        <v>3.1840000000000002</v>
      </c>
      <c r="D13" s="6">
        <v>2.911</v>
      </c>
      <c r="E13" s="6">
        <v>0.12464</v>
      </c>
      <c r="F13" s="6">
        <v>1.476</v>
      </c>
      <c r="G13" s="6">
        <v>0.11600000000000001</v>
      </c>
      <c r="H13" s="6">
        <v>0.17699999999999999</v>
      </c>
      <c r="I13" s="6">
        <v>9.6000000000000002E-2</v>
      </c>
      <c r="J13" s="6">
        <v>0.104</v>
      </c>
      <c r="K13" s="6">
        <v>8.2959999999999994</v>
      </c>
      <c r="L13" s="6">
        <v>31.9</v>
      </c>
      <c r="M13" s="6">
        <v>-74.900000000000006</v>
      </c>
      <c r="N13" s="6">
        <v>5.58</v>
      </c>
      <c r="O13" s="6">
        <v>2.48780487804878</v>
      </c>
    </row>
    <row r="14" spans="1:15" s="5" customFormat="1" x14ac:dyDescent="0.25">
      <c r="A14" s="19"/>
      <c r="B14" s="14" t="s">
        <v>38</v>
      </c>
      <c r="C14" s="6">
        <v>2.6890000000000001</v>
      </c>
      <c r="D14" s="6">
        <v>2.629</v>
      </c>
      <c r="E14" s="6">
        <v>0.13639999999999999</v>
      </c>
      <c r="F14" s="6">
        <v>1.1539999999999999</v>
      </c>
      <c r="G14" s="6">
        <v>3.7999999999999999E-2</v>
      </c>
      <c r="H14" s="6">
        <v>0.153</v>
      </c>
      <c r="I14" s="6">
        <v>7.9000000000000001E-2</v>
      </c>
      <c r="J14" s="6">
        <v>0.1</v>
      </c>
      <c r="K14" s="6">
        <v>9.5269999999999992</v>
      </c>
      <c r="L14" s="6">
        <v>34.1</v>
      </c>
      <c r="M14" s="6">
        <v>-148.80000000000001</v>
      </c>
      <c r="N14" s="6">
        <v>17.856000000000002</v>
      </c>
      <c r="O14" s="6">
        <v>3.1219512195122001</v>
      </c>
    </row>
    <row r="15" spans="1:15" s="5" customFormat="1" x14ac:dyDescent="0.25">
      <c r="A15" s="19"/>
      <c r="B15" s="14" t="s">
        <v>39</v>
      </c>
      <c r="C15" s="6">
        <v>1.135</v>
      </c>
      <c r="D15" s="6">
        <v>0.99399999999999999</v>
      </c>
      <c r="E15" s="6">
        <v>0.10103999999999999</v>
      </c>
      <c r="F15" s="6">
        <v>0.38100000000000001</v>
      </c>
      <c r="G15" s="6">
        <v>1.4999999999999999E-2</v>
      </c>
      <c r="H15" s="6">
        <v>9.0999999999999998E-2</v>
      </c>
      <c r="I15" s="6">
        <v>0.05</v>
      </c>
      <c r="J15" s="6">
        <v>3.5999999999999997E-2</v>
      </c>
      <c r="K15" s="6">
        <v>8.5519999999999996</v>
      </c>
      <c r="L15" s="6">
        <v>31.2</v>
      </c>
      <c r="M15" s="6">
        <v>-87.8</v>
      </c>
      <c r="N15" s="6">
        <v>35.340000000000003</v>
      </c>
      <c r="O15" s="6">
        <v>3.3170731707317098</v>
      </c>
    </row>
    <row r="16" spans="1:15" s="5" customFormat="1" x14ac:dyDescent="0.25">
      <c r="A16" s="19"/>
      <c r="B16" s="14" t="s">
        <v>40</v>
      </c>
      <c r="C16" s="6">
        <v>1.337</v>
      </c>
      <c r="D16" s="6">
        <v>0.55900000000000005</v>
      </c>
      <c r="E16" s="6">
        <v>0.18356000000000003</v>
      </c>
      <c r="F16" s="6">
        <v>0</v>
      </c>
      <c r="G16" s="6">
        <v>0.30099999999999999</v>
      </c>
      <c r="H16" s="6">
        <v>0.09</v>
      </c>
      <c r="I16" s="6">
        <v>6.9000000000000006E-2</v>
      </c>
      <c r="J16" s="6">
        <v>2.5000000000000001E-2</v>
      </c>
      <c r="K16" s="6">
        <v>9.3379999999999992</v>
      </c>
      <c r="L16" s="6">
        <v>31.2</v>
      </c>
      <c r="M16" s="6">
        <v>-137.80000000000001</v>
      </c>
      <c r="N16" s="6">
        <v>325.5</v>
      </c>
      <c r="O16" s="6">
        <v>7.7073170731707297</v>
      </c>
    </row>
    <row r="17" spans="1:15" s="5" customFormat="1" x14ac:dyDescent="0.25">
      <c r="A17" s="19"/>
      <c r="B17" s="14" t="s">
        <v>41</v>
      </c>
      <c r="C17" s="6">
        <v>2.79</v>
      </c>
      <c r="D17" s="6">
        <v>1.7609999999999999</v>
      </c>
      <c r="E17" s="6">
        <v>0.15407999999999999</v>
      </c>
      <c r="F17" s="6">
        <v>0.66800000000000004</v>
      </c>
      <c r="G17" s="6">
        <v>0.46500000000000002</v>
      </c>
      <c r="H17" s="6">
        <v>0.223</v>
      </c>
      <c r="I17" s="6">
        <v>0.19900000000000001</v>
      </c>
      <c r="J17" s="6">
        <v>0.157</v>
      </c>
      <c r="K17" s="6">
        <v>9.1</v>
      </c>
      <c r="L17" s="6">
        <v>31.1</v>
      </c>
      <c r="M17" s="6">
        <v>-122.3</v>
      </c>
      <c r="N17" s="6">
        <v>89.28</v>
      </c>
      <c r="O17" s="6">
        <v>5.8048780487804903</v>
      </c>
    </row>
    <row r="18" spans="1:15" s="5" customFormat="1" x14ac:dyDescent="0.25">
      <c r="A18" s="19" t="s">
        <v>122</v>
      </c>
      <c r="B18" s="14" t="s">
        <v>60</v>
      </c>
      <c r="C18" s="6">
        <v>3.4630000000000001</v>
      </c>
      <c r="D18" s="6">
        <v>3.1640000000000001</v>
      </c>
      <c r="E18" s="6">
        <f>5.547/25</f>
        <v>0.22187999999999999</v>
      </c>
      <c r="F18" s="6">
        <v>0.92100000000000004</v>
      </c>
      <c r="G18" s="6">
        <v>6.5000000000000002E-2</v>
      </c>
      <c r="H18" s="6">
        <v>0.42699999999999999</v>
      </c>
      <c r="I18" s="6">
        <v>4.8000000000000001E-2</v>
      </c>
      <c r="J18" s="6">
        <v>8.5000000000000006E-2</v>
      </c>
      <c r="K18" s="6">
        <v>7.923</v>
      </c>
      <c r="L18" s="6">
        <v>28.5</v>
      </c>
      <c r="M18" s="6">
        <v>-54.9</v>
      </c>
      <c r="N18" s="6">
        <v>0</v>
      </c>
      <c r="O18" s="6">
        <v>2.0705882352941201</v>
      </c>
    </row>
    <row r="19" spans="1:15" s="5" customFormat="1" x14ac:dyDescent="0.25">
      <c r="A19" s="19"/>
      <c r="B19" s="14" t="s">
        <v>61</v>
      </c>
      <c r="C19" s="6">
        <v>5.2089999999999996</v>
      </c>
      <c r="D19" s="6">
        <v>3.9009999999999998</v>
      </c>
      <c r="E19" s="6">
        <f>6.268/25</f>
        <v>0.25072</v>
      </c>
      <c r="F19" s="6">
        <v>4.4039999999999999</v>
      </c>
      <c r="G19" s="6">
        <v>0.13800000000000001</v>
      </c>
      <c r="H19" s="6">
        <v>1.238</v>
      </c>
      <c r="I19" s="6">
        <v>0.14000000000000001</v>
      </c>
      <c r="J19" s="6">
        <v>0.17499999999999999</v>
      </c>
      <c r="K19" s="6">
        <v>8.8040000000000003</v>
      </c>
      <c r="L19" s="6">
        <v>31.1</v>
      </c>
      <c r="M19" s="6">
        <v>-104.7</v>
      </c>
      <c r="N19" s="6">
        <v>0</v>
      </c>
      <c r="O19" s="6">
        <v>2.72941176470589</v>
      </c>
    </row>
    <row r="20" spans="1:15" s="5" customFormat="1" x14ac:dyDescent="0.25">
      <c r="A20" s="19"/>
      <c r="B20" s="14" t="s">
        <v>62</v>
      </c>
      <c r="C20" s="6">
        <v>3.0070000000000001</v>
      </c>
      <c r="D20" s="6">
        <v>2.0630000000000002</v>
      </c>
      <c r="E20" s="6">
        <f>8.43/25</f>
        <v>0.3372</v>
      </c>
      <c r="F20" s="6">
        <v>2.1520000000000001</v>
      </c>
      <c r="G20" s="6">
        <v>0.16</v>
      </c>
      <c r="H20" s="6">
        <v>4.8070000000000004</v>
      </c>
      <c r="I20" s="6">
        <v>0.16700000000000001</v>
      </c>
      <c r="J20" s="6">
        <v>0.19900000000000001</v>
      </c>
      <c r="K20" s="6">
        <v>9.3330000000000002</v>
      </c>
      <c r="L20" s="6">
        <v>33.1</v>
      </c>
      <c r="M20" s="6">
        <v>-137.30000000000001</v>
      </c>
      <c r="N20" s="6">
        <v>1.6739999999999999</v>
      </c>
      <c r="O20" s="6">
        <v>3.4352941176470599</v>
      </c>
    </row>
    <row r="21" spans="1:15" s="5" customFormat="1" x14ac:dyDescent="0.25">
      <c r="A21" s="19"/>
      <c r="B21" s="14" t="s">
        <v>63</v>
      </c>
      <c r="C21" s="6">
        <v>2.1339999999999999</v>
      </c>
      <c r="D21" s="6">
        <v>1.821</v>
      </c>
      <c r="E21" s="6">
        <f>27.889/25</f>
        <v>1.1155599999999999</v>
      </c>
      <c r="F21" s="6">
        <v>1.1279999999999999</v>
      </c>
      <c r="G21" s="6">
        <v>4.8000000000000001E-2</v>
      </c>
      <c r="H21" s="6">
        <v>3.4350000000000001</v>
      </c>
      <c r="I21" s="6">
        <v>4.8000000000000001E-2</v>
      </c>
      <c r="J21" s="6">
        <v>8.2000000000000003E-2</v>
      </c>
      <c r="K21" s="6">
        <v>9.0340000000000007</v>
      </c>
      <c r="L21" s="6">
        <v>30.9</v>
      </c>
      <c r="M21" s="6">
        <v>-117.9</v>
      </c>
      <c r="N21" s="6">
        <v>1.1160000000000001</v>
      </c>
      <c r="O21" s="6">
        <v>3.6235294117647099</v>
      </c>
    </row>
    <row r="22" spans="1:15" s="5" customFormat="1" x14ac:dyDescent="0.25">
      <c r="A22" s="19"/>
      <c r="B22" s="14" t="s">
        <v>64</v>
      </c>
      <c r="C22" s="6">
        <v>2.0739999999999998</v>
      </c>
      <c r="D22" s="6">
        <v>1.5589999999999999</v>
      </c>
      <c r="E22" s="6">
        <f>6.268/25</f>
        <v>0.25072</v>
      </c>
      <c r="F22" s="6">
        <v>1.4410000000000001</v>
      </c>
      <c r="G22" s="6">
        <v>6.8000000000000005E-2</v>
      </c>
      <c r="H22" s="6">
        <v>1.581</v>
      </c>
      <c r="I22" s="6">
        <v>6.5000000000000002E-2</v>
      </c>
      <c r="J22" s="6">
        <v>0.107</v>
      </c>
      <c r="K22" s="6">
        <v>9.2899999999999991</v>
      </c>
      <c r="L22" s="6">
        <v>31.7</v>
      </c>
      <c r="M22" s="6">
        <v>-132.80000000000001</v>
      </c>
      <c r="N22" s="6">
        <v>1.6739999999999999</v>
      </c>
      <c r="O22" s="6">
        <v>3.24705882352941</v>
      </c>
    </row>
    <row r="23" spans="1:15" s="5" customFormat="1" x14ac:dyDescent="0.25">
      <c r="A23" s="19"/>
      <c r="B23" s="14" t="s">
        <v>65</v>
      </c>
      <c r="C23" s="6">
        <v>1.7709999999999999</v>
      </c>
      <c r="D23" s="6">
        <v>0.73499999999999999</v>
      </c>
      <c r="E23" s="6">
        <f>5.403/25</f>
        <v>0.21611999999999998</v>
      </c>
      <c r="F23" s="6">
        <v>7.4999999999999997E-2</v>
      </c>
      <c r="G23" s="6">
        <v>4.7E-2</v>
      </c>
      <c r="H23" s="6">
        <v>2.0859999999999999</v>
      </c>
      <c r="I23" s="6">
        <v>4.2999999999999997E-2</v>
      </c>
      <c r="J23" s="6">
        <v>0.14000000000000001</v>
      </c>
      <c r="K23" s="6">
        <v>7.7039999999999997</v>
      </c>
      <c r="L23" s="6">
        <v>31.3</v>
      </c>
      <c r="M23" s="6">
        <v>-38.9</v>
      </c>
      <c r="N23" s="6">
        <v>1.8599999999999992</v>
      </c>
      <c r="O23" s="6">
        <v>3.2</v>
      </c>
    </row>
    <row r="24" spans="1:15" s="5" customFormat="1" x14ac:dyDescent="0.25">
      <c r="A24" s="19"/>
      <c r="B24" s="14" t="s">
        <v>66</v>
      </c>
      <c r="C24" s="6">
        <v>1.8009999999999999</v>
      </c>
      <c r="D24" s="6">
        <v>0.92300000000000004</v>
      </c>
      <c r="E24" s="6">
        <f>7.853/25</f>
        <v>0.31412000000000001</v>
      </c>
      <c r="F24" s="6">
        <v>7.0999999999999994E-2</v>
      </c>
      <c r="G24" s="6">
        <v>4.9000000000000002E-2</v>
      </c>
      <c r="H24" s="6">
        <v>0.42599999999999999</v>
      </c>
      <c r="I24" s="6">
        <v>5.0999999999999997E-2</v>
      </c>
      <c r="J24" s="6">
        <v>0</v>
      </c>
      <c r="K24" s="6">
        <v>9.3559999999999999</v>
      </c>
      <c r="L24" s="6">
        <v>32.1</v>
      </c>
      <c r="M24" s="6">
        <v>-137.9</v>
      </c>
      <c r="N24" s="6">
        <v>45.570000000000007</v>
      </c>
      <c r="O24" s="6">
        <v>8.8941176470588292</v>
      </c>
    </row>
    <row r="25" spans="1:15" s="5" customFormat="1" x14ac:dyDescent="0.25">
      <c r="A25" s="19"/>
      <c r="B25" s="14" t="s">
        <v>67</v>
      </c>
      <c r="C25" s="6">
        <v>2.2650000000000001</v>
      </c>
      <c r="D25" s="6">
        <v>1.8859999999999999</v>
      </c>
      <c r="E25" s="6">
        <f>17.655/25</f>
        <v>0.70620000000000005</v>
      </c>
      <c r="F25" s="6">
        <v>0.22600000000000001</v>
      </c>
      <c r="G25" s="6">
        <v>0.26600000000000001</v>
      </c>
      <c r="H25" s="6">
        <v>1.7170000000000001</v>
      </c>
      <c r="I25" s="6">
        <v>0.30199999999999999</v>
      </c>
      <c r="J25" s="6">
        <v>0.502</v>
      </c>
      <c r="K25" s="6">
        <v>9.3330000000000002</v>
      </c>
      <c r="L25" s="6">
        <v>33.1</v>
      </c>
      <c r="M25" s="6">
        <v>-137.30000000000001</v>
      </c>
      <c r="N25" s="6">
        <v>19.529999999999998</v>
      </c>
      <c r="O25" s="6">
        <v>8.5647058823529498</v>
      </c>
    </row>
    <row r="26" spans="1:15" s="5" customFormat="1" x14ac:dyDescent="0.25">
      <c r="A26" s="19" t="s">
        <v>123</v>
      </c>
      <c r="B26" s="14" t="s">
        <v>80</v>
      </c>
      <c r="C26" s="6">
        <v>2.7490000000000001</v>
      </c>
      <c r="D26" s="6">
        <v>2.54</v>
      </c>
      <c r="E26" s="6">
        <v>0.12964000000000001</v>
      </c>
      <c r="F26" s="6">
        <v>1.3029999999999999</v>
      </c>
      <c r="G26" s="6">
        <v>4.0000000000000001E-3</v>
      </c>
      <c r="H26" s="6">
        <v>8.5000000000000006E-2</v>
      </c>
      <c r="I26" s="6">
        <v>5.1999999999999998E-2</v>
      </c>
      <c r="J26" s="6">
        <v>5.6000000000000001E-2</v>
      </c>
      <c r="K26" s="6">
        <v>8.14</v>
      </c>
      <c r="L26" s="6">
        <v>22.4</v>
      </c>
      <c r="M26" s="6">
        <v>-66</v>
      </c>
      <c r="N26" s="6">
        <v>1.6739999999999999</v>
      </c>
      <c r="O26" s="6">
        <v>3.9836879999999999</v>
      </c>
    </row>
    <row r="27" spans="1:15" s="5" customFormat="1" x14ac:dyDescent="0.25">
      <c r="A27" s="19"/>
      <c r="B27" s="14" t="s">
        <v>81</v>
      </c>
      <c r="C27" s="6">
        <v>3.2850000000000001</v>
      </c>
      <c r="D27" s="6">
        <v>3.1360000000000001</v>
      </c>
      <c r="E27" s="6">
        <v>0.13539999999999999</v>
      </c>
      <c r="F27" s="6">
        <v>1.53</v>
      </c>
      <c r="G27" s="6">
        <v>3.5000000000000003E-2</v>
      </c>
      <c r="H27" s="6">
        <v>0.14199999999999999</v>
      </c>
      <c r="I27" s="6">
        <v>8.3000000000000004E-2</v>
      </c>
      <c r="J27" s="6">
        <v>8.5999999999999993E-2</v>
      </c>
      <c r="K27" s="6">
        <v>8.19</v>
      </c>
      <c r="L27" s="6">
        <v>22.3</v>
      </c>
      <c r="M27" s="6">
        <v>-67.599999999999994</v>
      </c>
      <c r="N27" s="6">
        <v>1.1160000000000001</v>
      </c>
      <c r="O27" s="6">
        <v>5.8668940000000003</v>
      </c>
    </row>
    <row r="28" spans="1:15" s="5" customFormat="1" x14ac:dyDescent="0.25">
      <c r="A28" s="19"/>
      <c r="B28" s="14" t="s">
        <v>82</v>
      </c>
      <c r="C28" s="6">
        <v>3.0859999999999999</v>
      </c>
      <c r="D28" s="6">
        <v>2.6789999999999998</v>
      </c>
      <c r="E28" s="6">
        <v>0.25072</v>
      </c>
      <c r="F28" s="6">
        <v>1.3149999999999999</v>
      </c>
      <c r="G28" s="6">
        <v>6.6000000000000003E-2</v>
      </c>
      <c r="H28" s="6">
        <v>0.218</v>
      </c>
      <c r="I28" s="6">
        <v>0.161</v>
      </c>
      <c r="J28" s="6">
        <v>0.16400000000000001</v>
      </c>
      <c r="K28" s="6">
        <v>7.71</v>
      </c>
      <c r="L28" s="6">
        <v>22.8</v>
      </c>
      <c r="M28" s="6">
        <v>-39.6</v>
      </c>
      <c r="N28" s="6">
        <v>6.6959999999999997</v>
      </c>
      <c r="O28" s="6">
        <v>5.4229710000000004</v>
      </c>
    </row>
    <row r="29" spans="1:15" s="5" customFormat="1" x14ac:dyDescent="0.25">
      <c r="A29" s="19"/>
      <c r="B29" s="14" t="s">
        <v>83</v>
      </c>
      <c r="C29" s="6">
        <v>2.7490000000000001</v>
      </c>
      <c r="D29" s="6">
        <v>0.24399999999999999</v>
      </c>
      <c r="E29" s="6">
        <v>0.11811999999999999</v>
      </c>
      <c r="F29" s="6">
        <v>1.1319999999999999</v>
      </c>
      <c r="G29" s="6">
        <v>2.9000000000000001E-2</v>
      </c>
      <c r="H29" s="6">
        <v>0.13300000000000001</v>
      </c>
      <c r="I29" s="6">
        <v>9.2999999999999999E-2</v>
      </c>
      <c r="J29" s="6">
        <v>0.10199999999999999</v>
      </c>
      <c r="K29" s="6">
        <v>7.65</v>
      </c>
      <c r="L29" s="6">
        <v>21.8</v>
      </c>
      <c r="M29" s="6">
        <v>-36.299999999999997</v>
      </c>
      <c r="N29" s="6">
        <v>5.580000000000001</v>
      </c>
      <c r="O29" s="6">
        <v>4.6166650000000002</v>
      </c>
    </row>
    <row r="30" spans="1:15" s="5" customFormat="1" x14ac:dyDescent="0.25">
      <c r="A30" s="19"/>
      <c r="B30" s="14" t="s">
        <v>84</v>
      </c>
      <c r="C30" s="6">
        <v>3.9590000000000001</v>
      </c>
      <c r="D30" s="6">
        <v>2.6789999999999998</v>
      </c>
      <c r="E30" s="6">
        <v>0.11811999999999999</v>
      </c>
      <c r="F30" s="6">
        <v>1.157</v>
      </c>
      <c r="G30" s="6">
        <v>2.5999999999999999E-2</v>
      </c>
      <c r="H30" s="6">
        <v>0.14000000000000001</v>
      </c>
      <c r="I30" s="6">
        <v>9.9000000000000005E-2</v>
      </c>
      <c r="J30" s="6">
        <v>0.104</v>
      </c>
      <c r="K30" s="6">
        <v>7.75</v>
      </c>
      <c r="L30" s="6">
        <v>22.1</v>
      </c>
      <c r="M30" s="6">
        <v>-41.7</v>
      </c>
      <c r="N30" s="6">
        <v>6.1379999999999999</v>
      </c>
      <c r="O30" s="6">
        <v>4.5819999999999999</v>
      </c>
    </row>
    <row r="31" spans="1:15" s="5" customFormat="1" x14ac:dyDescent="0.25">
      <c r="A31" s="19"/>
      <c r="B31" s="14" t="s">
        <v>85</v>
      </c>
      <c r="C31" s="6">
        <v>2.8279999999999998</v>
      </c>
      <c r="D31" s="6">
        <v>2.0840000000000001</v>
      </c>
      <c r="E31" s="6">
        <v>0.19879999999999998</v>
      </c>
      <c r="F31" s="6">
        <v>1.03</v>
      </c>
      <c r="G31" s="6">
        <v>6.6000000000000003E-2</v>
      </c>
      <c r="H31" s="6">
        <v>0.22</v>
      </c>
      <c r="I31" s="6">
        <v>6.3E-2</v>
      </c>
      <c r="J31" s="6">
        <v>0.06</v>
      </c>
      <c r="K31" s="6">
        <v>7.84</v>
      </c>
      <c r="L31" s="6">
        <v>24.3</v>
      </c>
      <c r="M31" s="6">
        <v>-47.6</v>
      </c>
      <c r="N31" s="6">
        <v>1.6740000000000006</v>
      </c>
      <c r="O31" s="6">
        <v>3.4873959999999999</v>
      </c>
    </row>
    <row r="32" spans="1:15" s="5" customFormat="1" x14ac:dyDescent="0.25">
      <c r="A32" s="19"/>
      <c r="B32" s="14" t="s">
        <v>86</v>
      </c>
      <c r="C32" s="6">
        <v>2.57</v>
      </c>
      <c r="D32" s="6">
        <v>1.9950000000000001</v>
      </c>
      <c r="E32" s="6">
        <v>0.17576</v>
      </c>
      <c r="F32" s="6">
        <v>0.70899999999999996</v>
      </c>
      <c r="G32" s="6">
        <v>2.1000000000000001E-2</v>
      </c>
      <c r="H32" s="6">
        <v>0.28199999999999997</v>
      </c>
      <c r="I32" s="6">
        <v>6.3E-2</v>
      </c>
      <c r="J32" s="6">
        <v>7.1999999999999995E-2</v>
      </c>
      <c r="K32" s="6">
        <v>9.11</v>
      </c>
      <c r="L32" s="6">
        <v>23.7</v>
      </c>
      <c r="M32" s="6">
        <v>-121.8</v>
      </c>
      <c r="N32" s="6">
        <v>35.712000000000003</v>
      </c>
      <c r="O32" s="6">
        <v>3.7394859999999999</v>
      </c>
    </row>
    <row r="33" spans="1:15" s="5" customFormat="1" x14ac:dyDescent="0.25">
      <c r="A33" s="19"/>
      <c r="B33" s="14" t="s">
        <v>87</v>
      </c>
      <c r="C33" s="6">
        <v>2.8279999999999998</v>
      </c>
      <c r="D33" s="6">
        <v>2.61</v>
      </c>
      <c r="E33" s="6">
        <v>0.17</v>
      </c>
      <c r="F33" s="6">
        <v>0.93700000000000006</v>
      </c>
      <c r="G33" s="6">
        <v>0.11899999999999999</v>
      </c>
      <c r="H33" s="6">
        <v>0.34599999999999997</v>
      </c>
      <c r="I33" s="6">
        <v>0.20499999999999999</v>
      </c>
      <c r="J33" s="6">
        <v>0.2</v>
      </c>
      <c r="K33" s="6">
        <v>8.01</v>
      </c>
      <c r="L33" s="6">
        <v>24.3</v>
      </c>
      <c r="M33" s="6">
        <v>-57.7</v>
      </c>
      <c r="N33" s="6">
        <v>62.495999999999995</v>
      </c>
      <c r="O33" s="6">
        <v>2.67</v>
      </c>
    </row>
    <row r="34" spans="1:15" ht="63.75" x14ac:dyDescent="0.25">
      <c r="A34" s="17" t="s">
        <v>118</v>
      </c>
      <c r="B34" s="17"/>
      <c r="C34" s="7" t="s">
        <v>125</v>
      </c>
      <c r="D34" s="15" t="s">
        <v>119</v>
      </c>
      <c r="E34" s="15" t="s">
        <v>119</v>
      </c>
      <c r="F34" s="15" t="s">
        <v>119</v>
      </c>
      <c r="G34" s="15" t="s">
        <v>119</v>
      </c>
      <c r="H34" s="15" t="s">
        <v>119</v>
      </c>
      <c r="I34" s="15" t="s">
        <v>119</v>
      </c>
      <c r="J34" s="15" t="s">
        <v>119</v>
      </c>
      <c r="K34" s="15" t="s">
        <v>119</v>
      </c>
      <c r="L34" s="15" t="s">
        <v>119</v>
      </c>
      <c r="M34" s="7" t="s">
        <v>134</v>
      </c>
      <c r="N34" s="7" t="s">
        <v>140</v>
      </c>
      <c r="O34" s="15" t="s">
        <v>119</v>
      </c>
    </row>
  </sheetData>
  <mergeCells count="6">
    <mergeCell ref="A34:B34"/>
    <mergeCell ref="A1:B1"/>
    <mergeCell ref="A2:A9"/>
    <mergeCell ref="A10:A17"/>
    <mergeCell ref="A18:A25"/>
    <mergeCell ref="A26:A33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746EC-BC8E-440F-9A00-4895B74948B9}">
  <dimension ref="A1:O26"/>
  <sheetViews>
    <sheetView workbookViewId="0">
      <selection activeCell="Q24" sqref="Q24"/>
    </sheetView>
  </sheetViews>
  <sheetFormatPr defaultRowHeight="12.75" x14ac:dyDescent="0.25"/>
  <cols>
    <col min="1" max="1" width="8.75" style="9" bestFit="1" customWidth="1"/>
    <col min="2" max="2" width="6.125" style="9" bestFit="1" customWidth="1"/>
    <col min="3" max="3" width="8.625" style="9" bestFit="1" customWidth="1"/>
    <col min="4" max="4" width="4.75" style="9" bestFit="1" customWidth="1"/>
    <col min="5" max="5" width="5" style="9" bestFit="1" customWidth="1"/>
    <col min="6" max="7" width="4.75" style="9" bestFit="1" customWidth="1"/>
    <col min="8" max="8" width="4.25" style="9" bestFit="1" customWidth="1"/>
    <col min="9" max="9" width="4.5" style="9" bestFit="1" customWidth="1"/>
    <col min="10" max="10" width="6" style="9" bestFit="1" customWidth="1"/>
    <col min="11" max="11" width="4.25" style="9" bestFit="1" customWidth="1"/>
    <col min="12" max="12" width="5.75" style="9" bestFit="1" customWidth="1"/>
    <col min="13" max="13" width="6.125" style="9" bestFit="1" customWidth="1"/>
    <col min="14" max="14" width="13.125" style="9" bestFit="1" customWidth="1"/>
    <col min="15" max="15" width="4.875" style="9" bestFit="1" customWidth="1"/>
    <col min="16" max="16384" width="9" style="9"/>
  </cols>
  <sheetData>
    <row r="1" spans="1:15" s="5" customFormat="1" ht="15.75" x14ac:dyDescent="0.25">
      <c r="A1" s="18" t="s">
        <v>126</v>
      </c>
      <c r="B1" s="18"/>
      <c r="C1" s="4" t="s">
        <v>1</v>
      </c>
      <c r="D1" s="4" t="s">
        <v>2</v>
      </c>
      <c r="E1" s="4" t="s">
        <v>129</v>
      </c>
      <c r="F1" s="4" t="s">
        <v>130</v>
      </c>
      <c r="G1" s="4" t="s">
        <v>131</v>
      </c>
      <c r="H1" s="4" t="s">
        <v>3</v>
      </c>
      <c r="I1" s="4" t="s">
        <v>4</v>
      </c>
      <c r="J1" s="4" t="s">
        <v>132</v>
      </c>
      <c r="K1" s="4" t="s">
        <v>111</v>
      </c>
      <c r="L1" s="4" t="s">
        <v>5</v>
      </c>
      <c r="M1" s="4" t="s">
        <v>6</v>
      </c>
      <c r="N1" s="4" t="s">
        <v>133</v>
      </c>
      <c r="O1" s="4" t="s">
        <v>7</v>
      </c>
    </row>
    <row r="2" spans="1:15" s="5" customFormat="1" x14ac:dyDescent="0.25">
      <c r="A2" s="19" t="s">
        <v>120</v>
      </c>
      <c r="B2" s="10" t="s">
        <v>16</v>
      </c>
      <c r="C2" s="6">
        <v>1</v>
      </c>
      <c r="D2" s="6">
        <v>0.78</v>
      </c>
      <c r="E2" s="6">
        <v>0</v>
      </c>
      <c r="F2" s="6">
        <v>0.57095415999999999</v>
      </c>
      <c r="G2" s="6">
        <v>5.3633999999999999E-3</v>
      </c>
      <c r="H2" s="6">
        <v>3.5277860000000001E-2</v>
      </c>
      <c r="I2" s="6">
        <v>0.01</v>
      </c>
      <c r="J2" s="6">
        <v>0</v>
      </c>
      <c r="K2" s="6">
        <v>7.907</v>
      </c>
      <c r="L2" s="6">
        <v>23.6</v>
      </c>
      <c r="M2" s="6">
        <v>-45.6</v>
      </c>
      <c r="N2" s="6">
        <v>1.4</v>
      </c>
      <c r="O2" s="6">
        <v>4.3373493975903603</v>
      </c>
    </row>
    <row r="3" spans="1:15" s="5" customFormat="1" x14ac:dyDescent="0.25">
      <c r="A3" s="19"/>
      <c r="B3" s="11" t="s">
        <v>17</v>
      </c>
      <c r="C3" s="6">
        <v>1.9</v>
      </c>
      <c r="D3" s="6">
        <v>0.76</v>
      </c>
      <c r="E3" s="6">
        <v>0</v>
      </c>
      <c r="F3" s="6">
        <v>0.64914598000000001</v>
      </c>
      <c r="G3" s="6">
        <v>4.1307200000000001E-3</v>
      </c>
      <c r="H3" s="6">
        <v>5.331574E-2</v>
      </c>
      <c r="I3" s="6">
        <v>0.01</v>
      </c>
      <c r="J3" s="6">
        <v>1.7947600000000001E-3</v>
      </c>
      <c r="K3" s="6">
        <v>7.6219999999999999</v>
      </c>
      <c r="L3" s="6">
        <v>23.5</v>
      </c>
      <c r="M3" s="6">
        <v>-33.700000000000003</v>
      </c>
      <c r="N3" s="6">
        <v>0</v>
      </c>
      <c r="O3" s="6">
        <v>3.35421686746988</v>
      </c>
    </row>
    <row r="4" spans="1:15" s="5" customFormat="1" x14ac:dyDescent="0.25">
      <c r="A4" s="19"/>
      <c r="B4" s="11" t="s">
        <v>18</v>
      </c>
      <c r="C4" s="6">
        <v>1.8</v>
      </c>
      <c r="D4" s="6">
        <v>1</v>
      </c>
      <c r="E4" s="6">
        <v>0</v>
      </c>
      <c r="F4" s="6">
        <v>0.74471376</v>
      </c>
      <c r="G4" s="6">
        <v>5.9797399999999999E-3</v>
      </c>
      <c r="H4" s="6">
        <v>8.810308E-2</v>
      </c>
      <c r="I4" s="6">
        <v>0.01</v>
      </c>
      <c r="J4" s="6">
        <v>1.9363120000000001E-2</v>
      </c>
      <c r="K4" s="6">
        <v>7.5789999999999997</v>
      </c>
      <c r="L4" s="6">
        <v>21.6</v>
      </c>
      <c r="M4" s="6">
        <v>-33.299999999999997</v>
      </c>
      <c r="N4" s="6">
        <v>1.86</v>
      </c>
      <c r="O4" s="6">
        <v>4.6072289156626498</v>
      </c>
    </row>
    <row r="5" spans="1:15" s="5" customFormat="1" x14ac:dyDescent="0.25">
      <c r="A5" s="19"/>
      <c r="B5" s="11" t="s">
        <v>19</v>
      </c>
      <c r="C5" s="6">
        <v>2.8</v>
      </c>
      <c r="D5" s="6">
        <v>1.42</v>
      </c>
      <c r="E5" s="6">
        <v>0.38</v>
      </c>
      <c r="F5" s="6">
        <v>0.88372143999999997</v>
      </c>
      <c r="G5" s="6">
        <v>6.4532039999999999E-2</v>
      </c>
      <c r="H5" s="6">
        <v>0.11902516</v>
      </c>
      <c r="I5" s="6">
        <v>0.06</v>
      </c>
      <c r="J5" s="6">
        <v>9.0287240000000005E-2</v>
      </c>
      <c r="K5" s="6">
        <v>7.883</v>
      </c>
      <c r="L5" s="6">
        <v>23.6</v>
      </c>
      <c r="M5" s="6">
        <v>-50.3</v>
      </c>
      <c r="N5" s="6">
        <v>0</v>
      </c>
      <c r="O5" s="6">
        <v>3.4313253012048199</v>
      </c>
    </row>
    <row r="6" spans="1:15" s="5" customFormat="1" x14ac:dyDescent="0.25">
      <c r="A6" s="19"/>
      <c r="B6" s="11" t="s">
        <v>20</v>
      </c>
      <c r="C6" s="6">
        <v>10.675000000000001</v>
      </c>
      <c r="D6" s="6">
        <v>1.22</v>
      </c>
      <c r="E6" s="6">
        <v>0</v>
      </c>
      <c r="F6" s="6">
        <v>0.24081092000000001</v>
      </c>
      <c r="G6" s="6">
        <v>4.1111120000000001E-2</v>
      </c>
      <c r="H6" s="6">
        <v>0.10356412</v>
      </c>
      <c r="I6" s="6">
        <v>0.04</v>
      </c>
      <c r="J6" s="6">
        <v>6.6212080000000006E-2</v>
      </c>
      <c r="K6" s="6">
        <v>7.6970000000000001</v>
      </c>
      <c r="L6" s="6">
        <v>28.4</v>
      </c>
      <c r="M6" s="6">
        <v>-37.799999999999997</v>
      </c>
      <c r="N6" s="6">
        <v>0</v>
      </c>
      <c r="O6" s="6">
        <v>3.8361445783132502</v>
      </c>
    </row>
    <row r="7" spans="1:15" s="5" customFormat="1" x14ac:dyDescent="0.25">
      <c r="A7" s="19"/>
      <c r="B7" s="11" t="s">
        <v>21</v>
      </c>
      <c r="C7" s="6">
        <v>11.05</v>
      </c>
      <c r="D7" s="6">
        <v>5.12</v>
      </c>
      <c r="E7" s="6">
        <v>0.02</v>
      </c>
      <c r="F7" s="6">
        <v>1.63088772</v>
      </c>
      <c r="G7" s="6">
        <v>1.46085E-2</v>
      </c>
      <c r="H7" s="6">
        <v>0.57512584</v>
      </c>
      <c r="I7" s="6">
        <v>0.14000000000000001</v>
      </c>
      <c r="J7" s="6">
        <v>4.9339999999999996E-4</v>
      </c>
      <c r="K7" s="6">
        <v>9.1709999999999994</v>
      </c>
      <c r="L7" s="6">
        <v>24.9</v>
      </c>
      <c r="M7" s="6">
        <v>-128.6</v>
      </c>
      <c r="N7" s="6">
        <v>535.67999999999995</v>
      </c>
      <c r="O7" s="6">
        <v>31.739759036144601</v>
      </c>
    </row>
    <row r="8" spans="1:15" s="5" customFormat="1" x14ac:dyDescent="0.25">
      <c r="A8" s="19" t="s">
        <v>121</v>
      </c>
      <c r="B8" s="11" t="s">
        <v>42</v>
      </c>
      <c r="C8" s="6">
        <v>0.42799999999999999</v>
      </c>
      <c r="D8" s="6">
        <v>0.16600000000000001</v>
      </c>
      <c r="E8" s="6">
        <v>0.24840000000000001</v>
      </c>
      <c r="F8" s="6">
        <v>0</v>
      </c>
      <c r="G8" s="6">
        <v>4.0000000000000001E-3</v>
      </c>
      <c r="H8" s="6">
        <v>4.3999999999999997E-2</v>
      </c>
      <c r="I8" s="6">
        <v>0</v>
      </c>
      <c r="J8" s="6">
        <v>1E-3</v>
      </c>
      <c r="K8" s="6">
        <v>8.0120000000000005</v>
      </c>
      <c r="L8" s="6">
        <v>30.7</v>
      </c>
      <c r="M8" s="6">
        <v>-60.4</v>
      </c>
      <c r="N8" s="6">
        <v>3.72</v>
      </c>
      <c r="O8" s="6">
        <v>3.2195121951219501</v>
      </c>
    </row>
    <row r="9" spans="1:15" s="5" customFormat="1" x14ac:dyDescent="0.25">
      <c r="A9" s="19"/>
      <c r="B9" s="11" t="s">
        <v>43</v>
      </c>
      <c r="C9" s="6">
        <v>0.67</v>
      </c>
      <c r="D9" s="6">
        <v>0.56999999999999995</v>
      </c>
      <c r="E9" s="6">
        <v>0.13052</v>
      </c>
      <c r="F9" s="6">
        <v>0.186</v>
      </c>
      <c r="G9" s="6">
        <v>6.0000000000000001E-3</v>
      </c>
      <c r="H9" s="6">
        <v>0.09</v>
      </c>
      <c r="I9" s="6">
        <v>1.2999999999999999E-2</v>
      </c>
      <c r="J9" s="6">
        <v>3.4000000000000002E-2</v>
      </c>
      <c r="K9" s="6">
        <v>7.6269999999999998</v>
      </c>
      <c r="L9" s="6">
        <v>26</v>
      </c>
      <c r="M9" s="6">
        <v>-37.200000000000003</v>
      </c>
      <c r="N9" s="6">
        <v>1.1160000000000001</v>
      </c>
      <c r="O9" s="6">
        <v>2.2926829268292699</v>
      </c>
    </row>
    <row r="10" spans="1:15" s="5" customFormat="1" x14ac:dyDescent="0.25">
      <c r="A10" s="19"/>
      <c r="B10" s="11" t="s">
        <v>44</v>
      </c>
      <c r="C10" s="6">
        <v>0.96299999999999997</v>
      </c>
      <c r="D10" s="6">
        <v>0.65</v>
      </c>
      <c r="E10" s="6">
        <v>0.11284000000000001</v>
      </c>
      <c r="F10" s="6">
        <v>0.24199999999999999</v>
      </c>
      <c r="G10" s="6">
        <v>7.8E-2</v>
      </c>
      <c r="H10" s="6">
        <v>0.108</v>
      </c>
      <c r="I10" s="6">
        <v>0.03</v>
      </c>
      <c r="J10" s="6">
        <v>6.0999999999999999E-2</v>
      </c>
      <c r="K10" s="6">
        <v>7.5129999999999999</v>
      </c>
      <c r="L10" s="6">
        <v>27.1</v>
      </c>
      <c r="M10" s="6">
        <v>-30.9</v>
      </c>
      <c r="N10" s="6">
        <v>2.2320000000000002</v>
      </c>
      <c r="O10" s="6">
        <v>2.48780487804878</v>
      </c>
    </row>
    <row r="11" spans="1:15" s="5" customFormat="1" x14ac:dyDescent="0.25">
      <c r="A11" s="19"/>
      <c r="B11" s="11" t="s">
        <v>45</v>
      </c>
      <c r="C11" s="6">
        <v>2.2650000000000001</v>
      </c>
      <c r="D11" s="6">
        <v>2.2149999999999999</v>
      </c>
      <c r="E11" s="6">
        <v>0.10696</v>
      </c>
      <c r="F11" s="6">
        <v>1.0149999999999999</v>
      </c>
      <c r="G11" s="6">
        <v>7.0000000000000001E-3</v>
      </c>
      <c r="H11" s="6">
        <v>0.154</v>
      </c>
      <c r="I11" s="6">
        <v>0.112</v>
      </c>
      <c r="J11" s="6">
        <v>0.13400000000000001</v>
      </c>
      <c r="K11" s="6">
        <v>7.8179999999999996</v>
      </c>
      <c r="L11" s="6">
        <v>27.2</v>
      </c>
      <c r="M11" s="6">
        <v>-47.8</v>
      </c>
      <c r="N11" s="6">
        <v>3.3479999999999999</v>
      </c>
      <c r="O11" s="6">
        <v>2.6829268292683</v>
      </c>
    </row>
    <row r="12" spans="1:15" s="5" customFormat="1" x14ac:dyDescent="0.25">
      <c r="A12" s="19"/>
      <c r="B12" s="11" t="s">
        <v>46</v>
      </c>
      <c r="C12" s="6">
        <v>2.67</v>
      </c>
      <c r="D12" s="6">
        <v>1.417</v>
      </c>
      <c r="E12" s="6">
        <v>0.13639999999999999</v>
      </c>
      <c r="F12" s="6">
        <v>0.68500000000000005</v>
      </c>
      <c r="G12" s="6">
        <v>0.14000000000000001</v>
      </c>
      <c r="H12" s="6">
        <v>0.125</v>
      </c>
      <c r="I12" s="6">
        <v>5.7000000000000002E-2</v>
      </c>
      <c r="J12" s="6">
        <v>9.4E-2</v>
      </c>
      <c r="K12" s="6">
        <v>7.5060000000000002</v>
      </c>
      <c r="L12" s="6">
        <v>27.2</v>
      </c>
      <c r="M12" s="6">
        <v>-27.1</v>
      </c>
      <c r="N12" s="6">
        <v>16.739999999999998</v>
      </c>
      <c r="O12" s="6">
        <v>3.0731707317073198</v>
      </c>
    </row>
    <row r="13" spans="1:15" s="5" customFormat="1" x14ac:dyDescent="0.25">
      <c r="A13" s="19"/>
      <c r="B13" s="11" t="s">
        <v>47</v>
      </c>
      <c r="C13" s="6">
        <v>1.478</v>
      </c>
      <c r="D13" s="6">
        <v>1.45</v>
      </c>
      <c r="E13" s="6">
        <v>0.1482</v>
      </c>
      <c r="F13" s="6">
        <v>0.61599999999999999</v>
      </c>
      <c r="G13" s="6">
        <v>1.4E-2</v>
      </c>
      <c r="H13" s="6">
        <v>0.106</v>
      </c>
      <c r="I13" s="6">
        <v>7.6999999999999999E-2</v>
      </c>
      <c r="J13" s="6">
        <v>5.5E-2</v>
      </c>
      <c r="K13" s="6">
        <v>9.0359999999999996</v>
      </c>
      <c r="L13" s="6">
        <v>30.3</v>
      </c>
      <c r="M13" s="6">
        <v>-122.6</v>
      </c>
      <c r="N13" s="6">
        <v>165.54</v>
      </c>
      <c r="O13" s="6">
        <v>5.0243902439024399</v>
      </c>
    </row>
    <row r="14" spans="1:15" s="5" customFormat="1" x14ac:dyDescent="0.25">
      <c r="A14" s="19" t="s">
        <v>122</v>
      </c>
      <c r="B14" s="11" t="s">
        <v>68</v>
      </c>
      <c r="C14" s="6">
        <v>0.63700000000000001</v>
      </c>
      <c r="D14" s="6">
        <v>0.318</v>
      </c>
      <c r="E14" s="6">
        <v>0.31412000000000001</v>
      </c>
      <c r="F14" s="6">
        <v>2.1999999999999999E-2</v>
      </c>
      <c r="G14" s="6">
        <v>0</v>
      </c>
      <c r="H14" s="6">
        <v>2.3E-2</v>
      </c>
      <c r="I14" s="6">
        <v>0</v>
      </c>
      <c r="J14" s="6">
        <v>0</v>
      </c>
      <c r="K14" s="6">
        <v>8.7170000000000005</v>
      </c>
      <c r="L14" s="6">
        <v>32.5</v>
      </c>
      <c r="M14" s="6">
        <v>-99.9</v>
      </c>
      <c r="N14" s="6">
        <v>0</v>
      </c>
      <c r="O14" s="6">
        <v>3.24705882352941</v>
      </c>
    </row>
    <row r="15" spans="1:15" s="5" customFormat="1" x14ac:dyDescent="0.25">
      <c r="A15" s="19"/>
      <c r="B15" s="11" t="s">
        <v>69</v>
      </c>
      <c r="C15" s="6">
        <v>1.784</v>
      </c>
      <c r="D15" s="6">
        <v>0.73099999999999998</v>
      </c>
      <c r="E15" s="6">
        <v>0.31412000000000001</v>
      </c>
      <c r="F15" s="6">
        <v>0.33500000000000002</v>
      </c>
      <c r="G15" s="6">
        <v>3.2000000000000001E-2</v>
      </c>
      <c r="H15" s="6">
        <v>0.28699999999999998</v>
      </c>
      <c r="I15" s="6">
        <v>0</v>
      </c>
      <c r="J15" s="6">
        <v>0.06</v>
      </c>
      <c r="K15" s="6">
        <v>8.6240000000000006</v>
      </c>
      <c r="L15" s="6">
        <v>28.6</v>
      </c>
      <c r="M15" s="6">
        <v>-93.1</v>
      </c>
      <c r="N15" s="6">
        <v>0</v>
      </c>
      <c r="O15" s="6">
        <v>2.7764705882352998</v>
      </c>
    </row>
    <row r="16" spans="1:15" s="5" customFormat="1" x14ac:dyDescent="0.25">
      <c r="A16" s="19"/>
      <c r="B16" s="11" t="s">
        <v>70</v>
      </c>
      <c r="C16" s="6">
        <v>1.151</v>
      </c>
      <c r="D16" s="6">
        <v>1.125</v>
      </c>
      <c r="E16" s="6">
        <v>0.36603999999999998</v>
      </c>
      <c r="F16" s="6">
        <v>0.67500000000000004</v>
      </c>
      <c r="G16" s="6">
        <v>9.1999999999999998E-2</v>
      </c>
      <c r="H16" s="6">
        <v>0.49</v>
      </c>
      <c r="I16" s="6">
        <v>4.2999999999999997E-2</v>
      </c>
      <c r="J16" s="6">
        <v>0.128</v>
      </c>
      <c r="K16" s="6">
        <v>8.6649999999999991</v>
      </c>
      <c r="L16" s="6">
        <v>30.3</v>
      </c>
      <c r="M16" s="6">
        <v>-97.3</v>
      </c>
      <c r="N16" s="6">
        <v>1.1160000000000001</v>
      </c>
      <c r="O16" s="6">
        <v>1.9764705882353</v>
      </c>
    </row>
    <row r="17" spans="1:15" s="5" customFormat="1" x14ac:dyDescent="0.25">
      <c r="A17" s="19"/>
      <c r="B17" s="11" t="s">
        <v>71</v>
      </c>
      <c r="C17" s="6">
        <v>1.4690000000000001</v>
      </c>
      <c r="D17" s="6">
        <v>1.165</v>
      </c>
      <c r="E17" s="6">
        <v>0.44095999999999996</v>
      </c>
      <c r="F17" s="6">
        <v>0.78700000000000003</v>
      </c>
      <c r="G17" s="6">
        <v>0.13700000000000001</v>
      </c>
      <c r="H17" s="6">
        <v>2.641</v>
      </c>
      <c r="I17" s="6">
        <v>0.23400000000000001</v>
      </c>
      <c r="J17" s="6">
        <v>0.26600000000000001</v>
      </c>
      <c r="K17" s="6">
        <v>9.3710000000000004</v>
      </c>
      <c r="L17" s="6">
        <v>33.6</v>
      </c>
      <c r="M17" s="6">
        <v>-139.9</v>
      </c>
      <c r="N17" s="6">
        <v>0.55800000000000005</v>
      </c>
      <c r="O17" s="6">
        <v>2.72941176470589</v>
      </c>
    </row>
    <row r="18" spans="1:15" s="5" customFormat="1" x14ac:dyDescent="0.25">
      <c r="A18" s="19"/>
      <c r="B18" s="11" t="s">
        <v>72</v>
      </c>
      <c r="C18" s="6">
        <v>0.56599999999999995</v>
      </c>
      <c r="D18" s="6">
        <v>0.38800000000000001</v>
      </c>
      <c r="E18" s="6">
        <v>0.34295999999999999</v>
      </c>
      <c r="F18" s="6">
        <v>0</v>
      </c>
      <c r="G18" s="6">
        <v>2.1999999999999999E-2</v>
      </c>
      <c r="H18" s="6">
        <v>0.28299999999999997</v>
      </c>
      <c r="I18" s="6">
        <v>6.6000000000000003E-2</v>
      </c>
      <c r="J18" s="6">
        <v>6.0000000000000001E-3</v>
      </c>
      <c r="K18" s="6">
        <v>7.5739999999999998</v>
      </c>
      <c r="L18" s="6">
        <v>31.7</v>
      </c>
      <c r="M18" s="6">
        <v>-31.2</v>
      </c>
      <c r="N18" s="6">
        <v>0.55800000000000005</v>
      </c>
      <c r="O18" s="6">
        <v>1.50588235294118</v>
      </c>
    </row>
    <row r="19" spans="1:15" s="5" customFormat="1" x14ac:dyDescent="0.25">
      <c r="A19" s="19"/>
      <c r="B19" s="11" t="s">
        <v>73</v>
      </c>
      <c r="C19" s="6">
        <v>1.266</v>
      </c>
      <c r="D19" s="6">
        <v>0.88300000000000001</v>
      </c>
      <c r="E19" s="6">
        <v>1.02328</v>
      </c>
      <c r="F19" s="6">
        <v>3.9E-2</v>
      </c>
      <c r="G19" s="6">
        <v>1.9E-2</v>
      </c>
      <c r="H19" s="6">
        <v>0.29099999999999998</v>
      </c>
      <c r="I19" s="6">
        <v>2.1999999999999999E-2</v>
      </c>
      <c r="J19" s="6">
        <v>0</v>
      </c>
      <c r="K19" s="6">
        <v>8.5120000000000005</v>
      </c>
      <c r="L19" s="6">
        <v>32.1</v>
      </c>
      <c r="M19" s="6">
        <v>-88.7</v>
      </c>
      <c r="N19" s="6">
        <v>9.4859999999999971</v>
      </c>
      <c r="O19" s="6">
        <v>7.8588235294117696</v>
      </c>
    </row>
    <row r="20" spans="1:15" s="5" customFormat="1" x14ac:dyDescent="0.25">
      <c r="A20" s="19" t="s">
        <v>123</v>
      </c>
      <c r="B20" s="11" t="s">
        <v>88</v>
      </c>
      <c r="C20" s="6">
        <v>0.46700000000000003</v>
      </c>
      <c r="D20" s="6">
        <v>0.36799999999999999</v>
      </c>
      <c r="E20" s="6">
        <v>0.19303999999999999</v>
      </c>
      <c r="F20" s="6">
        <v>1.4E-2</v>
      </c>
      <c r="G20" s="6">
        <v>1.2999999999999999E-2</v>
      </c>
      <c r="H20" s="6">
        <v>3.7999999999999999E-2</v>
      </c>
      <c r="I20" s="6">
        <v>0</v>
      </c>
      <c r="J20" s="6">
        <v>8.0000000000000002E-3</v>
      </c>
      <c r="K20" s="6">
        <v>7.76</v>
      </c>
      <c r="L20" s="6">
        <v>24.3</v>
      </c>
      <c r="M20" s="6">
        <v>-42.8</v>
      </c>
      <c r="N20" s="6">
        <v>3.9059999999999997</v>
      </c>
      <c r="O20" s="6">
        <v>5.1505780000000003</v>
      </c>
    </row>
    <row r="21" spans="1:15" s="5" customFormat="1" x14ac:dyDescent="0.25">
      <c r="A21" s="19"/>
      <c r="B21" s="11" t="s">
        <v>89</v>
      </c>
      <c r="C21" s="6">
        <v>1.4490000000000001</v>
      </c>
      <c r="D21" s="6">
        <v>1.2010000000000001</v>
      </c>
      <c r="E21" s="6">
        <v>0.14116000000000001</v>
      </c>
      <c r="F21" s="6">
        <v>0.57499999999999996</v>
      </c>
      <c r="G21" s="6">
        <v>5.1999999999999998E-2</v>
      </c>
      <c r="H21" s="6">
        <v>5.1999999999999998E-2</v>
      </c>
      <c r="I21" s="6">
        <v>0.03</v>
      </c>
      <c r="J21" s="6">
        <v>3.2000000000000001E-2</v>
      </c>
      <c r="K21" s="6">
        <v>7.89</v>
      </c>
      <c r="L21" s="6">
        <v>21.3</v>
      </c>
      <c r="M21" s="6">
        <v>-50</v>
      </c>
      <c r="N21" s="6">
        <v>0.55800000000000005</v>
      </c>
      <c r="O21" s="6">
        <v>3.7093099999999999</v>
      </c>
    </row>
    <row r="22" spans="1:15" s="5" customFormat="1" x14ac:dyDescent="0.25">
      <c r="A22" s="19"/>
      <c r="B22" s="11" t="s">
        <v>90</v>
      </c>
      <c r="C22" s="6">
        <v>1.796</v>
      </c>
      <c r="D22" s="6">
        <v>7.0999999999999994E-2</v>
      </c>
      <c r="E22" s="6">
        <v>0.18728</v>
      </c>
      <c r="F22" s="6">
        <v>0.84299999999999997</v>
      </c>
      <c r="G22" s="6">
        <v>0.16</v>
      </c>
      <c r="H22" s="6">
        <v>1.8759999999999999</v>
      </c>
      <c r="I22" s="6">
        <v>0.10100000000000001</v>
      </c>
      <c r="J22" s="6">
        <v>7.5999999999999998E-2</v>
      </c>
      <c r="K22" s="6">
        <v>7.92</v>
      </c>
      <c r="L22" s="6">
        <v>22.2</v>
      </c>
      <c r="M22" s="6">
        <v>-52</v>
      </c>
      <c r="N22" s="6">
        <v>0.55800000000000005</v>
      </c>
      <c r="O22" s="6">
        <v>3.7188500000000002</v>
      </c>
    </row>
    <row r="23" spans="1:15" s="5" customFormat="1" x14ac:dyDescent="0.25">
      <c r="A23" s="19"/>
      <c r="B23" s="11" t="s">
        <v>91</v>
      </c>
      <c r="C23" s="6">
        <v>2.4209999999999998</v>
      </c>
      <c r="D23" s="6">
        <v>2.3319999999999999</v>
      </c>
      <c r="E23" s="6">
        <v>0.2334</v>
      </c>
      <c r="F23" s="6">
        <v>1.0629999999999999</v>
      </c>
      <c r="G23" s="6">
        <v>4.0000000000000001E-3</v>
      </c>
      <c r="H23" s="6">
        <v>0.14599999999999999</v>
      </c>
      <c r="I23" s="6">
        <v>0.109</v>
      </c>
      <c r="J23" s="6">
        <v>0.12</v>
      </c>
      <c r="K23" s="6">
        <v>8.8800000000000008</v>
      </c>
      <c r="L23" s="6">
        <v>22.7</v>
      </c>
      <c r="M23" s="6">
        <v>-108.2</v>
      </c>
      <c r="N23" s="6">
        <v>59.148000000000003</v>
      </c>
      <c r="O23" s="6">
        <v>4.120393</v>
      </c>
    </row>
    <row r="24" spans="1:15" s="5" customFormat="1" x14ac:dyDescent="0.25">
      <c r="A24" s="19"/>
      <c r="B24" s="11" t="s">
        <v>92</v>
      </c>
      <c r="C24" s="6">
        <v>2.2229999999999999</v>
      </c>
      <c r="D24" s="6">
        <v>2.1240000000000001</v>
      </c>
      <c r="E24" s="6">
        <v>0.49863999999999997</v>
      </c>
      <c r="F24" s="6">
        <v>0.95299999999999996</v>
      </c>
      <c r="G24" s="6">
        <v>6.2E-2</v>
      </c>
      <c r="H24" s="6">
        <v>7.4999999999999997E-2</v>
      </c>
      <c r="I24" s="6">
        <v>4.3999999999999997E-2</v>
      </c>
      <c r="J24" s="6">
        <v>0.05</v>
      </c>
      <c r="K24" s="6">
        <v>7.13</v>
      </c>
      <c r="L24" s="6">
        <v>22.2</v>
      </c>
      <c r="M24" s="6">
        <v>-6.3</v>
      </c>
      <c r="N24" s="6">
        <v>2.7899999999999996</v>
      </c>
      <c r="O24" s="6">
        <v>3.9205019999999999</v>
      </c>
    </row>
    <row r="25" spans="1:15" s="5" customFormat="1" x14ac:dyDescent="0.25">
      <c r="A25" s="19"/>
      <c r="B25" s="11" t="s">
        <v>93</v>
      </c>
      <c r="C25" s="6">
        <v>1.7470000000000001</v>
      </c>
      <c r="D25" s="6">
        <v>1.6379999999999999</v>
      </c>
      <c r="E25" s="6">
        <v>0.3372</v>
      </c>
      <c r="F25" s="6">
        <v>0.53900000000000003</v>
      </c>
      <c r="G25" s="6">
        <v>1.7999999999999999E-2</v>
      </c>
      <c r="H25" s="6">
        <v>0.14599999999999999</v>
      </c>
      <c r="I25" s="6">
        <v>4.3999999999999997E-2</v>
      </c>
      <c r="J25" s="6">
        <v>4.5999999999999999E-2</v>
      </c>
      <c r="K25" s="6">
        <v>8.76</v>
      </c>
      <c r="L25" s="6">
        <v>23.5</v>
      </c>
      <c r="M25" s="6">
        <v>-101.3</v>
      </c>
      <c r="N25" s="6">
        <v>18.972000000000001</v>
      </c>
      <c r="O25" s="6">
        <v>7.8275079999999999</v>
      </c>
    </row>
    <row r="26" spans="1:15" ht="72.75" customHeight="1" x14ac:dyDescent="0.25">
      <c r="A26" s="17" t="s">
        <v>118</v>
      </c>
      <c r="B26" s="17"/>
      <c r="C26" s="7" t="s">
        <v>125</v>
      </c>
      <c r="D26" s="8" t="s">
        <v>119</v>
      </c>
      <c r="E26" s="8" t="s">
        <v>119</v>
      </c>
      <c r="F26" s="8" t="s">
        <v>119</v>
      </c>
      <c r="G26" s="8" t="s">
        <v>119</v>
      </c>
      <c r="H26" s="8" t="s">
        <v>119</v>
      </c>
      <c r="I26" s="8" t="s">
        <v>119</v>
      </c>
      <c r="J26" s="8" t="s">
        <v>119</v>
      </c>
      <c r="K26" s="8" t="s">
        <v>119</v>
      </c>
      <c r="L26" s="8" t="s">
        <v>119</v>
      </c>
      <c r="M26" s="8" t="s">
        <v>119</v>
      </c>
      <c r="N26" s="7" t="s">
        <v>136</v>
      </c>
      <c r="O26" s="8" t="s">
        <v>119</v>
      </c>
    </row>
  </sheetData>
  <mergeCells count="6">
    <mergeCell ref="A1:B1"/>
    <mergeCell ref="A26:B26"/>
    <mergeCell ref="A2:A7"/>
    <mergeCell ref="A8:A13"/>
    <mergeCell ref="A14:A19"/>
    <mergeCell ref="A20:A2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8D0A5-C909-46DE-BC2B-8B2EA1937635}">
  <dimension ref="A1:O26"/>
  <sheetViews>
    <sheetView workbookViewId="0">
      <selection sqref="A1:XFD1048576"/>
    </sheetView>
  </sheetViews>
  <sheetFormatPr defaultRowHeight="12.75" x14ac:dyDescent="0.25"/>
  <cols>
    <col min="1" max="1" width="8.75" style="9" bestFit="1" customWidth="1"/>
    <col min="2" max="2" width="6.375" style="9" bestFit="1" customWidth="1"/>
    <col min="3" max="3" width="8.625" style="9" bestFit="1" customWidth="1"/>
    <col min="4" max="4" width="4.75" style="9" bestFit="1" customWidth="1"/>
    <col min="5" max="5" width="5" style="9" bestFit="1" customWidth="1"/>
    <col min="6" max="7" width="4.75" style="9" bestFit="1" customWidth="1"/>
    <col min="8" max="8" width="4.25" style="9" bestFit="1" customWidth="1"/>
    <col min="9" max="9" width="4.5" style="9" bestFit="1" customWidth="1"/>
    <col min="10" max="10" width="6" style="9" bestFit="1" customWidth="1"/>
    <col min="11" max="11" width="4.25" style="9" bestFit="1" customWidth="1"/>
    <col min="12" max="12" width="5.75" style="9" bestFit="1" customWidth="1"/>
    <col min="13" max="13" width="13.125" style="9" bestFit="1" customWidth="1"/>
    <col min="14" max="14" width="10.375" style="9" bestFit="1" customWidth="1"/>
    <col min="15" max="15" width="4.75" style="9" bestFit="1" customWidth="1"/>
    <col min="16" max="16384" width="9" style="9"/>
  </cols>
  <sheetData>
    <row r="1" spans="1:15" s="5" customFormat="1" ht="15.75" x14ac:dyDescent="0.25">
      <c r="A1" s="18" t="s">
        <v>127</v>
      </c>
      <c r="B1" s="18"/>
      <c r="C1" s="4" t="s">
        <v>1</v>
      </c>
      <c r="D1" s="4" t="s">
        <v>2</v>
      </c>
      <c r="E1" s="4" t="s">
        <v>129</v>
      </c>
      <c r="F1" s="4" t="s">
        <v>130</v>
      </c>
      <c r="G1" s="4" t="s">
        <v>131</v>
      </c>
      <c r="H1" s="4" t="s">
        <v>3</v>
      </c>
      <c r="I1" s="4" t="s">
        <v>4</v>
      </c>
      <c r="J1" s="4" t="s">
        <v>132</v>
      </c>
      <c r="K1" s="4" t="s">
        <v>111</v>
      </c>
      <c r="L1" s="4" t="s">
        <v>5</v>
      </c>
      <c r="M1" s="4" t="s">
        <v>6</v>
      </c>
      <c r="N1" s="4" t="s">
        <v>133</v>
      </c>
      <c r="O1" s="4" t="s">
        <v>7</v>
      </c>
    </row>
    <row r="2" spans="1:15" s="5" customFormat="1" x14ac:dyDescent="0.25">
      <c r="A2" s="19" t="s">
        <v>120</v>
      </c>
      <c r="B2" s="10" t="s">
        <v>28</v>
      </c>
      <c r="C2" s="6">
        <v>3.64</v>
      </c>
      <c r="D2" s="6">
        <v>2.57875984</v>
      </c>
      <c r="E2" s="6">
        <v>1.26</v>
      </c>
      <c r="F2" s="6">
        <v>1.375</v>
      </c>
      <c r="G2" s="6">
        <v>1.029412E-2</v>
      </c>
      <c r="H2" s="6">
        <v>5.8469420000000001E-2</v>
      </c>
      <c r="I2" s="6">
        <v>0.03</v>
      </c>
      <c r="J2" s="6">
        <v>1.6109720000000001E-2</v>
      </c>
      <c r="K2" s="6">
        <v>7.5</v>
      </c>
      <c r="L2" s="6">
        <v>22.9</v>
      </c>
      <c r="M2" s="6">
        <v>-25.9</v>
      </c>
      <c r="N2" s="6">
        <v>3.35</v>
      </c>
      <c r="O2" s="6">
        <v>6.8337349397590303</v>
      </c>
    </row>
    <row r="3" spans="1:15" s="5" customFormat="1" x14ac:dyDescent="0.25">
      <c r="A3" s="19"/>
      <c r="B3" s="11" t="s">
        <v>29</v>
      </c>
      <c r="C3" s="6">
        <v>2.4388698600000001</v>
      </c>
      <c r="D3" s="6">
        <v>2.16</v>
      </c>
      <c r="E3" s="6">
        <v>0</v>
      </c>
      <c r="F3" s="6">
        <v>1.9</v>
      </c>
      <c r="G3" s="6">
        <v>1.584118E-2</v>
      </c>
      <c r="H3" s="6">
        <v>9.4545180000000006E-2</v>
      </c>
      <c r="I3" s="6">
        <v>0.03</v>
      </c>
      <c r="J3" s="6">
        <v>3.8232839999999997E-2</v>
      </c>
      <c r="K3" s="6">
        <v>7.7080000000000002</v>
      </c>
      <c r="L3" s="6">
        <v>25.5</v>
      </c>
      <c r="M3" s="6">
        <v>-38.5</v>
      </c>
      <c r="N3" s="6">
        <v>0</v>
      </c>
      <c r="O3" s="6">
        <v>3.4602409638554201</v>
      </c>
    </row>
    <row r="4" spans="1:15" s="5" customFormat="1" x14ac:dyDescent="0.25">
      <c r="A4" s="19"/>
      <c r="B4" s="11" t="s">
        <v>30</v>
      </c>
      <c r="C4" s="6">
        <v>2.85</v>
      </c>
      <c r="D4" s="6">
        <v>2.48</v>
      </c>
      <c r="E4" s="6">
        <v>0</v>
      </c>
      <c r="F4" s="6">
        <v>2.7342611799999998</v>
      </c>
      <c r="G4" s="6">
        <v>1.522484E-2</v>
      </c>
      <c r="H4" s="6">
        <v>0.14221671999999999</v>
      </c>
      <c r="I4" s="6">
        <v>0.03</v>
      </c>
      <c r="J4" s="6">
        <v>4.9945080000000003E-2</v>
      </c>
      <c r="K4" s="6">
        <v>7.7370000000000001</v>
      </c>
      <c r="L4" s="6">
        <v>24.7</v>
      </c>
      <c r="M4" s="6">
        <v>-40.299999999999997</v>
      </c>
      <c r="N4" s="6">
        <v>0.93</v>
      </c>
      <c r="O4" s="6">
        <v>3.4987951807228899</v>
      </c>
    </row>
    <row r="5" spans="1:15" s="5" customFormat="1" x14ac:dyDescent="0.25">
      <c r="A5" s="19"/>
      <c r="B5" s="11" t="s">
        <v>31</v>
      </c>
      <c r="C5" s="6">
        <v>0.95</v>
      </c>
      <c r="D5" s="6">
        <v>0.28000000000000003</v>
      </c>
      <c r="E5" s="6">
        <v>0.02</v>
      </c>
      <c r="F5" s="6">
        <v>2.3611420000000001E-2</v>
      </c>
      <c r="G5" s="6">
        <v>5.9797399999999999E-3</v>
      </c>
      <c r="H5" s="6">
        <v>2.2393659999999999E-2</v>
      </c>
      <c r="I5" s="6">
        <v>0.01</v>
      </c>
      <c r="J5" s="6">
        <v>0</v>
      </c>
      <c r="K5" s="6">
        <v>9.3510000000000009</v>
      </c>
      <c r="L5" s="6">
        <v>27</v>
      </c>
      <c r="M5" s="6">
        <v>-135.69999999999999</v>
      </c>
      <c r="N5" s="6">
        <v>2.09</v>
      </c>
      <c r="O5" s="6">
        <v>4.7710843373493903</v>
      </c>
    </row>
    <row r="6" spans="1:15" s="5" customFormat="1" x14ac:dyDescent="0.25">
      <c r="A6" s="19"/>
      <c r="B6" s="11" t="s">
        <v>32</v>
      </c>
      <c r="C6" s="6">
        <v>2.15</v>
      </c>
      <c r="D6" s="6">
        <v>1.96</v>
      </c>
      <c r="E6" s="6">
        <v>0</v>
      </c>
      <c r="F6" s="6">
        <v>1.7525194399999999</v>
      </c>
      <c r="G6" s="6">
        <v>3.6180400000000001E-2</v>
      </c>
      <c r="H6" s="6">
        <v>0.26461662000000002</v>
      </c>
      <c r="I6" s="6">
        <v>0.12</v>
      </c>
      <c r="J6" s="6">
        <v>0.21456712</v>
      </c>
      <c r="K6" s="6">
        <v>9.0960000000000001</v>
      </c>
      <c r="L6" s="6">
        <v>24.4</v>
      </c>
      <c r="M6" s="6">
        <v>-59.5</v>
      </c>
      <c r="N6" s="6">
        <v>3.48</v>
      </c>
      <c r="O6" s="6">
        <v>5.1951807228915703</v>
      </c>
    </row>
    <row r="7" spans="1:15" s="5" customFormat="1" x14ac:dyDescent="0.25">
      <c r="A7" s="19"/>
      <c r="B7" s="11" t="s">
        <v>33</v>
      </c>
      <c r="C7" s="6">
        <v>1.56</v>
      </c>
      <c r="D7" s="6">
        <v>0.72499999999999998</v>
      </c>
      <c r="E7" s="6">
        <v>0.57999999999999996</v>
      </c>
      <c r="F7" s="6">
        <v>0.84896952000000003</v>
      </c>
      <c r="G7" s="6">
        <v>4.2960140000000001E-2</v>
      </c>
      <c r="H7" s="6">
        <v>0.20534930000000001</v>
      </c>
      <c r="I7" s="6">
        <v>0.06</v>
      </c>
      <c r="J7" s="6">
        <v>0.10720492</v>
      </c>
      <c r="K7" s="6">
        <v>9.3079999999999998</v>
      </c>
      <c r="L7" s="6">
        <v>25.4</v>
      </c>
      <c r="M7" s="6">
        <v>-132.19999999999999</v>
      </c>
      <c r="N7" s="6">
        <v>3.9</v>
      </c>
      <c r="O7" s="6">
        <v>4.3855421686747</v>
      </c>
    </row>
    <row r="8" spans="1:15" s="5" customFormat="1" x14ac:dyDescent="0.25">
      <c r="A8" s="19" t="s">
        <v>121</v>
      </c>
      <c r="B8" s="11" t="s">
        <v>54</v>
      </c>
      <c r="C8" s="6">
        <v>0.99399999999999999</v>
      </c>
      <c r="D8" s="6">
        <v>0.6</v>
      </c>
      <c r="E8" s="6">
        <v>0.13052</v>
      </c>
      <c r="F8" s="6">
        <v>0.33800000000000002</v>
      </c>
      <c r="G8" s="6">
        <v>2.1999999999999999E-2</v>
      </c>
      <c r="H8" s="6">
        <v>7.0000000000000007E-2</v>
      </c>
      <c r="I8" s="6">
        <v>3.6999999999999998E-2</v>
      </c>
      <c r="J8" s="6">
        <v>5.3999999999999999E-2</v>
      </c>
      <c r="K8" s="6">
        <v>8.2629999999999999</v>
      </c>
      <c r="L8" s="6">
        <v>29.7</v>
      </c>
      <c r="M8" s="6">
        <v>-72.099999999999994</v>
      </c>
      <c r="N8" s="6">
        <v>0</v>
      </c>
      <c r="O8" s="6">
        <v>2.3902439024390199</v>
      </c>
    </row>
    <row r="9" spans="1:15" s="5" customFormat="1" x14ac:dyDescent="0.25">
      <c r="A9" s="19"/>
      <c r="B9" s="11" t="s">
        <v>55</v>
      </c>
      <c r="C9" s="6">
        <v>1.458</v>
      </c>
      <c r="D9" s="6">
        <v>0.92300000000000004</v>
      </c>
      <c r="E9" s="6">
        <v>0.1482</v>
      </c>
      <c r="F9" s="6">
        <v>0.28499999999999998</v>
      </c>
      <c r="G9" s="6">
        <v>8.9999999999999993E-3</v>
      </c>
      <c r="H9" s="6">
        <v>6.0999999999999999E-2</v>
      </c>
      <c r="I9" s="6">
        <v>3.2000000000000001E-2</v>
      </c>
      <c r="J9" s="6">
        <v>3.9E-2</v>
      </c>
      <c r="K9" s="6">
        <v>8.4440000000000008</v>
      </c>
      <c r="L9" s="6">
        <v>31.4</v>
      </c>
      <c r="M9" s="6">
        <v>-83.3</v>
      </c>
      <c r="N9" s="6">
        <v>21.204000000000001</v>
      </c>
      <c r="O9" s="6">
        <v>2.8780487804878101</v>
      </c>
    </row>
    <row r="10" spans="1:15" s="5" customFormat="1" x14ac:dyDescent="0.25">
      <c r="A10" s="19"/>
      <c r="B10" s="11" t="s">
        <v>56</v>
      </c>
      <c r="C10" s="6">
        <v>1.9730000000000001</v>
      </c>
      <c r="D10" s="6">
        <v>1.68</v>
      </c>
      <c r="E10" s="6">
        <v>0.18944</v>
      </c>
      <c r="F10" s="6">
        <v>0.81100000000000005</v>
      </c>
      <c r="G10" s="6">
        <v>7.2999999999999995E-2</v>
      </c>
      <c r="H10" s="6">
        <v>0.17299999999999999</v>
      </c>
      <c r="I10" s="6">
        <v>9.9000000000000005E-2</v>
      </c>
      <c r="J10" s="6">
        <v>0.13400000000000001</v>
      </c>
      <c r="K10" s="6">
        <v>8.8849999999999998</v>
      </c>
      <c r="L10" s="6">
        <v>29.6</v>
      </c>
      <c r="M10" s="6">
        <v>-108.8</v>
      </c>
      <c r="N10" s="6">
        <v>2.2320000000000002</v>
      </c>
      <c r="O10" s="6">
        <v>3.8536585365853702</v>
      </c>
    </row>
    <row r="11" spans="1:15" s="5" customFormat="1" x14ac:dyDescent="0.25">
      <c r="A11" s="19"/>
      <c r="B11" s="11" t="s">
        <v>57</v>
      </c>
      <c r="C11" s="6">
        <v>0.20599999999999999</v>
      </c>
      <c r="D11" s="6">
        <v>2.5000000000000001E-2</v>
      </c>
      <c r="E11" s="6">
        <v>0.16</v>
      </c>
      <c r="F11" s="6">
        <v>0</v>
      </c>
      <c r="G11" s="6">
        <v>5.0000000000000001E-3</v>
      </c>
      <c r="H11" s="6">
        <v>1.7000000000000001E-2</v>
      </c>
      <c r="I11" s="6">
        <v>0</v>
      </c>
      <c r="J11" s="6">
        <v>5.0000000000000001E-3</v>
      </c>
      <c r="K11" s="6">
        <v>8.6869999999999994</v>
      </c>
      <c r="L11" s="6">
        <v>32.1</v>
      </c>
      <c r="M11" s="6">
        <v>-102.1</v>
      </c>
      <c r="N11" s="6">
        <v>0</v>
      </c>
      <c r="O11" s="6">
        <v>2.73170731707317</v>
      </c>
    </row>
    <row r="12" spans="1:15" s="5" customFormat="1" x14ac:dyDescent="0.25">
      <c r="A12" s="19"/>
      <c r="B12" s="11" t="s">
        <v>58</v>
      </c>
      <c r="C12" s="6">
        <v>2.1240000000000001</v>
      </c>
      <c r="D12" s="6">
        <v>1.145</v>
      </c>
      <c r="E12" s="6">
        <v>0.18356000000000003</v>
      </c>
      <c r="F12" s="6">
        <v>0.48099999999999998</v>
      </c>
      <c r="G12" s="6">
        <v>0.13</v>
      </c>
      <c r="H12" s="6">
        <v>0.30099999999999999</v>
      </c>
      <c r="I12" s="6">
        <v>0.19</v>
      </c>
      <c r="J12" s="6">
        <v>0.245</v>
      </c>
      <c r="K12" s="6">
        <v>7.7809999999999997</v>
      </c>
      <c r="L12" s="6">
        <v>29.6</v>
      </c>
      <c r="M12" s="6">
        <v>-46.9</v>
      </c>
      <c r="N12" s="6">
        <v>7.8120000000000003</v>
      </c>
      <c r="O12" s="6">
        <v>3.4634146341463401</v>
      </c>
    </row>
    <row r="13" spans="1:15" s="5" customFormat="1" x14ac:dyDescent="0.25">
      <c r="A13" s="19"/>
      <c r="B13" s="11" t="s">
        <v>59</v>
      </c>
      <c r="C13" s="6">
        <v>1.206</v>
      </c>
      <c r="D13" s="6">
        <v>0.872</v>
      </c>
      <c r="E13" s="6">
        <v>0.82591999999999999</v>
      </c>
      <c r="F13" s="6">
        <v>0.17699999999999999</v>
      </c>
      <c r="G13" s="6">
        <v>0.51600000000000001</v>
      </c>
      <c r="H13" s="6">
        <v>0.30499999999999999</v>
      </c>
      <c r="I13" s="6">
        <v>0.28000000000000003</v>
      </c>
      <c r="J13" s="6">
        <v>0.27</v>
      </c>
      <c r="K13" s="6">
        <v>8.1329999999999991</v>
      </c>
      <c r="L13" s="6">
        <v>30.4</v>
      </c>
      <c r="M13" s="6">
        <v>-64.599999999999994</v>
      </c>
      <c r="N13" s="6">
        <v>89.28</v>
      </c>
      <c r="O13" s="6">
        <v>4.1463414634146396</v>
      </c>
    </row>
    <row r="14" spans="1:15" s="5" customFormat="1" x14ac:dyDescent="0.25">
      <c r="A14" s="19" t="s">
        <v>122</v>
      </c>
      <c r="B14" s="11" t="s">
        <v>74</v>
      </c>
      <c r="C14" s="6">
        <v>1.8260000000000001</v>
      </c>
      <c r="D14" s="6">
        <v>1.2350000000000001</v>
      </c>
      <c r="E14" s="6">
        <v>0.30260000000000004</v>
      </c>
      <c r="F14" s="6">
        <v>1.1399999999999999</v>
      </c>
      <c r="G14" s="6">
        <v>9.0999999999999998E-2</v>
      </c>
      <c r="H14" s="6">
        <v>1.097</v>
      </c>
      <c r="I14" s="6">
        <v>7.0999999999999994E-2</v>
      </c>
      <c r="J14" s="6">
        <v>0.40500000000000003</v>
      </c>
      <c r="K14" s="6">
        <v>8.7789999999999999</v>
      </c>
      <c r="L14" s="6">
        <v>33.6</v>
      </c>
      <c r="M14" s="6">
        <v>-103.4</v>
      </c>
      <c r="N14" s="6">
        <v>0</v>
      </c>
      <c r="O14" s="6">
        <v>2.7764705882352998</v>
      </c>
    </row>
    <row r="15" spans="1:15" s="5" customFormat="1" x14ac:dyDescent="0.25">
      <c r="A15" s="19"/>
      <c r="B15" s="11" t="s">
        <v>75</v>
      </c>
      <c r="C15" s="6">
        <v>0.88200000000000001</v>
      </c>
      <c r="D15" s="6">
        <v>0.61599999999999999</v>
      </c>
      <c r="E15" s="6">
        <v>0.31412000000000001</v>
      </c>
      <c r="F15" s="6">
        <v>0.104</v>
      </c>
      <c r="G15" s="6">
        <v>7.9000000000000001E-2</v>
      </c>
      <c r="H15" s="6">
        <v>0.25600000000000001</v>
      </c>
      <c r="I15" s="6">
        <v>7.3999999999999996E-2</v>
      </c>
      <c r="J15" s="6">
        <v>0.122</v>
      </c>
      <c r="K15" s="6">
        <v>9.08</v>
      </c>
      <c r="L15" s="6">
        <v>34.6</v>
      </c>
      <c r="M15" s="6">
        <v>-123.1</v>
      </c>
      <c r="N15" s="6">
        <v>0</v>
      </c>
      <c r="O15" s="6">
        <v>2.1176470588235299</v>
      </c>
    </row>
    <row r="16" spans="1:15" s="5" customFormat="1" x14ac:dyDescent="0.25">
      <c r="A16" s="19"/>
      <c r="B16" s="11" t="s">
        <v>76</v>
      </c>
      <c r="C16" s="6">
        <v>0.97299999999999998</v>
      </c>
      <c r="D16" s="6">
        <v>0.89300000000000002</v>
      </c>
      <c r="E16" s="6">
        <v>0.35448000000000002</v>
      </c>
      <c r="F16" s="6">
        <v>0.38400000000000001</v>
      </c>
      <c r="G16" s="6">
        <v>7.5999999999999998E-2</v>
      </c>
      <c r="H16" s="6">
        <v>0.42699999999999999</v>
      </c>
      <c r="I16" s="6">
        <v>7.0000000000000007E-2</v>
      </c>
      <c r="J16" s="6">
        <v>0.10100000000000001</v>
      </c>
      <c r="K16" s="6">
        <v>9.23</v>
      </c>
      <c r="L16" s="6">
        <v>30.8</v>
      </c>
      <c r="M16" s="6">
        <v>-131.80000000000001</v>
      </c>
      <c r="N16" s="6">
        <v>0</v>
      </c>
      <c r="O16" s="6">
        <v>1.6470588235294199</v>
      </c>
    </row>
    <row r="17" spans="1:15" s="5" customFormat="1" x14ac:dyDescent="0.25">
      <c r="A17" s="19"/>
      <c r="B17" s="11" t="s">
        <v>77</v>
      </c>
      <c r="C17" s="6">
        <v>0.36799999999999999</v>
      </c>
      <c r="D17" s="6">
        <v>0.29699999999999999</v>
      </c>
      <c r="E17" s="6">
        <v>0.28532000000000002</v>
      </c>
      <c r="F17" s="6">
        <v>5.5E-2</v>
      </c>
      <c r="G17" s="6">
        <v>3.0000000000000001E-3</v>
      </c>
      <c r="H17" s="6">
        <v>0.03</v>
      </c>
      <c r="I17" s="6">
        <v>0</v>
      </c>
      <c r="J17" s="6">
        <v>0</v>
      </c>
      <c r="K17" s="6">
        <v>9.65</v>
      </c>
      <c r="L17" s="6">
        <v>33</v>
      </c>
      <c r="M17" s="6">
        <v>-94.6</v>
      </c>
      <c r="N17" s="6">
        <v>8.370000000000001</v>
      </c>
      <c r="O17" s="6">
        <v>2.25882352941177</v>
      </c>
    </row>
    <row r="18" spans="1:15" s="5" customFormat="1" x14ac:dyDescent="0.25">
      <c r="A18" s="19"/>
      <c r="B18" s="11" t="s">
        <v>78</v>
      </c>
      <c r="C18" s="6">
        <v>1.806</v>
      </c>
      <c r="D18" s="6">
        <v>1.71</v>
      </c>
      <c r="E18" s="6">
        <v>0.36024</v>
      </c>
      <c r="F18" s="6">
        <v>1.1120000000000001</v>
      </c>
      <c r="G18" s="6">
        <v>0.28799999999999998</v>
      </c>
      <c r="H18" s="6">
        <v>6.1479999999999997</v>
      </c>
      <c r="I18" s="6">
        <v>1.7999999999999999E-2</v>
      </c>
      <c r="J18" s="6">
        <v>0.377</v>
      </c>
      <c r="K18" s="6">
        <v>9.0549999999999997</v>
      </c>
      <c r="L18" s="6">
        <v>31.9</v>
      </c>
      <c r="M18" s="6">
        <v>-119.8</v>
      </c>
      <c r="N18" s="6">
        <v>0</v>
      </c>
      <c r="O18" s="6">
        <v>3.76470588235295</v>
      </c>
    </row>
    <row r="19" spans="1:15" s="5" customFormat="1" x14ac:dyDescent="0.25">
      <c r="A19" s="19"/>
      <c r="B19" s="11" t="s">
        <v>79</v>
      </c>
      <c r="C19" s="6">
        <v>1.569</v>
      </c>
      <c r="D19" s="6">
        <v>0.76500000000000001</v>
      </c>
      <c r="E19" s="6">
        <v>0.65427999999999997</v>
      </c>
      <c r="F19" s="6">
        <v>7.9000000000000001E-2</v>
      </c>
      <c r="G19" s="6">
        <v>3.7999999999999999E-2</v>
      </c>
      <c r="H19" s="6">
        <v>0.30199999999999999</v>
      </c>
      <c r="I19" s="6">
        <v>8.5000000000000006E-2</v>
      </c>
      <c r="J19" s="6">
        <v>3.7999999999999999E-2</v>
      </c>
      <c r="K19" s="6">
        <v>8.9179999999999993</v>
      </c>
      <c r="L19" s="6">
        <v>31.7</v>
      </c>
      <c r="M19" s="6">
        <v>-111.5</v>
      </c>
      <c r="N19" s="6">
        <v>13.02</v>
      </c>
      <c r="O19" s="6">
        <v>3.9529411764705902</v>
      </c>
    </row>
    <row r="20" spans="1:15" s="5" customFormat="1" x14ac:dyDescent="0.25">
      <c r="A20" s="19" t="s">
        <v>123</v>
      </c>
      <c r="B20" s="11" t="s">
        <v>100</v>
      </c>
      <c r="C20" s="6">
        <v>1.87</v>
      </c>
      <c r="D20" s="6">
        <v>1.36</v>
      </c>
      <c r="E20" s="6">
        <v>0.10656</v>
      </c>
      <c r="F20" s="6">
        <v>0.78300000000000003</v>
      </c>
      <c r="G20" s="6">
        <v>4.0000000000000001E-3</v>
      </c>
      <c r="H20" s="6">
        <v>0.157</v>
      </c>
      <c r="I20" s="6">
        <v>4.2999999999999997E-2</v>
      </c>
      <c r="J20" s="6">
        <v>0.05</v>
      </c>
      <c r="K20" s="6">
        <v>7.77</v>
      </c>
      <c r="L20" s="6">
        <v>22.5</v>
      </c>
      <c r="M20" s="6">
        <v>-43.2</v>
      </c>
      <c r="N20" s="6">
        <v>1.1160000000000001</v>
      </c>
      <c r="O20" s="6">
        <v>3.4671099999999999</v>
      </c>
    </row>
    <row r="21" spans="1:15" s="5" customFormat="1" x14ac:dyDescent="0.25">
      <c r="A21" s="19"/>
      <c r="B21" s="11" t="s">
        <v>101</v>
      </c>
      <c r="C21" s="6">
        <v>2.3119999999999998</v>
      </c>
      <c r="D21" s="6">
        <v>1.9450000000000001</v>
      </c>
      <c r="E21" s="6">
        <v>8.9280000000000012E-2</v>
      </c>
      <c r="F21" s="6">
        <v>0.98199999999999998</v>
      </c>
      <c r="G21" s="6">
        <v>2.7E-2</v>
      </c>
      <c r="H21" s="6">
        <v>0.113</v>
      </c>
      <c r="I21" s="6">
        <v>5.5E-2</v>
      </c>
      <c r="J21" s="6">
        <v>5.3999999999999999E-2</v>
      </c>
      <c r="K21" s="6">
        <v>8.01</v>
      </c>
      <c r="L21" s="6">
        <v>23.5</v>
      </c>
      <c r="M21" s="6">
        <v>-57.4</v>
      </c>
      <c r="N21" s="6">
        <v>1.1160000000000001</v>
      </c>
      <c r="O21" s="6">
        <v>3.9474740000000001</v>
      </c>
    </row>
    <row r="22" spans="1:15" s="5" customFormat="1" x14ac:dyDescent="0.25">
      <c r="A22" s="19"/>
      <c r="B22" s="11" t="s">
        <v>102</v>
      </c>
      <c r="C22" s="6">
        <v>2.8580000000000001</v>
      </c>
      <c r="D22" s="6">
        <v>2.5499999999999998</v>
      </c>
      <c r="E22" s="6">
        <v>0.14692</v>
      </c>
      <c r="F22" s="6">
        <v>1.25</v>
      </c>
      <c r="G22" s="6">
        <v>1.9E-2</v>
      </c>
      <c r="H22" s="6">
        <v>0.14599999999999999</v>
      </c>
      <c r="I22" s="6">
        <v>0.111</v>
      </c>
      <c r="J22" s="6">
        <v>0.112</v>
      </c>
      <c r="K22" s="6">
        <v>8.24</v>
      </c>
      <c r="L22" s="6">
        <v>24.5</v>
      </c>
      <c r="M22" s="6">
        <v>-71</v>
      </c>
      <c r="N22" s="6">
        <v>0</v>
      </c>
      <c r="O22" s="6">
        <v>2.8955639999999998</v>
      </c>
    </row>
    <row r="23" spans="1:15" s="5" customFormat="1" x14ac:dyDescent="0.25">
      <c r="A23" s="19"/>
      <c r="B23" s="11" t="s">
        <v>103</v>
      </c>
      <c r="C23" s="6">
        <v>0.248</v>
      </c>
      <c r="D23" s="6">
        <v>0.19900000000000001</v>
      </c>
      <c r="E23" s="6">
        <v>0.1008</v>
      </c>
      <c r="F23" s="6">
        <v>2.5999999999999999E-2</v>
      </c>
      <c r="G23" s="6">
        <v>8.0000000000000002E-3</v>
      </c>
      <c r="H23" s="6">
        <v>2.4E-2</v>
      </c>
      <c r="I23" s="6">
        <v>0</v>
      </c>
      <c r="J23" s="6">
        <v>4.0000000000000001E-3</v>
      </c>
      <c r="K23" s="6">
        <v>7.89</v>
      </c>
      <c r="L23" s="6">
        <v>24.5</v>
      </c>
      <c r="M23" s="6">
        <v>-10.6</v>
      </c>
      <c r="N23" s="6">
        <v>2.2320000000000002</v>
      </c>
      <c r="O23" s="6">
        <v>2.514402</v>
      </c>
    </row>
    <row r="24" spans="1:15" s="5" customFormat="1" x14ac:dyDescent="0.25">
      <c r="A24" s="19"/>
      <c r="B24" s="11" t="s">
        <v>104</v>
      </c>
      <c r="C24" s="6">
        <v>3.9569999999999999</v>
      </c>
      <c r="D24" s="6">
        <v>2.8079999999999998</v>
      </c>
      <c r="E24" s="6">
        <v>0.12964000000000001</v>
      </c>
      <c r="F24" s="6">
        <v>1.331</v>
      </c>
      <c r="G24" s="6">
        <v>2E-3</v>
      </c>
      <c r="H24" s="6">
        <v>0.28199999999999997</v>
      </c>
      <c r="I24" s="6">
        <v>0.22700000000000001</v>
      </c>
      <c r="J24" s="6">
        <v>0.22800000000000001</v>
      </c>
      <c r="K24" s="6">
        <v>7.8</v>
      </c>
      <c r="L24" s="6">
        <v>22.9</v>
      </c>
      <c r="M24" s="6">
        <v>-45.3</v>
      </c>
      <c r="N24" s="6">
        <v>6.6960000000000024</v>
      </c>
      <c r="O24" s="6">
        <v>1.9259310000000001</v>
      </c>
    </row>
    <row r="25" spans="1:15" s="5" customFormat="1" x14ac:dyDescent="0.25">
      <c r="A25" s="19"/>
      <c r="B25" s="12" t="s">
        <v>105</v>
      </c>
      <c r="C25" s="13">
        <v>1.5980000000000001</v>
      </c>
      <c r="D25" s="13">
        <v>1.2210000000000001</v>
      </c>
      <c r="E25" s="13">
        <v>0.15844</v>
      </c>
      <c r="F25" s="13">
        <v>0.376</v>
      </c>
      <c r="G25" s="13">
        <v>8.9999999999999993E-3</v>
      </c>
      <c r="H25" s="13">
        <v>0.187</v>
      </c>
      <c r="I25" s="13">
        <v>4.3999999999999997E-2</v>
      </c>
      <c r="J25" s="13">
        <v>4.8000000000000001E-2</v>
      </c>
      <c r="K25" s="13">
        <v>5.87</v>
      </c>
      <c r="L25" s="13">
        <v>24.5</v>
      </c>
      <c r="M25" s="13">
        <v>-166.5</v>
      </c>
      <c r="N25" s="13">
        <v>10.043999999999997</v>
      </c>
      <c r="O25" s="13">
        <v>4.6974140000000002</v>
      </c>
    </row>
    <row r="26" spans="1:15" ht="51" x14ac:dyDescent="0.25">
      <c r="A26" s="17" t="s">
        <v>118</v>
      </c>
      <c r="B26" s="17"/>
      <c r="C26" s="7" t="s">
        <v>125</v>
      </c>
      <c r="D26" s="8" t="s">
        <v>119</v>
      </c>
      <c r="E26" s="8" t="s">
        <v>119</v>
      </c>
      <c r="F26" s="8" t="s">
        <v>119</v>
      </c>
      <c r="G26" s="8" t="s">
        <v>119</v>
      </c>
      <c r="H26" s="8" t="s">
        <v>119</v>
      </c>
      <c r="I26" s="8" t="s">
        <v>119</v>
      </c>
      <c r="J26" s="8" t="s">
        <v>119</v>
      </c>
      <c r="K26" s="8" t="s">
        <v>119</v>
      </c>
      <c r="L26" s="8" t="s">
        <v>119</v>
      </c>
      <c r="M26" s="7" t="s">
        <v>137</v>
      </c>
      <c r="N26" s="7" t="s">
        <v>138</v>
      </c>
      <c r="O26" s="8" t="s">
        <v>119</v>
      </c>
    </row>
  </sheetData>
  <mergeCells count="6">
    <mergeCell ref="A1:B1"/>
    <mergeCell ref="A26:B26"/>
    <mergeCell ref="A2:A7"/>
    <mergeCell ref="A8:A13"/>
    <mergeCell ref="A14:A19"/>
    <mergeCell ref="A20:A2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EFC61-BD54-4208-91B8-3531E91F039E}">
  <dimension ref="A1:O26"/>
  <sheetViews>
    <sheetView workbookViewId="0">
      <selection activeCell="R11" sqref="R11"/>
    </sheetView>
  </sheetViews>
  <sheetFormatPr defaultRowHeight="12.75" x14ac:dyDescent="0.25"/>
  <cols>
    <col min="1" max="1" width="8.75" style="9" bestFit="1" customWidth="1"/>
    <col min="2" max="2" width="6.625" style="9" bestFit="1" customWidth="1"/>
    <col min="3" max="3" width="8.625" style="9" bestFit="1" customWidth="1"/>
    <col min="4" max="4" width="4.75" style="9" bestFit="1" customWidth="1"/>
    <col min="5" max="5" width="5" style="9" bestFit="1" customWidth="1"/>
    <col min="6" max="7" width="4.75" style="9" bestFit="1" customWidth="1"/>
    <col min="8" max="8" width="4.25" style="9" bestFit="1" customWidth="1"/>
    <col min="9" max="9" width="4.5" style="9" bestFit="1" customWidth="1"/>
    <col min="10" max="10" width="6" style="9" bestFit="1" customWidth="1"/>
    <col min="11" max="11" width="4.25" style="9" bestFit="1" customWidth="1"/>
    <col min="12" max="12" width="5.75" style="9" bestFit="1" customWidth="1"/>
    <col min="13" max="13" width="13.125" style="9" bestFit="1" customWidth="1"/>
    <col min="14" max="14" width="10.625" style="9" bestFit="1" customWidth="1"/>
    <col min="15" max="15" width="4.75" style="9" bestFit="1" customWidth="1"/>
    <col min="16" max="16384" width="9" style="9"/>
  </cols>
  <sheetData>
    <row r="1" spans="1:15" s="5" customFormat="1" ht="15.75" x14ac:dyDescent="0.25">
      <c r="A1" s="18" t="s">
        <v>128</v>
      </c>
      <c r="B1" s="18"/>
      <c r="C1" s="4" t="s">
        <v>1</v>
      </c>
      <c r="D1" s="4" t="s">
        <v>2</v>
      </c>
      <c r="E1" s="4" t="s">
        <v>129</v>
      </c>
      <c r="F1" s="4" t="s">
        <v>130</v>
      </c>
      <c r="G1" s="4" t="s">
        <v>131</v>
      </c>
      <c r="H1" s="4" t="s">
        <v>3</v>
      </c>
      <c r="I1" s="4" t="s">
        <v>4</v>
      </c>
      <c r="J1" s="4" t="s">
        <v>132</v>
      </c>
      <c r="K1" s="4" t="s">
        <v>111</v>
      </c>
      <c r="L1" s="4" t="s">
        <v>5</v>
      </c>
      <c r="M1" s="4" t="s">
        <v>6</v>
      </c>
      <c r="N1" s="4" t="s">
        <v>133</v>
      </c>
      <c r="O1" s="4" t="s">
        <v>7</v>
      </c>
    </row>
    <row r="2" spans="1:15" s="5" customFormat="1" x14ac:dyDescent="0.25">
      <c r="A2" s="19" t="s">
        <v>120</v>
      </c>
      <c r="B2" s="11" t="s">
        <v>22</v>
      </c>
      <c r="C2" s="6">
        <v>3.42</v>
      </c>
      <c r="D2" s="6">
        <v>1.4750000000000001</v>
      </c>
      <c r="E2" s="6">
        <v>1.08</v>
      </c>
      <c r="F2" s="6">
        <v>0.95322527999999995</v>
      </c>
      <c r="G2" s="6">
        <v>1.214314E-2</v>
      </c>
      <c r="H2" s="6">
        <v>6.8776779999999996E-2</v>
      </c>
      <c r="I2" s="6">
        <v>0.01</v>
      </c>
      <c r="J2" s="6">
        <v>0</v>
      </c>
      <c r="K2" s="6">
        <v>9.0090000000000003</v>
      </c>
      <c r="L2" s="6">
        <v>27</v>
      </c>
      <c r="M2" s="6">
        <v>-115.2</v>
      </c>
      <c r="N2" s="6">
        <v>12.09</v>
      </c>
      <c r="O2" s="6">
        <v>2.2746987951807198</v>
      </c>
    </row>
    <row r="3" spans="1:15" s="5" customFormat="1" x14ac:dyDescent="0.25">
      <c r="A3" s="19"/>
      <c r="B3" s="11" t="s">
        <v>23</v>
      </c>
      <c r="C3" s="6">
        <v>2.5750000000000002</v>
      </c>
      <c r="D3" s="6">
        <v>2</v>
      </c>
      <c r="E3" s="6">
        <v>0.06</v>
      </c>
      <c r="F3" s="6">
        <v>2.12610258</v>
      </c>
      <c r="G3" s="6">
        <v>1.337582E-2</v>
      </c>
      <c r="H3" s="6">
        <v>6.2334680000000003E-2</v>
      </c>
      <c r="I3" s="6">
        <v>0.03</v>
      </c>
      <c r="J3" s="6">
        <v>3.6280800000000002E-2</v>
      </c>
      <c r="K3" s="6">
        <v>7.7729999999999997</v>
      </c>
      <c r="L3" s="6">
        <v>26.8</v>
      </c>
      <c r="M3" s="6">
        <v>-42.7</v>
      </c>
      <c r="N3" s="6">
        <v>0</v>
      </c>
      <c r="O3" s="6">
        <v>2.5927710843373499</v>
      </c>
    </row>
    <row r="4" spans="1:15" s="5" customFormat="1" x14ac:dyDescent="0.25">
      <c r="A4" s="19"/>
      <c r="B4" s="11" t="s">
        <v>24</v>
      </c>
      <c r="C4" s="6">
        <v>2.85</v>
      </c>
      <c r="D4" s="6">
        <v>2.5170616799999999</v>
      </c>
      <c r="E4" s="6">
        <v>0</v>
      </c>
      <c r="F4" s="6">
        <v>2.3199999999999998</v>
      </c>
      <c r="G4" s="6">
        <v>1.337582E-2</v>
      </c>
      <c r="H4" s="6">
        <v>7.7795719999999999E-2</v>
      </c>
      <c r="I4" s="6">
        <v>0.04</v>
      </c>
      <c r="J4" s="6">
        <v>5.3198479999999999E-2</v>
      </c>
      <c r="K4" s="6">
        <v>8.1159999999999997</v>
      </c>
      <c r="L4" s="6">
        <v>25.6</v>
      </c>
      <c r="M4" s="6">
        <v>-62.5</v>
      </c>
      <c r="N4" s="6">
        <v>0.7</v>
      </c>
      <c r="O4" s="6">
        <v>3.2674698795180701</v>
      </c>
    </row>
    <row r="5" spans="1:15" s="5" customFormat="1" x14ac:dyDescent="0.25">
      <c r="A5" s="19"/>
      <c r="B5" s="11" t="s">
        <v>25</v>
      </c>
      <c r="C5" s="6">
        <v>2.6749999999999998</v>
      </c>
      <c r="D5" s="6">
        <v>2.3172381400000002</v>
      </c>
      <c r="E5" s="6">
        <v>0</v>
      </c>
      <c r="F5" s="6">
        <v>2.1800000000000002</v>
      </c>
      <c r="G5" s="6">
        <v>1.645752E-2</v>
      </c>
      <c r="H5" s="6">
        <v>8.810308E-2</v>
      </c>
      <c r="I5" s="6">
        <v>0.04</v>
      </c>
      <c r="J5" s="6">
        <v>0</v>
      </c>
      <c r="K5" s="6">
        <v>8.7200000000000006</v>
      </c>
      <c r="L5" s="6">
        <v>23.1</v>
      </c>
      <c r="M5" s="6">
        <v>-96.3</v>
      </c>
      <c r="N5" s="6">
        <v>0</v>
      </c>
      <c r="O5" s="6">
        <v>3.3253012048192798</v>
      </c>
    </row>
    <row r="6" spans="1:15" s="5" customFormat="1" x14ac:dyDescent="0.25">
      <c r="A6" s="19"/>
      <c r="B6" s="11" t="s">
        <v>26</v>
      </c>
      <c r="C6" s="6">
        <v>2.5249999999999999</v>
      </c>
      <c r="D6" s="6">
        <v>2.02</v>
      </c>
      <c r="E6" s="6">
        <v>1</v>
      </c>
      <c r="F6" s="6">
        <v>1.9262790400000001</v>
      </c>
      <c r="G6" s="6">
        <v>2.3853599999999999E-2</v>
      </c>
      <c r="H6" s="6">
        <v>0.13835146000000001</v>
      </c>
      <c r="I6" s="6">
        <v>0.05</v>
      </c>
      <c r="J6" s="6">
        <v>9.9396760000000001E-2</v>
      </c>
      <c r="K6" s="6">
        <v>8.9949999999999992</v>
      </c>
      <c r="L6" s="6">
        <v>27.5</v>
      </c>
      <c r="M6" s="6">
        <v>-115.2</v>
      </c>
      <c r="N6" s="6">
        <v>1.4</v>
      </c>
      <c r="O6" s="6">
        <v>4.8481927710843404</v>
      </c>
    </row>
    <row r="7" spans="1:15" s="5" customFormat="1" x14ac:dyDescent="0.25">
      <c r="A7" s="19"/>
      <c r="B7" s="11" t="s">
        <v>27</v>
      </c>
      <c r="C7" s="6">
        <v>2.0249999999999999</v>
      </c>
      <c r="D7" s="6">
        <v>1.42</v>
      </c>
      <c r="E7" s="6">
        <v>0</v>
      </c>
      <c r="F7" s="6">
        <v>1.3789362999999999</v>
      </c>
      <c r="G7" s="6">
        <v>3.3098700000000002E-2</v>
      </c>
      <c r="H7" s="6">
        <v>7.5218880000000002E-2</v>
      </c>
      <c r="I7" s="6">
        <v>0.01</v>
      </c>
      <c r="J7" s="6">
        <v>2.0664479999999999E-2</v>
      </c>
      <c r="K7" s="6">
        <v>8.8520000000000003</v>
      </c>
      <c r="L7" s="6">
        <v>24.7</v>
      </c>
      <c r="M7" s="6">
        <v>-104.9</v>
      </c>
      <c r="N7" s="6">
        <v>0.7</v>
      </c>
      <c r="O7" s="6">
        <v>4.6168674698795096</v>
      </c>
    </row>
    <row r="8" spans="1:15" s="5" customFormat="1" x14ac:dyDescent="0.25">
      <c r="A8" s="19" t="s">
        <v>121</v>
      </c>
      <c r="B8" s="11" t="s">
        <v>48</v>
      </c>
      <c r="C8" s="6">
        <v>0.89300000000000002</v>
      </c>
      <c r="D8" s="6">
        <v>0.67</v>
      </c>
      <c r="E8" s="6">
        <v>0.21892</v>
      </c>
      <c r="F8" s="6">
        <v>0.246</v>
      </c>
      <c r="G8" s="6">
        <v>1.7000000000000001E-2</v>
      </c>
      <c r="H8" s="6">
        <v>0.05</v>
      </c>
      <c r="I8" s="6">
        <v>0</v>
      </c>
      <c r="J8" s="6">
        <v>1.2999999999999999E-2</v>
      </c>
      <c r="K8" s="6">
        <v>8.6349999999999998</v>
      </c>
      <c r="L8" s="6">
        <v>31.1</v>
      </c>
      <c r="M8" s="6">
        <v>-95.2</v>
      </c>
      <c r="N8" s="6">
        <v>3.3479999999999999</v>
      </c>
      <c r="O8" s="6">
        <v>2.48780487804878</v>
      </c>
    </row>
    <row r="9" spans="1:15" s="5" customFormat="1" x14ac:dyDescent="0.25">
      <c r="A9" s="19"/>
      <c r="B9" s="11" t="s">
        <v>49</v>
      </c>
      <c r="C9" s="6">
        <v>1.629</v>
      </c>
      <c r="D9" s="6">
        <v>1.256</v>
      </c>
      <c r="E9" s="6">
        <v>0.10103999999999999</v>
      </c>
      <c r="F9" s="6">
        <v>0.66800000000000004</v>
      </c>
      <c r="G9" s="6">
        <v>5.8999999999999997E-2</v>
      </c>
      <c r="H9" s="6">
        <v>8.1000000000000003E-2</v>
      </c>
      <c r="I9" s="6">
        <v>4.2000000000000003E-2</v>
      </c>
      <c r="J9" s="6">
        <v>5.8000000000000003E-2</v>
      </c>
      <c r="K9" s="6">
        <v>7.8150000000000004</v>
      </c>
      <c r="L9" s="6">
        <v>27</v>
      </c>
      <c r="M9" s="6">
        <v>-45.4</v>
      </c>
      <c r="N9" s="6">
        <v>2.2320000000000002</v>
      </c>
      <c r="O9" s="6">
        <v>2.3902439024390199</v>
      </c>
    </row>
    <row r="10" spans="1:15" s="5" customFormat="1" x14ac:dyDescent="0.25">
      <c r="A10" s="19"/>
      <c r="B10" s="11" t="s">
        <v>50</v>
      </c>
      <c r="C10" s="6">
        <v>1.9830000000000001</v>
      </c>
      <c r="D10" s="6">
        <v>1.74</v>
      </c>
      <c r="E10" s="6">
        <v>0.11284000000000001</v>
      </c>
      <c r="F10" s="6">
        <v>0.98499999999999999</v>
      </c>
      <c r="G10" s="6">
        <v>9.6000000000000002E-2</v>
      </c>
      <c r="H10" s="6">
        <v>0.11700000000000001</v>
      </c>
      <c r="I10" s="6">
        <v>5.7000000000000002E-2</v>
      </c>
      <c r="J10" s="6">
        <v>7.2999999999999995E-2</v>
      </c>
      <c r="K10" s="6">
        <v>8.2799999999999994</v>
      </c>
      <c r="L10" s="6">
        <v>30.2</v>
      </c>
      <c r="M10" s="6">
        <v>-73.3</v>
      </c>
      <c r="N10" s="6">
        <v>1.1160000000000001</v>
      </c>
      <c r="O10" s="6">
        <v>3.1219512195122001</v>
      </c>
    </row>
    <row r="11" spans="1:15" s="5" customFormat="1" x14ac:dyDescent="0.25">
      <c r="A11" s="19"/>
      <c r="B11" s="11" t="s">
        <v>51</v>
      </c>
      <c r="C11" s="6">
        <v>1.75</v>
      </c>
      <c r="D11" s="6">
        <v>1.528</v>
      </c>
      <c r="E11" s="6">
        <v>0.13639999999999999</v>
      </c>
      <c r="F11" s="6">
        <v>0.67600000000000005</v>
      </c>
      <c r="G11" s="6">
        <v>0.1</v>
      </c>
      <c r="H11" s="6">
        <v>0.13900000000000001</v>
      </c>
      <c r="I11" s="6">
        <v>7.3999999999999996E-2</v>
      </c>
      <c r="J11" s="6">
        <v>0.10199999999999999</v>
      </c>
      <c r="K11" s="6">
        <v>8.0310000000000006</v>
      </c>
      <c r="L11" s="6">
        <v>27.9</v>
      </c>
      <c r="M11" s="6">
        <v>-57.2</v>
      </c>
      <c r="N11" s="6">
        <v>46.872</v>
      </c>
      <c r="O11" s="6">
        <v>4.0975609756097597</v>
      </c>
    </row>
    <row r="12" spans="1:15" s="5" customFormat="1" x14ac:dyDescent="0.25">
      <c r="A12" s="19"/>
      <c r="B12" s="11" t="s">
        <v>52</v>
      </c>
      <c r="C12" s="6">
        <v>2.1240000000000001</v>
      </c>
      <c r="D12" s="6">
        <v>5.3999999999999999E-2</v>
      </c>
      <c r="E12" s="6">
        <v>0.18324000000000001</v>
      </c>
      <c r="F12" s="6">
        <v>0.85</v>
      </c>
      <c r="G12" s="6">
        <v>8.2000000000000003E-2</v>
      </c>
      <c r="H12" s="6">
        <v>0.113</v>
      </c>
      <c r="I12" s="6">
        <v>5.3999999999999999E-2</v>
      </c>
      <c r="J12" s="6">
        <v>8.3000000000000004E-2</v>
      </c>
      <c r="K12" s="6">
        <v>7.5759999999999996</v>
      </c>
      <c r="L12" s="6">
        <v>27.7</v>
      </c>
      <c r="M12" s="6">
        <v>-31.3</v>
      </c>
      <c r="N12" s="6">
        <v>2.2320000000000002</v>
      </c>
      <c r="O12" s="6">
        <v>3.8536585365853702</v>
      </c>
    </row>
    <row r="13" spans="1:15" s="5" customFormat="1" x14ac:dyDescent="0.25">
      <c r="A13" s="19"/>
      <c r="B13" s="11" t="s">
        <v>53</v>
      </c>
      <c r="C13" s="6">
        <v>1.67</v>
      </c>
      <c r="D13" s="6">
        <v>1.5389999999999999</v>
      </c>
      <c r="E13" s="6">
        <v>0.20123999999999997</v>
      </c>
      <c r="F13" s="6">
        <v>0.58499999999999996</v>
      </c>
      <c r="G13" s="6">
        <v>0.27800000000000002</v>
      </c>
      <c r="H13" s="6">
        <v>0.193</v>
      </c>
      <c r="I13" s="6">
        <v>6.5000000000000002E-2</v>
      </c>
      <c r="J13" s="6">
        <v>5.5E-2</v>
      </c>
      <c r="K13" s="6">
        <v>8.3360000000000003</v>
      </c>
      <c r="L13" s="6">
        <v>30.8</v>
      </c>
      <c r="M13" s="6">
        <v>-78.3</v>
      </c>
      <c r="N13" s="6">
        <v>41.292000000000002</v>
      </c>
      <c r="O13" s="6">
        <v>3.86</v>
      </c>
    </row>
    <row r="14" spans="1:15" s="5" customFormat="1" x14ac:dyDescent="0.25">
      <c r="A14" s="19" t="s">
        <v>122</v>
      </c>
      <c r="B14" s="4" t="s">
        <v>106</v>
      </c>
      <c r="C14" s="6">
        <v>0.63600000000000001</v>
      </c>
      <c r="D14" s="6">
        <v>0.54900000000000004</v>
      </c>
      <c r="E14" s="6">
        <v>0.26800000000000002</v>
      </c>
      <c r="F14" s="6">
        <v>0.27</v>
      </c>
      <c r="G14" s="6">
        <v>3.0000000000000001E-3</v>
      </c>
      <c r="H14" s="6">
        <v>0.28699999999999998</v>
      </c>
      <c r="I14" s="6">
        <v>0</v>
      </c>
      <c r="J14" s="6">
        <v>0.03</v>
      </c>
      <c r="K14" s="6">
        <v>8.7620000000000005</v>
      </c>
      <c r="L14" s="6">
        <v>33.1</v>
      </c>
      <c r="M14" s="6">
        <v>-102.8</v>
      </c>
      <c r="N14" s="6">
        <v>4.4639999999999995</v>
      </c>
      <c r="O14" s="6">
        <v>2.8705882352941199</v>
      </c>
    </row>
    <row r="15" spans="1:15" s="5" customFormat="1" x14ac:dyDescent="0.25">
      <c r="A15" s="19"/>
      <c r="B15" s="4" t="s">
        <v>107</v>
      </c>
      <c r="C15" s="6">
        <v>1.0029999999999999</v>
      </c>
      <c r="D15" s="6">
        <v>0</v>
      </c>
      <c r="E15" s="6">
        <v>0.63124000000000002</v>
      </c>
      <c r="F15" s="6">
        <v>6.7000000000000004E-2</v>
      </c>
      <c r="G15" s="6">
        <v>0.217</v>
      </c>
      <c r="H15" s="6">
        <v>6.0380000000000003</v>
      </c>
      <c r="I15" s="6">
        <v>0.215</v>
      </c>
      <c r="J15" s="6">
        <v>0.318</v>
      </c>
      <c r="K15" s="6">
        <v>8.7620000000000005</v>
      </c>
      <c r="L15" s="6">
        <v>33.1</v>
      </c>
      <c r="M15" s="6">
        <v>-102.8</v>
      </c>
      <c r="N15" s="6">
        <v>0</v>
      </c>
      <c r="O15" s="6">
        <v>4.6588235294117704</v>
      </c>
    </row>
    <row r="16" spans="1:15" s="5" customFormat="1" x14ac:dyDescent="0.25">
      <c r="A16" s="19"/>
      <c r="B16" s="4" t="s">
        <v>108</v>
      </c>
      <c r="C16" s="6">
        <v>2.1339999999999999</v>
      </c>
      <c r="D16" s="6">
        <v>1.508</v>
      </c>
      <c r="E16" s="6">
        <v>0.33143999999999996</v>
      </c>
      <c r="F16" s="6">
        <v>1.417</v>
      </c>
      <c r="G16" s="6">
        <v>9.6000000000000002E-2</v>
      </c>
      <c r="H16" s="6">
        <v>0.58299999999999996</v>
      </c>
      <c r="I16" s="6">
        <v>8.6999999999999994E-2</v>
      </c>
      <c r="J16" s="6">
        <v>0.14199999999999999</v>
      </c>
      <c r="K16" s="6">
        <v>9.4149999999999991</v>
      </c>
      <c r="L16" s="6">
        <v>32.200000000000003</v>
      </c>
      <c r="M16" s="6">
        <v>-141.5</v>
      </c>
      <c r="N16" s="6">
        <v>0.55800000000000005</v>
      </c>
      <c r="O16" s="6">
        <v>3.0588235294117698</v>
      </c>
    </row>
    <row r="17" spans="1:15" s="5" customFormat="1" x14ac:dyDescent="0.25">
      <c r="A17" s="19"/>
      <c r="B17" s="4" t="s">
        <v>109</v>
      </c>
      <c r="C17" s="6">
        <v>0.95299999999999996</v>
      </c>
      <c r="D17" s="6">
        <v>0.76100000000000001</v>
      </c>
      <c r="E17" s="6">
        <v>0.52168000000000003</v>
      </c>
      <c r="F17" s="6">
        <v>0.108</v>
      </c>
      <c r="G17" s="6">
        <v>4.9000000000000002E-2</v>
      </c>
      <c r="H17" s="6">
        <v>1.7210000000000001</v>
      </c>
      <c r="I17" s="6">
        <v>5.1999999999999998E-2</v>
      </c>
      <c r="J17" s="6">
        <v>0.10100000000000001</v>
      </c>
      <c r="K17" s="6">
        <v>8.8640000000000008</v>
      </c>
      <c r="L17" s="6">
        <v>32.700000000000003</v>
      </c>
      <c r="M17" s="6">
        <v>-108.6</v>
      </c>
      <c r="N17" s="6">
        <v>3.3479999999999999</v>
      </c>
      <c r="O17" s="6">
        <v>4.3764705882352999</v>
      </c>
    </row>
    <row r="18" spans="1:15" s="5" customFormat="1" x14ac:dyDescent="0.25">
      <c r="A18" s="19"/>
      <c r="B18" s="4" t="s">
        <v>110</v>
      </c>
      <c r="C18" s="6">
        <v>2.5499999999999998</v>
      </c>
      <c r="D18" s="6">
        <v>2.0739999999999998</v>
      </c>
      <c r="E18" s="6">
        <v>0.34871999999999997</v>
      </c>
      <c r="F18" s="6">
        <v>1.665</v>
      </c>
      <c r="G18" s="6">
        <v>0.113</v>
      </c>
      <c r="H18" s="6">
        <v>2.4020000000000001</v>
      </c>
      <c r="I18" s="6">
        <v>0.113</v>
      </c>
      <c r="J18" s="6">
        <v>0.23599999999999999</v>
      </c>
      <c r="K18" s="6">
        <v>8.7750000000000004</v>
      </c>
      <c r="L18" s="6">
        <v>31</v>
      </c>
      <c r="M18" s="6">
        <v>-103.5</v>
      </c>
      <c r="N18" s="6">
        <v>0.55800000000000005</v>
      </c>
      <c r="O18" s="6">
        <v>4.0470588235294196</v>
      </c>
    </row>
    <row r="19" spans="1:15" s="5" customFormat="1" x14ac:dyDescent="0.25">
      <c r="A19" s="19"/>
      <c r="B19" s="4" t="s">
        <v>112</v>
      </c>
      <c r="C19" s="6">
        <v>1.4490000000000001</v>
      </c>
      <c r="D19" s="6">
        <v>1.1850000000000001</v>
      </c>
      <c r="E19" s="6">
        <v>0.98292000000000002</v>
      </c>
      <c r="F19" s="6">
        <v>3.9E-2</v>
      </c>
      <c r="G19" s="6">
        <v>0.123</v>
      </c>
      <c r="H19" s="6">
        <v>1.7989999999999999</v>
      </c>
      <c r="I19" s="6">
        <v>0.13</v>
      </c>
      <c r="J19" s="6">
        <v>0.17100000000000001</v>
      </c>
      <c r="K19" s="6">
        <v>8.8770000000000007</v>
      </c>
      <c r="L19" s="6">
        <v>32.5</v>
      </c>
      <c r="M19" s="6">
        <v>-110.3</v>
      </c>
      <c r="N19" s="6">
        <v>8.3699999999999974</v>
      </c>
      <c r="O19" s="6">
        <v>4.1882352941176499</v>
      </c>
    </row>
    <row r="20" spans="1:15" s="5" customFormat="1" x14ac:dyDescent="0.25">
      <c r="A20" s="19" t="s">
        <v>123</v>
      </c>
      <c r="B20" s="11" t="s">
        <v>94</v>
      </c>
      <c r="C20" s="6">
        <v>0.47699999999999998</v>
      </c>
      <c r="D20" s="6">
        <v>0.36799999999999999</v>
      </c>
      <c r="E20" s="6">
        <v>0.15268000000000001</v>
      </c>
      <c r="F20" s="6">
        <v>5.0999999999999997E-2</v>
      </c>
      <c r="G20" s="6">
        <v>4.0000000000000001E-3</v>
      </c>
      <c r="H20" s="6">
        <v>3.5000000000000003E-2</v>
      </c>
      <c r="I20" s="6">
        <v>7.0000000000000001E-3</v>
      </c>
      <c r="J20" s="6">
        <v>4.0000000000000001E-3</v>
      </c>
      <c r="K20" s="6">
        <v>7.88</v>
      </c>
      <c r="L20" s="6">
        <v>23.9</v>
      </c>
      <c r="M20" s="6">
        <v>-49.8</v>
      </c>
      <c r="N20" s="6">
        <v>1.6739999999999995</v>
      </c>
      <c r="O20" s="6">
        <v>2.725123</v>
      </c>
    </row>
    <row r="21" spans="1:15" s="5" customFormat="1" x14ac:dyDescent="0.25">
      <c r="A21" s="19"/>
      <c r="B21" s="11" t="s">
        <v>95</v>
      </c>
      <c r="C21" s="6">
        <v>2.5499999999999998</v>
      </c>
      <c r="D21" s="6">
        <v>2.3119999999999998</v>
      </c>
      <c r="E21" s="6">
        <v>0.36603999999999998</v>
      </c>
      <c r="F21" s="6">
        <v>0.96499999999999997</v>
      </c>
      <c r="G21" s="6">
        <v>0.20399999999999999</v>
      </c>
      <c r="H21" s="6">
        <v>0.22</v>
      </c>
      <c r="I21" s="6">
        <v>0.184</v>
      </c>
      <c r="J21" s="6">
        <v>0.18</v>
      </c>
      <c r="K21" s="6">
        <v>8.68</v>
      </c>
      <c r="L21" s="6">
        <v>21.8</v>
      </c>
      <c r="M21" s="6">
        <v>-95.7</v>
      </c>
      <c r="N21" s="6">
        <v>2.2320000000000002</v>
      </c>
      <c r="O21" s="6">
        <v>3.4593579999999999</v>
      </c>
    </row>
    <row r="22" spans="1:15" s="5" customFormat="1" x14ac:dyDescent="0.25">
      <c r="A22" s="19"/>
      <c r="B22" s="11" t="s">
        <v>96</v>
      </c>
      <c r="C22" s="6">
        <v>2.9769999999999999</v>
      </c>
      <c r="D22" s="6">
        <v>2.4809999999999999</v>
      </c>
      <c r="E22" s="6">
        <v>0.18728</v>
      </c>
      <c r="F22" s="6">
        <v>1.234</v>
      </c>
      <c r="G22" s="6">
        <v>1.9E-2</v>
      </c>
      <c r="H22" s="6">
        <v>0.129</v>
      </c>
      <c r="I22" s="6">
        <v>9.4E-2</v>
      </c>
      <c r="J22" s="6">
        <v>0.1</v>
      </c>
      <c r="K22" s="6">
        <v>8.36</v>
      </c>
      <c r="L22" s="6">
        <v>21.7</v>
      </c>
      <c r="M22" s="6">
        <v>-76.5</v>
      </c>
      <c r="N22" s="6">
        <v>1.1160000000000001</v>
      </c>
      <c r="O22" s="6">
        <v>3.1805370000000002</v>
      </c>
    </row>
    <row r="23" spans="1:15" s="5" customFormat="1" x14ac:dyDescent="0.25">
      <c r="A23" s="19"/>
      <c r="B23" s="11" t="s">
        <v>97</v>
      </c>
      <c r="C23" s="6">
        <v>2.58</v>
      </c>
      <c r="D23" s="6">
        <v>2.2429999999999999</v>
      </c>
      <c r="E23" s="6">
        <v>0.13539999999999999</v>
      </c>
      <c r="F23" s="6">
        <v>1.026</v>
      </c>
      <c r="G23" s="6">
        <v>3.6999999999999998E-2</v>
      </c>
      <c r="H23" s="6">
        <v>0.2</v>
      </c>
      <c r="I23" s="6">
        <v>0.109</v>
      </c>
      <c r="J23" s="6">
        <v>0.112</v>
      </c>
      <c r="K23" s="6">
        <v>7.85</v>
      </c>
      <c r="L23" s="6">
        <v>22.3</v>
      </c>
      <c r="M23" s="6">
        <v>-48.1</v>
      </c>
      <c r="N23" s="6">
        <v>3.3479999999999999</v>
      </c>
      <c r="O23" s="6">
        <v>4.2442260000000003</v>
      </c>
    </row>
    <row r="24" spans="1:15" s="5" customFormat="1" x14ac:dyDescent="0.25">
      <c r="A24" s="19"/>
      <c r="B24" s="11" t="s">
        <v>98</v>
      </c>
      <c r="C24" s="6">
        <v>2.7589999999999999</v>
      </c>
      <c r="D24" s="6">
        <v>2.431</v>
      </c>
      <c r="E24" s="6">
        <v>0.53900000000000003</v>
      </c>
      <c r="F24" s="6">
        <v>1.2090000000000001</v>
      </c>
      <c r="G24" s="6">
        <v>6.5000000000000002E-2</v>
      </c>
      <c r="H24" s="6">
        <v>0.16800000000000001</v>
      </c>
      <c r="I24" s="6">
        <v>0.12</v>
      </c>
      <c r="J24" s="6">
        <v>0.126</v>
      </c>
      <c r="K24" s="6">
        <v>8.24</v>
      </c>
      <c r="L24" s="6">
        <v>22.6</v>
      </c>
      <c r="M24" s="6">
        <v>-71.400000000000006</v>
      </c>
      <c r="N24" s="6">
        <v>5.0220000000000002</v>
      </c>
      <c r="O24" s="6">
        <v>4.329186</v>
      </c>
    </row>
    <row r="25" spans="1:15" s="5" customFormat="1" x14ac:dyDescent="0.25">
      <c r="A25" s="19"/>
      <c r="B25" s="12" t="s">
        <v>99</v>
      </c>
      <c r="C25" s="13">
        <v>1.786</v>
      </c>
      <c r="D25" s="13">
        <v>1.6870000000000001</v>
      </c>
      <c r="E25" s="13">
        <v>0.26224000000000003</v>
      </c>
      <c r="F25" s="13">
        <v>0.624</v>
      </c>
      <c r="G25" s="13">
        <v>5.2999999999999999E-2</v>
      </c>
      <c r="H25" s="13">
        <v>0.158</v>
      </c>
      <c r="I25" s="13">
        <v>8.3000000000000004E-2</v>
      </c>
      <c r="J25" s="13">
        <v>7.0000000000000007E-2</v>
      </c>
      <c r="K25" s="13">
        <v>7.4</v>
      </c>
      <c r="L25" s="13">
        <v>24</v>
      </c>
      <c r="M25" s="13">
        <v>-22.1</v>
      </c>
      <c r="N25" s="13">
        <v>5.0220000000000002</v>
      </c>
      <c r="O25" s="13">
        <v>4.5219760000000004</v>
      </c>
    </row>
    <row r="26" spans="1:15" ht="76.5" x14ac:dyDescent="0.25">
      <c r="A26" s="20" t="s">
        <v>118</v>
      </c>
      <c r="B26" s="17"/>
      <c r="C26" s="7" t="s">
        <v>125</v>
      </c>
      <c r="D26" s="8" t="s">
        <v>119</v>
      </c>
      <c r="E26" s="8" t="s">
        <v>119</v>
      </c>
      <c r="F26" s="8" t="s">
        <v>119</v>
      </c>
      <c r="G26" s="8" t="s">
        <v>119</v>
      </c>
      <c r="H26" s="8" t="s">
        <v>119</v>
      </c>
      <c r="I26" s="8" t="s">
        <v>119</v>
      </c>
      <c r="J26" s="8" t="s">
        <v>119</v>
      </c>
      <c r="K26" s="8" t="s">
        <v>119</v>
      </c>
      <c r="L26" s="8" t="s">
        <v>119</v>
      </c>
      <c r="M26" s="7" t="s">
        <v>139</v>
      </c>
      <c r="N26" s="7" t="s">
        <v>135</v>
      </c>
      <c r="O26" s="8" t="s">
        <v>119</v>
      </c>
    </row>
  </sheetData>
  <mergeCells count="6">
    <mergeCell ref="A1:B1"/>
    <mergeCell ref="A26:B26"/>
    <mergeCell ref="A2:A7"/>
    <mergeCell ref="A8:A13"/>
    <mergeCell ref="A14:A19"/>
    <mergeCell ref="A20:A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HS river</vt:lpstr>
      <vt:lpstr>JFZ river</vt:lpstr>
      <vt:lpstr>SH river</vt:lpstr>
      <vt:lpstr>XH river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SHUGENG FENG</dc:creator>
  <cp:lastModifiedBy>SG FENG</cp:lastModifiedBy>
  <dcterms:created xsi:type="dcterms:W3CDTF">2021-11-22T15:01:29Z</dcterms:created>
  <dcterms:modified xsi:type="dcterms:W3CDTF">2021-11-24T06:09:17Z</dcterms:modified>
</cp:coreProperties>
</file>