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231"/>
  <workbookPr filterPrivacy="1"/>
  <xr:revisionPtr revIDLastSave="0" documentId="13_ncr:1_{CE4B7BCB-006B-4469-85FD-3F00D1D4A83A}" xr6:coauthVersionLast="40" xr6:coauthVersionMax="40" xr10:uidLastSave="{00000000-0000-0000-0000-000000000000}"/>
  <bookViews>
    <workbookView xWindow="-108" yWindow="-108" windowWidth="23256" windowHeight="12576" xr2:uid="{00000000-000D-0000-FFFF-FFFF00000000}"/>
  </bookViews>
  <sheets>
    <sheet name="population" sheetId="3" r:id="rId1"/>
    <sheet name=" histology" sheetId="4" r:id="rId2"/>
    <sheet name="ages" sheetId="5" r:id="rId3"/>
    <sheet name="cytology" sheetId="6" r:id="rId4"/>
    <sheet name="ages-highand lower" sheetId="7" r:id="rId5"/>
  </sheets>
  <definedNames>
    <definedName name="_xlnm._FilterDatabase" localSheetId="0" hidden="1">population!$B$1:$BM$56</definedName>
    <definedName name="OLE_LINK19" localSheetId="0">population!$BH$1</definedName>
    <definedName name="OLE_LINK25" localSheetId="0">population!$BJ$1</definedName>
  </definedNames>
  <calcPr calcId="181029" refMode="R1C1"/>
</workbook>
</file>

<file path=xl/calcChain.xml><?xml version="1.0" encoding="utf-8"?>
<calcChain xmlns="http://schemas.openxmlformats.org/spreadsheetml/2006/main">
  <c r="F148" i="7" l="1"/>
  <c r="F147" i="7"/>
  <c r="F146" i="7"/>
  <c r="F145" i="7"/>
  <c r="F144" i="7"/>
  <c r="F143" i="7"/>
  <c r="F142" i="7"/>
  <c r="F141" i="7"/>
  <c r="F140" i="7"/>
  <c r="F139" i="7"/>
  <c r="F138" i="7"/>
  <c r="F137" i="7"/>
  <c r="F136" i="7"/>
  <c r="F135" i="7"/>
  <c r="F134" i="7"/>
  <c r="F133" i="7"/>
  <c r="F132" i="7"/>
  <c r="F131" i="7"/>
  <c r="F130" i="7"/>
  <c r="F129" i="7"/>
  <c r="F128" i="7"/>
  <c r="F127" i="7"/>
  <c r="F126" i="7"/>
  <c r="F125" i="7"/>
  <c r="F124" i="7"/>
  <c r="F123" i="7"/>
  <c r="F122" i="7"/>
  <c r="F121" i="7"/>
  <c r="F120" i="7"/>
  <c r="F119" i="7"/>
  <c r="F118" i="7"/>
  <c r="F117" i="7"/>
  <c r="F116" i="7"/>
  <c r="F115" i="7"/>
  <c r="F114" i="7"/>
  <c r="F113" i="7"/>
  <c r="F112" i="7"/>
  <c r="F111" i="7"/>
  <c r="F110" i="7"/>
  <c r="F109" i="7"/>
  <c r="F108" i="7"/>
  <c r="F107" i="7"/>
  <c r="F106" i="7"/>
  <c r="F105" i="7"/>
  <c r="F104" i="7"/>
  <c r="O103" i="7"/>
  <c r="F103" i="7"/>
  <c r="O102" i="7"/>
  <c r="F102" i="7"/>
  <c r="O101" i="7"/>
  <c r="F101" i="7"/>
  <c r="O100" i="7"/>
  <c r="F100" i="7"/>
  <c r="O99" i="7"/>
  <c r="F99" i="7"/>
  <c r="O98" i="7"/>
  <c r="F98" i="7"/>
  <c r="O97" i="7"/>
  <c r="F97" i="7"/>
  <c r="O96" i="7"/>
  <c r="F96" i="7"/>
  <c r="O95" i="7"/>
  <c r="F95" i="7"/>
  <c r="O94" i="7"/>
  <c r="F94" i="7"/>
  <c r="O93" i="7"/>
  <c r="F93" i="7"/>
  <c r="O92" i="7"/>
  <c r="F92" i="7"/>
  <c r="O91" i="7"/>
  <c r="F91" i="7"/>
  <c r="O90" i="7"/>
  <c r="F90" i="7"/>
  <c r="O89" i="7"/>
  <c r="F89" i="7"/>
  <c r="O88" i="7"/>
  <c r="F88" i="7"/>
  <c r="O87" i="7"/>
  <c r="F87" i="7"/>
  <c r="O86" i="7"/>
  <c r="F86" i="7"/>
  <c r="O85" i="7"/>
  <c r="F85" i="7"/>
  <c r="O84" i="7"/>
  <c r="F84" i="7"/>
  <c r="O83" i="7"/>
  <c r="F83" i="7"/>
  <c r="O82" i="7"/>
  <c r="F82" i="7"/>
  <c r="O81" i="7"/>
  <c r="F81" i="7"/>
  <c r="O80" i="7"/>
  <c r="F80" i="7"/>
  <c r="O79" i="7"/>
  <c r="F79" i="7"/>
  <c r="O78" i="7"/>
  <c r="F78" i="7"/>
  <c r="O77" i="7"/>
  <c r="F77" i="7"/>
  <c r="O76" i="7"/>
  <c r="F76" i="7"/>
  <c r="O75" i="7"/>
  <c r="F75" i="7"/>
  <c r="T74" i="7"/>
  <c r="O74" i="7"/>
  <c r="F74" i="7"/>
  <c r="U73" i="7"/>
  <c r="O73" i="7"/>
  <c r="F73" i="7"/>
  <c r="U72" i="7"/>
  <c r="O72" i="7"/>
  <c r="F72" i="7"/>
  <c r="O71" i="7"/>
  <c r="F71" i="7"/>
  <c r="U70" i="7"/>
  <c r="O70" i="7"/>
  <c r="F70" i="7"/>
  <c r="U69" i="7"/>
  <c r="O69" i="7"/>
  <c r="F69" i="7"/>
  <c r="U68" i="7"/>
  <c r="O68" i="7"/>
  <c r="F68" i="7"/>
  <c r="U67" i="7"/>
  <c r="O67" i="7"/>
  <c r="F67" i="7"/>
  <c r="U66" i="7"/>
  <c r="O66" i="7"/>
  <c r="F66" i="7"/>
  <c r="U65" i="7"/>
  <c r="O65" i="7"/>
  <c r="F65" i="7"/>
  <c r="U64" i="7"/>
  <c r="O64" i="7"/>
  <c r="F64" i="7"/>
  <c r="U63" i="7"/>
  <c r="O63" i="7"/>
  <c r="F63" i="7"/>
  <c r="U62" i="7"/>
  <c r="O62" i="7"/>
  <c r="F62" i="7"/>
  <c r="U61" i="7"/>
  <c r="O61" i="7"/>
  <c r="F61" i="7"/>
  <c r="U60" i="7"/>
  <c r="O60" i="7"/>
  <c r="F60" i="7"/>
  <c r="U59" i="7"/>
  <c r="O59" i="7"/>
  <c r="F59" i="7"/>
  <c r="U58" i="7"/>
  <c r="O58" i="7"/>
  <c r="F58" i="7"/>
  <c r="U57" i="7"/>
  <c r="O57" i="7"/>
  <c r="F57" i="7"/>
  <c r="U56" i="7"/>
  <c r="O56" i="7"/>
  <c r="F56" i="7"/>
  <c r="U55" i="7"/>
  <c r="O55" i="7"/>
  <c r="F55" i="7"/>
  <c r="U54" i="7"/>
  <c r="O54" i="7"/>
  <c r="F54" i="7"/>
  <c r="U53" i="7"/>
  <c r="O53" i="7"/>
  <c r="F53" i="7"/>
  <c r="U52" i="7"/>
  <c r="O52" i="7"/>
  <c r="F52" i="7"/>
  <c r="U51" i="7"/>
  <c r="O51" i="7"/>
  <c r="F51" i="7"/>
  <c r="U50" i="7"/>
  <c r="O50" i="7"/>
  <c r="F50" i="7"/>
  <c r="U49" i="7"/>
  <c r="O49" i="7"/>
  <c r="F49" i="7"/>
  <c r="U48" i="7"/>
  <c r="O48" i="7"/>
  <c r="F48" i="7"/>
  <c r="U47" i="7"/>
  <c r="O47" i="7"/>
  <c r="F47" i="7"/>
  <c r="U46" i="7"/>
  <c r="O46" i="7"/>
  <c r="F46" i="7"/>
  <c r="U45" i="7"/>
  <c r="O45" i="7"/>
  <c r="F45" i="7"/>
  <c r="U44" i="7"/>
  <c r="O44" i="7"/>
  <c r="F44" i="7"/>
  <c r="U43" i="7"/>
  <c r="O43" i="7"/>
  <c r="F43" i="7"/>
  <c r="U42" i="7"/>
  <c r="O42" i="7"/>
  <c r="F42" i="7"/>
  <c r="U41" i="7"/>
  <c r="O41" i="7"/>
  <c r="F41" i="7"/>
  <c r="U40" i="7"/>
  <c r="O40" i="7"/>
  <c r="F40" i="7"/>
  <c r="U39" i="7"/>
  <c r="O39" i="7"/>
  <c r="F39" i="7"/>
  <c r="U38" i="7"/>
  <c r="O38" i="7"/>
  <c r="N38" i="7"/>
  <c r="F38" i="7"/>
  <c r="U37" i="7"/>
  <c r="O37" i="7"/>
  <c r="N37" i="7"/>
  <c r="F37" i="7"/>
  <c r="U36" i="7"/>
  <c r="O36" i="7"/>
  <c r="N36" i="7"/>
  <c r="F36" i="7"/>
  <c r="U35" i="7"/>
  <c r="O35" i="7"/>
  <c r="N35" i="7"/>
  <c r="F35" i="7"/>
  <c r="U34" i="7"/>
  <c r="O34" i="7"/>
  <c r="N34" i="7"/>
  <c r="F34" i="7"/>
  <c r="U33" i="7"/>
  <c r="O33" i="7"/>
  <c r="N33" i="7"/>
  <c r="F33" i="7"/>
  <c r="U32" i="7"/>
  <c r="O32" i="7"/>
  <c r="N32" i="7"/>
  <c r="F32" i="7"/>
  <c r="U31" i="7"/>
  <c r="O31" i="7"/>
  <c r="N31" i="7"/>
  <c r="F31" i="7"/>
  <c r="U30" i="7"/>
  <c r="O30" i="7"/>
  <c r="N30" i="7"/>
  <c r="F30" i="7"/>
  <c r="U29" i="7"/>
  <c r="O29" i="7"/>
  <c r="N29" i="7"/>
  <c r="F29" i="7"/>
  <c r="U28" i="7"/>
  <c r="O28" i="7"/>
  <c r="N28" i="7"/>
  <c r="F28" i="7"/>
  <c r="U27" i="7"/>
  <c r="O27" i="7"/>
  <c r="N27" i="7"/>
  <c r="F27" i="7"/>
  <c r="U26" i="7"/>
  <c r="O26" i="7"/>
  <c r="N26" i="7"/>
  <c r="F26" i="7"/>
  <c r="U25" i="7"/>
  <c r="O25" i="7"/>
  <c r="N25" i="7"/>
  <c r="F25" i="7"/>
  <c r="U24" i="7"/>
  <c r="O24" i="7"/>
  <c r="N24" i="7"/>
  <c r="F24" i="7"/>
  <c r="U23" i="7"/>
  <c r="O23" i="7"/>
  <c r="N23" i="7"/>
  <c r="F23" i="7"/>
  <c r="U22" i="7"/>
  <c r="O22" i="7"/>
  <c r="N22" i="7"/>
  <c r="F22" i="7"/>
  <c r="U21" i="7"/>
  <c r="O21" i="7"/>
  <c r="N21" i="7"/>
  <c r="F21" i="7"/>
  <c r="U20" i="7"/>
  <c r="O20" i="7"/>
  <c r="N20" i="7"/>
  <c r="F20" i="7"/>
  <c r="U19" i="7"/>
  <c r="O19" i="7"/>
  <c r="N19" i="7"/>
  <c r="F19" i="7"/>
  <c r="U18" i="7"/>
  <c r="O18" i="7"/>
  <c r="N18" i="7"/>
  <c r="F18" i="7"/>
  <c r="U17" i="7"/>
  <c r="O17" i="7"/>
  <c r="N17" i="7"/>
  <c r="F17" i="7"/>
  <c r="U16" i="7"/>
  <c r="O16" i="7"/>
  <c r="N16" i="7"/>
  <c r="F16" i="7"/>
  <c r="U15" i="7"/>
  <c r="O15" i="7"/>
  <c r="N15" i="7"/>
  <c r="F15" i="7"/>
  <c r="U14" i="7"/>
  <c r="O14" i="7"/>
  <c r="N14" i="7"/>
  <c r="F14" i="7"/>
  <c r="U13" i="7"/>
  <c r="O13" i="7"/>
  <c r="N13" i="7"/>
  <c r="F13" i="7"/>
  <c r="U12" i="7"/>
  <c r="O12" i="7"/>
  <c r="N12" i="7"/>
  <c r="F12" i="7"/>
  <c r="U11" i="7"/>
  <c r="O11" i="7"/>
  <c r="N11" i="7"/>
  <c r="F11" i="7"/>
  <c r="U10" i="7"/>
  <c r="O10" i="7"/>
  <c r="N10" i="7"/>
  <c r="U9" i="7"/>
  <c r="O9" i="7"/>
  <c r="N9" i="7"/>
  <c r="F9" i="7"/>
  <c r="U8" i="7"/>
  <c r="O8" i="7"/>
  <c r="N8" i="7"/>
  <c r="U7" i="7"/>
  <c r="O7" i="7"/>
  <c r="N7" i="7"/>
  <c r="F7" i="7"/>
  <c r="U6" i="7"/>
  <c r="O6" i="7"/>
  <c r="N6" i="7"/>
  <c r="F6" i="7"/>
  <c r="U5" i="7"/>
  <c r="O5" i="7"/>
  <c r="N5" i="7"/>
  <c r="F5" i="7"/>
  <c r="U4" i="7"/>
  <c r="O4" i="7"/>
  <c r="N4" i="7"/>
  <c r="F4" i="7"/>
  <c r="U3" i="7"/>
  <c r="O3" i="7"/>
  <c r="N3" i="7"/>
  <c r="F3" i="7"/>
  <c r="U2" i="7"/>
  <c r="O2" i="7"/>
  <c r="N2" i="7"/>
  <c r="F2" i="7"/>
  <c r="AM23" i="6"/>
  <c r="AN23" i="6" s="1"/>
  <c r="AL23" i="6"/>
  <c r="AF23" i="6"/>
  <c r="AD23" i="6"/>
  <c r="AB23" i="6"/>
  <c r="Z23" i="6"/>
  <c r="X23" i="6"/>
  <c r="V23" i="6"/>
  <c r="T23" i="6"/>
  <c r="R23" i="6"/>
  <c r="J23" i="6"/>
  <c r="H23" i="6"/>
  <c r="F23" i="6"/>
  <c r="AO22" i="6"/>
  <c r="AM22" i="6"/>
  <c r="AN22" i="6" s="1"/>
  <c r="AL22" i="6"/>
  <c r="AJ22" i="6"/>
  <c r="AD22" i="6"/>
  <c r="AB22" i="6"/>
  <c r="V22" i="6"/>
  <c r="R22" i="6"/>
  <c r="N22" i="6"/>
  <c r="L22" i="6"/>
  <c r="J22" i="6"/>
  <c r="F22" i="6"/>
  <c r="AM21" i="6"/>
  <c r="AQ21" i="6" s="1"/>
  <c r="AL21" i="6"/>
  <c r="AF21" i="6"/>
  <c r="AD21" i="6"/>
  <c r="AB21" i="6"/>
  <c r="Z21" i="6"/>
  <c r="X21" i="6"/>
  <c r="V21" i="6"/>
  <c r="T21" i="6"/>
  <c r="R21" i="6"/>
  <c r="J21" i="6"/>
  <c r="H21" i="6"/>
  <c r="F21" i="6"/>
  <c r="AR20" i="6"/>
  <c r="AO20" i="6"/>
  <c r="AP20" i="6" s="1"/>
  <c r="AN20" i="6"/>
  <c r="AL20" i="6"/>
  <c r="AH20" i="6"/>
  <c r="AF20" i="6"/>
  <c r="AD20" i="6"/>
  <c r="AB20" i="6"/>
  <c r="Z20" i="6"/>
  <c r="X20" i="6"/>
  <c r="V20" i="6"/>
  <c r="T20" i="6"/>
  <c r="R20" i="6"/>
  <c r="P20" i="6"/>
  <c r="N20" i="6"/>
  <c r="L20" i="6"/>
  <c r="J20" i="6"/>
  <c r="H20" i="6"/>
  <c r="F20" i="6"/>
  <c r="AM19" i="6"/>
  <c r="AQ19" i="6" s="1"/>
  <c r="AN19" i="6" s="1"/>
  <c r="AL19" i="6"/>
  <c r="AF19" i="6"/>
  <c r="AD19" i="6"/>
  <c r="AB19" i="6"/>
  <c r="Z19" i="6"/>
  <c r="X19" i="6"/>
  <c r="V19" i="6"/>
  <c r="T19" i="6"/>
  <c r="R19" i="6"/>
  <c r="L19" i="6"/>
  <c r="J19" i="6"/>
  <c r="H19" i="6"/>
  <c r="F19" i="6"/>
  <c r="AO18" i="6"/>
  <c r="AM18" i="6"/>
  <c r="AL18" i="6"/>
  <c r="AH18" i="6"/>
  <c r="AD18" i="6"/>
  <c r="AB18" i="6"/>
  <c r="Z18" i="6"/>
  <c r="V18" i="6"/>
  <c r="R18" i="6"/>
  <c r="N18" i="6"/>
  <c r="L18" i="6"/>
  <c r="J18" i="6"/>
  <c r="H18" i="6"/>
  <c r="F18" i="6"/>
  <c r="AO17" i="6"/>
  <c r="AM17" i="6"/>
  <c r="AL17" i="6"/>
  <c r="AH17" i="6"/>
  <c r="AF17" i="6"/>
  <c r="AD17" i="6"/>
  <c r="AB17" i="6"/>
  <c r="Z17" i="6"/>
  <c r="X17" i="6"/>
  <c r="V17" i="6"/>
  <c r="T17" i="6"/>
  <c r="R17" i="6"/>
  <c r="P17" i="6"/>
  <c r="N17" i="6"/>
  <c r="L17" i="6"/>
  <c r="J17" i="6"/>
  <c r="H17" i="6"/>
  <c r="F17" i="6"/>
  <c r="AO16" i="6"/>
  <c r="AM16" i="6"/>
  <c r="AL16" i="6"/>
  <c r="AH16" i="6"/>
  <c r="AF16" i="6"/>
  <c r="AD16" i="6"/>
  <c r="AB16" i="6"/>
  <c r="Z16" i="6"/>
  <c r="X16" i="6"/>
  <c r="V16" i="6"/>
  <c r="T16" i="6"/>
  <c r="R16" i="6"/>
  <c r="P16" i="6"/>
  <c r="N16" i="6"/>
  <c r="L16" i="6"/>
  <c r="J16" i="6"/>
  <c r="H16" i="6"/>
  <c r="F16" i="6"/>
  <c r="AM15" i="6"/>
  <c r="AQ15" i="6" s="1"/>
  <c r="AN15" i="6" s="1"/>
  <c r="AL15" i="6"/>
  <c r="AD15" i="6"/>
  <c r="L15" i="6"/>
  <c r="J15" i="6"/>
  <c r="H15" i="6"/>
  <c r="F15" i="6"/>
  <c r="AM14" i="6"/>
  <c r="AN14" i="6" s="1"/>
  <c r="AL14" i="6"/>
  <c r="AF14" i="6"/>
  <c r="AD14" i="6"/>
  <c r="AB14" i="6"/>
  <c r="Z14" i="6"/>
  <c r="X14" i="6"/>
  <c r="V14" i="6"/>
  <c r="T14" i="6"/>
  <c r="R14" i="6"/>
  <c r="L14" i="6"/>
  <c r="J14" i="6"/>
  <c r="H14" i="6"/>
  <c r="F14" i="6"/>
  <c r="AQ16" i="6" l="1"/>
  <c r="AP16" i="6" s="1"/>
  <c r="AQ18" i="6"/>
  <c r="AR18" i="6" s="1"/>
  <c r="AQ17" i="6"/>
  <c r="AR17" i="6" s="1"/>
  <c r="AP18" i="6"/>
  <c r="AP17" i="6"/>
  <c r="AN21" i="6"/>
  <c r="AR21" i="6"/>
  <c r="AR15" i="6"/>
  <c r="AR19" i="6"/>
  <c r="AN17" i="6"/>
  <c r="AN18" i="6"/>
  <c r="AN16" i="6"/>
  <c r="AO13" i="6"/>
  <c r="AM13" i="6"/>
  <c r="AN13" i="6" s="1"/>
  <c r="AL13" i="6"/>
  <c r="AH13" i="6"/>
  <c r="AF13" i="6"/>
  <c r="AD13" i="6"/>
  <c r="AB13" i="6"/>
  <c r="Z13" i="6"/>
  <c r="X13" i="6"/>
  <c r="V13" i="6"/>
  <c r="T13" i="6"/>
  <c r="R13" i="6"/>
  <c r="P13" i="6"/>
  <c r="N13" i="6"/>
  <c r="L13" i="6"/>
  <c r="J13" i="6"/>
  <c r="H13" i="6"/>
  <c r="F13" i="6"/>
  <c r="AM12" i="6"/>
  <c r="AN12" i="6" s="1"/>
  <c r="AL12" i="6"/>
  <c r="AF12" i="6"/>
  <c r="AD12" i="6"/>
  <c r="AB12" i="6"/>
  <c r="Z12" i="6"/>
  <c r="X12" i="6"/>
  <c r="V12" i="6"/>
  <c r="T12" i="6"/>
  <c r="R12" i="6"/>
  <c r="L12" i="6"/>
  <c r="J12" i="6"/>
  <c r="H12" i="6"/>
  <c r="F12" i="6"/>
  <c r="AM11" i="6"/>
  <c r="AN11" i="6" s="1"/>
  <c r="AL11" i="6"/>
  <c r="AJ11" i="6"/>
  <c r="AH11" i="6"/>
  <c r="AF11" i="6"/>
  <c r="AD11" i="6"/>
  <c r="AB11" i="6"/>
  <c r="Z11" i="6"/>
  <c r="X11" i="6"/>
  <c r="V11" i="6"/>
  <c r="R11" i="6"/>
  <c r="L11" i="6"/>
  <c r="J11" i="6"/>
  <c r="H11" i="6"/>
  <c r="F11" i="6"/>
  <c r="AR16" i="6" l="1"/>
  <c r="AQ13" i="6"/>
  <c r="AR13" i="6" s="1"/>
  <c r="AP13" i="6"/>
  <c r="AO10" i="6"/>
  <c r="AM10" i="6"/>
  <c r="AN10" i="6" s="1"/>
  <c r="AL10" i="6"/>
  <c r="AJ10" i="6"/>
  <c r="AH10" i="6"/>
  <c r="AF10" i="6"/>
  <c r="AD10" i="6"/>
  <c r="AB10" i="6"/>
  <c r="Z10" i="6"/>
  <c r="X10" i="6"/>
  <c r="V10" i="6"/>
  <c r="T10" i="6"/>
  <c r="R10" i="6"/>
  <c r="P10" i="6"/>
  <c r="N10" i="6"/>
  <c r="L10" i="6"/>
  <c r="J10" i="6"/>
  <c r="H10" i="6"/>
  <c r="F10" i="6"/>
  <c r="AO9" i="6"/>
  <c r="AM9" i="6"/>
  <c r="AL9" i="6"/>
  <c r="AH9" i="6"/>
  <c r="AF9" i="6"/>
  <c r="AD9" i="6"/>
  <c r="AB9" i="6"/>
  <c r="Z9" i="6"/>
  <c r="X9" i="6"/>
  <c r="V9" i="6"/>
  <c r="T9" i="6"/>
  <c r="R9" i="6"/>
  <c r="P9" i="6"/>
  <c r="N9" i="6"/>
  <c r="L9" i="6"/>
  <c r="J9" i="6"/>
  <c r="H9" i="6"/>
  <c r="F9" i="6"/>
  <c r="AO8" i="6"/>
  <c r="AM8" i="6"/>
  <c r="AN8" i="6" s="1"/>
  <c r="AL8" i="6"/>
  <c r="AH8" i="6"/>
  <c r="AF8" i="6"/>
  <c r="AD8" i="6"/>
  <c r="AB8" i="6"/>
  <c r="Z8" i="6"/>
  <c r="X8" i="6"/>
  <c r="V8" i="6"/>
  <c r="T8" i="6"/>
  <c r="R8" i="6"/>
  <c r="P8" i="6"/>
  <c r="N8" i="6"/>
  <c r="L8" i="6"/>
  <c r="J8" i="6"/>
  <c r="H8" i="6"/>
  <c r="F8" i="6"/>
  <c r="AO7" i="6"/>
  <c r="AM7" i="6"/>
  <c r="AL7" i="6"/>
  <c r="AJ7" i="6"/>
  <c r="AH7" i="6"/>
  <c r="AF7" i="6"/>
  <c r="AD7" i="6"/>
  <c r="AB7" i="6"/>
  <c r="Z7" i="6"/>
  <c r="X7" i="6"/>
  <c r="V7" i="6"/>
  <c r="T7" i="6"/>
  <c r="R7" i="6"/>
  <c r="P7" i="6"/>
  <c r="N7" i="6"/>
  <c r="L7" i="6"/>
  <c r="J7" i="6"/>
  <c r="H7" i="6"/>
  <c r="F7" i="6"/>
  <c r="AM6" i="6"/>
  <c r="AQ6" i="6" s="1"/>
  <c r="AL6" i="6"/>
  <c r="AF6" i="6"/>
  <c r="AD6" i="6"/>
  <c r="AB6" i="6"/>
  <c r="Z6" i="6"/>
  <c r="X6" i="6"/>
  <c r="V6" i="6"/>
  <c r="T6" i="6"/>
  <c r="R6" i="6"/>
  <c r="L6" i="6"/>
  <c r="J6" i="6"/>
  <c r="H6" i="6"/>
  <c r="F6" i="6"/>
  <c r="AO5" i="6"/>
  <c r="AM5" i="6"/>
  <c r="AL5" i="6"/>
  <c r="AJ5" i="6"/>
  <c r="AH5" i="6"/>
  <c r="AD5" i="6"/>
  <c r="AB5" i="6"/>
  <c r="Z5" i="6"/>
  <c r="X5" i="6"/>
  <c r="V5" i="6"/>
  <c r="R5" i="6"/>
  <c r="P5" i="6"/>
  <c r="N5" i="6"/>
  <c r="L5" i="6"/>
  <c r="J5" i="6"/>
  <c r="H5" i="6"/>
  <c r="F5" i="6"/>
  <c r="AO4" i="6"/>
  <c r="AM4" i="6"/>
  <c r="AL4" i="6"/>
  <c r="AJ4" i="6"/>
  <c r="AH4" i="6"/>
  <c r="AF4" i="6"/>
  <c r="AD4" i="6"/>
  <c r="AB4" i="6"/>
  <c r="Z4" i="6"/>
  <c r="V4" i="6"/>
  <c r="T4" i="6"/>
  <c r="R4" i="6"/>
  <c r="P4" i="6"/>
  <c r="N4" i="6"/>
  <c r="L4" i="6"/>
  <c r="J4" i="6"/>
  <c r="H4" i="6"/>
  <c r="F4" i="6"/>
  <c r="AO3" i="6"/>
  <c r="AM3" i="6"/>
  <c r="AL3" i="6"/>
  <c r="AJ3" i="6"/>
  <c r="AH3" i="6"/>
  <c r="AF3" i="6"/>
  <c r="AD3" i="6"/>
  <c r="AB3" i="6"/>
  <c r="Z3" i="6"/>
  <c r="X3" i="6"/>
  <c r="V3" i="6"/>
  <c r="T3" i="6"/>
  <c r="R3" i="6"/>
  <c r="P3" i="6"/>
  <c r="N3" i="6"/>
  <c r="L3" i="6"/>
  <c r="J3" i="6"/>
  <c r="H3" i="6"/>
  <c r="F3" i="6"/>
  <c r="AO2" i="6"/>
  <c r="AM2" i="6"/>
  <c r="AL2" i="6"/>
  <c r="AH2" i="6"/>
  <c r="AF2" i="6"/>
  <c r="AD2" i="6"/>
  <c r="AB2" i="6"/>
  <c r="Z2" i="6"/>
  <c r="X2" i="6"/>
  <c r="V2" i="6"/>
  <c r="R2" i="6"/>
  <c r="P2" i="6"/>
  <c r="N2" i="6"/>
  <c r="L2" i="6"/>
  <c r="J2" i="6"/>
  <c r="H2" i="6"/>
  <c r="F2" i="6"/>
  <c r="V23" i="5"/>
  <c r="S23" i="5"/>
  <c r="P23" i="5"/>
  <c r="M23" i="5"/>
  <c r="Y22" i="5"/>
  <c r="V22" i="5"/>
  <c r="S22" i="5"/>
  <c r="P22" i="5"/>
  <c r="M22" i="5"/>
  <c r="J22" i="5"/>
  <c r="G22" i="5"/>
  <c r="Y21" i="5"/>
  <c r="V21" i="5"/>
  <c r="S21" i="5"/>
  <c r="P21" i="5"/>
  <c r="M21" i="5"/>
  <c r="J21" i="5"/>
  <c r="G21" i="5"/>
  <c r="Y20" i="5"/>
  <c r="V20" i="5"/>
  <c r="S20" i="5"/>
  <c r="P20" i="5"/>
  <c r="M20" i="5"/>
  <c r="J20" i="5"/>
  <c r="G20" i="5"/>
  <c r="Y19" i="5"/>
  <c r="V19" i="5"/>
  <c r="S19" i="5"/>
  <c r="P19" i="5"/>
  <c r="M19" i="5"/>
  <c r="J19" i="5"/>
  <c r="G19" i="5"/>
  <c r="Y18" i="5"/>
  <c r="V18" i="5"/>
  <c r="S18" i="5"/>
  <c r="P18" i="5"/>
  <c r="M18" i="5"/>
  <c r="J18" i="5"/>
  <c r="G18" i="5"/>
  <c r="AG17" i="5"/>
  <c r="AH17" i="5" s="1"/>
  <c r="AF17" i="5"/>
  <c r="AE17" i="5"/>
  <c r="S17" i="5"/>
  <c r="P17" i="5"/>
  <c r="M17" i="5"/>
  <c r="AG16" i="5"/>
  <c r="AH16" i="5" s="1"/>
  <c r="AF16" i="5"/>
  <c r="AB16" i="5"/>
  <c r="Y16" i="5"/>
  <c r="V16" i="5"/>
  <c r="S16" i="5"/>
  <c r="P16" i="5"/>
  <c r="Y15" i="5"/>
  <c r="V15" i="5"/>
  <c r="S15" i="5"/>
  <c r="P15" i="5"/>
  <c r="AG14" i="5"/>
  <c r="AH14" i="5" s="1"/>
  <c r="AF14" i="5"/>
  <c r="AB14" i="5"/>
  <c r="Y14" i="5"/>
  <c r="V14" i="5"/>
  <c r="S14" i="5"/>
  <c r="P14" i="5"/>
  <c r="M14" i="5"/>
  <c r="J14" i="5"/>
  <c r="G14" i="5"/>
  <c r="Y13" i="5"/>
  <c r="V13" i="5"/>
  <c r="S13" i="5"/>
  <c r="P13" i="5"/>
  <c r="M13" i="5"/>
  <c r="J13" i="5"/>
  <c r="G13" i="5"/>
  <c r="Y12" i="5"/>
  <c r="V12" i="5"/>
  <c r="S12" i="5"/>
  <c r="P12" i="5"/>
  <c r="M12" i="5"/>
  <c r="J12" i="5"/>
  <c r="AG11" i="5"/>
  <c r="AH11" i="5" s="1"/>
  <c r="AF11" i="5"/>
  <c r="AE11" i="5"/>
  <c r="AB11" i="5"/>
  <c r="Y11" i="5"/>
  <c r="V11" i="5"/>
  <c r="S11" i="5"/>
  <c r="P11" i="5"/>
  <c r="M11" i="5"/>
  <c r="J11" i="5"/>
  <c r="G11" i="5"/>
  <c r="AG10" i="5"/>
  <c r="AH10" i="5" s="1"/>
  <c r="AF10" i="5"/>
  <c r="AE10" i="5"/>
  <c r="AB10" i="5"/>
  <c r="Y10" i="5"/>
  <c r="V10" i="5"/>
  <c r="S10" i="5"/>
  <c r="P10" i="5"/>
  <c r="M10" i="5"/>
  <c r="Y9" i="5"/>
  <c r="V9" i="5"/>
  <c r="S9" i="5"/>
  <c r="P9" i="5"/>
  <c r="M9" i="5"/>
  <c r="J9" i="5"/>
  <c r="G9" i="5"/>
  <c r="AG8" i="5"/>
  <c r="AF8" i="5"/>
  <c r="AH8" i="5" s="1"/>
  <c r="AE8" i="5"/>
  <c r="AB8" i="5"/>
  <c r="Y8" i="5"/>
  <c r="V8" i="5"/>
  <c r="S8" i="5"/>
  <c r="P8" i="5"/>
  <c r="M8" i="5"/>
  <c r="J8" i="5"/>
  <c r="G8" i="5"/>
  <c r="J7" i="5"/>
  <c r="G7" i="5"/>
  <c r="Y6" i="5"/>
  <c r="V6" i="5"/>
  <c r="S6" i="5"/>
  <c r="P6" i="5"/>
  <c r="M6" i="5"/>
  <c r="J6" i="5"/>
  <c r="AG5" i="5"/>
  <c r="AH5" i="5" s="1"/>
  <c r="AF5" i="5"/>
  <c r="AE5" i="5"/>
  <c r="AB5" i="5"/>
  <c r="Y5" i="5"/>
  <c r="V5" i="5"/>
  <c r="S5" i="5"/>
  <c r="P5" i="5"/>
  <c r="M5" i="5"/>
  <c r="J5" i="5"/>
  <c r="G5" i="5"/>
  <c r="AH4" i="5" s="1"/>
  <c r="AG4" i="5"/>
  <c r="AF4" i="5"/>
  <c r="AB4" i="5"/>
  <c r="Y4" i="5"/>
  <c r="V4" i="5"/>
  <c r="S4" i="5"/>
  <c r="P4" i="5"/>
  <c r="M4" i="5"/>
  <c r="J4" i="5"/>
  <c r="G4" i="5"/>
  <c r="AG3" i="5"/>
  <c r="AF3" i="5"/>
  <c r="AE3" i="5"/>
  <c r="AB3" i="5"/>
  <c r="Y3" i="5"/>
  <c r="V3" i="5"/>
  <c r="S3" i="5"/>
  <c r="P3" i="5"/>
  <c r="M3" i="5"/>
  <c r="J3" i="5"/>
  <c r="Y2" i="5"/>
  <c r="V2" i="5"/>
  <c r="S2" i="5"/>
  <c r="P2" i="5"/>
  <c r="M2" i="5"/>
  <c r="J2" i="5"/>
  <c r="G2" i="5"/>
  <c r="F85" i="4"/>
  <c r="F83" i="4"/>
  <c r="F82" i="4"/>
  <c r="F81" i="4"/>
  <c r="F80" i="4"/>
  <c r="F79" i="4"/>
  <c r="F78" i="4"/>
  <c r="F77" i="4"/>
  <c r="F76" i="4"/>
  <c r="F75" i="4"/>
  <c r="F74" i="4"/>
  <c r="F73" i="4"/>
  <c r="F72" i="4"/>
  <c r="F71" i="4"/>
  <c r="F70" i="4"/>
  <c r="F69" i="4"/>
  <c r="F68" i="4"/>
  <c r="F67" i="4"/>
  <c r="F66" i="4"/>
  <c r="F65" i="4"/>
  <c r="F64" i="4"/>
  <c r="F63" i="4"/>
  <c r="F62" i="4"/>
  <c r="F61" i="4"/>
  <c r="F60" i="4"/>
  <c r="F59" i="4"/>
  <c r="F58" i="4"/>
  <c r="F57" i="4"/>
  <c r="F56" i="4"/>
  <c r="F55" i="4"/>
  <c r="F54" i="4"/>
  <c r="F53" i="4"/>
  <c r="F52" i="4"/>
  <c r="F51" i="4"/>
  <c r="F50" i="4"/>
  <c r="F49" i="4"/>
  <c r="F48" i="4"/>
  <c r="F47" i="4"/>
  <c r="AM27" i="4"/>
  <c r="AK27" i="4"/>
  <c r="AJ27" i="4"/>
  <c r="AF27" i="4"/>
  <c r="AD27" i="4"/>
  <c r="X27" i="4"/>
  <c r="V27" i="4"/>
  <c r="R27" i="4"/>
  <c r="P27" i="4"/>
  <c r="N27" i="4"/>
  <c r="L27" i="4"/>
  <c r="H27" i="4"/>
  <c r="F27" i="4"/>
  <c r="AK26" i="4"/>
  <c r="AO26" i="4" s="1"/>
  <c r="AL26" i="4" s="1"/>
  <c r="X26" i="4"/>
  <c r="T26" i="4"/>
  <c r="R26" i="4"/>
  <c r="N26" i="4"/>
  <c r="L26" i="4"/>
  <c r="H26" i="4"/>
  <c r="F26" i="4"/>
  <c r="AP25" i="4"/>
  <c r="AN25" i="4" s="1"/>
  <c r="AM25" i="4"/>
  <c r="AL25" i="4"/>
  <c r="AJ25" i="4"/>
  <c r="AH25" i="4"/>
  <c r="AF25" i="4"/>
  <c r="AD25" i="4"/>
  <c r="AB25" i="4"/>
  <c r="Z25" i="4"/>
  <c r="X25" i="4"/>
  <c r="V25" i="4"/>
  <c r="T25" i="4"/>
  <c r="R25" i="4"/>
  <c r="P25" i="4"/>
  <c r="N25" i="4"/>
  <c r="L25" i="4"/>
  <c r="H25" i="4"/>
  <c r="F25" i="4"/>
  <c r="AK24" i="4"/>
  <c r="AO24" i="4" s="1"/>
  <c r="AL24" i="4" s="1"/>
  <c r="F24" i="4"/>
  <c r="AO23" i="4"/>
  <c r="AD23" i="4"/>
  <c r="AB23" i="4"/>
  <c r="X23" i="4"/>
  <c r="V23" i="4"/>
  <c r="T23" i="4"/>
  <c r="R23" i="4"/>
  <c r="P23" i="4"/>
  <c r="N23" i="4"/>
  <c r="L23" i="4"/>
  <c r="H23" i="4"/>
  <c r="F23" i="4"/>
  <c r="AK22" i="4"/>
  <c r="AL22" i="4" s="1"/>
  <c r="F22" i="4"/>
  <c r="AK21" i="4"/>
  <c r="AO21" i="4" s="1"/>
  <c r="AL21" i="4" s="1"/>
  <c r="AF21" i="4"/>
  <c r="AD21" i="4"/>
  <c r="Z21" i="4"/>
  <c r="V21" i="4"/>
  <c r="T21" i="4"/>
  <c r="R21" i="4"/>
  <c r="P21" i="4"/>
  <c r="N21" i="4"/>
  <c r="L21" i="4"/>
  <c r="F21" i="4"/>
  <c r="AP20" i="4"/>
  <c r="AN20" i="4" s="1"/>
  <c r="AM20" i="4"/>
  <c r="AL20" i="4"/>
  <c r="AH20" i="4"/>
  <c r="AF20" i="4"/>
  <c r="AD20" i="4"/>
  <c r="Z20" i="4"/>
  <c r="X20" i="4"/>
  <c r="V20" i="4"/>
  <c r="T20" i="4"/>
  <c r="R20" i="4"/>
  <c r="P20" i="4"/>
  <c r="N20" i="4"/>
  <c r="L20" i="4"/>
  <c r="H20" i="4"/>
  <c r="F20" i="4"/>
  <c r="AO19" i="4"/>
  <c r="AL19" i="4" s="1"/>
  <c r="AK19" i="4"/>
  <c r="AF19" i="4"/>
  <c r="AD19" i="4"/>
  <c r="AB19" i="4"/>
  <c r="Z19" i="4"/>
  <c r="X19" i="4"/>
  <c r="V19" i="4"/>
  <c r="T19" i="4"/>
  <c r="R19" i="4"/>
  <c r="P19" i="4"/>
  <c r="N19" i="4"/>
  <c r="L19" i="4"/>
  <c r="H19" i="4"/>
  <c r="F19" i="4"/>
  <c r="AK18" i="4"/>
  <c r="AO18" i="4" s="1"/>
  <c r="AL18" i="4" s="1"/>
  <c r="X18" i="4"/>
  <c r="V18" i="4"/>
  <c r="T18" i="4"/>
  <c r="R18" i="4"/>
  <c r="N18" i="4"/>
  <c r="L18" i="4"/>
  <c r="H18" i="4"/>
  <c r="F18" i="4"/>
  <c r="AK17" i="4"/>
  <c r="AO17" i="4" s="1"/>
  <c r="AL17" i="4" s="1"/>
  <c r="X17" i="4"/>
  <c r="R17" i="4"/>
  <c r="H17" i="4"/>
  <c r="F17" i="4"/>
  <c r="AP16" i="4"/>
  <c r="AM16" i="4"/>
  <c r="AL16" i="4"/>
  <c r="AJ16" i="4"/>
  <c r="AH16" i="4"/>
  <c r="AF16" i="4"/>
  <c r="AD16" i="4"/>
  <c r="AB16" i="4"/>
  <c r="Z16" i="4"/>
  <c r="X16" i="4"/>
  <c r="V16" i="4"/>
  <c r="T16" i="4"/>
  <c r="R16" i="4"/>
  <c r="P16" i="4"/>
  <c r="N16" i="4"/>
  <c r="L16" i="4"/>
  <c r="H16" i="4"/>
  <c r="F16" i="4"/>
  <c r="AK15" i="4"/>
  <c r="AO15" i="4" s="1"/>
  <c r="AL15" i="4" s="1"/>
  <c r="R15" i="4"/>
  <c r="AK14" i="4"/>
  <c r="AO14" i="4" s="1"/>
  <c r="AL14" i="4" s="1"/>
  <c r="AD14" i="4"/>
  <c r="AB14" i="4"/>
  <c r="Z14" i="4"/>
  <c r="X14" i="4"/>
  <c r="V14" i="4"/>
  <c r="T14" i="4"/>
  <c r="R14" i="4"/>
  <c r="P14" i="4"/>
  <c r="N14" i="4"/>
  <c r="L14" i="4"/>
  <c r="H14" i="4"/>
  <c r="F14" i="4"/>
  <c r="AO13" i="4"/>
  <c r="AL13" i="4"/>
  <c r="F13" i="4"/>
  <c r="AO12" i="4"/>
  <c r="AL12" i="4"/>
  <c r="AF12" i="4"/>
  <c r="AD12" i="4"/>
  <c r="Z12" i="4"/>
  <c r="V12" i="4"/>
  <c r="T12" i="4"/>
  <c r="R12" i="4"/>
  <c r="P12" i="4"/>
  <c r="N12" i="4"/>
  <c r="L12" i="4"/>
  <c r="H12" i="4"/>
  <c r="F12" i="4"/>
  <c r="AP11" i="4"/>
  <c r="AM11" i="4"/>
  <c r="AN11" i="4" s="1"/>
  <c r="AL11" i="4"/>
  <c r="AH11" i="4"/>
  <c r="AF11" i="4"/>
  <c r="AD11" i="4"/>
  <c r="AB11" i="4"/>
  <c r="Z11" i="4"/>
  <c r="X11" i="4"/>
  <c r="V11" i="4"/>
  <c r="T11" i="4"/>
  <c r="R11" i="4"/>
  <c r="P11" i="4"/>
  <c r="N11" i="4"/>
  <c r="L11" i="4"/>
  <c r="H11" i="4"/>
  <c r="F11" i="4"/>
  <c r="AM10" i="4"/>
  <c r="AN10" i="4" s="1"/>
  <c r="AK10" i="4"/>
  <c r="AL10" i="4" s="1"/>
  <c r="AJ10" i="4"/>
  <c r="AH10" i="4"/>
  <c r="AF10" i="4"/>
  <c r="AD10" i="4"/>
  <c r="AB10" i="4"/>
  <c r="Z10" i="4"/>
  <c r="X10" i="4"/>
  <c r="V10" i="4"/>
  <c r="T10" i="4"/>
  <c r="R10" i="4"/>
  <c r="P10" i="4"/>
  <c r="N10" i="4"/>
  <c r="L10" i="4"/>
  <c r="H10" i="4"/>
  <c r="F10" i="4"/>
  <c r="AM9" i="4"/>
  <c r="AK9" i="4"/>
  <c r="AL9" i="4" s="1"/>
  <c r="AJ9" i="4"/>
  <c r="AH9" i="4"/>
  <c r="AF9" i="4"/>
  <c r="AD9" i="4"/>
  <c r="AB9" i="4"/>
  <c r="Z9" i="4"/>
  <c r="X9" i="4"/>
  <c r="V9" i="4"/>
  <c r="T9" i="4"/>
  <c r="R9" i="4"/>
  <c r="P9" i="4"/>
  <c r="N9" i="4"/>
  <c r="L9" i="4"/>
  <c r="H9" i="4"/>
  <c r="F9" i="4"/>
  <c r="AM8" i="4"/>
  <c r="AL8" i="4" s="1"/>
  <c r="AK8" i="4"/>
  <c r="AJ8" i="4"/>
  <c r="AH8" i="4"/>
  <c r="AF8" i="4"/>
  <c r="AD8" i="4"/>
  <c r="AB8" i="4"/>
  <c r="X8" i="4"/>
  <c r="V8" i="4"/>
  <c r="T8" i="4"/>
  <c r="R8" i="4"/>
  <c r="P8" i="4"/>
  <c r="N8" i="4"/>
  <c r="L8" i="4"/>
  <c r="H8" i="4"/>
  <c r="F8" i="4"/>
  <c r="AK7" i="4"/>
  <c r="AL7" i="4" s="1"/>
  <c r="AD7" i="4"/>
  <c r="AB7" i="4"/>
  <c r="Z7" i="4"/>
  <c r="X7" i="4"/>
  <c r="V7" i="4"/>
  <c r="T7" i="4"/>
  <c r="R7" i="4"/>
  <c r="P7" i="4"/>
  <c r="N7" i="4"/>
  <c r="L7" i="4"/>
  <c r="H7" i="4"/>
  <c r="F7" i="4"/>
  <c r="AK6" i="4"/>
  <c r="AL6" i="4" s="1"/>
  <c r="F6" i="4"/>
  <c r="AM5" i="4"/>
  <c r="AK5" i="4"/>
  <c r="AJ5" i="4"/>
  <c r="AF5" i="4"/>
  <c r="AD5" i="4"/>
  <c r="AB5" i="4"/>
  <c r="Z5" i="4"/>
  <c r="X5" i="4"/>
  <c r="V5" i="4"/>
  <c r="T5" i="4"/>
  <c r="R5" i="4"/>
  <c r="P5" i="4"/>
  <c r="N5" i="4"/>
  <c r="L5" i="4"/>
  <c r="H5" i="4"/>
  <c r="F5" i="4"/>
  <c r="AM4" i="4"/>
  <c r="AN4" i="4" s="1"/>
  <c r="AK4" i="4"/>
  <c r="AL4" i="4" s="1"/>
  <c r="AJ4" i="4"/>
  <c r="AH4" i="4"/>
  <c r="AF4" i="4"/>
  <c r="AD4" i="4"/>
  <c r="AB4" i="4"/>
  <c r="Z4" i="4"/>
  <c r="X4" i="4"/>
  <c r="V4" i="4"/>
  <c r="T4" i="4"/>
  <c r="R4" i="4"/>
  <c r="P4" i="4"/>
  <c r="N4" i="4"/>
  <c r="L4" i="4"/>
  <c r="H4" i="4"/>
  <c r="F4" i="4"/>
  <c r="AM3" i="4"/>
  <c r="AN3" i="4" s="1"/>
  <c r="AK3" i="4"/>
  <c r="AL3" i="4" s="1"/>
  <c r="AJ3" i="4"/>
  <c r="AH3" i="4"/>
  <c r="AF3" i="4"/>
  <c r="AD3" i="4"/>
  <c r="AB3" i="4"/>
  <c r="X3" i="4"/>
  <c r="R3" i="4"/>
  <c r="P3" i="4"/>
  <c r="N3" i="4"/>
  <c r="L3" i="4"/>
  <c r="H3" i="4"/>
  <c r="F3" i="4"/>
  <c r="AM2" i="4"/>
  <c r="AN2" i="4" s="1"/>
  <c r="AK2" i="4"/>
  <c r="AL2" i="4" s="1"/>
  <c r="AJ2" i="4"/>
  <c r="AH2" i="4"/>
  <c r="AF2" i="4"/>
  <c r="AD2" i="4"/>
  <c r="AB2" i="4"/>
  <c r="Z2" i="4"/>
  <c r="X2" i="4"/>
  <c r="V2" i="4"/>
  <c r="T2" i="4"/>
  <c r="R2" i="4"/>
  <c r="P2" i="4"/>
  <c r="N2" i="4"/>
  <c r="L2" i="4"/>
  <c r="H2" i="4"/>
  <c r="F2" i="4"/>
  <c r="BJ56" i="3"/>
  <c r="BH56" i="3"/>
  <c r="BG56" i="3"/>
  <c r="BE56" i="3"/>
  <c r="BC56" i="3"/>
  <c r="BA56" i="3"/>
  <c r="AY56" i="3"/>
  <c r="AW56" i="3"/>
  <c r="AU56" i="3"/>
  <c r="AS56" i="3"/>
  <c r="AQ56" i="3"/>
  <c r="AO56" i="3"/>
  <c r="AM56" i="3"/>
  <c r="AK56" i="3"/>
  <c r="AI56" i="3"/>
  <c r="AG56" i="3"/>
  <c r="AE56" i="3"/>
  <c r="AC56" i="3"/>
  <c r="AA56" i="3"/>
  <c r="R56" i="3"/>
  <c r="BJ55" i="3"/>
  <c r="BH55" i="3"/>
  <c r="BL55" i="3" s="1"/>
  <c r="BK55" i="3" s="1"/>
  <c r="BG55" i="3"/>
  <c r="BC55" i="3"/>
  <c r="BA55" i="3"/>
  <c r="AW55" i="3"/>
  <c r="AK55" i="3"/>
  <c r="AE55" i="3"/>
  <c r="AC55" i="3"/>
  <c r="AA55" i="3"/>
  <c r="X55" i="3"/>
  <c r="U55" i="3"/>
  <c r="R55" i="3"/>
  <c r="BJ54" i="3"/>
  <c r="BH54" i="3"/>
  <c r="BL54" i="3" s="1"/>
  <c r="BK54" i="3" s="1"/>
  <c r="BG54" i="3"/>
  <c r="BE54" i="3"/>
  <c r="BC54" i="3"/>
  <c r="BA54" i="3"/>
  <c r="AY54" i="3"/>
  <c r="AW54" i="3"/>
  <c r="AU54" i="3"/>
  <c r="AS54" i="3"/>
  <c r="AQ54" i="3"/>
  <c r="AO54" i="3"/>
  <c r="AM54" i="3"/>
  <c r="AK54" i="3"/>
  <c r="AI54" i="3"/>
  <c r="AG54" i="3"/>
  <c r="AE54" i="3"/>
  <c r="AC54" i="3"/>
  <c r="AA54" i="3"/>
  <c r="R54" i="3"/>
  <c r="BJ53" i="3"/>
  <c r="BH53" i="3"/>
  <c r="BG53" i="3"/>
  <c r="BE53" i="3"/>
  <c r="BC53" i="3"/>
  <c r="BA53" i="3"/>
  <c r="AY53" i="3"/>
  <c r="AW53" i="3"/>
  <c r="AU53" i="3"/>
  <c r="AS53" i="3"/>
  <c r="AQ53" i="3"/>
  <c r="AO53" i="3"/>
  <c r="AM53" i="3"/>
  <c r="AK53" i="3"/>
  <c r="AI53" i="3"/>
  <c r="AG53" i="3"/>
  <c r="AE53" i="3"/>
  <c r="AC53" i="3"/>
  <c r="AA53" i="3"/>
  <c r="R53" i="3"/>
  <c r="BJ52" i="3"/>
  <c r="BH52" i="3"/>
  <c r="BG52" i="3"/>
  <c r="BE52" i="3"/>
  <c r="BC52" i="3"/>
  <c r="BA52" i="3"/>
  <c r="AY52" i="3"/>
  <c r="AW52" i="3"/>
  <c r="AU52" i="3"/>
  <c r="AS52" i="3"/>
  <c r="AQ52" i="3"/>
  <c r="AO52" i="3"/>
  <c r="AM52" i="3"/>
  <c r="AK52" i="3"/>
  <c r="AI52" i="3"/>
  <c r="AG52" i="3"/>
  <c r="AE52" i="3"/>
  <c r="AC52" i="3"/>
  <c r="AA52" i="3"/>
  <c r="X52" i="3"/>
  <c r="U52" i="3"/>
  <c r="R52" i="3"/>
  <c r="BJ51" i="3"/>
  <c r="BH51" i="3"/>
  <c r="BG51" i="3"/>
  <c r="BE51" i="3"/>
  <c r="BC51" i="3"/>
  <c r="BA51" i="3"/>
  <c r="AY51" i="3"/>
  <c r="AW51" i="3"/>
  <c r="AU51" i="3"/>
  <c r="AS51" i="3"/>
  <c r="AQ51" i="3"/>
  <c r="AO51" i="3"/>
  <c r="AM51" i="3"/>
  <c r="AK51" i="3"/>
  <c r="AI51" i="3"/>
  <c r="AG51" i="3"/>
  <c r="AE51" i="3"/>
  <c r="AC51" i="3"/>
  <c r="AA51" i="3"/>
  <c r="R51" i="3"/>
  <c r="BH50" i="3"/>
  <c r="BA50" i="3"/>
  <c r="AY50" i="3"/>
  <c r="AW50" i="3"/>
  <c r="AU50" i="3"/>
  <c r="AQ50" i="3"/>
  <c r="AO50" i="3"/>
  <c r="AK50" i="3"/>
  <c r="AI50" i="3"/>
  <c r="AG50" i="3"/>
  <c r="AE50" i="3"/>
  <c r="AC50" i="3"/>
  <c r="AA50" i="3"/>
  <c r="BL53" i="3" l="1"/>
  <c r="BK53" i="3" s="1"/>
  <c r="BL51" i="3"/>
  <c r="BK51" i="3" s="1"/>
  <c r="BL52" i="3"/>
  <c r="BK52" i="3" s="1"/>
  <c r="BL56" i="3"/>
  <c r="BK56" i="3" s="1"/>
  <c r="AL27" i="4"/>
  <c r="AP26" i="4"/>
  <c r="AO27" i="4"/>
  <c r="AN27" i="4" s="1"/>
  <c r="AP19" i="4"/>
  <c r="AO5" i="4"/>
  <c r="AN5" i="4" s="1"/>
  <c r="AP18" i="4"/>
  <c r="AO4" i="4"/>
  <c r="AP4" i="4" s="1"/>
  <c r="AL5" i="4"/>
  <c r="AP12" i="4"/>
  <c r="AP23" i="4"/>
  <c r="AP14" i="4"/>
  <c r="AP21" i="4"/>
  <c r="AO8" i="4"/>
  <c r="AN8" i="4" s="1"/>
  <c r="AP13" i="4"/>
  <c r="AP24" i="4"/>
  <c r="AH3" i="5"/>
  <c r="BM54" i="3"/>
  <c r="BM56" i="3"/>
  <c r="AP15" i="4"/>
  <c r="AP17" i="4"/>
  <c r="BM53" i="3"/>
  <c r="BM55" i="3"/>
  <c r="AN16" i="4"/>
  <c r="AQ7" i="6"/>
  <c r="AP7" i="6" s="1"/>
  <c r="AN9" i="6"/>
  <c r="AN5" i="6"/>
  <c r="AQ9" i="6"/>
  <c r="AP9" i="6" s="1"/>
  <c r="AQ3" i="6"/>
  <c r="AR3" i="6" s="1"/>
  <c r="AN6" i="6"/>
  <c r="AR6" i="6"/>
  <c r="AN2" i="6"/>
  <c r="AQ5" i="6"/>
  <c r="AN4" i="6"/>
  <c r="AQ8" i="6"/>
  <c r="AR8" i="6" s="1"/>
  <c r="AN3" i="6"/>
  <c r="AN7" i="6"/>
  <c r="AP3" i="6"/>
  <c r="AP8" i="6"/>
  <c r="AQ2" i="6"/>
  <c r="AP2" i="6" s="1"/>
  <c r="AQ4" i="6"/>
  <c r="AP4" i="6" s="1"/>
  <c r="AQ10" i="6"/>
  <c r="BJ49" i="3"/>
  <c r="BH49" i="3"/>
  <c r="BG49" i="3"/>
  <c r="BE49" i="3"/>
  <c r="BC49" i="3"/>
  <c r="BA49" i="3"/>
  <c r="AY49" i="3"/>
  <c r="AW49" i="3"/>
  <c r="AU49" i="3"/>
  <c r="AS49" i="3"/>
  <c r="AQ49" i="3"/>
  <c r="AO49" i="3"/>
  <c r="AM49" i="3"/>
  <c r="AK49" i="3"/>
  <c r="AI49" i="3"/>
  <c r="AG49" i="3"/>
  <c r="AE49" i="3"/>
  <c r="AC49" i="3"/>
  <c r="AA49" i="3"/>
  <c r="X49" i="3"/>
  <c r="U49" i="3"/>
  <c r="R49" i="3"/>
  <c r="BJ48" i="3"/>
  <c r="BH48" i="3"/>
  <c r="BG48" i="3"/>
  <c r="BE48" i="3"/>
  <c r="BC48" i="3"/>
  <c r="BA48" i="3"/>
  <c r="AY48" i="3"/>
  <c r="AW48" i="3"/>
  <c r="AS48" i="3"/>
  <c r="AQ48" i="3"/>
  <c r="AO48" i="3"/>
  <c r="AM48" i="3"/>
  <c r="AK48" i="3"/>
  <c r="AI48" i="3"/>
  <c r="AG48" i="3"/>
  <c r="AE48" i="3"/>
  <c r="AC48" i="3"/>
  <c r="AA48" i="3"/>
  <c r="R48" i="3"/>
  <c r="BJ47" i="3"/>
  <c r="BH47" i="3"/>
  <c r="BG47" i="3"/>
  <c r="BE47" i="3"/>
  <c r="BC47" i="3"/>
  <c r="BA47" i="3"/>
  <c r="AY47" i="3"/>
  <c r="AW47" i="3"/>
  <c r="AU47" i="3"/>
  <c r="AS47" i="3"/>
  <c r="AO47" i="3"/>
  <c r="AM47" i="3"/>
  <c r="AK47" i="3"/>
  <c r="AI47" i="3"/>
  <c r="AG47" i="3"/>
  <c r="AE47" i="3"/>
  <c r="AC47" i="3"/>
  <c r="AA47" i="3"/>
  <c r="R47" i="3"/>
  <c r="BJ46" i="3"/>
  <c r="BH46" i="3"/>
  <c r="BG46" i="3"/>
  <c r="BE46" i="3"/>
  <c r="BC46" i="3"/>
  <c r="BA46" i="3"/>
  <c r="AY46" i="3"/>
  <c r="AW46" i="3"/>
  <c r="AU46" i="3"/>
  <c r="AS46" i="3"/>
  <c r="AQ46" i="3"/>
  <c r="AO46" i="3"/>
  <c r="AM46" i="3"/>
  <c r="AK46" i="3"/>
  <c r="AI46" i="3"/>
  <c r="AG46" i="3"/>
  <c r="AE46" i="3"/>
  <c r="AC46" i="3"/>
  <c r="AA46" i="3"/>
  <c r="X46" i="3"/>
  <c r="U46" i="3"/>
  <c r="R46" i="3"/>
  <c r="BJ45" i="3"/>
  <c r="BH45" i="3"/>
  <c r="BG45" i="3"/>
  <c r="BE45" i="3"/>
  <c r="BC45" i="3"/>
  <c r="BA45" i="3"/>
  <c r="AY45" i="3"/>
  <c r="AW45" i="3"/>
  <c r="AU45" i="3"/>
  <c r="AS45" i="3"/>
  <c r="AQ45" i="3"/>
  <c r="AO45" i="3"/>
  <c r="AM45" i="3"/>
  <c r="AK45" i="3"/>
  <c r="AI45" i="3"/>
  <c r="AG45" i="3"/>
  <c r="AE45" i="3"/>
  <c r="AC45" i="3"/>
  <c r="AA45" i="3"/>
  <c r="X45" i="3"/>
  <c r="U45" i="3"/>
  <c r="R45" i="3"/>
  <c r="BJ44" i="3"/>
  <c r="BH44" i="3"/>
  <c r="BE44" i="3"/>
  <c r="BC44" i="3"/>
  <c r="BA44" i="3"/>
  <c r="AY44" i="3"/>
  <c r="AW44" i="3"/>
  <c r="AU44" i="3"/>
  <c r="AS44" i="3"/>
  <c r="AQ44" i="3"/>
  <c r="AO44" i="3"/>
  <c r="AM44" i="3"/>
  <c r="AK44" i="3"/>
  <c r="AI44" i="3"/>
  <c r="AG44" i="3"/>
  <c r="AE44" i="3"/>
  <c r="AC44" i="3"/>
  <c r="AA44" i="3"/>
  <c r="X44" i="3"/>
  <c r="U44" i="3"/>
  <c r="R44" i="3"/>
  <c r="BH43" i="3"/>
  <c r="BA43" i="3"/>
  <c r="AY43" i="3"/>
  <c r="AW43" i="3"/>
  <c r="AU43" i="3"/>
  <c r="AS43" i="3"/>
  <c r="AQ43" i="3"/>
  <c r="AO43" i="3"/>
  <c r="AK43" i="3"/>
  <c r="AI43" i="3"/>
  <c r="AG43" i="3"/>
  <c r="AE43" i="3"/>
  <c r="AC43" i="3"/>
  <c r="AA43" i="3"/>
  <c r="X43" i="3"/>
  <c r="U43" i="3"/>
  <c r="R43" i="3"/>
  <c r="BJ42" i="3"/>
  <c r="BH42" i="3"/>
  <c r="BG42" i="3"/>
  <c r="BC42" i="3"/>
  <c r="BA42" i="3"/>
  <c r="AY42" i="3"/>
  <c r="AW42" i="3"/>
  <c r="AU42" i="3"/>
  <c r="AS42" i="3"/>
  <c r="AQ42" i="3"/>
  <c r="AO42" i="3"/>
  <c r="AM42" i="3"/>
  <c r="AK42" i="3"/>
  <c r="AG42" i="3"/>
  <c r="AE42" i="3"/>
  <c r="AC42" i="3"/>
  <c r="AA42" i="3"/>
  <c r="X42" i="3"/>
  <c r="U42" i="3"/>
  <c r="R42" i="3"/>
  <c r="BJ41" i="3"/>
  <c r="BH41" i="3"/>
  <c r="BL41" i="3" s="1"/>
  <c r="BK41" i="3" s="1"/>
  <c r="BG41" i="3"/>
  <c r="BE41" i="3"/>
  <c r="BC41" i="3"/>
  <c r="BA41" i="3"/>
  <c r="AY41" i="3"/>
  <c r="AW41" i="3"/>
  <c r="AU41" i="3"/>
  <c r="AS41" i="3"/>
  <c r="AQ41" i="3"/>
  <c r="AO41" i="3"/>
  <c r="AM41" i="3"/>
  <c r="AK41" i="3"/>
  <c r="AI41" i="3"/>
  <c r="AG41" i="3"/>
  <c r="AE41" i="3"/>
  <c r="AC41" i="3"/>
  <c r="AA41" i="3"/>
  <c r="X41" i="3"/>
  <c r="U41" i="3"/>
  <c r="R41" i="3"/>
  <c r="BJ40" i="3"/>
  <c r="BH40" i="3"/>
  <c r="BG40" i="3"/>
  <c r="BC40" i="3"/>
  <c r="BA40" i="3"/>
  <c r="AY40" i="3"/>
  <c r="AW40" i="3"/>
  <c r="AU40" i="3"/>
  <c r="AS40" i="3"/>
  <c r="AQ40" i="3"/>
  <c r="AO40" i="3"/>
  <c r="AM40" i="3"/>
  <c r="AK40" i="3"/>
  <c r="AI40" i="3"/>
  <c r="AG40" i="3"/>
  <c r="AE40" i="3"/>
  <c r="AC40" i="3"/>
  <c r="AA40" i="3"/>
  <c r="R40" i="3"/>
  <c r="BJ39" i="3"/>
  <c r="BH39" i="3"/>
  <c r="BL39" i="3" s="1"/>
  <c r="BK39" i="3" s="1"/>
  <c r="BG39" i="3"/>
  <c r="BE39" i="3"/>
  <c r="BC39" i="3"/>
  <c r="BA39" i="3"/>
  <c r="AY39" i="3"/>
  <c r="AS39" i="3"/>
  <c r="AQ39" i="3"/>
  <c r="AO39" i="3"/>
  <c r="AM39" i="3"/>
  <c r="AK39" i="3"/>
  <c r="AI39" i="3"/>
  <c r="AE39" i="3"/>
  <c r="AC39" i="3"/>
  <c r="AA39" i="3"/>
  <c r="X39" i="3"/>
  <c r="U39" i="3"/>
  <c r="R39" i="3"/>
  <c r="BJ38" i="3"/>
  <c r="BH38" i="3"/>
  <c r="BG38" i="3"/>
  <c r="BC38" i="3"/>
  <c r="BA38" i="3"/>
  <c r="AY38" i="3"/>
  <c r="AW38" i="3"/>
  <c r="AU38" i="3"/>
  <c r="AS38" i="3"/>
  <c r="AQ38" i="3"/>
  <c r="AO38" i="3"/>
  <c r="AM38" i="3"/>
  <c r="AK38" i="3"/>
  <c r="AI38" i="3"/>
  <c r="AG38" i="3"/>
  <c r="AE38" i="3"/>
  <c r="AC38" i="3"/>
  <c r="AA38" i="3"/>
  <c r="R38" i="3"/>
  <c r="BJ37" i="3"/>
  <c r="BH37" i="3"/>
  <c r="BG37" i="3"/>
  <c r="BE37" i="3"/>
  <c r="BC37" i="3"/>
  <c r="BA37" i="3"/>
  <c r="AY37" i="3"/>
  <c r="AW37" i="3"/>
  <c r="AU37" i="3"/>
  <c r="AS37" i="3"/>
  <c r="AQ37" i="3"/>
  <c r="AO37" i="3"/>
  <c r="AM37" i="3"/>
  <c r="AK37" i="3"/>
  <c r="AI37" i="3"/>
  <c r="AG37" i="3"/>
  <c r="AE37" i="3"/>
  <c r="AC37" i="3"/>
  <c r="AA37" i="3"/>
  <c r="U37" i="3"/>
  <c r="R37" i="3"/>
  <c r="BJ36" i="3"/>
  <c r="BH36" i="3"/>
  <c r="BG36" i="3"/>
  <c r="BE36" i="3"/>
  <c r="BC36" i="3"/>
  <c r="BA36" i="3"/>
  <c r="AY36" i="3"/>
  <c r="AW36" i="3"/>
  <c r="AS36" i="3"/>
  <c r="AQ36" i="3"/>
  <c r="AO36" i="3"/>
  <c r="AM36" i="3"/>
  <c r="AK36" i="3"/>
  <c r="AE36" i="3"/>
  <c r="AC36" i="3"/>
  <c r="AA36" i="3"/>
  <c r="X36" i="3"/>
  <c r="U36" i="3"/>
  <c r="R36" i="3"/>
  <c r="BJ35" i="3"/>
  <c r="BL35" i="3" s="1"/>
  <c r="BK35" i="3" s="1"/>
  <c r="BH35" i="3"/>
  <c r="BG35" i="3"/>
  <c r="BE35" i="3"/>
  <c r="BC35" i="3"/>
  <c r="BA35" i="3"/>
  <c r="AY35" i="3"/>
  <c r="AW35" i="3"/>
  <c r="AS35" i="3"/>
  <c r="AQ35" i="3"/>
  <c r="AO35" i="3"/>
  <c r="AM35" i="3"/>
  <c r="AK35" i="3"/>
  <c r="AI35" i="3"/>
  <c r="AG35" i="3"/>
  <c r="AE35" i="3"/>
  <c r="AC35" i="3"/>
  <c r="AA35" i="3"/>
  <c r="X35" i="3"/>
  <c r="U35" i="3"/>
  <c r="R35" i="3"/>
  <c r="BJ34" i="3"/>
  <c r="BH34" i="3"/>
  <c r="BG34" i="3"/>
  <c r="BC34" i="3"/>
  <c r="BA34" i="3"/>
  <c r="AY34" i="3"/>
  <c r="AW34" i="3"/>
  <c r="AU34" i="3"/>
  <c r="AS34" i="3"/>
  <c r="AQ34" i="3"/>
  <c r="AO34" i="3"/>
  <c r="AM34" i="3"/>
  <c r="AK34" i="3"/>
  <c r="AI34" i="3"/>
  <c r="AG34" i="3"/>
  <c r="AE34" i="3"/>
  <c r="AC34" i="3"/>
  <c r="AA34" i="3"/>
  <c r="R34" i="3"/>
  <c r="BJ33" i="3"/>
  <c r="BH33" i="3"/>
  <c r="BG33" i="3"/>
  <c r="BE33" i="3"/>
  <c r="BC33" i="3"/>
  <c r="BA33" i="3"/>
  <c r="AY33" i="3"/>
  <c r="AW33" i="3"/>
  <c r="AU33" i="3"/>
  <c r="AS33" i="3"/>
  <c r="AQ33" i="3"/>
  <c r="AO33" i="3"/>
  <c r="AM33" i="3"/>
  <c r="AK33" i="3"/>
  <c r="AI33" i="3"/>
  <c r="AG33" i="3"/>
  <c r="AE33" i="3"/>
  <c r="AC33" i="3"/>
  <c r="AA33" i="3"/>
  <c r="X33" i="3"/>
  <c r="U33" i="3"/>
  <c r="R33" i="3"/>
  <c r="BJ32" i="3"/>
  <c r="BH32" i="3"/>
  <c r="BL32" i="3" s="1"/>
  <c r="BK32" i="3" s="1"/>
  <c r="BG32" i="3"/>
  <c r="BE32" i="3"/>
  <c r="BC32" i="3"/>
  <c r="BA32" i="3"/>
  <c r="AY32" i="3"/>
  <c r="AW32" i="3"/>
  <c r="AU32" i="3"/>
  <c r="AS32" i="3"/>
  <c r="AQ32" i="3"/>
  <c r="AO32" i="3"/>
  <c r="AM32" i="3"/>
  <c r="AK32" i="3"/>
  <c r="AI32" i="3"/>
  <c r="AG32" i="3"/>
  <c r="AE32" i="3"/>
  <c r="AC32" i="3"/>
  <c r="AA32" i="3"/>
  <c r="X32" i="3"/>
  <c r="U32" i="3"/>
  <c r="R32" i="3"/>
  <c r="BJ31" i="3"/>
  <c r="BH31" i="3"/>
  <c r="BG31" i="3"/>
  <c r="BE31" i="3"/>
  <c r="BC31" i="3"/>
  <c r="BA31" i="3"/>
  <c r="AY31" i="3"/>
  <c r="AW31" i="3"/>
  <c r="AS31" i="3"/>
  <c r="AQ31" i="3"/>
  <c r="AO31" i="3"/>
  <c r="AM31" i="3"/>
  <c r="AK31" i="3"/>
  <c r="AI31" i="3"/>
  <c r="AG31" i="3"/>
  <c r="AE31" i="3"/>
  <c r="AC31" i="3"/>
  <c r="AA31" i="3"/>
  <c r="X31" i="3"/>
  <c r="U31" i="3"/>
  <c r="R31" i="3"/>
  <c r="BJ30" i="3"/>
  <c r="BH30" i="3"/>
  <c r="BG30" i="3"/>
  <c r="BE30" i="3"/>
  <c r="BC30" i="3"/>
  <c r="BA30" i="3"/>
  <c r="AY30" i="3"/>
  <c r="AW30" i="3"/>
  <c r="AU30" i="3"/>
  <c r="AS30" i="3"/>
  <c r="AQ30" i="3"/>
  <c r="AO30" i="3"/>
  <c r="AM30" i="3"/>
  <c r="AK30" i="3"/>
  <c r="AI30" i="3"/>
  <c r="AG30" i="3"/>
  <c r="AE30" i="3"/>
  <c r="AC30" i="3"/>
  <c r="AA30" i="3"/>
  <c r="X30" i="3"/>
  <c r="U30" i="3"/>
  <c r="R30" i="3"/>
  <c r="BJ29" i="3"/>
  <c r="BH29" i="3"/>
  <c r="BL29" i="3" s="1"/>
  <c r="BK29" i="3" s="1"/>
  <c r="BG29" i="3"/>
  <c r="BE29" i="3"/>
  <c r="BC29" i="3"/>
  <c r="BA29" i="3"/>
  <c r="AY29" i="3"/>
  <c r="AW29" i="3"/>
  <c r="AU29" i="3"/>
  <c r="AS29" i="3"/>
  <c r="AQ29" i="3"/>
  <c r="AO29" i="3"/>
  <c r="AM29" i="3"/>
  <c r="AK29" i="3"/>
  <c r="AI29" i="3"/>
  <c r="AG29" i="3"/>
  <c r="AE29" i="3"/>
  <c r="AC29" i="3"/>
  <c r="AA29" i="3"/>
  <c r="X29" i="3"/>
  <c r="U29" i="3"/>
  <c r="R29" i="3"/>
  <c r="BJ28" i="3"/>
  <c r="BH28" i="3"/>
  <c r="BG28" i="3"/>
  <c r="BE28" i="3"/>
  <c r="BC28" i="3"/>
  <c r="BA28" i="3"/>
  <c r="AY28" i="3"/>
  <c r="AW28" i="3"/>
  <c r="AU28" i="3"/>
  <c r="AS28" i="3"/>
  <c r="AQ28" i="3"/>
  <c r="AO28" i="3"/>
  <c r="AM28" i="3"/>
  <c r="AK28" i="3"/>
  <c r="AI28" i="3"/>
  <c r="AG28" i="3"/>
  <c r="AE28" i="3"/>
  <c r="AC28" i="3"/>
  <c r="AA28" i="3"/>
  <c r="X28" i="3"/>
  <c r="U28" i="3"/>
  <c r="R28" i="3"/>
  <c r="BH27" i="3"/>
  <c r="BA27" i="3"/>
  <c r="AY27" i="3"/>
  <c r="AW27" i="3"/>
  <c r="AU27" i="3"/>
  <c r="AS27" i="3"/>
  <c r="AQ27" i="3"/>
  <c r="AO27" i="3"/>
  <c r="AM27" i="3"/>
  <c r="AK27" i="3"/>
  <c r="AI27" i="3"/>
  <c r="AG27" i="3"/>
  <c r="AE27" i="3"/>
  <c r="AC27" i="3"/>
  <c r="AA27" i="3"/>
  <c r="U27" i="3"/>
  <c r="R27" i="3"/>
  <c r="BJ26" i="3"/>
  <c r="BH26" i="3"/>
  <c r="BG26" i="3"/>
  <c r="BE26" i="3"/>
  <c r="BC26" i="3"/>
  <c r="BA26" i="3"/>
  <c r="AY26" i="3"/>
  <c r="AW26" i="3"/>
  <c r="AU26" i="3"/>
  <c r="AS26" i="3"/>
  <c r="AQ26" i="3"/>
  <c r="AO26" i="3"/>
  <c r="AM26" i="3"/>
  <c r="AK26" i="3"/>
  <c r="AI26" i="3"/>
  <c r="AG26" i="3"/>
  <c r="AE26" i="3"/>
  <c r="AC26" i="3"/>
  <c r="AA26" i="3"/>
  <c r="X26" i="3"/>
  <c r="U26" i="3"/>
  <c r="R26" i="3"/>
  <c r="BJ25" i="3"/>
  <c r="BH25" i="3"/>
  <c r="BL25" i="3" s="1"/>
  <c r="BK25" i="3" s="1"/>
  <c r="BG25" i="3"/>
  <c r="BE25" i="3"/>
  <c r="BC25" i="3"/>
  <c r="BA25" i="3"/>
  <c r="AY25" i="3"/>
  <c r="AW25" i="3"/>
  <c r="AU25" i="3"/>
  <c r="AS25" i="3"/>
  <c r="AQ25" i="3"/>
  <c r="AO25" i="3"/>
  <c r="AM25" i="3"/>
  <c r="AK25" i="3"/>
  <c r="AI25" i="3"/>
  <c r="AG25" i="3"/>
  <c r="AC25" i="3"/>
  <c r="AA25" i="3"/>
  <c r="R25" i="3"/>
  <c r="BJ24" i="3"/>
  <c r="BH24" i="3"/>
  <c r="BG24" i="3"/>
  <c r="BE24" i="3"/>
  <c r="BC24" i="3"/>
  <c r="BA24" i="3"/>
  <c r="AY24" i="3"/>
  <c r="AW24" i="3"/>
  <c r="AU24" i="3"/>
  <c r="AS24" i="3"/>
  <c r="AQ24" i="3"/>
  <c r="AO24" i="3"/>
  <c r="AM24" i="3"/>
  <c r="AK24" i="3"/>
  <c r="AI24" i="3"/>
  <c r="AG24" i="3"/>
  <c r="AE24" i="3"/>
  <c r="AC24" i="3"/>
  <c r="AA24" i="3"/>
  <c r="X24" i="3"/>
  <c r="U24" i="3"/>
  <c r="R24" i="3"/>
  <c r="BJ23" i="3"/>
  <c r="BH23" i="3"/>
  <c r="BG23" i="3"/>
  <c r="BC23" i="3"/>
  <c r="BA23" i="3"/>
  <c r="AY23" i="3"/>
  <c r="AW23" i="3"/>
  <c r="AU23" i="3"/>
  <c r="AS23" i="3"/>
  <c r="AQ23" i="3"/>
  <c r="AO23" i="3"/>
  <c r="AM23" i="3"/>
  <c r="AK23" i="3"/>
  <c r="AI23" i="3"/>
  <c r="AG23" i="3"/>
  <c r="AE23" i="3"/>
  <c r="AC23" i="3"/>
  <c r="AA23" i="3"/>
  <c r="X23" i="3"/>
  <c r="U23" i="3"/>
  <c r="R23" i="3"/>
  <c r="BJ22" i="3"/>
  <c r="BH22" i="3"/>
  <c r="BG22" i="3"/>
  <c r="BE22" i="3"/>
  <c r="BC22" i="3"/>
  <c r="BA22" i="3"/>
  <c r="AY22" i="3"/>
  <c r="AW22" i="3"/>
  <c r="AU22" i="3"/>
  <c r="AS22" i="3"/>
  <c r="AQ22" i="3"/>
  <c r="AO22" i="3"/>
  <c r="AM22" i="3"/>
  <c r="AK22" i="3"/>
  <c r="AI22" i="3"/>
  <c r="AG22" i="3"/>
  <c r="AE22" i="3"/>
  <c r="AC22" i="3"/>
  <c r="AA22" i="3"/>
  <c r="R22" i="3"/>
  <c r="BH21" i="3"/>
  <c r="AO21" i="3"/>
  <c r="AK21" i="3"/>
  <c r="AI21" i="3"/>
  <c r="AE21" i="3"/>
  <c r="AC21" i="3"/>
  <c r="AA21" i="3"/>
  <c r="U21" i="3"/>
  <c r="R21" i="3"/>
  <c r="BJ20" i="3"/>
  <c r="BH20" i="3"/>
  <c r="BE20" i="3"/>
  <c r="BC20" i="3"/>
  <c r="BA20" i="3"/>
  <c r="AY20" i="3"/>
  <c r="AW20" i="3"/>
  <c r="AU20" i="3"/>
  <c r="AS20" i="3"/>
  <c r="AQ20" i="3"/>
  <c r="AO20" i="3"/>
  <c r="AM20" i="3"/>
  <c r="AK20" i="3"/>
  <c r="AG20" i="3"/>
  <c r="AE20" i="3"/>
  <c r="AC20" i="3"/>
  <c r="AA20" i="3"/>
  <c r="X20" i="3"/>
  <c r="U20" i="3"/>
  <c r="R20" i="3"/>
  <c r="BH19" i="3"/>
  <c r="BA19" i="3"/>
  <c r="AY19" i="3"/>
  <c r="AW19" i="3"/>
  <c r="AU19" i="3"/>
  <c r="AS19" i="3"/>
  <c r="AQ19" i="3"/>
  <c r="AO19" i="3"/>
  <c r="AK19" i="3"/>
  <c r="AI19" i="3"/>
  <c r="AG19" i="3"/>
  <c r="AE19" i="3"/>
  <c r="AC19" i="3"/>
  <c r="AA19" i="3"/>
  <c r="U19" i="3"/>
  <c r="BJ18" i="3"/>
  <c r="BH18" i="3"/>
  <c r="BG18" i="3"/>
  <c r="BC18" i="3"/>
  <c r="BA18" i="3"/>
  <c r="AY18" i="3"/>
  <c r="AW18" i="3"/>
  <c r="AU18" i="3"/>
  <c r="AS18" i="3"/>
  <c r="AQ18" i="3"/>
  <c r="AO18" i="3"/>
  <c r="AM18" i="3"/>
  <c r="AK18" i="3"/>
  <c r="AI18" i="3"/>
  <c r="AG18" i="3"/>
  <c r="AE18" i="3"/>
  <c r="AC18" i="3"/>
  <c r="AA18" i="3"/>
  <c r="R18" i="3"/>
  <c r="BJ17" i="3"/>
  <c r="BH17" i="3"/>
  <c r="BG17" i="3"/>
  <c r="BE17" i="3"/>
  <c r="BC17" i="3"/>
  <c r="BA17" i="3"/>
  <c r="AY17" i="3"/>
  <c r="AW17" i="3"/>
  <c r="AU17" i="3"/>
  <c r="AS17" i="3"/>
  <c r="AQ17" i="3"/>
  <c r="AO17" i="3"/>
  <c r="AM17" i="3"/>
  <c r="AK17" i="3"/>
  <c r="AI17" i="3"/>
  <c r="AG17" i="3"/>
  <c r="AE17" i="3"/>
  <c r="AC17" i="3"/>
  <c r="AA17" i="3"/>
  <c r="X17" i="3"/>
  <c r="U17" i="3"/>
  <c r="R17" i="3"/>
  <c r="BH16" i="3"/>
  <c r="BA16" i="3"/>
  <c r="AO16" i="3"/>
  <c r="AE16" i="3"/>
  <c r="AC16" i="3"/>
  <c r="AA16" i="3"/>
  <c r="U16" i="3"/>
  <c r="BK15" i="3"/>
  <c r="BJ15" i="3"/>
  <c r="BH15" i="3"/>
  <c r="BC15" i="3"/>
  <c r="BA15" i="3"/>
  <c r="AY15" i="3"/>
  <c r="AW15" i="3"/>
  <c r="AU15" i="3"/>
  <c r="AS15" i="3"/>
  <c r="AQ15" i="3"/>
  <c r="AO15" i="3"/>
  <c r="AM15" i="3"/>
  <c r="AK15" i="3"/>
  <c r="AI15" i="3"/>
  <c r="AG15" i="3"/>
  <c r="AE15" i="3"/>
  <c r="AC15" i="3"/>
  <c r="AA15" i="3"/>
  <c r="U15" i="3"/>
  <c r="R15" i="3"/>
  <c r="BJ14" i="3"/>
  <c r="BH14" i="3"/>
  <c r="BL14" i="3" s="1"/>
  <c r="BK14" i="3" s="1"/>
  <c r="BG14" i="3"/>
  <c r="BC14" i="3"/>
  <c r="BA14" i="3"/>
  <c r="AY14" i="3"/>
  <c r="AW14" i="3"/>
  <c r="AU14" i="3"/>
  <c r="AS14" i="3"/>
  <c r="AQ14" i="3"/>
  <c r="AO14" i="3"/>
  <c r="AM14" i="3"/>
  <c r="AK14" i="3"/>
  <c r="AI14" i="3"/>
  <c r="AG14" i="3"/>
  <c r="AC14" i="3"/>
  <c r="AA14" i="3"/>
  <c r="X14" i="3"/>
  <c r="U14" i="3"/>
  <c r="R14" i="3"/>
  <c r="BJ13" i="3"/>
  <c r="BH13" i="3"/>
  <c r="BG13" i="3"/>
  <c r="BE13" i="3"/>
  <c r="BC13" i="3"/>
  <c r="BA13" i="3"/>
  <c r="AY13" i="3"/>
  <c r="AW13" i="3"/>
  <c r="AU13" i="3"/>
  <c r="AS13" i="3"/>
  <c r="AQ13" i="3"/>
  <c r="AO13" i="3"/>
  <c r="AM13" i="3"/>
  <c r="AK13" i="3"/>
  <c r="AI13" i="3"/>
  <c r="AG13" i="3"/>
  <c r="AE13" i="3"/>
  <c r="AC13" i="3"/>
  <c r="AA13" i="3"/>
  <c r="X13" i="3"/>
  <c r="U13" i="3"/>
  <c r="R13" i="3"/>
  <c r="BJ12" i="3"/>
  <c r="BH12" i="3"/>
  <c r="BG12" i="3"/>
  <c r="BC12" i="3"/>
  <c r="AU12" i="3"/>
  <c r="AK12" i="3"/>
  <c r="AI12" i="3"/>
  <c r="AE12" i="3"/>
  <c r="AA12" i="3"/>
  <c r="R12" i="3"/>
  <c r="BJ11" i="3"/>
  <c r="BL11" i="3" s="1"/>
  <c r="BK11" i="3" s="1"/>
  <c r="BH11" i="3"/>
  <c r="BG11" i="3"/>
  <c r="BE11" i="3"/>
  <c r="BC11" i="3"/>
  <c r="BA11" i="3"/>
  <c r="AY11" i="3"/>
  <c r="AW11" i="3"/>
  <c r="AU11" i="3"/>
  <c r="AS11" i="3"/>
  <c r="AO11" i="3"/>
  <c r="AM11" i="3"/>
  <c r="AK11" i="3"/>
  <c r="AI11" i="3"/>
  <c r="AG11" i="3"/>
  <c r="AE11" i="3"/>
  <c r="AC11" i="3"/>
  <c r="AA11" i="3"/>
  <c r="R11" i="3"/>
  <c r="BJ10" i="3"/>
  <c r="BH10" i="3"/>
  <c r="BG10" i="3"/>
  <c r="BE10" i="3"/>
  <c r="BC10" i="3"/>
  <c r="BA10" i="3"/>
  <c r="AY10" i="3"/>
  <c r="AW10" i="3"/>
  <c r="AU10" i="3"/>
  <c r="AS10" i="3"/>
  <c r="AQ10" i="3"/>
  <c r="AO10" i="3"/>
  <c r="AM10" i="3"/>
  <c r="AK10" i="3"/>
  <c r="AI10" i="3"/>
  <c r="AG10" i="3"/>
  <c r="AE10" i="3"/>
  <c r="AC10" i="3"/>
  <c r="AA10" i="3"/>
  <c r="X10" i="3"/>
  <c r="U10" i="3"/>
  <c r="R10" i="3"/>
  <c r="BH9" i="3"/>
  <c r="BA9" i="3"/>
  <c r="AY9" i="3"/>
  <c r="AW9" i="3"/>
  <c r="AU9" i="3"/>
  <c r="AS9" i="3"/>
  <c r="AQ9" i="3"/>
  <c r="AO9" i="3"/>
  <c r="AM9" i="3"/>
  <c r="AK9" i="3"/>
  <c r="AI9" i="3"/>
  <c r="AG9" i="3"/>
  <c r="AE9" i="3"/>
  <c r="AC9" i="3"/>
  <c r="AA9" i="3"/>
  <c r="U9" i="3"/>
  <c r="R9" i="3"/>
  <c r="BJ8" i="3"/>
  <c r="BH8" i="3"/>
  <c r="BG8" i="3"/>
  <c r="BC8" i="3"/>
  <c r="BA8" i="3"/>
  <c r="AY8" i="3"/>
  <c r="AW8" i="3"/>
  <c r="AU8" i="3"/>
  <c r="AS8" i="3"/>
  <c r="AQ8" i="3"/>
  <c r="AO8" i="3"/>
  <c r="AM8" i="3"/>
  <c r="AK8" i="3"/>
  <c r="AI8" i="3"/>
  <c r="AG8" i="3"/>
  <c r="AE8" i="3"/>
  <c r="AC8" i="3"/>
  <c r="AA8" i="3"/>
  <c r="U8" i="3"/>
  <c r="R8" i="3"/>
  <c r="BJ7" i="3"/>
  <c r="BH7" i="3"/>
  <c r="BL7" i="3" s="1"/>
  <c r="BK7" i="3" s="1"/>
  <c r="BG7" i="3"/>
  <c r="BE7" i="3"/>
  <c r="BC7" i="3"/>
  <c r="BA7" i="3"/>
  <c r="AY7" i="3"/>
  <c r="AW7" i="3"/>
  <c r="AU7" i="3"/>
  <c r="AS7" i="3"/>
  <c r="AQ7" i="3"/>
  <c r="AO7" i="3"/>
  <c r="AM7" i="3"/>
  <c r="AK7" i="3"/>
  <c r="AI7" i="3"/>
  <c r="AG7" i="3"/>
  <c r="AE7" i="3"/>
  <c r="AC7" i="3"/>
  <c r="AA7" i="3"/>
  <c r="X7" i="3"/>
  <c r="U7" i="3"/>
  <c r="R7" i="3"/>
  <c r="BJ6" i="3"/>
  <c r="BH6" i="3"/>
  <c r="BE6" i="3"/>
  <c r="BC6" i="3"/>
  <c r="BA6" i="3"/>
  <c r="AY6" i="3"/>
  <c r="AW6" i="3"/>
  <c r="AU6" i="3"/>
  <c r="AS6" i="3"/>
  <c r="AQ6" i="3"/>
  <c r="AO6" i="3"/>
  <c r="AM6" i="3"/>
  <c r="AI6" i="3"/>
  <c r="AG6" i="3"/>
  <c r="AE6" i="3"/>
  <c r="AC6" i="3"/>
  <c r="AA6" i="3"/>
  <c r="X6" i="3"/>
  <c r="U6" i="3"/>
  <c r="R6" i="3"/>
  <c r="BJ5" i="3"/>
  <c r="BH5" i="3"/>
  <c r="BG5" i="3"/>
  <c r="BE5" i="3"/>
  <c r="BA5" i="3"/>
  <c r="AY5" i="3"/>
  <c r="AW5" i="3"/>
  <c r="AU5" i="3"/>
  <c r="AS5" i="3"/>
  <c r="AQ5" i="3"/>
  <c r="AO5" i="3"/>
  <c r="AM5" i="3"/>
  <c r="AK5" i="3"/>
  <c r="AI5" i="3"/>
  <c r="AG5" i="3"/>
  <c r="AE5" i="3"/>
  <c r="AC5" i="3"/>
  <c r="AA5" i="3"/>
  <c r="X5" i="3"/>
  <c r="U5" i="3"/>
  <c r="R5" i="3"/>
  <c r="BJ4" i="3"/>
  <c r="BH4" i="3"/>
  <c r="BG4" i="3"/>
  <c r="BE4" i="3"/>
  <c r="BA4" i="3"/>
  <c r="AY4" i="3"/>
  <c r="AW4" i="3"/>
  <c r="AU4" i="3"/>
  <c r="AS4" i="3"/>
  <c r="AQ4" i="3"/>
  <c r="AO4" i="3"/>
  <c r="AM4" i="3"/>
  <c r="AK4" i="3"/>
  <c r="AI4" i="3"/>
  <c r="AG4" i="3"/>
  <c r="AE4" i="3"/>
  <c r="AC4" i="3"/>
  <c r="AA4" i="3"/>
  <c r="X4" i="3"/>
  <c r="U4" i="3"/>
  <c r="R4" i="3"/>
  <c r="BL12" i="3" l="1"/>
  <c r="BK12" i="3" s="1"/>
  <c r="BL36" i="3"/>
  <c r="BK36" i="3" s="1"/>
  <c r="BL48" i="3"/>
  <c r="BK48" i="3" s="1"/>
  <c r="BL30" i="3"/>
  <c r="BK30" i="3" s="1"/>
  <c r="BM52" i="3"/>
  <c r="BL47" i="3"/>
  <c r="BK47" i="3" s="1"/>
  <c r="BL4" i="3"/>
  <c r="BK4" i="3" s="1"/>
  <c r="BL20" i="3"/>
  <c r="BK20" i="3" s="1"/>
  <c r="BL24" i="3"/>
  <c r="BK24" i="3" s="1"/>
  <c r="BL26" i="3"/>
  <c r="BK26" i="3" s="1"/>
  <c r="BL31" i="3"/>
  <c r="BK31" i="3" s="1"/>
  <c r="BL10" i="3"/>
  <c r="BK10" i="3" s="1"/>
  <c r="BL46" i="3"/>
  <c r="BK46" i="3" s="1"/>
  <c r="BL5" i="3"/>
  <c r="BK5" i="3" s="1"/>
  <c r="BL15" i="3"/>
  <c r="BM15" i="3" s="1"/>
  <c r="BL13" i="3"/>
  <c r="BK13" i="3" s="1"/>
  <c r="BL18" i="3"/>
  <c r="BK18" i="3" s="1"/>
  <c r="BL40" i="3"/>
  <c r="BK40" i="3" s="1"/>
  <c r="BL44" i="3"/>
  <c r="BK44" i="3" s="1"/>
  <c r="BL49" i="3"/>
  <c r="BM49" i="3" s="1"/>
  <c r="BM51" i="3"/>
  <c r="BL6" i="3"/>
  <c r="BK6" i="3" s="1"/>
  <c r="BL22" i="3"/>
  <c r="BK22" i="3" s="1"/>
  <c r="BL33" i="3"/>
  <c r="BK33" i="3" s="1"/>
  <c r="BL37" i="3"/>
  <c r="BK37" i="3" s="1"/>
  <c r="BL45" i="3"/>
  <c r="BK45" i="3" s="1"/>
  <c r="BL8" i="3"/>
  <c r="BK8" i="3" s="1"/>
  <c r="BL28" i="3"/>
  <c r="BK28" i="3" s="1"/>
  <c r="BL17" i="3"/>
  <c r="BK17" i="3" s="1"/>
  <c r="BL23" i="3"/>
  <c r="BK23" i="3" s="1"/>
  <c r="BL34" i="3"/>
  <c r="BK34" i="3" s="1"/>
  <c r="BL38" i="3"/>
  <c r="BK38" i="3" s="1"/>
  <c r="BL42" i="3"/>
  <c r="BK42" i="3" s="1"/>
  <c r="AP5" i="4"/>
  <c r="AP27" i="4"/>
  <c r="BK49" i="3"/>
  <c r="BM29" i="3"/>
  <c r="BM47" i="3"/>
  <c r="BM11" i="3"/>
  <c r="BM26" i="3"/>
  <c r="BM36" i="3"/>
  <c r="BM25" i="3"/>
  <c r="BM41" i="3"/>
  <c r="BM30" i="3"/>
  <c r="BM7" i="3"/>
  <c r="BM14" i="3"/>
  <c r="BM32" i="3"/>
  <c r="BM48" i="3"/>
  <c r="AP8" i="4"/>
  <c r="BM31" i="3"/>
  <c r="BM35" i="3"/>
  <c r="BM45" i="3"/>
  <c r="BM39" i="3"/>
  <c r="BM4" i="3"/>
  <c r="AR7" i="6"/>
  <c r="AR4" i="6"/>
  <c r="AR9" i="6"/>
  <c r="AP5" i="6"/>
  <c r="AR5" i="6"/>
  <c r="AR2" i="6"/>
  <c r="AP10" i="6"/>
  <c r="AR10" i="6"/>
  <c r="BJ3" i="3"/>
  <c r="BH3" i="3"/>
  <c r="BL3" i="3" s="1"/>
  <c r="BK3" i="3" s="1"/>
  <c r="BG3" i="3"/>
  <c r="BE3" i="3"/>
  <c r="BA3" i="3"/>
  <c r="AY3" i="3"/>
  <c r="AW3" i="3"/>
  <c r="AU3" i="3"/>
  <c r="AS3" i="3"/>
  <c r="AQ3" i="3"/>
  <c r="AO3" i="3"/>
  <c r="AM3" i="3"/>
  <c r="AK3" i="3"/>
  <c r="AI3" i="3"/>
  <c r="AG3" i="3"/>
  <c r="AE3" i="3"/>
  <c r="AC3" i="3"/>
  <c r="AA3" i="3"/>
  <c r="X3" i="3"/>
  <c r="U3" i="3"/>
  <c r="R3" i="3"/>
  <c r="BJ2" i="3"/>
  <c r="BH2" i="3"/>
  <c r="BG2" i="3"/>
  <c r="BE2" i="3"/>
  <c r="BC2" i="3"/>
  <c r="BA2" i="3"/>
  <c r="AY2" i="3"/>
  <c r="AW2" i="3"/>
  <c r="AU2" i="3"/>
  <c r="AS2" i="3"/>
  <c r="AQ2" i="3"/>
  <c r="AO2" i="3"/>
  <c r="AM2" i="3"/>
  <c r="AK2" i="3"/>
  <c r="AI2" i="3"/>
  <c r="AG2" i="3"/>
  <c r="AE2" i="3"/>
  <c r="AC2" i="3"/>
  <c r="AA2" i="3"/>
  <c r="X2" i="3"/>
  <c r="U2" i="3"/>
  <c r="R2" i="3"/>
  <c r="AQ11" i="6"/>
  <c r="AR11" i="6" s="1"/>
  <c r="AQ12" i="6"/>
  <c r="AR12" i="6" s="1"/>
  <c r="AQ23" i="6"/>
  <c r="AR23" i="6" s="1"/>
  <c r="AQ14" i="6"/>
  <c r="AR14" i="6" s="1"/>
  <c r="AQ22" i="6"/>
  <c r="AR22" i="6" s="1"/>
  <c r="AP22" i="6"/>
  <c r="BM12" i="3" l="1"/>
  <c r="BM34" i="3"/>
  <c r="BM18" i="3"/>
  <c r="BM38" i="3"/>
  <c r="BM37" i="3"/>
  <c r="BM20" i="3"/>
  <c r="BM33" i="3"/>
  <c r="BM24" i="3"/>
  <c r="BM13" i="3"/>
  <c r="BM22" i="3"/>
  <c r="BM44" i="3"/>
  <c r="BM10" i="3"/>
  <c r="BM6" i="3"/>
  <c r="BM46" i="3"/>
  <c r="BM5" i="3"/>
  <c r="BM3" i="3"/>
  <c r="BM40" i="3"/>
  <c r="BM23" i="3"/>
  <c r="BM8" i="3"/>
  <c r="BL2" i="3"/>
  <c r="BK2" i="3" s="1"/>
  <c r="BM42" i="3"/>
  <c r="BM17" i="3"/>
  <c r="BM28" i="3"/>
  <c r="BM2" i="3"/>
  <c r="BL43" i="3"/>
  <c r="BM43" i="3" s="1"/>
  <c r="BL9" i="3"/>
  <c r="BM9" i="3" s="1"/>
  <c r="BL21" i="3"/>
  <c r="BM21" i="3"/>
  <c r="BL19" i="3"/>
  <c r="BM19" i="3"/>
  <c r="BL16" i="3"/>
  <c r="BM16" i="3" s="1"/>
  <c r="BL27" i="3"/>
  <c r="BM27" i="3" s="1"/>
  <c r="AO2" i="4"/>
  <c r="AP2" i="4"/>
  <c r="AO22" i="4"/>
  <c r="AP22" i="4" s="1"/>
  <c r="BL50" i="3"/>
  <c r="BM50" i="3"/>
  <c r="AO3" i="4"/>
  <c r="AP3" i="4"/>
  <c r="AO7" i="4"/>
  <c r="AP7" i="4"/>
  <c r="AO6" i="4"/>
  <c r="AP6" i="4" s="1"/>
  <c r="AO10" i="4"/>
  <c r="AP10" i="4" s="1"/>
  <c r="AO9" i="4"/>
  <c r="AP9" i="4" s="1"/>
  <c r="AN9" i="4"/>
</calcChain>
</file>

<file path=xl/sharedStrings.xml><?xml version="1.0" encoding="utf-8"?>
<sst xmlns="http://schemas.openxmlformats.org/spreadsheetml/2006/main" count="1934" uniqueCount="637">
  <si>
    <t>name</t>
  </si>
  <si>
    <t>location</t>
  </si>
  <si>
    <t>amount</t>
  </si>
  <si>
    <t>hpv</t>
  </si>
  <si>
    <t>hpvration</t>
  </si>
  <si>
    <t>high</t>
  </si>
  <si>
    <t>highration</t>
  </si>
  <si>
    <t>lower</t>
  </si>
  <si>
    <t>lowerr</t>
  </si>
  <si>
    <t>万源路社区不同年龄组妇女HPV感染状况调查</t>
  </si>
  <si>
    <t>闽南女性人乳头状瘤病毒感染流行病学调查分析</t>
  </si>
  <si>
    <t>汕头市城镇妇女人乳头状瘤病毒核酸分型流行病学调查</t>
  </si>
  <si>
    <t xml:space="preserve">广东省阳江地区3852例妇女子宫颈人乳头瘤病毒感染及其亚型分布
</t>
  </si>
  <si>
    <t>2663例普通女性HPV感染调查及其亚型分布</t>
  </si>
  <si>
    <t>7588例女性健康体检者HPV感染情况及相关因素分析</t>
  </si>
  <si>
    <t>海口地区4037例健康体检女性HPV亚型感染的研究</t>
  </si>
  <si>
    <t>2010年黑龙江省大庆市妇女人乳头状瘤病毒感染状况及其危险因素调查</t>
  </si>
  <si>
    <t>宜昌地区妇女人乳头瘤病毒感染特征分析</t>
  </si>
  <si>
    <t>Prevalence and Genotype Distribution of Human Papillomavirus Infection in Asymptomatic Women in Liaoning Province, China</t>
  </si>
  <si>
    <t>西安市1650例已婚妇女宫颈细胞HPV感染调查分析</t>
  </si>
  <si>
    <t xml:space="preserve">成都市健康体检妇女人乳头状瘤病毒感染及基因亚型分析
</t>
  </si>
  <si>
    <t>天台县女性宫颈人乳头状瘤病毒感染状况及基因型别分布</t>
  </si>
  <si>
    <t xml:space="preserve">高危型 HPV 在健康人群中的感染状况分析
</t>
  </si>
  <si>
    <t xml:space="preserve">浙江省绍兴地区宫颈人乳头瘤病毒感染流行病学调查
</t>
  </si>
  <si>
    <t>2240例体检中心女性HPV感染状况及基因型分析</t>
  </si>
  <si>
    <t xml:space="preserve">温州地区女性体检人群人乳头状瘤病毒感染及分布情况研究
</t>
  </si>
  <si>
    <t>山东东营地区健康女性HPV普查的研究</t>
  </si>
  <si>
    <t>已婚女性宫颈细胞中人乳头状瘤病毒感染的基因分型研究</t>
  </si>
  <si>
    <t>中国女性人群人乳头瘤状病毒感染及型别分布的多中心横断面研究</t>
  </si>
  <si>
    <t>Epidemiologic Characterization of Human Papillomavirus Infection in Rural Chaozhou, Eastern Guangdong Province of China</t>
  </si>
  <si>
    <t>Human papillomavirus infection in women in Shenzhen City, People’s Republicof China, a population typical of recent Chinese urbanisation</t>
  </si>
  <si>
    <t>Prevalence of human papillomavirus infection and genotyping for population-based cervical screening in developed regions in China</t>
  </si>
  <si>
    <t>广东省潮州市13750例妇女宫颈人乳头瘤病毒感染状况及基因型分析</t>
  </si>
  <si>
    <t>深圳盐田社区女性HPV感染状况及危险因素分析</t>
  </si>
  <si>
    <t>Human papillomavirus prevalence and associated factors in women and men in south China：a population-based study</t>
  </si>
  <si>
    <t>Prevalence and type distribution of high-risk human papillomavirus infections among women in Wufeng County,China</t>
  </si>
  <si>
    <t>Baseline prevalence and type distribution of human papillomavirus in healthy Chinese women aged 18–25 years enrolled in a clinical trial</t>
  </si>
  <si>
    <t>Human papillomavirus infection in Shanxi Province, People’s Republic of China: a population-based study</t>
  </si>
  <si>
    <t>Risk factors for human papillomavirus infection in Shanghai suburbs:A population-based study with 10,000 women</t>
  </si>
  <si>
    <t>上海某社区40岁～64岁妇女宫颈人乳头瘤病毒感染筛查结果分析</t>
  </si>
  <si>
    <t xml:space="preserve">Human papillomavirus infection in Shenyang City, People’s Republic of China: a population-based study
</t>
  </si>
  <si>
    <t>Prevalence and Genotype Distribution of CervicalHuman Papillomavirus (HPV) Among Women inUrban Tianjin, China</t>
  </si>
  <si>
    <t xml:space="preserve">Age-specific prevalence of human papillomavirus by grade of cervical cytology in Tibetan women </t>
  </si>
  <si>
    <t>Population-based study on the prevalence of and risk factors for human papillomavirus infection in Qujing of Yunnan province, Southwest China</t>
  </si>
  <si>
    <t>Prevalence and risk profile of cervical humanpapillomavirus infection in Zhejiang Province,southeast China: a population-based study</t>
  </si>
  <si>
    <t xml:space="preserve">杭州市萧山区妇女人乳头瘤病毒感染现况及影响因素分析
</t>
  </si>
  <si>
    <t>慈溪地区妇女人乳头瘤病毒感染及基因型分布</t>
  </si>
  <si>
    <t xml:space="preserve">mount </t>
  </si>
  <si>
    <t>CIN1</t>
  </si>
  <si>
    <t>CIN2</t>
  </si>
  <si>
    <t>CIN3</t>
  </si>
  <si>
    <t>ASCUS</t>
  </si>
  <si>
    <t>mount</t>
    <phoneticPr fontId="1" type="noConversion"/>
  </si>
  <si>
    <t>CIN2</t>
    <phoneticPr fontId="1" type="noConversion"/>
  </si>
  <si>
    <t xml:space="preserve">name </t>
    <phoneticPr fontId="1" type="noConversion"/>
  </si>
  <si>
    <t>ration</t>
    <phoneticPr fontId="1" type="noConversion"/>
  </si>
  <si>
    <t>2008.1-2012.10</t>
  </si>
  <si>
    <t>2011.4-10</t>
  </si>
  <si>
    <t>GP5+/6+</t>
  </si>
  <si>
    <t>MY09/11</t>
  </si>
  <si>
    <t>2009.3-2010.5</t>
  </si>
  <si>
    <t>2013.7-2016.8</t>
  </si>
  <si>
    <t>2011.1-2013.7</t>
  </si>
  <si>
    <t>2011.1-2012.3</t>
  </si>
  <si>
    <t>2009.4-2011.10</t>
  </si>
  <si>
    <t>2013.4-2014.2</t>
  </si>
  <si>
    <t>amount</t>
    <phoneticPr fontId="1" type="noConversion"/>
  </si>
  <si>
    <r>
      <t>MY09/11</t>
    </r>
    <r>
      <rPr>
        <sz val="10"/>
        <color theme="1"/>
        <rFont val="宋体"/>
        <family val="3"/>
        <charset val="134"/>
      </rPr>
      <t/>
    </r>
    <phoneticPr fontId="3" type="noConversion"/>
  </si>
  <si>
    <t>RT-PCR</t>
    <phoneticPr fontId="1" type="noConversion"/>
  </si>
  <si>
    <t>GP5+/6+</t>
    <phoneticPr fontId="3" type="noConversion"/>
  </si>
  <si>
    <t>GP5+/6+</t>
    <phoneticPr fontId="3" type="noConversion"/>
  </si>
  <si>
    <r>
      <t>MY09/11</t>
    </r>
    <r>
      <rPr>
        <sz val="10"/>
        <color theme="1"/>
        <rFont val="宋体"/>
        <family val="3"/>
        <charset val="134"/>
      </rPr>
      <t/>
    </r>
    <phoneticPr fontId="3" type="noConversion"/>
  </si>
  <si>
    <t>Status of HumanPapillomavirus Infection in the Rural Female population in Northwestern China: AnObservational Study</t>
    <phoneticPr fontId="1" type="noConversion"/>
  </si>
  <si>
    <t>PCR</t>
    <phoneticPr fontId="1" type="noConversion"/>
  </si>
  <si>
    <t>中国女性人群人乳头瘤状病毒感染及型别分布的多中心横断面研究</t>
    <phoneticPr fontId="1" type="noConversion"/>
  </si>
  <si>
    <t>25-54</t>
    <phoneticPr fontId="1" type="noConversion"/>
  </si>
  <si>
    <t>2006.9-2008.12</t>
  </si>
  <si>
    <t>18-68</t>
    <phoneticPr fontId="1" type="noConversion"/>
  </si>
  <si>
    <t>2011.5-2012.11</t>
  </si>
  <si>
    <t>15-59</t>
  </si>
  <si>
    <t>2004.11-12</t>
    <phoneticPr fontId="1" type="noConversion"/>
  </si>
  <si>
    <t>30-59（40.6±7.9）</t>
  </si>
  <si>
    <t>20-60</t>
  </si>
  <si>
    <t>2009.8-2010.7</t>
    <phoneticPr fontId="1" type="noConversion"/>
  </si>
  <si>
    <t>24-65（46.47 ±7.96）</t>
    <phoneticPr fontId="1" type="noConversion"/>
  </si>
  <si>
    <t>2013.4-10</t>
    <phoneticPr fontId="1" type="noConversion"/>
  </si>
  <si>
    <r>
      <t>Ethnic and Geographic Variations in HPV Prevalence and Genotype Distribution in</t>
    </r>
    <r>
      <rPr>
        <sz val="11"/>
        <color rgb="FF7030A0"/>
        <rFont val="等线"/>
        <family val="3"/>
        <charset val="134"/>
        <scheme val="minor"/>
      </rPr>
      <t xml:space="preserve"> </t>
    </r>
    <r>
      <rPr>
        <sz val="11"/>
        <color rgb="FF7030A0"/>
        <rFont val="等线"/>
        <family val="3"/>
        <charset val="134"/>
        <scheme val="minor"/>
      </rPr>
      <t>North-Western Yunnan, China</t>
    </r>
    <phoneticPr fontId="1" type="noConversion"/>
  </si>
  <si>
    <t>Prevalence and genotype distribution of HPV infection among women in Ningbo, China</t>
    <phoneticPr fontId="1" type="noConversion"/>
  </si>
  <si>
    <t>Transmission of genital human papillomavirus infection in couples:a population-based cohort study in rural China</t>
    <phoneticPr fontId="1" type="noConversion"/>
  </si>
  <si>
    <t>17-59（37.9±9.5）</t>
  </si>
  <si>
    <t>2004.5-2007.4</t>
  </si>
  <si>
    <t>46.95±6.78</t>
  </si>
  <si>
    <t>2009.12-2010.9</t>
  </si>
  <si>
    <t>30-38</t>
  </si>
  <si>
    <t>2011.1-2013.1</t>
  </si>
  <si>
    <t>35-59（44.93±6.74）</t>
  </si>
  <si>
    <t>23-60</t>
  </si>
  <si>
    <t>2010.12-2011.12</t>
  </si>
  <si>
    <t>18-55（38.9±9.5</t>
  </si>
  <si>
    <t>2014.5-7</t>
  </si>
  <si>
    <t>20-65</t>
  </si>
  <si>
    <t>2008.5-8</t>
  </si>
  <si>
    <t>18-25（23.0±1.73）</t>
  </si>
  <si>
    <t>2008年</t>
  </si>
  <si>
    <t>2013-2014</t>
  </si>
  <si>
    <t>35-59（47.3±6.74）</t>
  </si>
  <si>
    <t>2011.4-5</t>
  </si>
  <si>
    <t>40-64</t>
  </si>
  <si>
    <t>2014-2015</t>
  </si>
  <si>
    <t>2005，6-7</t>
  </si>
  <si>
    <t>19-65（(38.1±7.8)</t>
  </si>
  <si>
    <t>18-65</t>
  </si>
  <si>
    <t>2010.6-7</t>
  </si>
  <si>
    <t>44.8±8.04(24-68)</t>
  </si>
  <si>
    <t>2014.6-11</t>
  </si>
  <si>
    <t>22-64（37.51+10.12）</t>
  </si>
  <si>
    <t>2012.4.1-6.30</t>
  </si>
  <si>
    <t>20-79</t>
  </si>
  <si>
    <t>2007.11-2008.8</t>
  </si>
  <si>
    <t xml:space="preserve">20-60 </t>
  </si>
  <si>
    <t>2008.12-2009.11</t>
  </si>
  <si>
    <t>20-59</t>
  </si>
  <si>
    <t>2010.1-2011.4</t>
  </si>
  <si>
    <t>20-68（40.05+7.06）</t>
  </si>
  <si>
    <t>2013.4-10</t>
  </si>
  <si>
    <t>2009-2013</t>
  </si>
  <si>
    <t>22-60（43.5+7.6）</t>
  </si>
  <si>
    <t>20-69</t>
  </si>
  <si>
    <t>2008.4-9</t>
  </si>
  <si>
    <t>2011.7.2012.10</t>
  </si>
  <si>
    <t>22-59（40.7）</t>
  </si>
  <si>
    <t>20-70</t>
  </si>
  <si>
    <t>2014.9-2015.99</t>
  </si>
  <si>
    <t>19-86（43.64+11.44）</t>
  </si>
  <si>
    <t>24-77</t>
  </si>
  <si>
    <t>2010.6-10</t>
  </si>
  <si>
    <t>18-70</t>
  </si>
  <si>
    <t>2013.1.1-2013.12.31</t>
  </si>
  <si>
    <t>23-78</t>
  </si>
  <si>
    <t>2014.8.1-2014.10.13</t>
  </si>
  <si>
    <t>20-83</t>
  </si>
  <si>
    <t>25-58</t>
  </si>
  <si>
    <t>25-65</t>
  </si>
  <si>
    <t>21-77</t>
  </si>
  <si>
    <t xml:space="preserve">2012.10-2013.9 
</t>
  </si>
  <si>
    <t>27-79</t>
  </si>
  <si>
    <t>25-59</t>
  </si>
  <si>
    <t>2010.1-2012.12</t>
  </si>
  <si>
    <t>13-74(31.7 ± 7.65)</t>
  </si>
  <si>
    <t>21-85（43.5+9.67）</t>
  </si>
  <si>
    <t xml:space="preserve">19-85 (45.0 ±7.2) </t>
  </si>
  <si>
    <t>21-60</t>
  </si>
  <si>
    <t>2012.5.1-2013 .4.30</t>
  </si>
  <si>
    <t>40.91 ±8.9(20-69)</t>
  </si>
  <si>
    <t>2008.6-9</t>
  </si>
  <si>
    <t>23-56（41.74）</t>
  </si>
  <si>
    <t>Human papillomavirus infection in Beijing, People’s Republic ofChina: a population-based study China: a population-based study</t>
    <phoneticPr fontId="1" type="noConversion"/>
  </si>
  <si>
    <t>中国女性人群人乳头瘤状病毒感染及型别分布的多中心横断面研究</t>
    <phoneticPr fontId="1" type="noConversion"/>
  </si>
  <si>
    <t>——</t>
    <phoneticPr fontId="1" type="noConversion"/>
  </si>
  <si>
    <t>Human papillomavirus infection and its risk factors among women receiving health check-up in Changsha area</t>
    <phoneticPr fontId="1" type="noConversion"/>
  </si>
  <si>
    <t>population</t>
  </si>
  <si>
    <t>ages</t>
    <phoneticPr fontId="1" type="noConversion"/>
  </si>
  <si>
    <t>Study time</t>
  </si>
  <si>
    <t>Study types</t>
  </si>
  <si>
    <t>Cross-sectional study</t>
  </si>
  <si>
    <t>——</t>
    <phoneticPr fontId="1" type="noConversion"/>
  </si>
  <si>
    <t>LiPJ2014</t>
  </si>
  <si>
    <t>Chen Q 2012</t>
  </si>
  <si>
    <t>Wu RF2007</t>
  </si>
  <si>
    <t>Zhang YR 2016</t>
  </si>
  <si>
    <t>Li ZM 2012</t>
  </si>
  <si>
    <t>Zhao FH2014</t>
  </si>
  <si>
    <t>YangYP 2016</t>
  </si>
  <si>
    <t>Xu XL2013</t>
  </si>
  <si>
    <t>Dai M 2006</t>
  </si>
  <si>
    <t>LiY 2016</t>
  </si>
  <si>
    <t>Li LK 2006</t>
  </si>
  <si>
    <t>Chen XJ 2015</t>
  </si>
  <si>
    <t>Jin Q2010</t>
  </si>
  <si>
    <t>Baloch Z2016</t>
  </si>
  <si>
    <t>Hong H2015</t>
  </si>
  <si>
    <t>YeJ2010</t>
  </si>
  <si>
    <t>Hu XH 2010</t>
  </si>
  <si>
    <t>Wang CL 2012</t>
  </si>
  <si>
    <t>HeJL2016</t>
  </si>
  <si>
    <t>YangL2013</t>
  </si>
  <si>
    <t>Li XL2015</t>
  </si>
  <si>
    <t>QiuYC2013</t>
  </si>
  <si>
    <t>ZhongR 2015</t>
  </si>
  <si>
    <t>Mijit F2015</t>
  </si>
  <si>
    <t>Zhao R2009</t>
  </si>
  <si>
    <t>Zhao YQ2015</t>
  </si>
  <si>
    <t xml:space="preserve"> random population</t>
  </si>
  <si>
    <t>random population</t>
  </si>
  <si>
    <t>title</t>
    <phoneticPr fontId="1" type="noConversion"/>
  </si>
  <si>
    <t>publication date</t>
    <phoneticPr fontId="1" type="noConversion"/>
  </si>
  <si>
    <t xml:space="preserve"> screen population</t>
  </si>
  <si>
    <t>Voluntary</t>
  </si>
  <si>
    <t>Urban population</t>
  </si>
  <si>
    <t>screen population</t>
  </si>
  <si>
    <t>Rural population</t>
  </si>
  <si>
    <t xml:space="preserve">random population </t>
  </si>
  <si>
    <t xml:space="preserve"> screen population </t>
  </si>
  <si>
    <t>Community population</t>
  </si>
  <si>
    <t>Census population</t>
  </si>
  <si>
    <t>check-up population</t>
  </si>
  <si>
    <t xml:space="preserve">check-up population </t>
  </si>
  <si>
    <t>Shanxi</t>
    <phoneticPr fontId="1" type="noConversion"/>
  </si>
  <si>
    <t>17-89</t>
    <phoneticPr fontId="1" type="noConversion"/>
  </si>
  <si>
    <t>30-65</t>
    <phoneticPr fontId="1" type="noConversion"/>
  </si>
  <si>
    <t xml:space="preserve"> 15–59 </t>
    <phoneticPr fontId="1" type="noConversion"/>
  </si>
  <si>
    <t>25-65</t>
    <phoneticPr fontId="1" type="noConversion"/>
  </si>
  <si>
    <t>26-59</t>
    <phoneticPr fontId="1" type="noConversion"/>
  </si>
  <si>
    <t>20-70（３７±７）</t>
    <phoneticPr fontId="1" type="noConversion"/>
  </si>
  <si>
    <t>location</t>
    <phoneticPr fontId="1" type="noConversion"/>
  </si>
  <si>
    <t>Beijing</t>
    <phoneticPr fontId="1" type="noConversion"/>
  </si>
  <si>
    <t>Shanghai</t>
    <phoneticPr fontId="1" type="noConversion"/>
  </si>
  <si>
    <t>Henan</t>
    <phoneticPr fontId="1" type="noConversion"/>
  </si>
  <si>
    <t>Xinjiang</t>
    <phoneticPr fontId="1" type="noConversion"/>
  </si>
  <si>
    <t>Gangdong</t>
    <phoneticPr fontId="1" type="noConversion"/>
  </si>
  <si>
    <t>Gangxi</t>
    <phoneticPr fontId="1" type="noConversion"/>
  </si>
  <si>
    <t>Hubei</t>
    <phoneticPr fontId="1" type="noConversion"/>
  </si>
  <si>
    <t>Jiangsu</t>
    <phoneticPr fontId="1" type="noConversion"/>
  </si>
  <si>
    <t>Jiangxi</t>
    <phoneticPr fontId="1" type="noConversion"/>
  </si>
  <si>
    <t>Liaoning</t>
    <phoneticPr fontId="1" type="noConversion"/>
  </si>
  <si>
    <t>Tianjing</t>
    <phoneticPr fontId="1" type="noConversion"/>
  </si>
  <si>
    <t>Xizang</t>
    <phoneticPr fontId="1" type="noConversion"/>
  </si>
  <si>
    <t>Yunan</t>
    <phoneticPr fontId="1" type="noConversion"/>
  </si>
  <si>
    <t>Zhejiang</t>
    <phoneticPr fontId="1" type="noConversion"/>
  </si>
  <si>
    <t>Fujian</t>
    <phoneticPr fontId="1" type="noConversion"/>
  </si>
  <si>
    <t>Hainan</t>
    <phoneticPr fontId="1" type="noConversion"/>
  </si>
  <si>
    <t>Heilongjiang</t>
    <phoneticPr fontId="1" type="noConversion"/>
  </si>
  <si>
    <t>Hunan</t>
    <phoneticPr fontId="1" type="noConversion"/>
  </si>
  <si>
    <t>Shandong</t>
    <phoneticPr fontId="1" type="noConversion"/>
  </si>
  <si>
    <t>Sichuan</t>
    <phoneticPr fontId="1" type="noConversion"/>
  </si>
  <si>
    <t>urban population</t>
  </si>
  <si>
    <t>rural population</t>
  </si>
  <si>
    <t>江西省靖安县rural population妇女高危型人乳头状瘤病毒感染的横断面研究</t>
  </si>
  <si>
    <t>mixture population</t>
  </si>
  <si>
    <t>North China</t>
  </si>
  <si>
    <t>East China</t>
  </si>
  <si>
    <t>Central China</t>
  </si>
  <si>
    <t>South China</t>
  </si>
  <si>
    <t xml:space="preserve">not mention </t>
  </si>
  <si>
    <t>test method</t>
    <phoneticPr fontId="1" type="noConversion"/>
  </si>
  <si>
    <t>Reverse dot hybridization PCR</t>
    <phoneticPr fontId="1" type="noConversion"/>
  </si>
  <si>
    <t>Linear Array PCR +HC2</t>
    <phoneticPr fontId="1" type="noConversion"/>
  </si>
  <si>
    <t>High-throughput sequencing</t>
    <phoneticPr fontId="1" type="noConversion"/>
  </si>
  <si>
    <r>
      <t>PCR</t>
    </r>
    <r>
      <rPr>
        <sz val="10.5"/>
        <color theme="1"/>
        <rFont val="Calibri"/>
        <family val="2"/>
      </rPr>
      <t xml:space="preserve"> </t>
    </r>
    <r>
      <rPr>
        <sz val="9"/>
        <color rgb="FF000000"/>
        <rFont val="Times New Roman"/>
        <family val="1"/>
      </rPr>
      <t>reverse dot hybridization</t>
    </r>
    <phoneticPr fontId="1" type="noConversion"/>
  </si>
  <si>
    <t>PCR reverse dot hybridization</t>
    <phoneticPr fontId="1" type="noConversion"/>
  </si>
  <si>
    <t>In situ hybridization</t>
    <phoneticPr fontId="1" type="noConversion"/>
  </si>
  <si>
    <t>Diversion hybridization and gene chip</t>
    <phoneticPr fontId="1" type="noConversion"/>
  </si>
  <si>
    <t xml:space="preserve">SPF10 PCR-DEIA-LiPA2525 </t>
    <phoneticPr fontId="1" type="noConversion"/>
  </si>
  <si>
    <t>Flow hybridization and gene chip</t>
    <phoneticPr fontId="1" type="noConversion"/>
  </si>
  <si>
    <r>
      <t>PCR+</t>
    </r>
    <r>
      <rPr>
        <sz val="10.5"/>
        <color theme="1"/>
        <rFont val="Calibri"/>
        <family val="2"/>
      </rPr>
      <t xml:space="preserve"> </t>
    </r>
    <r>
      <rPr>
        <sz val="9"/>
        <color rgb="FF000000"/>
        <rFont val="Times New Roman"/>
        <family val="1"/>
      </rPr>
      <t>Pyrosequencing</t>
    </r>
    <phoneticPr fontId="1" type="noConversion"/>
  </si>
  <si>
    <t>PCR amplified hybridization and gene chip</t>
    <phoneticPr fontId="1" type="noConversion"/>
  </si>
  <si>
    <t>PCR amplified hybridization</t>
    <phoneticPr fontId="1" type="noConversion"/>
  </si>
  <si>
    <t>MY09/11andGP5+/6+</t>
  </si>
  <si>
    <t>人乳头瘤病毒亚型流行情况调查指导疫苗的开发and引进</t>
  </si>
  <si>
    <t>L1</t>
  </si>
  <si>
    <t>number</t>
    <phoneticPr fontId="1" type="noConversion"/>
  </si>
  <si>
    <t>location</t>
    <phoneticPr fontId="1" type="noConversion"/>
  </si>
  <si>
    <t xml:space="preserve">Southern </t>
  </si>
  <si>
    <t xml:space="preserve">Northern </t>
  </si>
  <si>
    <t>&lt;25agesmounts</t>
    <phoneticPr fontId="1" type="noConversion"/>
  </si>
  <si>
    <t>&lt;25positive</t>
    <phoneticPr fontId="1" type="noConversion"/>
  </si>
  <si>
    <t>&lt;25ration</t>
    <phoneticPr fontId="1" type="noConversion"/>
  </si>
  <si>
    <t>25~postive</t>
    <phoneticPr fontId="1" type="noConversion"/>
  </si>
  <si>
    <t xml:space="preserve">25~ration </t>
    <phoneticPr fontId="1" type="noConversion"/>
  </si>
  <si>
    <t>30ages amounts</t>
    <phoneticPr fontId="1" type="noConversion"/>
  </si>
  <si>
    <t>30~agespositives</t>
    <phoneticPr fontId="1" type="noConversion"/>
  </si>
  <si>
    <t xml:space="preserve">30~ration </t>
    <phoneticPr fontId="1" type="noConversion"/>
  </si>
  <si>
    <t>35ages amounts</t>
    <phoneticPr fontId="1" type="noConversion"/>
  </si>
  <si>
    <t>35~postive</t>
    <phoneticPr fontId="1" type="noConversion"/>
  </si>
  <si>
    <t>35~ration</t>
    <phoneticPr fontId="1" type="noConversion"/>
  </si>
  <si>
    <t>40ages amounts</t>
    <phoneticPr fontId="1" type="noConversion"/>
  </si>
  <si>
    <t>45ages amount</t>
    <phoneticPr fontId="1" type="noConversion"/>
  </si>
  <si>
    <t>40ages~postive</t>
    <phoneticPr fontId="1" type="noConversion"/>
  </si>
  <si>
    <t>40ages~ration</t>
    <phoneticPr fontId="1" type="noConversion"/>
  </si>
  <si>
    <t>45ages~positive</t>
    <phoneticPr fontId="1" type="noConversion"/>
  </si>
  <si>
    <t>45ages~ration</t>
    <phoneticPr fontId="1" type="noConversion"/>
  </si>
  <si>
    <t>50ages~ages amount</t>
    <phoneticPr fontId="1" type="noConversion"/>
  </si>
  <si>
    <t>50ages~positive</t>
    <phoneticPr fontId="1" type="noConversion"/>
  </si>
  <si>
    <t>50agesration</t>
    <phoneticPr fontId="1" type="noConversion"/>
  </si>
  <si>
    <t>55ages~amount</t>
    <phoneticPr fontId="1" type="noConversion"/>
  </si>
  <si>
    <t>55ages~postive</t>
    <phoneticPr fontId="1" type="noConversion"/>
  </si>
  <si>
    <t>55agesration</t>
    <phoneticPr fontId="1" type="noConversion"/>
  </si>
  <si>
    <t>60agesamounts总人数</t>
    <phoneticPr fontId="1" type="noConversion"/>
  </si>
  <si>
    <t>60ages positive岁阳性</t>
    <phoneticPr fontId="1" type="noConversion"/>
  </si>
  <si>
    <t>60ages rations岁阳性</t>
    <phoneticPr fontId="1" type="noConversion"/>
  </si>
  <si>
    <t>≥65agesamount</t>
    <phoneticPr fontId="1" type="noConversion"/>
  </si>
  <si>
    <t>≥65agespostive</t>
    <phoneticPr fontId="1" type="noConversion"/>
  </si>
  <si>
    <t>≥65agesration</t>
    <phoneticPr fontId="1" type="noConversion"/>
  </si>
  <si>
    <t xml:space="preserve">Normal </t>
    <phoneticPr fontId="1" type="noConversion"/>
  </si>
  <si>
    <t xml:space="preserve">LSIL </t>
    <phoneticPr fontId="1" type="noConversion"/>
  </si>
  <si>
    <t xml:space="preserve">numbeir </t>
    <phoneticPr fontId="1" type="noConversion"/>
  </si>
  <si>
    <t xml:space="preserve">hpv16amount </t>
    <phoneticPr fontId="1" type="noConversion"/>
  </si>
  <si>
    <t>h16ration</t>
    <phoneticPr fontId="1" type="noConversion"/>
  </si>
  <si>
    <t xml:space="preserve">hpv58amount </t>
    <phoneticPr fontId="1" type="noConversion"/>
  </si>
  <si>
    <t>h58ration</t>
    <phoneticPr fontId="1" type="noConversion"/>
  </si>
  <si>
    <t xml:space="preserve">hpv33amount </t>
    <phoneticPr fontId="1" type="noConversion"/>
  </si>
  <si>
    <t>h33 ration</t>
    <phoneticPr fontId="1" type="noConversion"/>
  </si>
  <si>
    <t xml:space="preserve">hpv56 amount </t>
    <phoneticPr fontId="1" type="noConversion"/>
  </si>
  <si>
    <t>h56 ration</t>
    <phoneticPr fontId="1" type="noConversion"/>
  </si>
  <si>
    <t xml:space="preserve">hpv35amount </t>
    <phoneticPr fontId="1" type="noConversion"/>
  </si>
  <si>
    <t>h35 ration</t>
    <phoneticPr fontId="1" type="noConversion"/>
  </si>
  <si>
    <t xml:space="preserve">hpv18amount </t>
    <phoneticPr fontId="1" type="noConversion"/>
  </si>
  <si>
    <t>h18ration</t>
    <phoneticPr fontId="1" type="noConversion"/>
  </si>
  <si>
    <t>hpv66amount</t>
    <phoneticPr fontId="1" type="noConversion"/>
  </si>
  <si>
    <t>h66ration</t>
    <phoneticPr fontId="1" type="noConversion"/>
  </si>
  <si>
    <t>hpv31amount</t>
    <phoneticPr fontId="1" type="noConversion"/>
  </si>
  <si>
    <t>h31ration</t>
    <phoneticPr fontId="1" type="noConversion"/>
  </si>
  <si>
    <t>hpv68amount</t>
    <phoneticPr fontId="1" type="noConversion"/>
  </si>
  <si>
    <t>h68ration</t>
    <phoneticPr fontId="1" type="noConversion"/>
  </si>
  <si>
    <t>hpv59amount</t>
    <phoneticPr fontId="1" type="noConversion"/>
  </si>
  <si>
    <t>h59ration</t>
    <phoneticPr fontId="1" type="noConversion"/>
  </si>
  <si>
    <t>hpv51amount</t>
    <phoneticPr fontId="1" type="noConversion"/>
  </si>
  <si>
    <t>h51ration</t>
    <phoneticPr fontId="1" type="noConversion"/>
  </si>
  <si>
    <t>hpv39amount</t>
    <phoneticPr fontId="1" type="noConversion"/>
  </si>
  <si>
    <t>h39ration</t>
    <phoneticPr fontId="1" type="noConversion"/>
  </si>
  <si>
    <t>hpv45amount</t>
    <phoneticPr fontId="1" type="noConversion"/>
  </si>
  <si>
    <t>h45 rration</t>
    <phoneticPr fontId="1" type="noConversion"/>
  </si>
  <si>
    <t>hpv52amount</t>
    <phoneticPr fontId="1" type="noConversion"/>
  </si>
  <si>
    <t>h52ration</t>
    <phoneticPr fontId="1" type="noConversion"/>
  </si>
  <si>
    <t>hpv6amount</t>
    <phoneticPr fontId="1" type="noConversion"/>
  </si>
  <si>
    <t>h6ration</t>
    <phoneticPr fontId="1" type="noConversion"/>
  </si>
  <si>
    <t>hpv42amount</t>
    <phoneticPr fontId="1" type="noConversion"/>
  </si>
  <si>
    <t>h42ration</t>
    <phoneticPr fontId="1" type="noConversion"/>
  </si>
  <si>
    <t>hpv11amount</t>
    <phoneticPr fontId="1" type="noConversion"/>
  </si>
  <si>
    <t>h11ration</t>
    <phoneticPr fontId="1" type="noConversion"/>
  </si>
  <si>
    <r>
      <t>All types in9-</t>
    </r>
    <r>
      <rPr>
        <sz val="10.5"/>
        <color theme="1"/>
        <rFont val="Calibri"/>
        <family val="2"/>
      </rPr>
      <t xml:space="preserve"> </t>
    </r>
    <r>
      <rPr>
        <sz val="9"/>
        <color theme="1"/>
        <rFont val="Calibri"/>
        <family val="2"/>
      </rPr>
      <t>valent HPV vaccine amount</t>
    </r>
    <phoneticPr fontId="1" type="noConversion"/>
  </si>
  <si>
    <r>
      <t>All types in9-</t>
    </r>
    <r>
      <rPr>
        <sz val="10.5"/>
        <color theme="1"/>
        <rFont val="Calibri"/>
        <family val="2"/>
      </rPr>
      <t xml:space="preserve"> </t>
    </r>
    <r>
      <rPr>
        <sz val="9"/>
        <color theme="1"/>
        <rFont val="Calibri"/>
        <family val="2"/>
      </rPr>
      <t>valent HPV vaccine ration</t>
    </r>
    <phoneticPr fontId="1" type="noConversion"/>
  </si>
  <si>
    <r>
      <t>Lr in 9-</t>
    </r>
    <r>
      <rPr>
        <sz val="10.5"/>
        <color theme="1"/>
        <rFont val="Calibri"/>
        <family val="2"/>
      </rPr>
      <t xml:space="preserve"> </t>
    </r>
    <r>
      <rPr>
        <sz val="9"/>
        <color theme="1"/>
        <rFont val="Calibri"/>
        <family val="2"/>
      </rPr>
      <t>valent HPV vaccine amount</t>
    </r>
    <phoneticPr fontId="1" type="noConversion"/>
  </si>
  <si>
    <r>
      <t>Lr in 9-</t>
    </r>
    <r>
      <rPr>
        <sz val="10.5"/>
        <color theme="1"/>
        <rFont val="Calibri"/>
        <family val="2"/>
      </rPr>
      <t xml:space="preserve"> </t>
    </r>
    <r>
      <rPr>
        <sz val="9"/>
        <color theme="1"/>
        <rFont val="Calibri"/>
        <family val="2"/>
      </rPr>
      <t>valent HPV vaccineration</t>
    </r>
    <phoneticPr fontId="1" type="noConversion"/>
  </si>
  <si>
    <r>
      <t>Hr in 9-</t>
    </r>
    <r>
      <rPr>
        <sz val="10.5"/>
        <color theme="1"/>
        <rFont val="Calibri"/>
        <family val="2"/>
      </rPr>
      <t xml:space="preserve"> </t>
    </r>
    <r>
      <rPr>
        <sz val="9"/>
        <color theme="1"/>
        <rFont val="Calibri"/>
        <family val="2"/>
      </rPr>
      <t>valent HPV vaccine amount</t>
    </r>
    <phoneticPr fontId="1" type="noConversion"/>
  </si>
  <si>
    <r>
      <t>Hr in 9-</t>
    </r>
    <r>
      <rPr>
        <sz val="10.5"/>
        <color theme="1"/>
        <rFont val="Calibri"/>
        <family val="2"/>
      </rPr>
      <t xml:space="preserve"> </t>
    </r>
    <r>
      <rPr>
        <sz val="9"/>
        <color theme="1"/>
        <rFont val="Calibri"/>
        <family val="2"/>
      </rPr>
      <t>valent HPV vaccineration</t>
    </r>
    <phoneticPr fontId="1" type="noConversion"/>
  </si>
  <si>
    <t>leverls</t>
    <phoneticPr fontId="1" type="noConversion"/>
  </si>
  <si>
    <t xml:space="preserve">hpv52amount </t>
    <phoneticPr fontId="1" type="noConversion"/>
  </si>
  <si>
    <t>h52 ration</t>
    <phoneticPr fontId="1" type="noConversion"/>
  </si>
  <si>
    <t xml:space="preserve">hpv33 amount </t>
    <phoneticPr fontId="1" type="noConversion"/>
  </si>
  <si>
    <t xml:space="preserve">hpv31amount </t>
    <phoneticPr fontId="1" type="noConversion"/>
  </si>
  <si>
    <t>h31 ration</t>
    <phoneticPr fontId="1" type="noConversion"/>
  </si>
  <si>
    <t xml:space="preserve">hpv51amount </t>
    <phoneticPr fontId="1" type="noConversion"/>
  </si>
  <si>
    <t>hpv58amount</t>
    <phoneticPr fontId="1" type="noConversion"/>
  </si>
  <si>
    <t>hpv35amount</t>
    <phoneticPr fontId="1" type="noConversion"/>
  </si>
  <si>
    <t>h35ration</t>
    <phoneticPr fontId="1" type="noConversion"/>
  </si>
  <si>
    <t>h45ration</t>
    <phoneticPr fontId="1" type="noConversion"/>
  </si>
  <si>
    <t>hpv56amount</t>
    <phoneticPr fontId="1" type="noConversion"/>
  </si>
  <si>
    <t>h56 rration</t>
    <phoneticPr fontId="1" type="noConversion"/>
  </si>
  <si>
    <t xml:space="preserve">cancer </t>
    <phoneticPr fontId="1" type="noConversion"/>
  </si>
  <si>
    <t>level</t>
    <phoneticPr fontId="1" type="noConversion"/>
  </si>
  <si>
    <t>levels</t>
    <phoneticPr fontId="1" type="noConversion"/>
  </si>
  <si>
    <t xml:space="preserve">hpv11amount </t>
    <phoneticPr fontId="1" type="noConversion"/>
  </si>
  <si>
    <t>h11 ration</t>
    <phoneticPr fontId="1" type="noConversion"/>
  </si>
  <si>
    <t xml:space="preserve">hpv6amount </t>
    <phoneticPr fontId="1" type="noConversion"/>
  </si>
  <si>
    <t>hpv33amount</t>
    <phoneticPr fontId="1" type="noConversion"/>
  </si>
  <si>
    <t>h33ration</t>
    <phoneticPr fontId="1" type="noConversion"/>
  </si>
  <si>
    <t>h56ration</t>
    <phoneticPr fontId="1" type="noConversion"/>
  </si>
  <si>
    <t>h58 rration</t>
    <phoneticPr fontId="1" type="noConversion"/>
  </si>
  <si>
    <t>Sun LL2012</t>
    <phoneticPr fontId="1" type="noConversion"/>
  </si>
  <si>
    <t xml:space="preserve"> ZhaoR2009</t>
    <phoneticPr fontId="1" type="noConversion"/>
  </si>
  <si>
    <t>ZhaoFH 2014</t>
    <phoneticPr fontId="1" type="noConversion"/>
  </si>
  <si>
    <t>ZhangL 2012</t>
    <phoneticPr fontId="1" type="noConversion"/>
  </si>
  <si>
    <t>Zhao YQ2015（shanxi）</t>
    <phoneticPr fontId="1" type="noConversion"/>
  </si>
  <si>
    <t>Zhao YQ2015(xinjiang)</t>
    <phoneticPr fontId="1" type="noConversion"/>
  </si>
  <si>
    <t>Zhao YQ2015(henan)</t>
    <phoneticPr fontId="1" type="noConversion"/>
  </si>
  <si>
    <t>Zhao YQ2015(beijing)</t>
    <phoneticPr fontId="1" type="noConversion"/>
  </si>
  <si>
    <t>Zhao YQ2015(shahai)</t>
    <phoneticPr fontId="1" type="noConversion"/>
  </si>
  <si>
    <t>ShenYH2003</t>
    <phoneticPr fontId="1" type="noConversion"/>
  </si>
  <si>
    <t>References</t>
  </si>
  <si>
    <t>Zhao R, Zhang WY, Wu MH，et al. Human papillomavirus infection in Beijing, People's Republic of China: a population-based study. Br J Cancer. 2009 Nov 3;101(9):1635-40.</t>
    <phoneticPr fontId="1" type="noConversion"/>
  </si>
  <si>
    <t>Zhao YQ , Zhao FH ,HuSY，et al. Multi-center cross-sectional study on type-specific human papillomavirus infection among Chinese women. Chinese Journal of Epidemiology , 2015, (12): 1351-1356.</t>
    <phoneticPr fontId="1" type="noConversion"/>
  </si>
  <si>
    <t>Li PJ , Zhong X, Huang W，et al. HPV genotypes and associated cervical cytological abnormalities in women from the Pearl River Delta region of Guangdong province, China: a cross-sectional study. BMC Infect Dis. 2014 Jul 12;14:388.</t>
    <phoneticPr fontId="1" type="noConversion"/>
  </si>
  <si>
    <t>Chen Q, Xie LX, Qing ZR，et al. Epidemiologic characterization of human papillomavirus infection in rural Chaozhou, eastern Guangdong Province of China. PLoS One. 2012;7(2):e32149.</t>
    <phoneticPr fontId="1" type="noConversion"/>
  </si>
  <si>
    <t>Wu RF, Dai M, Qiao YL,et al. Human papillomavirus infection in women in Shenzhen City, People's Republic of China, a population typical of recent Chinese urbanisation. Int J Cancer. 2007 Sep 15;121(6):1306-11.</t>
    <phoneticPr fontId="1" type="noConversion"/>
  </si>
  <si>
    <t>Zhang YR, Wang Y, Liu L,et al. Prevalence of human papillomavirus infection and genotyping for population-based cervical screening in developed regions in China. Oncotarget. 2016 Sep 20;7(38):62411-62424.</t>
    <phoneticPr fontId="1" type="noConversion"/>
  </si>
  <si>
    <t xml:space="preserve"> Li DR, TangL,LuoZY,et al. Prevalence of papillomavirus infection and cervical cancer screening among women of childbearing age in rural areas of Lechang .Chinese Journal of Reproductive Health. 2015, (1) : 39-41.</t>
    <phoneticPr fontId="1" type="noConversion"/>
  </si>
  <si>
    <t>Li ZM, Luo XP, Mao LZ, et al. Study on Human Papillomavirus Infection States and Genotypes of 13 750 Women in Chaozhou City, Guangdong Province. Chinese Journal of Obstetrics &amp; Gynecology and Pediatrics(Electronic Edition) .2012, (4) : 357-360.</t>
    <phoneticPr fontId="1" type="noConversion"/>
  </si>
  <si>
    <t>Wang MZ,MiaoY,ZhangL, et al. Investigation on infection status and risk factors of HPV in women in Yantian District of Shenzhen. Chinese Journal of woman and child Health Research. 2012, (3): 302-304.</t>
    <phoneticPr fontId="1" type="noConversion"/>
  </si>
  <si>
    <t>Wei FX, Yin K, Wu X, et al. Human papillomavirus prevalence and associated factors in women and men in south China: a population-based study. Emerg Microbes Infect. 2016 Nov 23;5(11):e119.</t>
    <phoneticPr fontId="1" type="noConversion"/>
  </si>
  <si>
    <t>Zhang L, Wang Y, Peng M, et al. Prevalence and type distribution of high-risk human papillomavirus infections among women in Wufeng County, China. Arch Gynecol Obstet. 2012 Sep;286(3):695-9</t>
    <phoneticPr fontId="1" type="noConversion"/>
  </si>
  <si>
    <t>Zhao FH, Zhu FC, Chen W, et al. Baseline prevalence and type distribution of human papillomavirus in healthy Chinese women aged 18-25 years enrolled in a clinical trial. Int J Cancer. 2014 Dec 1;135(11):2604-11.</t>
    <phoneticPr fontId="1" type="noConversion"/>
  </si>
  <si>
    <t>Yang YP,WangJX, Chen MH, et al.  Analysis of cervical cancer screening in Wuxi from 2013 to 2014. Chinese Journal of Preventive Medicine. 2016, (5): 451-454.</t>
    <phoneticPr fontId="1" type="noConversion"/>
  </si>
  <si>
    <t>Xu XL, Li LY, YuBH, et al. High-risk human papillomavirus infection among rural women of Jing'an County in Jiangxi Province:a cross-sectional study. Chinese Journal of Clinical Oncology.2013, (18): 1102-1105.</t>
    <phoneticPr fontId="1" type="noConversion"/>
  </si>
  <si>
    <t>Dai M, Bao YP, Li N, et al. Human papillomavirus infection in Shanxi Province, People's Republic of China: a population-based study. Br J Cancer. 2006 Jul 3;95(1):96-101.</t>
    <phoneticPr fontId="1" type="noConversion"/>
  </si>
  <si>
    <t>Yu XW, Zhang XW, Wang L, et al. Status of human papillomavirus infection in the rural female population in Northwestern China: an observational study. J Low Genit Tract Dis. 2013 Jan;17(1):17-22</t>
    <phoneticPr fontId="1" type="noConversion"/>
  </si>
  <si>
    <t>Zhang R, Shi TY, Ren Y, et al. Risk factors for human papillomavirus infection in Shanghai suburbs: a population-based study with 10,000 women. J Clin Virol. 2013 Sep;58(1):144-8.</t>
    <phoneticPr fontId="1" type="noConversion"/>
  </si>
  <si>
    <t>Li Y,Sun Y, Qiu M. Screening results of cervical papillomavirus infection among women aged 40 to 64 in a community in Shanghai. Health education and health promotion, 2016 (3) :231-232.</t>
    <phoneticPr fontId="1" type="noConversion"/>
  </si>
  <si>
    <t xml:space="preserve"> Li LK, Dai M, Clifford GM, et al.Human papillomavirus infection in Shenyang City, People's Republic of China: A population-based study. Br J Cancer. 2006 Dec 4;95(11):1593-7.</t>
    <phoneticPr fontId="1" type="noConversion"/>
  </si>
  <si>
    <t>Chen XJ, Wallin KL, Duan M, et al. Prevalence and genotype distribution of cervical human papillomavirus (HPV) among women in urban Tianjin, China. J Med Virol. 2015 Nov;87(11):1966-72.</t>
    <phoneticPr fontId="1" type="noConversion"/>
  </si>
  <si>
    <t xml:space="preserve"> Jin Q, Shen K, Li H, et al. Age-specific prevalence of human papillomavirus by grade of cervical cytology in Tibetan women. Chin Med J (Engl). 2010 Aug 5;123(15):2004-11.</t>
    <phoneticPr fontId="1" type="noConversion"/>
  </si>
  <si>
    <t>Sun LL, Jin Q, Li H, et al. Population-based study on the prevalence of and risk factors for human papillomavirus infection in Qujing of Yunnan province, Southwest China. Virol J. 2012 Aug 8;9:153.</t>
    <phoneticPr fontId="1" type="noConversion"/>
  </si>
  <si>
    <t>Baloch Z, Yuan T, Wang B, et al. Ethnic and geographic variations in HPV prevalence and genotype distribution in north-western Yunnan, China. J Med Virol. 2016 Mar;88(3):532-40.</t>
    <phoneticPr fontId="1" type="noConversion"/>
  </si>
  <si>
    <t>Hong H, He TF, Ni HX, et al. Prevalence and genotype distribution of HPV infection among women in Ningbo, China.Int J Gynaecol Obstet. 2015 Oct;131(1):96-9.</t>
    <phoneticPr fontId="1" type="noConversion"/>
  </si>
  <si>
    <t>Ye J, Cheng X, Chen X, et al. Prevalence and risk profile of cervical Human papillomavirus infection in Zhejiang Province, southeast China: a population-based study. Virol J. 2010 Mar 23;7:66</t>
    <phoneticPr fontId="1" type="noConversion"/>
  </si>
  <si>
    <t>HongSQ,MaoQE, FuXY, et al.Prevalence and Risk Factor of Human Papillomavirus Infection in Xiaoshan District, Hangzhou City, Zhejiang Province. Journal of Oncology, 2010, (12) : 965-967</t>
    <phoneticPr fontId="1" type="noConversion"/>
  </si>
  <si>
    <t>HuXH,YuXH,ShiLN, et al. Human papillomavirus infection and genotype distribution in Cixi. Zhe Jiang Journal of Preventive Medicine. 2010, (6): 66-68.</t>
    <phoneticPr fontId="1" type="noConversion"/>
  </si>
  <si>
    <t>Chen JC, Yang XS, Xu SW, et al.Epidemiological investigation on human papillomavirus nucleic acid genotyping in townswomen of Shantou city. Laboratory medicine and clinical, 2012, 9 (14): 1681-1683.</t>
    <phoneticPr fontId="1" type="noConversion"/>
  </si>
  <si>
    <t>Tang YH, Jing LP, Huang WH, et al.Analysis of 3852 women with cervical infection of human papilloma virus and its genotypes distribution in Yang jiang. Chinese Journal of Family Planning, 2015, (11) ：748-751,754</t>
    <phoneticPr fontId="1" type="noConversion"/>
  </si>
  <si>
    <t>Liu MF, He Z, Zhang C, et al. Transmission of genital human papillomavirus infection in couples: a population-based cohort study in rural China. Sci Rep. 2015 Jul 23;5:10986.</t>
    <phoneticPr fontId="1" type="noConversion"/>
  </si>
  <si>
    <t>WangCL,LiuJ,DuY, et al. Study on human papillomavirus infection among different age women in Wanyuan Road Community. Modern Medicine Journal of China. 2012, (6): 21-23.</t>
    <phoneticPr fontId="1" type="noConversion"/>
  </si>
  <si>
    <t>JiangY,LiQ, LiJ, et al.Epidemiological investigation and analysis of human papillomavirus infection in Southern Fujian. Modern Preventive Medicine. 2010, (1) : 110-111,118.</t>
    <phoneticPr fontId="1" type="noConversion"/>
  </si>
  <si>
    <t>GuangT,ZhouL,XieYF, et al. Analysis of application of HPV genotyping testing in cervical cancer screening. Chinese Journal of Family Planning. 2016, (8): 544-547.</t>
    <phoneticPr fontId="1" type="noConversion"/>
  </si>
  <si>
    <t>ZhengHS, ZhengDN,LiJM, et al. Investigation and subtype distribution of HPV infection in 2663 normal women. Contemporary Medicine, 2011, (21): 20-21,109.</t>
    <phoneticPr fontId="1" type="noConversion"/>
  </si>
  <si>
    <t>Zhu DL, Ma J, Liao HX, et al. Analysis of HPV infection and related factors in 7588 women with physical examination. Chinese Journal of maternal and child health, 2016 (3): 25-27.</t>
    <phoneticPr fontId="1" type="noConversion"/>
  </si>
  <si>
    <t>HeJL, Huang LZ,TanWY, et al. Analysis of HPV subtype infection in 4 037 healthy women in Haikou area. Chin J Microbiol Immunol. 2016, (12): 918-923.</t>
    <phoneticPr fontId="1" type="noConversion"/>
  </si>
  <si>
    <t>YangL,LiN,GuoLW, et al. Prevalence of human papilloma virus and analysis of it' s risk factors in Daqing city, Heilongjiang province in 2010. Chinese Journal of Preventive Medicine. 2013, (2): 118-123.</t>
    <phoneticPr fontId="1" type="noConversion"/>
  </si>
  <si>
    <t xml:space="preserve"> Zhao Q ,Z Chen ,Z Li , et al. Human papillomavirus infection and its risk factors among women receiving health check-up in Changsha area. Int J Clin Exp Med 2016;9(5):8550-8556</t>
    <phoneticPr fontId="1" type="noConversion"/>
  </si>
  <si>
    <t>Li XL, Zhang XG, Li HY, et al. Analysis of human papillomavirus infection characteristics among women of Yichang area. Chinese Journal of Cancer Prevention and Treatment. 2015, (16): 1261-1265.</t>
    <phoneticPr fontId="1" type="noConversion"/>
  </si>
  <si>
    <t>Xue H, Lin X, Li T, et al. Prevalence and genotype distribution of human papillomavirus infection in asymptomatic women in Liaoning province, China. J Med Virol. 2015 Jul;87(7):1248-53.</t>
    <phoneticPr fontId="1" type="noConversion"/>
  </si>
  <si>
    <t>Zhu XX, Li XJ, Yang CC, et al. Epidemiology investigation on human papillomavirus subtypes for the exploitation and introduction of vaccine. Modern Preventive Medicine, 2013, (23): 4425-4427.</t>
    <phoneticPr fontId="1" type="noConversion"/>
  </si>
  <si>
    <t>Hui LY, Wang YW, Feng A, et al. Survey and analysis of HPV infection in cervical cells of 1 650 local married women living in Xi'an city. Chinese Journal of Woman and Child Health Research. 2012, (6): 738-741.</t>
    <phoneticPr fontId="1" type="noConversion"/>
  </si>
  <si>
    <t>Liu YP, Shen TM, Shuai P, et al. Human papillomavirus infection in uterine cervix and subtype analysis among health exami-nation women in Chengdu. Practical Journal of Clinical Medicine, 2015, (6): 52-54.</t>
    <phoneticPr fontId="1" type="noConversion"/>
  </si>
  <si>
    <t>Hu HY, Xu ZM, Yang XD, et al. Cervical papillomavirus infection status and genotype distribution in Tiantai County. Chinese Journal of hygiene inspection. 2014,24(22):3275-3278.</t>
    <phoneticPr fontId="1" type="noConversion"/>
  </si>
  <si>
    <t>HuHX. Infection status of high-risk HPV in healthy population. Chinese Journal of Modern Drug Application. 2013, (20) : 60-61.</t>
    <phoneticPr fontId="1" type="noConversion"/>
  </si>
  <si>
    <t>QiuYC. Epidemiological survey of cervical infection of human papilloma virus among women in Shaoxing, Zhejiang. Disease Surveillance. 2013, (9): 743-747.</t>
    <phoneticPr fontId="1" type="noConversion"/>
  </si>
  <si>
    <t>Zhong R, Wang M. Analysis of Human Papilloma Virus Infection State and Genotypes of 2240 Clients in Centre of Physical Examination. Medical Information, 2015, (32): 19-20.</t>
    <phoneticPr fontId="1" type="noConversion"/>
  </si>
  <si>
    <t>Zhou P, Zhou W, Shen M, et al. Human papillomavirus infection and distribution in female physical examination population in Wenzhou. Chinese Journal of hygiene testing, 2015 (19): 3353-3355</t>
    <phoneticPr fontId="1" type="noConversion"/>
  </si>
  <si>
    <t>Li YM, Xu XJ, Sun XM, et al. Study on human papillomavirus census of healthy women in Dongying area of Shandong. Medical Laboratory Science and Clinics, 2013, (6): 34-38.</t>
    <phoneticPr fontId="1" type="noConversion"/>
  </si>
  <si>
    <t>Mijit F, Ablimit T, Abduxkur G, et al. Distribution of human papillomavirus (HPV) genotypes detected by routine pap smear in Uyghur-Muslim women from Karasay Township Hotan (Xinjiang, China). J Med Virol. 2015 Nov;87(11):1960-5</t>
    <phoneticPr fontId="1" type="noConversion"/>
  </si>
  <si>
    <t>Wei J,Geng JX, Pu ZG, et al.Study on genotyping of human papillomavirus in cervical cell samples from married women. Chinese Journal of Nosocomiology, 2012, (23): 5202-5205.</t>
    <phoneticPr fontId="1" type="noConversion"/>
  </si>
  <si>
    <t>hpv positive</t>
    <phoneticPr fontId="1" type="noConversion"/>
  </si>
  <si>
    <t>Zhao R2009[1]</t>
    <phoneticPr fontId="1" type="noConversion"/>
  </si>
  <si>
    <t>Zhao YQ2015[2]</t>
    <phoneticPr fontId="1" type="noConversion"/>
  </si>
  <si>
    <t>LiPJ2014[3]</t>
    <phoneticPr fontId="1" type="noConversion"/>
  </si>
  <si>
    <t>Chen Q 2012[4]</t>
    <phoneticPr fontId="1" type="noConversion"/>
  </si>
  <si>
    <t>Wu RF2007[5]</t>
    <phoneticPr fontId="1" type="noConversion"/>
  </si>
  <si>
    <t>Zhang YR 2016[6]</t>
    <phoneticPr fontId="1" type="noConversion"/>
  </si>
  <si>
    <t>Li RD 2015[7]</t>
    <phoneticPr fontId="1" type="noConversion"/>
  </si>
  <si>
    <t>Li ZM 2012[8]</t>
    <phoneticPr fontId="1" type="noConversion"/>
  </si>
  <si>
    <t>WangMZ2012[9]</t>
    <phoneticPr fontId="1" type="noConversion"/>
  </si>
  <si>
    <t>Wei FX 2016[10]</t>
    <phoneticPr fontId="1" type="noConversion"/>
  </si>
  <si>
    <t>Zhang L2012[11]</t>
    <phoneticPr fontId="1" type="noConversion"/>
  </si>
  <si>
    <t>Zhao FH2014[12]</t>
    <phoneticPr fontId="1" type="noConversion"/>
  </si>
  <si>
    <t>YangYP 2016[13]</t>
    <phoneticPr fontId="1" type="noConversion"/>
  </si>
  <si>
    <t>Xu XL2013[14]</t>
    <phoneticPr fontId="1" type="noConversion"/>
  </si>
  <si>
    <t>Dai M 2006[15]</t>
    <phoneticPr fontId="1" type="noConversion"/>
  </si>
  <si>
    <t>Yu XW 2013[16]</t>
    <phoneticPr fontId="1" type="noConversion"/>
  </si>
  <si>
    <t>Zhang R 2013[17]</t>
    <phoneticPr fontId="1" type="noConversion"/>
  </si>
  <si>
    <t>LiY 2016[18]</t>
    <phoneticPr fontId="1" type="noConversion"/>
  </si>
  <si>
    <t>Li LK 2006[19]</t>
    <phoneticPr fontId="1" type="noConversion"/>
  </si>
  <si>
    <t>Chen XJ 2015[20]</t>
    <phoneticPr fontId="1" type="noConversion"/>
  </si>
  <si>
    <t>Jin Q2010[21]</t>
    <phoneticPr fontId="1" type="noConversion"/>
  </si>
  <si>
    <t>Sun LL2012[22]</t>
    <phoneticPr fontId="1" type="noConversion"/>
  </si>
  <si>
    <t>Baloch Z2016[23]</t>
    <phoneticPr fontId="1" type="noConversion"/>
  </si>
  <si>
    <t>Hong H2015[24]</t>
    <phoneticPr fontId="1" type="noConversion"/>
  </si>
  <si>
    <t>YeJ2010[25]</t>
    <phoneticPr fontId="1" type="noConversion"/>
  </si>
  <si>
    <t>Hong SQ 2010[26]</t>
    <phoneticPr fontId="1" type="noConversion"/>
  </si>
  <si>
    <t>Hu XH 2010[27]</t>
    <phoneticPr fontId="1" type="noConversion"/>
  </si>
  <si>
    <t>ChenJC2012[28]</t>
    <phoneticPr fontId="1" type="noConversion"/>
  </si>
  <si>
    <t>TangYH2015[29]</t>
    <phoneticPr fontId="1" type="noConversion"/>
  </si>
  <si>
    <t>Liu MF 2015[30]</t>
    <phoneticPr fontId="1" type="noConversion"/>
  </si>
  <si>
    <t>Wang CL 2012[31]</t>
    <phoneticPr fontId="1" type="noConversion"/>
  </si>
  <si>
    <t>ages</t>
    <phoneticPr fontId="1" type="noConversion"/>
  </si>
  <si>
    <t>postive</t>
    <phoneticPr fontId="1" type="noConversion"/>
  </si>
  <si>
    <t>ration</t>
    <phoneticPr fontId="1" type="noConversion"/>
  </si>
  <si>
    <t>25ages amounts</t>
    <phoneticPr fontId="1" type="noConversion"/>
  </si>
  <si>
    <t>25ages</t>
    <phoneticPr fontId="1" type="noConversion"/>
  </si>
  <si>
    <t>YeJ2010</t>
    <phoneticPr fontId="1" type="noConversion"/>
  </si>
  <si>
    <t>Zhao YQ2015（shanxi）</t>
    <phoneticPr fontId="1" type="noConversion"/>
  </si>
  <si>
    <t>Zhao YQ2015(beijing)</t>
    <phoneticPr fontId="1" type="noConversion"/>
  </si>
  <si>
    <t>30ages</t>
    <phoneticPr fontId="1" type="noConversion"/>
  </si>
  <si>
    <t>35ages</t>
    <phoneticPr fontId="1" type="noConversion"/>
  </si>
  <si>
    <t>40ages</t>
    <phoneticPr fontId="1" type="noConversion"/>
  </si>
  <si>
    <t>ShenYH2003</t>
    <phoneticPr fontId="1" type="noConversion"/>
  </si>
  <si>
    <t>45ages</t>
    <phoneticPr fontId="1" type="noConversion"/>
  </si>
  <si>
    <t>50ages</t>
    <phoneticPr fontId="1" type="noConversion"/>
  </si>
  <si>
    <t>55ages</t>
    <phoneticPr fontId="1" type="noConversion"/>
  </si>
  <si>
    <t>&lt;25ages</t>
    <phoneticPr fontId="1" type="noConversion"/>
  </si>
  <si>
    <t>≥61ages</t>
    <phoneticPr fontId="1" type="noConversion"/>
  </si>
  <si>
    <t>序号</t>
  </si>
  <si>
    <t>作者</t>
  </si>
  <si>
    <t>Xu XL2013</t>
    <phoneticPr fontId="1" type="noConversion"/>
  </si>
  <si>
    <t>LiPJ2014</t>
    <phoneticPr fontId="1" type="noConversion"/>
  </si>
  <si>
    <t>publicationdate</t>
    <phoneticPr fontId="1" type="noConversion"/>
  </si>
  <si>
    <t>primer classify</t>
    <phoneticPr fontId="1" type="noConversion"/>
  </si>
  <si>
    <t>HPVclassify</t>
    <phoneticPr fontId="1" type="noConversion"/>
  </si>
  <si>
    <t>L1</t>
    <phoneticPr fontId="3" type="noConversion"/>
  </si>
  <si>
    <t>Census population</t>
    <phoneticPr fontId="1" type="noConversion"/>
  </si>
  <si>
    <t>government workers</t>
    <phoneticPr fontId="1" type="noConversion"/>
  </si>
  <si>
    <t>21-60</t>
    <phoneticPr fontId="1" type="noConversion"/>
  </si>
  <si>
    <t>2013.1-2014.10</t>
    <phoneticPr fontId="1" type="noConversion"/>
  </si>
  <si>
    <t>35-64</t>
    <phoneticPr fontId="1" type="noConversion"/>
  </si>
  <si>
    <t>2014-2015</t>
    <phoneticPr fontId="1" type="noConversion"/>
  </si>
  <si>
    <t>襄州地区农村妇女宫颈HPV亚型感染统计分析</t>
  </si>
  <si>
    <t>17-78</t>
    <phoneticPr fontId="1" type="noConversion"/>
  </si>
  <si>
    <t>成都市新都区HPV 感染情况分析</t>
    <phoneticPr fontId="1" type="noConversion"/>
  </si>
  <si>
    <t>22-82</t>
    <phoneticPr fontId="1" type="noConversion"/>
  </si>
  <si>
    <t>绵阳市2070例健康体检女性 HPV感染状况及亚型分布</t>
    <phoneticPr fontId="1" type="noConversion"/>
  </si>
  <si>
    <t>陕西省女性宫颈HPV 感染流行病学现状调查</t>
    <phoneticPr fontId="3" type="noConversion"/>
  </si>
  <si>
    <t>20-89</t>
    <phoneticPr fontId="1" type="noConversion"/>
  </si>
  <si>
    <t>上海地区宫颈细胞学正常女性人乳头瘤病毒型别分布及影响因素分析</t>
    <phoneticPr fontId="3" type="noConversion"/>
  </si>
  <si>
    <t>18-65</t>
    <phoneticPr fontId="1" type="noConversion"/>
  </si>
  <si>
    <t>2015.6-2017.6</t>
    <phoneticPr fontId="1" type="noConversion"/>
  </si>
  <si>
    <t>温州地区2015—2017年女性体检人群人乳头瘤病毒感染特征分析</t>
    <phoneticPr fontId="1" type="noConversion"/>
  </si>
  <si>
    <t>19-69</t>
    <phoneticPr fontId="1" type="noConversion"/>
  </si>
  <si>
    <t>21-70</t>
    <phoneticPr fontId="1" type="noConversion"/>
  </si>
  <si>
    <t>20-64</t>
    <phoneticPr fontId="1" type="noConversion"/>
  </si>
  <si>
    <t xml:space="preserve">深圳市女性子宫颈人乳头瘤病毒感染危险因素分析
</t>
    <phoneticPr fontId="3" type="noConversion"/>
  </si>
  <si>
    <t>多中心</t>
    <phoneticPr fontId="1" type="noConversion"/>
  </si>
  <si>
    <t>2014年中国农村妇女宫颈高危型人乳头瘤病毒感染状况及亚型分布</t>
    <phoneticPr fontId="3" type="noConversion"/>
  </si>
  <si>
    <t>20-85</t>
    <phoneticPr fontId="1" type="noConversion"/>
  </si>
  <si>
    <t>四川大学华西医院 8944 例健康体检女性HPV 感染情况分析</t>
    <phoneticPr fontId="3" type="noConversion"/>
  </si>
  <si>
    <t>健康体检女性人乳头瘤病毒感染特征分析</t>
  </si>
  <si>
    <t>30-59</t>
    <phoneticPr fontId="1" type="noConversion"/>
  </si>
  <si>
    <t>Prevalence of human papillomavirus infection among 71,435 womenin Jiangxi Province, China</t>
    <phoneticPr fontId="3" type="noConversion"/>
  </si>
  <si>
    <t>20-80</t>
    <phoneticPr fontId="1" type="noConversion"/>
  </si>
  <si>
    <t>Distribution Characteristics of Human PapillomavirusInfection: A Study Based on Data from PhysicalExamination</t>
    <phoneticPr fontId="3" type="noConversion"/>
  </si>
  <si>
    <t>High-risk human papillomavirus genotype distribution and attribution to cervical cancer and precancerous lesions in a rural Chinese population</t>
    <phoneticPr fontId="3" type="noConversion"/>
  </si>
  <si>
    <t>18-80</t>
    <phoneticPr fontId="1" type="noConversion"/>
  </si>
  <si>
    <t>Persistence of type-specific human papillomavirus infection
among Daqing City women in China with normal cytology: a
pilot prospective study</t>
    <phoneticPr fontId="3" type="noConversion"/>
  </si>
  <si>
    <t>乐昌市rural population育龄妇女人乳头瘤病毒感染与screen population现状</t>
  </si>
  <si>
    <t>2013-2014年无锡市screen population结果分析</t>
  </si>
  <si>
    <t>人乳头瘤病毒分型检测用于妇女子screen population的分析</t>
  </si>
  <si>
    <t>液基细胞学联合人乳头状瘤病毒核酸检测对screen population的效果评价</t>
  </si>
  <si>
    <t>19-89</t>
    <phoneticPr fontId="1" type="noConversion"/>
  </si>
  <si>
    <t>16-77</t>
    <phoneticPr fontId="1" type="noConversion"/>
  </si>
  <si>
    <t>17-68</t>
    <phoneticPr fontId="1" type="noConversion"/>
  </si>
  <si>
    <t>35-45</t>
    <phoneticPr fontId="1" type="noConversion"/>
  </si>
  <si>
    <t xml:space="preserve">Northeast </t>
    <phoneticPr fontId="1" type="noConversion"/>
  </si>
  <si>
    <t xml:space="preserve">north-west </t>
    <phoneticPr fontId="1" type="noConversion"/>
  </si>
  <si>
    <t xml:space="preserve">northwest </t>
  </si>
  <si>
    <t xml:space="preserve">northwest </t>
    <phoneticPr fontId="1" type="noConversion"/>
  </si>
  <si>
    <t>North China</t>
    <phoneticPr fontId="1" type="noConversion"/>
  </si>
  <si>
    <t>Northeast</t>
    <phoneticPr fontId="1" type="noConversion"/>
  </si>
  <si>
    <t>southwest</t>
  </si>
  <si>
    <t>southwest</t>
    <phoneticPr fontId="1" type="noConversion"/>
  </si>
  <si>
    <t xml:space="preserve">southwest  </t>
    <phoneticPr fontId="1" type="noConversion"/>
  </si>
  <si>
    <t xml:space="preserve">southwest </t>
    <phoneticPr fontId="1" type="noConversion"/>
  </si>
  <si>
    <t xml:space="preserve">northwest  </t>
    <phoneticPr fontId="1" type="noConversion"/>
  </si>
  <si>
    <t>SIChuan</t>
    <phoneticPr fontId="1" type="noConversion"/>
  </si>
  <si>
    <t>south China</t>
  </si>
  <si>
    <t>northeast</t>
  </si>
  <si>
    <t>PCR</t>
    <phoneticPr fontId="3" type="noConversion"/>
  </si>
  <si>
    <t>2017.1-2017.6</t>
    <phoneticPr fontId="1" type="noConversion"/>
  </si>
  <si>
    <t>2016.1-2017.1</t>
    <phoneticPr fontId="1" type="noConversion"/>
  </si>
  <si>
    <t>2012.3-2015.12</t>
    <phoneticPr fontId="1" type="noConversion"/>
  </si>
  <si>
    <t>2013.4-2015.10</t>
    <phoneticPr fontId="1" type="noConversion"/>
  </si>
  <si>
    <t>2016.1-12</t>
    <phoneticPr fontId="1" type="noConversion"/>
  </si>
  <si>
    <t>2016.1-2017.8</t>
    <phoneticPr fontId="1" type="noConversion"/>
  </si>
  <si>
    <t>2011.1-2015.12</t>
    <phoneticPr fontId="1" type="noConversion"/>
  </si>
  <si>
    <t>Gangdong</t>
    <phoneticPr fontId="1" type="noConversion"/>
  </si>
  <si>
    <t>2014.1-12</t>
    <phoneticPr fontId="1" type="noConversion"/>
  </si>
  <si>
    <t>2016.1.1-9.30</t>
    <phoneticPr fontId="1" type="noConversion"/>
  </si>
  <si>
    <t>Sichuan</t>
    <phoneticPr fontId="1" type="noConversion"/>
  </si>
  <si>
    <t>2015.2-2018.7</t>
    <phoneticPr fontId="1" type="noConversion"/>
  </si>
  <si>
    <t>Liaoning</t>
    <phoneticPr fontId="1" type="noConversion"/>
  </si>
  <si>
    <t>2015.3.15-6.15</t>
    <phoneticPr fontId="1" type="noConversion"/>
  </si>
  <si>
    <t>——</t>
    <phoneticPr fontId="1" type="noConversion"/>
  </si>
  <si>
    <t xml:space="preserve"> Inner Mongolia</t>
    <phoneticPr fontId="1" type="noConversion"/>
  </si>
  <si>
    <t>2010.8.1-2015.12.31</t>
    <phoneticPr fontId="1" type="noConversion"/>
  </si>
  <si>
    <t>Jiangxi</t>
    <phoneticPr fontId="1" type="noConversion"/>
  </si>
  <si>
    <t>2013.4-12</t>
    <phoneticPr fontId="1" type="noConversion"/>
  </si>
  <si>
    <t>Shanghai</t>
    <phoneticPr fontId="1" type="noConversion"/>
  </si>
  <si>
    <t>2014.4-2015.12</t>
    <phoneticPr fontId="1" type="noConversion"/>
  </si>
  <si>
    <t>Shanxi</t>
    <phoneticPr fontId="1" type="noConversion"/>
  </si>
  <si>
    <t>Heilongjiang</t>
    <phoneticPr fontId="1" type="noConversion"/>
  </si>
  <si>
    <t>Distribution of Human Papillomavirus (HPV)Genotypes Detected by Routine Pap Smear inUyghur-Muslim Women From Karasay TownshipHotan (Xinjiang, China)</t>
    <phoneticPr fontId="1" type="noConversion"/>
  </si>
  <si>
    <t>south China</t>
    <phoneticPr fontId="1" type="noConversion"/>
  </si>
  <si>
    <t>社区女性高危型HPV感染现状及感染者的心理护理</t>
    <phoneticPr fontId="1" type="noConversion"/>
  </si>
  <si>
    <t>Prevalence of Human Papillomavirus Infection in Guangdong Province, China: A Population-BasedSurvey of 78,355 Women</t>
    <phoneticPr fontId="1" type="noConversion"/>
  </si>
  <si>
    <t>580 例体检妇女高危型人乳头状瘤病毒感染状况调查</t>
    <phoneticPr fontId="1" type="noConversion"/>
  </si>
  <si>
    <t xml:space="preserve">华北油田矿区妇女人乳头状瘤病毒感染现状及相关因素分析
</t>
    <phoneticPr fontId="3" type="noConversion"/>
  </si>
  <si>
    <t xml:space="preserve">INNO-LiPA </t>
    <phoneticPr fontId="3" type="noConversion"/>
  </si>
  <si>
    <t>JiangY2010[32]</t>
    <phoneticPr fontId="1" type="noConversion"/>
  </si>
  <si>
    <t>GuanT2016[33]</t>
    <phoneticPr fontId="1" type="noConversion"/>
  </si>
  <si>
    <t>Zheng HS2011[34]</t>
    <phoneticPr fontId="1" type="noConversion"/>
  </si>
  <si>
    <t>Zhu DL2016[35]</t>
    <phoneticPr fontId="1" type="noConversion"/>
  </si>
  <si>
    <t>HeJL2016[36]</t>
    <phoneticPr fontId="1" type="noConversion"/>
  </si>
  <si>
    <t>YangL2013[37]</t>
    <phoneticPr fontId="1" type="noConversion"/>
  </si>
  <si>
    <t>Zhao Q 2016[38]</t>
    <phoneticPr fontId="1" type="noConversion"/>
  </si>
  <si>
    <t>Li XL2015[39]</t>
    <phoneticPr fontId="1" type="noConversion"/>
  </si>
  <si>
    <t>Xue H2015[40]</t>
    <phoneticPr fontId="1" type="noConversion"/>
  </si>
  <si>
    <t>Zhu XX2013[41]</t>
    <phoneticPr fontId="1" type="noConversion"/>
  </si>
  <si>
    <t>Hui LY2012[42]</t>
    <phoneticPr fontId="1" type="noConversion"/>
  </si>
  <si>
    <t>LiuYP2015[43]</t>
    <phoneticPr fontId="1" type="noConversion"/>
  </si>
  <si>
    <t>HuHY2014[44]</t>
    <phoneticPr fontId="1" type="noConversion"/>
  </si>
  <si>
    <t>HuHX2013[45]</t>
    <phoneticPr fontId="1" type="noConversion"/>
  </si>
  <si>
    <t>QiuYC2013[46]</t>
    <phoneticPr fontId="1" type="noConversion"/>
  </si>
  <si>
    <t>ZhongR 2015[47]</t>
    <phoneticPr fontId="1" type="noConversion"/>
  </si>
  <si>
    <t>ZhouP2015[48]</t>
    <phoneticPr fontId="1" type="noConversion"/>
  </si>
  <si>
    <t>LiYM2013[49]</t>
    <phoneticPr fontId="1" type="noConversion"/>
  </si>
  <si>
    <t>WeiJ2012[51]</t>
    <phoneticPr fontId="1" type="noConversion"/>
  </si>
  <si>
    <t>Mijit F2015[50]</t>
    <phoneticPr fontId="1" type="noConversion"/>
  </si>
  <si>
    <t>LiangDM2017[52]</t>
  </si>
  <si>
    <t>WuP2017[53]</t>
  </si>
  <si>
    <t>HuangY2018[54]</t>
  </si>
  <si>
    <t>RenZ2018[55]</t>
  </si>
  <si>
    <t>ZhangXH2017[56]</t>
  </si>
  <si>
    <t>ZhaoQi2017[57]</t>
  </si>
  <si>
    <t>ChenJJ2018[58]</t>
  </si>
  <si>
    <t>ZhaoHY2017[59]</t>
  </si>
  <si>
    <t>WangY2018[60]</t>
  </si>
  <si>
    <t>WangYY2018[61]</t>
  </si>
  <si>
    <t>DiJL2017[62]</t>
  </si>
  <si>
    <t>YangL2017[63]</t>
  </si>
  <si>
    <t>FanPC2018[64]</t>
  </si>
  <si>
    <t>LiuZH2018[65]</t>
  </si>
  <si>
    <t>JiangMY2018[66]</t>
  </si>
  <si>
    <t>Tian-Yu Zhonga2017[67]</t>
  </si>
  <si>
    <t>Xiao Hui Zhou2017[68]</t>
  </si>
  <si>
    <t>Xiaohua Wang2017[69]</t>
  </si>
  <si>
    <t>Xue-Lian Zhao2017[70]</t>
  </si>
  <si>
    <t>Ni Li2017[71]</t>
  </si>
  <si>
    <t xml:space="preserve">Liang DM, Han CY, Wu YH.Investigation of high-risk HPV infection in community and psychological counseling for the infectors.Chinese Journal of Modern Nursing,2017,23(27):3531-3533. </t>
    <phoneticPr fontId="1" type="noConversion"/>
  </si>
  <si>
    <t>Wu B.Statistical analysis of cervical HPV subtype infection among rural women in Xiangzhou area [J].Medical information, 2017,30(5): 98-100.</t>
    <phoneticPr fontId="1" type="noConversion"/>
  </si>
  <si>
    <t>East China</t>
    <phoneticPr fontId="1" type="noConversion"/>
  </si>
  <si>
    <t>Huang Y.HPV subtypes distribution in Xindu District of Chengdu [J]. Jiankang Bidu, 2018, (9): 51-53.</t>
    <phoneticPr fontId="1" type="noConversion"/>
  </si>
  <si>
    <t xml:space="preserve">Ren Z. HPV infection status and subtype distribution in 2070 healthy women in Mianyang City[J].International Journal of Laboratory Medicine, 2018,39(11): 1389-1391. 
</t>
    <phoneticPr fontId="1" type="noConversion"/>
  </si>
  <si>
    <t>Zhang XH,Chen LF,LI DH,LYU XH,LU XQ,LI J,Zhang W,Liu SJ,Wan J.Epidemiological status of cervical HPV infection in women in Shaanxi province.Chinese Journal of Woman and Child Health Research, 2017,28(12):1589-1592.</t>
    <phoneticPr fontId="1" type="noConversion"/>
  </si>
  <si>
    <t xml:space="preserve">Zhao Q,Pan J,Zhu JP,et al.Analysis of the distribution of various types of HPV and their influencing factors among women with normal cervical cytology in the Shanghai area.Chinese Journal of Health Management,,2017,11(6):504-509. </t>
    <phoneticPr fontId="1" type="noConversion"/>
  </si>
  <si>
    <t xml:space="preserve">Chen JJ, Ye LK, Dai XN, et al. Characteristic analysis of human papillomavirus infection among female physical examination population in Wenzhou area from 2015 to 2017 [J]. Rural Chinese Medicine, 2018, 25 (16): 59-60. </t>
    <phoneticPr fontId="1" type="noConversion"/>
  </si>
  <si>
    <t xml:space="preserve">Zhao HY,HAO GH,Liu Q,Ma XX,Zhou P.Prevalence of human papillomavirus (HPV) infection and its related factors in the mining area of Huabei oil field.Chinese Journal of Nosocomiology ,2017,27(11):2577-2579,2606. </t>
    <phoneticPr fontId="1" type="noConversion"/>
  </si>
  <si>
    <t>Wang Y,Chen WY,Luo Y.Investigation on high-risk human papillomavirus infection in 580 physical examination women.Journal of Taishan Medical College,2018,39(7):760-762.</t>
    <phoneticPr fontId="1" type="noConversion"/>
  </si>
  <si>
    <t>Wang YY,Tang C,Liu ZH.Risk factors of female HPV infection in Shenzhen.China Tropical Medicine ,2018,18(11):1083-1087.</t>
    <phoneticPr fontId="1" type="noConversion"/>
  </si>
  <si>
    <t>Di JL,Luo XM,Wu JL,et al.Population-based study on infection and genotype distribution of high-risk human among women in rural areas of China,2014.Chinese Journal of Preventive Medicine,2017,51(4):325-331.</t>
    <phoneticPr fontId="1" type="noConversion"/>
  </si>
  <si>
    <t xml:space="preserve">Yang L, Lu XJ, Ye YX, ZhouY, Wang XM, YingBW. Analysis of HPV infection in 8944 healthy women in West China Hospital of Sichuan University [J]. Chinese Journal of Evidence-based Medicine, 2017, 17 (06): 634-639. </t>
    <phoneticPr fontId="1" type="noConversion"/>
  </si>
  <si>
    <t xml:space="preserve">Fan PC, Li XT, Liu MY,et al. Infection characteristics of human papillomavirus in healthy women [J]. Chinese Journal of Practical Gynecology and Obstetrics, 2018, 34 (03): 304-307. </t>
    <phoneticPr fontId="1" type="noConversion"/>
  </si>
  <si>
    <t>高危型人乳头状瘤病毒风险分层在深圳地区
人乳头状瘤病毒初筛阳性人群分流中的应用</t>
    <phoneticPr fontId="3" type="noConversion"/>
  </si>
  <si>
    <t xml:space="preserve">Liu ZH,Lin W,Wang YY,et al.Risk stratification of type-specific human papillomavirus for cervical precancers: evidence from a cross-sectional study in Shenzhen.ChineseJournal of Oncology,2018,40(10):757-763. </t>
    <phoneticPr fontId="1" type="noConversion"/>
  </si>
  <si>
    <t>Jiang MY,Feng RM,Wang L,etal.Performance of combined liquid based cytology and HPV nucleic acid test for detecting cervical precancer among women attending screening.Chinese Journal of Oncology,2018,40(10):750-756.</t>
    <phoneticPr fontId="1" type="noConversion"/>
  </si>
  <si>
    <t>Zhong TY, Zhou JC, Hu R,et al.Prevalence of human papillomavirus infection among 71,435 women in Jiangxi Province, China.J Infect Public Health. 2017;10(6):783-788</t>
    <phoneticPr fontId="1" type="noConversion"/>
  </si>
  <si>
    <t>Zhou XH, Shi YF, Wang LJ, Liu M, Li F.
Distribution Characteristics of Human Papillomavirus Infection: A Study Based on Data from Physical Examination.Asian Pac J Cancer Prev. 2017,27;18(7):1875-1879.</t>
    <phoneticPr fontId="1" type="noConversion"/>
  </si>
  <si>
    <t>Prevalence of human papillomavirus infection in women in
the Autonomous Region of Inner Mongolia: A populationbased
study of a Chinese ethnic minority</t>
    <phoneticPr fontId="3" type="noConversion"/>
  </si>
  <si>
    <t>Zhao XL, Hu SY, Zhang Q,et al.High-risk human papillomavirus genotype distribution and attribution to cervical cancer and precancerous lesions in a rural Chinese population.J Gynecol Oncol. 2017 Jul;28(4):e30.</t>
    <phoneticPr fontId="1" type="noConversion"/>
  </si>
  <si>
    <t>Wang X,JiY,Li J,et alPrevalence of human papillomavirus infection in women in the Autonomous Region of Inner Mongolia: A population-based study of a Chinese ethnic minority.J Med Virol. 2018 Jan;90(1):148-156</t>
    <phoneticPr fontId="1" type="noConversion"/>
  </si>
  <si>
    <t>Li N, Hang D, Yang L, Feng X,et al.Persistence of type-specific human papillomavirus infection among Daqing City women in China with normal cytology: a pilot prospective study.Oncotarget,2017 Aug 11;8(46):81455-81461.</t>
    <phoneticPr fontId="1" type="noConversion"/>
  </si>
  <si>
    <t>mutile</t>
    <phoneticPr fontId="1" type="noConversion"/>
  </si>
  <si>
    <t>HPV L1</t>
    <phoneticPr fontId="1" type="noConversion"/>
  </si>
  <si>
    <t>≥CIN3</t>
  </si>
  <si>
    <t>≥HSIL</t>
    <phoneticPr fontId="1" type="noConversion"/>
  </si>
  <si>
    <t>Li XL2015</t>
    <phoneticPr fontId="1" type="noConversion"/>
  </si>
  <si>
    <t>YangYP 2016</t>
    <phoneticPr fontId="1" type="noConversion"/>
  </si>
  <si>
    <t>QiuYC2013</t>
    <phoneticPr fontId="1" type="noConversion"/>
  </si>
  <si>
    <t>Chen XJ 2015</t>
    <phoneticPr fontId="1" type="noConversion"/>
  </si>
  <si>
    <t>ZhongR 2015</t>
    <phoneticPr fontId="1" type="noConversion"/>
  </si>
  <si>
    <t>LiY 2016</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</si>
</sst>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2" x14ac:knownFonts="1">
    <font>
      <sz val="11"/>
      <color theme="1"/>
      <name val="等线"/>
      <family val="2"/>
      <scheme val="minor"/>
    </font>
    <font>
      <sz val="9"/>
      <name val="等线"/>
      <family val="3"/>
      <charset val="134"/>
      <scheme val="minor"/>
    </font>
    <font>
      <sz val="10"/>
      <color theme="1"/>
      <name val="宋体"/>
      <family val="3"/>
      <charset val="134"/>
    </font>
    <font>
      <sz val="9"/>
      <name val="等线"/>
      <family val="2"/>
      <charset val="134"/>
      <scheme val="minor"/>
    </font>
    <font>
      <sz val="11"/>
      <color rgb="FF7030A0"/>
      <name val="等线"/>
      <family val="3"/>
      <charset val="134"/>
      <scheme val="minor"/>
    </font>
    <font>
      <sz val="9"/>
      <color rgb="FF000000"/>
      <name val="Times New Roman"/>
      <family val="1"/>
    </font>
    <font>
      <b/>
      <sz val="9"/>
      <color rgb="FF000000"/>
      <name val="Times New Roman"/>
      <family val="1"/>
    </font>
    <font>
      <sz val="10.5"/>
      <color theme="1"/>
      <name val="Calibri"/>
      <family val="2"/>
    </font>
    <font>
      <sz val="9"/>
      <color theme="1"/>
      <name val="Calibri"/>
      <family val="2"/>
    </font>
    <font>
      <b/>
      <sz val="11"/>
      <color rgb="FF000000"/>
      <name val="Times New Roman"/>
      <family val="1"/>
    </font>
    <font>
      <sz val="9"/>
      <name val="Times New Roman"/>
      <family val="1"/>
    </font>
    <font>
      <vertAlign val="superscript"/>
      <sz val="11"/>
      <color theme="1"/>
      <name val="等线"/>
      <family val="3"/>
      <charset val="134"/>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5">
    <xf numFmtId="0" fontId="0" fillId="0" borderId="0" xfId="0"/>
    <xf numFmtId="176" fontId="0" fillId="0" borderId="0" xfId="0" applyNumberFormat="1"/>
    <xf numFmtId="0" fontId="0" fillId="2" borderId="0" xfId="0" applyFill="1"/>
    <xf numFmtId="0" fontId="5" fillId="0" borderId="0" xfId="0" applyFont="1"/>
    <xf numFmtId="0" fontId="0" fillId="0" borderId="0" xfId="0" applyAlignment="1">
      <alignment horizontal="left"/>
    </xf>
    <xf numFmtId="0" fontId="9" fillId="0" borderId="0" xfId="0" applyFont="1" applyAlignment="1">
      <alignment horizontal="left"/>
    </xf>
    <xf numFmtId="0" fontId="0" fillId="3" borderId="0" xfId="0" applyFill="1"/>
    <xf numFmtId="49" fontId="0" fillId="0" borderId="0" xfId="0" applyNumberFormat="1"/>
    <xf numFmtId="49" fontId="10" fillId="0" borderId="0" xfId="0" applyNumberFormat="1" applyFont="1" applyAlignment="1">
      <alignment vertical="center"/>
    </xf>
    <xf numFmtId="0" fontId="0" fillId="3" borderId="1" xfId="0" applyFill="1" applyBorder="1"/>
    <xf numFmtId="0" fontId="4" fillId="0" borderId="1" xfId="0" applyFont="1" applyBorder="1" applyAlignment="1">
      <alignment vertical="center"/>
    </xf>
    <xf numFmtId="0" fontId="11" fillId="0" borderId="0" xfId="0" applyFont="1"/>
    <xf numFmtId="0" fontId="0" fillId="0" borderId="1" xfId="0" applyBorder="1"/>
    <xf numFmtId="0" fontId="0" fillId="0" borderId="1" xfId="0" applyBorder="1" applyAlignment="1">
      <alignment horizontal="center"/>
    </xf>
    <xf numFmtId="49" fontId="10" fillId="0" borderId="1" xfId="0" applyNumberFormat="1" applyFont="1" applyBorder="1" applyAlignment="1">
      <alignment vertical="center"/>
    </xf>
    <xf numFmtId="0" fontId="8" fillId="0" borderId="1" xfId="0" applyFont="1" applyBorder="1"/>
    <xf numFmtId="176" fontId="0" fillId="0" borderId="1" xfId="0" applyNumberFormat="1" applyBorder="1"/>
    <xf numFmtId="49" fontId="0" fillId="0" borderId="1" xfId="0" applyNumberFormat="1" applyBorder="1"/>
    <xf numFmtId="0" fontId="6" fillId="0" borderId="1" xfId="0" applyFont="1" applyBorder="1" applyAlignment="1">
      <alignment horizontal="left"/>
    </xf>
    <xf numFmtId="0" fontId="5" fillId="0" borderId="1" xfId="0" applyFont="1" applyBorder="1"/>
    <xf numFmtId="0" fontId="0" fillId="0" borderId="1" xfId="0" applyBorder="1" applyAlignment="1">
      <alignment horizontal="left"/>
    </xf>
    <xf numFmtId="0" fontId="0" fillId="0" borderId="1" xfId="0" applyBorder="1" applyAlignment="1">
      <alignment horizontal="left"/>
    </xf>
    <xf numFmtId="0" fontId="0" fillId="0" borderId="1" xfId="0" applyBorder="1" applyAlignment="1">
      <alignment horizontal="left" wrapText="1"/>
    </xf>
    <xf numFmtId="49" fontId="0" fillId="0" borderId="1" xfId="0" applyNumberFormat="1" applyBorder="1" applyAlignment="1">
      <alignment horizontal="left"/>
    </xf>
    <xf numFmtId="49" fontId="0" fillId="0" borderId="1" xfId="0" applyNumberFormat="1" applyBorder="1" applyAlignment="1">
      <alignment horizontal="center"/>
    </xf>
  </cellXfs>
  <cellStyles count="1">
    <cellStyle name="常规" xfId="0" builtinId="0"/>
  </cellStyles>
  <dxfs count="16">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ncbi.nlm.nih.gov/pubmed/?term=Baloch%20Z%5BAuthor%5D&amp;cauthor=true&amp;cauthor_uid=26266484" TargetMode="External"/><Relationship Id="rId1" Type="http://schemas.openxmlformats.org/officeDocument/2006/relationships/hyperlink" Target="https://www.ncbi.nlm.nih.gov/pubmed/?term=Mijit%20F%5BAuthor%5D&amp;cauthor=true&amp;cauthor_uid=26081269"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ncbi.nlm.nih.gov/pubmed/?term=Mijit%20F%5BAuthor%5D&amp;cauthor=true&amp;cauthor_uid=26081269"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www.ncbi.nlm.nih.gov/pubmed/?term=Mijit%20F%5BAuthor%5D&amp;cauthor=true&amp;cauthor_uid=26081269" TargetMode="External"/><Relationship Id="rId2" Type="http://schemas.openxmlformats.org/officeDocument/2006/relationships/hyperlink" Target="https://www.ncbi.nlm.nih.gov/pubmed/?term=Mijit%20F%5BAuthor%5D&amp;cauthor=true&amp;cauthor_uid=26081269" TargetMode="External"/><Relationship Id="rId1" Type="http://schemas.openxmlformats.org/officeDocument/2006/relationships/hyperlink" Target="https://www.ncbi.nlm.nih.gov/pubmed/?term=Mijit%20F%5BAuthor%5D&amp;cauthor=true&amp;cauthor_uid=26081269" TargetMode="External"/><Relationship Id="rId4" Type="http://schemas.openxmlformats.org/officeDocument/2006/relationships/hyperlink" Target="https://www.ncbi.nlm.nih.gov/pubmed/?term=Mijit%20F%5BAuthor%5D&amp;cauthor=true&amp;cauthor_uid=2608126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M176"/>
  <sheetViews>
    <sheetView tabSelected="1" zoomScale="94" zoomScaleNormal="94" workbookViewId="0">
      <pane ySplit="1" topLeftCell="A41" activePane="bottomLeft" state="frozen"/>
      <selection activeCell="Q1" sqref="Q1"/>
      <selection pane="bottomLeft" activeCell="F60" sqref="F60"/>
    </sheetView>
  </sheetViews>
  <sheetFormatPr defaultRowHeight="13.8" x14ac:dyDescent="0.25"/>
  <cols>
    <col min="2" max="2" width="19.44140625" style="7" customWidth="1"/>
    <col min="3" max="4" width="20.77734375" customWidth="1"/>
    <col min="5" max="5" width="16.44140625" style="4" customWidth="1"/>
    <col min="6" max="6" width="19.109375" customWidth="1"/>
    <col min="7" max="7" width="13.109375" customWidth="1"/>
    <col min="8" max="8" width="22.77734375" customWidth="1"/>
    <col min="9" max="9" width="10.77734375" customWidth="1"/>
    <col min="10" max="10" width="9.21875" customWidth="1"/>
    <col min="11" max="11" width="13.44140625" customWidth="1"/>
    <col min="12" max="13" width="6.6640625" customWidth="1"/>
    <col min="14" max="14" width="32.44140625" customWidth="1"/>
    <col min="15" max="15" width="14.109375" customWidth="1"/>
    <col min="17" max="17" width="7.21875" customWidth="1"/>
    <col min="20" max="20" width="7.109375" customWidth="1"/>
    <col min="23" max="23" width="6.44140625" customWidth="1"/>
    <col min="26" max="26" width="11.88671875" customWidth="1"/>
    <col min="28" max="28" width="6.109375" customWidth="1"/>
    <col min="30" max="30" width="6.44140625" customWidth="1"/>
    <col min="32" max="32" width="7.5546875" customWidth="1"/>
    <col min="42" max="42" width="6.6640625" customWidth="1"/>
  </cols>
  <sheetData>
    <row r="1" spans="1:65" ht="14.4" x14ac:dyDescent="0.3">
      <c r="A1" s="12" t="s">
        <v>260</v>
      </c>
      <c r="B1" s="17" t="s">
        <v>0</v>
      </c>
      <c r="C1" s="12" t="s">
        <v>160</v>
      </c>
      <c r="D1" s="12" t="s">
        <v>161</v>
      </c>
      <c r="E1" s="18" t="s">
        <v>162</v>
      </c>
      <c r="F1" s="19" t="s">
        <v>163</v>
      </c>
      <c r="G1" s="12" t="s">
        <v>1</v>
      </c>
      <c r="H1" s="12" t="s">
        <v>194</v>
      </c>
      <c r="I1" s="12" t="s">
        <v>214</v>
      </c>
      <c r="J1" s="12" t="s">
        <v>195</v>
      </c>
      <c r="K1" s="12" t="s">
        <v>474</v>
      </c>
      <c r="L1" s="12" t="s">
        <v>476</v>
      </c>
      <c r="M1" s="12" t="s">
        <v>475</v>
      </c>
      <c r="N1" s="12" t="s">
        <v>244</v>
      </c>
      <c r="O1" s="12"/>
      <c r="P1" s="12" t="s">
        <v>2</v>
      </c>
      <c r="Q1" s="12" t="s">
        <v>3</v>
      </c>
      <c r="R1" s="12" t="s">
        <v>4</v>
      </c>
      <c r="S1" s="12" t="s">
        <v>66</v>
      </c>
      <c r="T1" s="12" t="s">
        <v>5</v>
      </c>
      <c r="U1" s="12" t="s">
        <v>6</v>
      </c>
      <c r="V1" s="12" t="s">
        <v>2</v>
      </c>
      <c r="W1" s="12" t="s">
        <v>7</v>
      </c>
      <c r="X1" s="12" t="s">
        <v>8</v>
      </c>
      <c r="Y1" s="12" t="s">
        <v>2</v>
      </c>
      <c r="Z1" s="12" t="s">
        <v>296</v>
      </c>
      <c r="AA1" s="12" t="s">
        <v>297</v>
      </c>
      <c r="AB1" s="12" t="s">
        <v>298</v>
      </c>
      <c r="AC1" s="12" t="s">
        <v>299</v>
      </c>
      <c r="AD1" s="12" t="s">
        <v>300</v>
      </c>
      <c r="AE1" s="12" t="s">
        <v>301</v>
      </c>
      <c r="AF1" s="12" t="s">
        <v>302</v>
      </c>
      <c r="AG1" s="12" t="s">
        <v>303</v>
      </c>
      <c r="AH1" s="12" t="s">
        <v>304</v>
      </c>
      <c r="AI1" s="12" t="s">
        <v>305</v>
      </c>
      <c r="AJ1" s="12" t="s">
        <v>306</v>
      </c>
      <c r="AK1" s="12" t="s">
        <v>307</v>
      </c>
      <c r="AL1" s="12" t="s">
        <v>308</v>
      </c>
      <c r="AM1" s="12" t="s">
        <v>309</v>
      </c>
      <c r="AN1" s="12" t="s">
        <v>310</v>
      </c>
      <c r="AO1" s="12" t="s">
        <v>311</v>
      </c>
      <c r="AP1" s="12" t="s">
        <v>312</v>
      </c>
      <c r="AQ1" s="12" t="s">
        <v>313</v>
      </c>
      <c r="AR1" s="12" t="s">
        <v>314</v>
      </c>
      <c r="AS1" s="12" t="s">
        <v>315</v>
      </c>
      <c r="AT1" s="12" t="s">
        <v>316</v>
      </c>
      <c r="AU1" s="12" t="s">
        <v>317</v>
      </c>
      <c r="AV1" s="12" t="s">
        <v>318</v>
      </c>
      <c r="AW1" s="12" t="s">
        <v>319</v>
      </c>
      <c r="AX1" s="12" t="s">
        <v>320</v>
      </c>
      <c r="AY1" s="12" t="s">
        <v>321</v>
      </c>
      <c r="AZ1" s="12" t="s">
        <v>322</v>
      </c>
      <c r="BA1" s="12" t="s">
        <v>323</v>
      </c>
      <c r="BB1" s="12" t="s">
        <v>324</v>
      </c>
      <c r="BC1" s="12" t="s">
        <v>325</v>
      </c>
      <c r="BD1" s="12" t="s">
        <v>326</v>
      </c>
      <c r="BE1" s="12" t="s">
        <v>327</v>
      </c>
      <c r="BF1" s="12" t="s">
        <v>328</v>
      </c>
      <c r="BG1" s="12" t="s">
        <v>329</v>
      </c>
      <c r="BH1" s="15" t="s">
        <v>334</v>
      </c>
      <c r="BI1" s="15" t="s">
        <v>335</v>
      </c>
      <c r="BJ1" s="15" t="s">
        <v>332</v>
      </c>
      <c r="BK1" s="15" t="s">
        <v>333</v>
      </c>
      <c r="BL1" s="15" t="s">
        <v>330</v>
      </c>
      <c r="BM1" s="15" t="s">
        <v>331</v>
      </c>
    </row>
    <row r="2" spans="1:65" x14ac:dyDescent="0.25">
      <c r="A2" s="12">
        <v>1</v>
      </c>
      <c r="B2" s="12" t="s">
        <v>422</v>
      </c>
      <c r="C2" s="12" t="s">
        <v>192</v>
      </c>
      <c r="D2" s="12" t="s">
        <v>75</v>
      </c>
      <c r="E2" s="20" t="s">
        <v>76</v>
      </c>
      <c r="F2" s="12" t="s">
        <v>164</v>
      </c>
      <c r="G2" s="12" t="s">
        <v>239</v>
      </c>
      <c r="H2" s="12" t="s">
        <v>156</v>
      </c>
      <c r="I2" s="12" t="s">
        <v>215</v>
      </c>
      <c r="J2" s="12">
        <v>2009</v>
      </c>
      <c r="K2" s="12">
        <v>1</v>
      </c>
      <c r="L2" s="12">
        <v>2</v>
      </c>
      <c r="M2" s="12">
        <v>3</v>
      </c>
      <c r="N2" s="12" t="s">
        <v>245</v>
      </c>
      <c r="O2" s="12" t="s">
        <v>67</v>
      </c>
      <c r="P2" s="12">
        <v>5552</v>
      </c>
      <c r="Q2" s="12">
        <v>371</v>
      </c>
      <c r="R2" s="12">
        <f>Q2/P2</f>
        <v>6.6822766570605194E-2</v>
      </c>
      <c r="S2" s="12">
        <v>5552</v>
      </c>
      <c r="T2" s="12">
        <v>320</v>
      </c>
      <c r="U2" s="12">
        <f t="shared" ref="U2:U10" si="0">T2/P2</f>
        <v>5.7636887608069162E-2</v>
      </c>
      <c r="V2" s="12">
        <v>5552</v>
      </c>
      <c r="W2" s="12">
        <v>63</v>
      </c>
      <c r="X2" s="12">
        <f t="shared" ref="X2:X7" si="1">W2/P2</f>
        <v>1.1347262247838616E-2</v>
      </c>
      <c r="Y2" s="12">
        <v>5552</v>
      </c>
      <c r="Z2" s="12">
        <v>145</v>
      </c>
      <c r="AA2" s="12">
        <f t="shared" ref="AA2:AA33" si="2">Z2/P2</f>
        <v>2.611671469740634E-2</v>
      </c>
      <c r="AB2" s="12">
        <v>54</v>
      </c>
      <c r="AC2" s="12">
        <f t="shared" ref="AC2:AC11" si="3">AB2/P2</f>
        <v>9.7262247838616721E-3</v>
      </c>
      <c r="AD2" s="12">
        <v>47</v>
      </c>
      <c r="AE2" s="12">
        <f t="shared" ref="AE2:AE13" si="4">AD2/P2</f>
        <v>8.4654178674351578E-3</v>
      </c>
      <c r="AF2" s="12">
        <v>39</v>
      </c>
      <c r="AG2" s="12">
        <f t="shared" ref="AG2:AG11" si="5">AF2/P2</f>
        <v>7.0244956772334294E-3</v>
      </c>
      <c r="AH2" s="12">
        <v>35</v>
      </c>
      <c r="AI2" s="12">
        <f t="shared" ref="AI2:AI15" si="6">AH2/P2</f>
        <v>6.3040345821325653E-3</v>
      </c>
      <c r="AJ2" s="12">
        <v>25</v>
      </c>
      <c r="AK2" s="12">
        <f>AJ2/P2</f>
        <v>4.5028818443804035E-3</v>
      </c>
      <c r="AL2" s="12">
        <v>37</v>
      </c>
      <c r="AM2" s="12">
        <f t="shared" ref="AM2:AM11" si="7">AL2/P2</f>
        <v>6.6642651296829969E-3</v>
      </c>
      <c r="AN2" s="12">
        <v>23</v>
      </c>
      <c r="AO2" s="12">
        <f t="shared" ref="AO2:AO11" si="8">AN2/P2</f>
        <v>4.142651296829971E-3</v>
      </c>
      <c r="AP2" s="12">
        <v>25</v>
      </c>
      <c r="AQ2" s="12">
        <f t="shared" ref="AQ2:AQ10" si="9">AP2/P2</f>
        <v>4.5028818443804035E-3</v>
      </c>
      <c r="AR2" s="12">
        <v>18</v>
      </c>
      <c r="AS2" s="12">
        <f t="shared" ref="AS2:AS11" si="10">AR2/P2</f>
        <v>3.2420749279538905E-3</v>
      </c>
      <c r="AT2" s="12">
        <v>12</v>
      </c>
      <c r="AU2" s="12">
        <f t="shared" ref="AU2:AU15" si="11">AT2/P2</f>
        <v>2.1613832853025938E-3</v>
      </c>
      <c r="AV2" s="12">
        <v>7</v>
      </c>
      <c r="AW2" s="12">
        <f t="shared" ref="AW2:AW11" si="12">AV2/P2</f>
        <v>1.260806916426513E-3</v>
      </c>
      <c r="AX2" s="12">
        <v>6</v>
      </c>
      <c r="AY2" s="12">
        <f t="shared" ref="AY2:AY11" si="13">AX2/P2</f>
        <v>1.0806916426512969E-3</v>
      </c>
      <c r="AZ2" s="12">
        <v>1</v>
      </c>
      <c r="BA2" s="12">
        <f t="shared" ref="BA2:BA11" si="14">AZ2/P2</f>
        <v>1.8011527377521613E-4</v>
      </c>
      <c r="BB2" s="12">
        <v>4</v>
      </c>
      <c r="BC2" s="12">
        <f>BB2/P2</f>
        <v>7.2046109510086451E-4</v>
      </c>
      <c r="BD2" s="12">
        <v>14</v>
      </c>
      <c r="BE2" s="12">
        <f t="shared" ref="BE2:BE7" si="15">BD2/P2</f>
        <v>2.5216138328530259E-3</v>
      </c>
      <c r="BF2" s="12">
        <v>6</v>
      </c>
      <c r="BG2" s="12">
        <f>BF2/P2</f>
        <v>1.0806916426512969E-3</v>
      </c>
      <c r="BH2" s="12">
        <f t="shared" ref="BH2:BH33" si="16">Z2+AB2+AD2+AJ2+AN2+AX2+AZ2</f>
        <v>301</v>
      </c>
      <c r="BI2" s="12">
        <v>5.6016000000000003E-2</v>
      </c>
      <c r="BJ2" s="12">
        <f t="shared" ref="BJ2:BJ8" si="17">BB2+BF2</f>
        <v>10</v>
      </c>
      <c r="BK2" s="12">
        <f t="shared" ref="BK2:BK8" si="18">BJ2/P2</f>
        <v>1.8011527377521613E-3</v>
      </c>
      <c r="BL2" s="12">
        <f t="shared" ref="BL2:BL33" si="19">BH2+BJ2</f>
        <v>311</v>
      </c>
      <c r="BM2" s="12">
        <f t="shared" ref="BM2:BM33" si="20">BL2/P2</f>
        <v>5.6015850144092216E-2</v>
      </c>
    </row>
    <row r="3" spans="1:65" s="2" customFormat="1" x14ac:dyDescent="0.25">
      <c r="A3" s="12">
        <v>2</v>
      </c>
      <c r="B3" s="12" t="s">
        <v>423</v>
      </c>
      <c r="C3" s="12" t="s">
        <v>193</v>
      </c>
      <c r="D3" s="12" t="s">
        <v>89</v>
      </c>
      <c r="E3" s="20" t="s">
        <v>90</v>
      </c>
      <c r="F3" s="12" t="s">
        <v>164</v>
      </c>
      <c r="G3" s="12" t="s">
        <v>239</v>
      </c>
      <c r="H3" s="12" t="s">
        <v>157</v>
      </c>
      <c r="I3" s="12" t="s">
        <v>215</v>
      </c>
      <c r="J3" s="12">
        <v>2015</v>
      </c>
      <c r="K3" s="12">
        <v>3</v>
      </c>
      <c r="L3" s="12">
        <v>4</v>
      </c>
      <c r="M3" s="12">
        <v>2</v>
      </c>
      <c r="N3" s="12" t="s">
        <v>246</v>
      </c>
      <c r="O3" s="12" t="s">
        <v>259</v>
      </c>
      <c r="P3" s="12">
        <v>794</v>
      </c>
      <c r="Q3" s="12">
        <v>100</v>
      </c>
      <c r="R3" s="12">
        <f>Q3/P3</f>
        <v>0.12594458438287154</v>
      </c>
      <c r="S3" s="12">
        <v>794</v>
      </c>
      <c r="T3" s="12">
        <v>81</v>
      </c>
      <c r="U3" s="12">
        <f t="shared" si="0"/>
        <v>0.10201511335012595</v>
      </c>
      <c r="V3" s="12">
        <v>794</v>
      </c>
      <c r="W3" s="12">
        <v>35</v>
      </c>
      <c r="X3" s="12">
        <f t="shared" si="1"/>
        <v>4.4080604534005037E-2</v>
      </c>
      <c r="Y3" s="12">
        <v>794</v>
      </c>
      <c r="Z3" s="12">
        <v>16</v>
      </c>
      <c r="AA3" s="12">
        <f t="shared" si="2"/>
        <v>2.0151133501259445E-2</v>
      </c>
      <c r="AB3" s="12">
        <v>11</v>
      </c>
      <c r="AC3" s="12">
        <f t="shared" si="3"/>
        <v>1.3853904282115869E-2</v>
      </c>
      <c r="AD3" s="12">
        <v>9</v>
      </c>
      <c r="AE3" s="12">
        <f t="shared" si="4"/>
        <v>1.1335012594458438E-2</v>
      </c>
      <c r="AF3" s="12">
        <v>2</v>
      </c>
      <c r="AG3" s="12">
        <f t="shared" si="5"/>
        <v>2.5188916876574307E-3</v>
      </c>
      <c r="AH3" s="12">
        <v>1</v>
      </c>
      <c r="AI3" s="12">
        <f t="shared" si="6"/>
        <v>1.2594458438287153E-3</v>
      </c>
      <c r="AJ3" s="12">
        <v>8</v>
      </c>
      <c r="AK3" s="12">
        <f>AJ3/P3</f>
        <v>1.0075566750629723E-2</v>
      </c>
      <c r="AL3" s="12">
        <v>12</v>
      </c>
      <c r="AM3" s="12">
        <f t="shared" si="7"/>
        <v>1.5113350125944584E-2</v>
      </c>
      <c r="AN3" s="12">
        <v>7</v>
      </c>
      <c r="AO3" s="12">
        <f t="shared" si="8"/>
        <v>8.8161209068010078E-3</v>
      </c>
      <c r="AP3" s="12">
        <v>9</v>
      </c>
      <c r="AQ3" s="12">
        <f t="shared" si="9"/>
        <v>1.1335012594458438E-2</v>
      </c>
      <c r="AR3" s="12">
        <v>4</v>
      </c>
      <c r="AS3" s="12">
        <f t="shared" si="10"/>
        <v>5.0377833753148613E-3</v>
      </c>
      <c r="AT3" s="12">
        <v>8</v>
      </c>
      <c r="AU3" s="12">
        <f t="shared" si="11"/>
        <v>1.0075566750629723E-2</v>
      </c>
      <c r="AV3" s="12">
        <v>5</v>
      </c>
      <c r="AW3" s="12">
        <f t="shared" si="12"/>
        <v>6.2972292191435771E-3</v>
      </c>
      <c r="AX3" s="12">
        <v>2</v>
      </c>
      <c r="AY3" s="12">
        <f t="shared" si="13"/>
        <v>2.5188916876574307E-3</v>
      </c>
      <c r="AZ3" s="12">
        <v>20</v>
      </c>
      <c r="BA3" s="12">
        <f t="shared" si="14"/>
        <v>2.5188916876574308E-2</v>
      </c>
      <c r="BB3" s="12"/>
      <c r="BC3" s="12"/>
      <c r="BD3" s="12">
        <v>4</v>
      </c>
      <c r="BE3" s="12">
        <f t="shared" si="15"/>
        <v>5.0377833753148613E-3</v>
      </c>
      <c r="BF3" s="12">
        <v>3</v>
      </c>
      <c r="BG3" s="12">
        <f>BF3/P3</f>
        <v>3.778337531486146E-3</v>
      </c>
      <c r="BH3" s="12">
        <f t="shared" si="16"/>
        <v>73</v>
      </c>
      <c r="BI3" s="12">
        <v>9.5717999999999998E-2</v>
      </c>
      <c r="BJ3" s="12">
        <f t="shared" si="17"/>
        <v>3</v>
      </c>
      <c r="BK3" s="12">
        <f t="shared" si="18"/>
        <v>3.778337531486146E-3</v>
      </c>
      <c r="BL3" s="12">
        <f t="shared" si="19"/>
        <v>76</v>
      </c>
      <c r="BM3" s="12">
        <f t="shared" si="20"/>
        <v>9.5717884130982367E-2</v>
      </c>
    </row>
    <row r="4" spans="1:65" s="2" customFormat="1" x14ac:dyDescent="0.25">
      <c r="A4" s="12">
        <v>2</v>
      </c>
      <c r="B4" s="12" t="s">
        <v>423</v>
      </c>
      <c r="C4" s="12" t="s">
        <v>193</v>
      </c>
      <c r="D4" s="12" t="s">
        <v>89</v>
      </c>
      <c r="E4" s="20" t="s">
        <v>90</v>
      </c>
      <c r="F4" s="12" t="s">
        <v>164</v>
      </c>
      <c r="G4" s="12" t="s">
        <v>240</v>
      </c>
      <c r="H4" s="12" t="s">
        <v>74</v>
      </c>
      <c r="I4" s="12" t="s">
        <v>216</v>
      </c>
      <c r="J4" s="12">
        <v>2015</v>
      </c>
      <c r="K4" s="12">
        <v>3</v>
      </c>
      <c r="L4" s="12">
        <v>4</v>
      </c>
      <c r="M4" s="12">
        <v>2</v>
      </c>
      <c r="N4" s="12" t="s">
        <v>246</v>
      </c>
      <c r="O4" s="12" t="s">
        <v>477</v>
      </c>
      <c r="P4" s="12">
        <v>774</v>
      </c>
      <c r="Q4" s="12">
        <v>97</v>
      </c>
      <c r="R4" s="12">
        <f>Q4/P4</f>
        <v>0.12532299741602068</v>
      </c>
      <c r="S4" s="12">
        <v>774</v>
      </c>
      <c r="T4" s="12">
        <v>81</v>
      </c>
      <c r="U4" s="12">
        <f t="shared" si="0"/>
        <v>0.10465116279069768</v>
      </c>
      <c r="V4" s="12">
        <v>774</v>
      </c>
      <c r="W4" s="12">
        <v>46</v>
      </c>
      <c r="X4" s="12">
        <f t="shared" si="1"/>
        <v>5.9431524547803614E-2</v>
      </c>
      <c r="Y4" s="12">
        <v>774</v>
      </c>
      <c r="Z4" s="12">
        <v>21</v>
      </c>
      <c r="AA4" s="12">
        <f t="shared" si="2"/>
        <v>2.7131782945736434E-2</v>
      </c>
      <c r="AB4" s="12">
        <v>12</v>
      </c>
      <c r="AC4" s="12">
        <f t="shared" si="3"/>
        <v>1.5503875968992248E-2</v>
      </c>
      <c r="AD4" s="12">
        <v>9</v>
      </c>
      <c r="AE4" s="12">
        <f t="shared" si="4"/>
        <v>1.1627906976744186E-2</v>
      </c>
      <c r="AF4" s="12">
        <v>3</v>
      </c>
      <c r="AG4" s="12">
        <f t="shared" si="5"/>
        <v>3.875968992248062E-3</v>
      </c>
      <c r="AH4" s="12">
        <v>3</v>
      </c>
      <c r="AI4" s="12">
        <f t="shared" si="6"/>
        <v>3.875968992248062E-3</v>
      </c>
      <c r="AJ4" s="12">
        <v>5</v>
      </c>
      <c r="AK4" s="12">
        <f>AJ4/P4</f>
        <v>6.4599483204134363E-3</v>
      </c>
      <c r="AL4" s="12">
        <v>1</v>
      </c>
      <c r="AM4" s="12">
        <f t="shared" si="7"/>
        <v>1.2919896640826874E-3</v>
      </c>
      <c r="AN4" s="12">
        <v>7</v>
      </c>
      <c r="AO4" s="12">
        <f t="shared" si="8"/>
        <v>9.0439276485788107E-3</v>
      </c>
      <c r="AP4" s="12">
        <v>10</v>
      </c>
      <c r="AQ4" s="12">
        <f t="shared" si="9"/>
        <v>1.2919896640826873E-2</v>
      </c>
      <c r="AR4" s="12">
        <v>8</v>
      </c>
      <c r="AS4" s="12">
        <f t="shared" si="10"/>
        <v>1.0335917312661499E-2</v>
      </c>
      <c r="AT4" s="12">
        <v>8</v>
      </c>
      <c r="AU4" s="12">
        <f t="shared" si="11"/>
        <v>1.0335917312661499E-2</v>
      </c>
      <c r="AV4" s="12">
        <v>6</v>
      </c>
      <c r="AW4" s="12">
        <f t="shared" si="12"/>
        <v>7.7519379844961239E-3</v>
      </c>
      <c r="AX4" s="12">
        <v>1</v>
      </c>
      <c r="AY4" s="12">
        <f t="shared" si="13"/>
        <v>1.2919896640826874E-3</v>
      </c>
      <c r="AZ4" s="12">
        <v>20</v>
      </c>
      <c r="BA4" s="12">
        <f t="shared" si="14"/>
        <v>2.5839793281653745E-2</v>
      </c>
      <c r="BB4" s="12"/>
      <c r="BC4" s="12"/>
      <c r="BD4" s="12">
        <v>4</v>
      </c>
      <c r="BE4" s="12">
        <f t="shared" si="15"/>
        <v>5.1679586563307496E-3</v>
      </c>
      <c r="BF4" s="12">
        <v>3</v>
      </c>
      <c r="BG4" s="12">
        <f>BF4/P4</f>
        <v>3.875968992248062E-3</v>
      </c>
      <c r="BH4" s="12">
        <f t="shared" si="16"/>
        <v>75</v>
      </c>
      <c r="BI4" s="12">
        <v>0.100775</v>
      </c>
      <c r="BJ4" s="12">
        <f t="shared" si="17"/>
        <v>3</v>
      </c>
      <c r="BK4" s="12">
        <f t="shared" si="18"/>
        <v>3.875968992248062E-3</v>
      </c>
      <c r="BL4" s="12">
        <f t="shared" si="19"/>
        <v>78</v>
      </c>
      <c r="BM4" s="12">
        <f t="shared" si="20"/>
        <v>0.10077519379844961</v>
      </c>
    </row>
    <row r="5" spans="1:65" s="2" customFormat="1" x14ac:dyDescent="0.25">
      <c r="A5" s="12">
        <v>2</v>
      </c>
      <c r="B5" s="12" t="s">
        <v>423</v>
      </c>
      <c r="C5" s="12" t="s">
        <v>193</v>
      </c>
      <c r="D5" s="12" t="s">
        <v>89</v>
      </c>
      <c r="E5" s="20" t="s">
        <v>90</v>
      </c>
      <c r="F5" s="12" t="s">
        <v>164</v>
      </c>
      <c r="G5" s="12" t="s">
        <v>241</v>
      </c>
      <c r="H5" s="12" t="s">
        <v>28</v>
      </c>
      <c r="I5" s="12" t="s">
        <v>217</v>
      </c>
      <c r="J5" s="12">
        <v>2015</v>
      </c>
      <c r="K5" s="12">
        <v>3</v>
      </c>
      <c r="L5" s="12">
        <v>4</v>
      </c>
      <c r="M5" s="12">
        <v>2</v>
      </c>
      <c r="N5" s="12" t="s">
        <v>246</v>
      </c>
      <c r="O5" s="12" t="s">
        <v>477</v>
      </c>
      <c r="P5" s="12">
        <v>879</v>
      </c>
      <c r="Q5" s="12">
        <v>99</v>
      </c>
      <c r="R5" s="12">
        <f t="shared" ref="R5:R15" si="21">Q5/P5</f>
        <v>0.11262798634812286</v>
      </c>
      <c r="S5" s="12">
        <v>879</v>
      </c>
      <c r="T5" s="12">
        <v>89</v>
      </c>
      <c r="U5" s="12">
        <f t="shared" si="0"/>
        <v>0.1012514220705347</v>
      </c>
      <c r="V5" s="12">
        <v>879</v>
      </c>
      <c r="W5" s="12">
        <v>25</v>
      </c>
      <c r="X5" s="12">
        <f t="shared" si="1"/>
        <v>2.844141069397042E-2</v>
      </c>
      <c r="Y5" s="12">
        <v>879</v>
      </c>
      <c r="Z5" s="12">
        <v>24</v>
      </c>
      <c r="AA5" s="12">
        <f t="shared" si="2"/>
        <v>2.7303754266211604E-2</v>
      </c>
      <c r="AB5" s="12">
        <v>14</v>
      </c>
      <c r="AC5" s="12">
        <f t="shared" si="3"/>
        <v>1.5927189988623434E-2</v>
      </c>
      <c r="AD5" s="12">
        <v>10</v>
      </c>
      <c r="AE5" s="12">
        <f t="shared" si="4"/>
        <v>1.1376564277588168E-2</v>
      </c>
      <c r="AF5" s="12">
        <v>1</v>
      </c>
      <c r="AG5" s="12">
        <f t="shared" si="5"/>
        <v>1.1376564277588168E-3</v>
      </c>
      <c r="AH5" s="12">
        <v>1</v>
      </c>
      <c r="AI5" s="12">
        <f t="shared" si="6"/>
        <v>1.1376564277588168E-3</v>
      </c>
      <c r="AJ5" s="12">
        <v>10</v>
      </c>
      <c r="AK5" s="12">
        <f>AJ5/P5</f>
        <v>1.1376564277588168E-2</v>
      </c>
      <c r="AL5" s="12">
        <v>5</v>
      </c>
      <c r="AM5" s="12">
        <f t="shared" si="7"/>
        <v>5.6882821387940841E-3</v>
      </c>
      <c r="AN5" s="12">
        <v>4</v>
      </c>
      <c r="AO5" s="12">
        <f t="shared" si="8"/>
        <v>4.5506257110352671E-3</v>
      </c>
      <c r="AP5" s="12">
        <v>2</v>
      </c>
      <c r="AQ5" s="12">
        <f t="shared" si="9"/>
        <v>2.2753128555176336E-3</v>
      </c>
      <c r="AR5" s="12">
        <v>4</v>
      </c>
      <c r="AS5" s="12">
        <f t="shared" si="10"/>
        <v>4.5506257110352671E-3</v>
      </c>
      <c r="AT5" s="12">
        <v>4</v>
      </c>
      <c r="AU5" s="12">
        <f t="shared" si="11"/>
        <v>4.5506257110352671E-3</v>
      </c>
      <c r="AV5" s="12">
        <v>8</v>
      </c>
      <c r="AW5" s="12">
        <f t="shared" si="12"/>
        <v>9.1012514220705342E-3</v>
      </c>
      <c r="AX5" s="12">
        <v>2</v>
      </c>
      <c r="AY5" s="12">
        <f t="shared" si="13"/>
        <v>2.2753128555176336E-3</v>
      </c>
      <c r="AZ5" s="12">
        <v>13</v>
      </c>
      <c r="BA5" s="12">
        <f t="shared" si="14"/>
        <v>1.4789533560864619E-2</v>
      </c>
      <c r="BB5" s="12"/>
      <c r="BC5" s="12"/>
      <c r="BD5" s="12">
        <v>2</v>
      </c>
      <c r="BE5" s="12">
        <f t="shared" si="15"/>
        <v>2.2753128555176336E-3</v>
      </c>
      <c r="BF5" s="12">
        <v>4</v>
      </c>
      <c r="BG5" s="12">
        <f>BF5/P5</f>
        <v>4.5506257110352671E-3</v>
      </c>
      <c r="BH5" s="12">
        <f t="shared" si="16"/>
        <v>77</v>
      </c>
      <c r="BI5" s="12">
        <v>9.2149999999999996E-2</v>
      </c>
      <c r="BJ5" s="12">
        <f t="shared" si="17"/>
        <v>4</v>
      </c>
      <c r="BK5" s="12">
        <f t="shared" si="18"/>
        <v>4.5506257110352671E-3</v>
      </c>
      <c r="BL5" s="12">
        <f t="shared" si="19"/>
        <v>81</v>
      </c>
      <c r="BM5" s="12">
        <f t="shared" si="20"/>
        <v>9.2150170648464161E-2</v>
      </c>
    </row>
    <row r="6" spans="1:65" s="2" customFormat="1" x14ac:dyDescent="0.25">
      <c r="A6" s="12">
        <v>2</v>
      </c>
      <c r="B6" s="12" t="s">
        <v>423</v>
      </c>
      <c r="C6" s="12" t="s">
        <v>193</v>
      </c>
      <c r="D6" s="12" t="s">
        <v>89</v>
      </c>
      <c r="E6" s="20" t="s">
        <v>90</v>
      </c>
      <c r="F6" s="12" t="s">
        <v>164</v>
      </c>
      <c r="G6" s="12" t="s">
        <v>520</v>
      </c>
      <c r="H6" s="12" t="s">
        <v>28</v>
      </c>
      <c r="I6" s="12" t="s">
        <v>218</v>
      </c>
      <c r="J6" s="12">
        <v>2015</v>
      </c>
      <c r="K6" s="12">
        <v>3</v>
      </c>
      <c r="L6" s="12">
        <v>4</v>
      </c>
      <c r="M6" s="12">
        <v>2</v>
      </c>
      <c r="N6" s="12" t="s">
        <v>246</v>
      </c>
      <c r="O6" s="12" t="s">
        <v>259</v>
      </c>
      <c r="P6" s="12">
        <v>883</v>
      </c>
      <c r="Q6" s="12">
        <v>77</v>
      </c>
      <c r="R6" s="12">
        <f t="shared" si="21"/>
        <v>8.7202718006795021E-2</v>
      </c>
      <c r="S6" s="12">
        <v>883</v>
      </c>
      <c r="T6" s="12">
        <v>61</v>
      </c>
      <c r="U6" s="12">
        <f t="shared" si="0"/>
        <v>6.9082672706681766E-2</v>
      </c>
      <c r="V6" s="12">
        <v>883</v>
      </c>
      <c r="W6" s="12">
        <v>23</v>
      </c>
      <c r="X6" s="12">
        <f t="shared" si="1"/>
        <v>2.6047565118912798E-2</v>
      </c>
      <c r="Y6" s="12">
        <v>883</v>
      </c>
      <c r="Z6" s="12">
        <v>28</v>
      </c>
      <c r="AA6" s="12">
        <f t="shared" si="2"/>
        <v>3.1710079275198186E-2</v>
      </c>
      <c r="AB6" s="12">
        <v>5</v>
      </c>
      <c r="AC6" s="12">
        <f t="shared" si="3"/>
        <v>5.6625141562853904E-3</v>
      </c>
      <c r="AD6" s="12">
        <v>3</v>
      </c>
      <c r="AE6" s="12">
        <f t="shared" si="4"/>
        <v>3.3975084937712344E-3</v>
      </c>
      <c r="AF6" s="12">
        <v>2</v>
      </c>
      <c r="AG6" s="12">
        <f t="shared" si="5"/>
        <v>2.2650056625141564E-3</v>
      </c>
      <c r="AH6" s="12">
        <v>2</v>
      </c>
      <c r="AI6" s="12">
        <f t="shared" si="6"/>
        <v>2.2650056625141564E-3</v>
      </c>
      <c r="AJ6" s="12"/>
      <c r="AK6" s="12"/>
      <c r="AL6" s="12">
        <v>4</v>
      </c>
      <c r="AM6" s="12">
        <f t="shared" si="7"/>
        <v>4.5300113250283129E-3</v>
      </c>
      <c r="AN6" s="12">
        <v>6</v>
      </c>
      <c r="AO6" s="12">
        <f t="shared" si="8"/>
        <v>6.7950169875424689E-3</v>
      </c>
      <c r="AP6" s="12">
        <v>3</v>
      </c>
      <c r="AQ6" s="12">
        <f t="shared" si="9"/>
        <v>3.3975084937712344E-3</v>
      </c>
      <c r="AR6" s="12">
        <v>1</v>
      </c>
      <c r="AS6" s="12">
        <f t="shared" si="10"/>
        <v>1.1325028312570782E-3</v>
      </c>
      <c r="AT6" s="12">
        <v>7</v>
      </c>
      <c r="AU6" s="12">
        <f t="shared" si="11"/>
        <v>7.9275198187995465E-3</v>
      </c>
      <c r="AV6" s="12">
        <v>5</v>
      </c>
      <c r="AW6" s="12">
        <f t="shared" si="12"/>
        <v>5.6625141562853904E-3</v>
      </c>
      <c r="AX6" s="12">
        <v>3</v>
      </c>
      <c r="AY6" s="12">
        <f t="shared" si="13"/>
        <v>3.3975084937712344E-3</v>
      </c>
      <c r="AZ6" s="12">
        <v>2</v>
      </c>
      <c r="BA6" s="12">
        <f t="shared" si="14"/>
        <v>2.2650056625141564E-3</v>
      </c>
      <c r="BB6" s="12">
        <v>1</v>
      </c>
      <c r="BC6" s="12">
        <f>BB6/P6</f>
        <v>1.1325028312570782E-3</v>
      </c>
      <c r="BD6" s="12">
        <v>8</v>
      </c>
      <c r="BE6" s="12">
        <f t="shared" si="15"/>
        <v>9.0600226500566258E-3</v>
      </c>
      <c r="BF6" s="12"/>
      <c r="BG6" s="12"/>
      <c r="BH6" s="12">
        <f t="shared" si="16"/>
        <v>47</v>
      </c>
      <c r="BI6" s="12">
        <v>5.4359999999999999E-2</v>
      </c>
      <c r="BJ6" s="12">
        <f t="shared" si="17"/>
        <v>1</v>
      </c>
      <c r="BK6" s="12">
        <f t="shared" si="18"/>
        <v>1.1325028312570782E-3</v>
      </c>
      <c r="BL6" s="12">
        <f t="shared" si="19"/>
        <v>48</v>
      </c>
      <c r="BM6" s="12">
        <f t="shared" si="20"/>
        <v>5.4360135900339751E-2</v>
      </c>
    </row>
    <row r="7" spans="1:65" s="2" customFormat="1" x14ac:dyDescent="0.25">
      <c r="A7" s="12">
        <v>2</v>
      </c>
      <c r="B7" s="12" t="s">
        <v>423</v>
      </c>
      <c r="C7" s="12" t="s">
        <v>193</v>
      </c>
      <c r="D7" s="12" t="s">
        <v>89</v>
      </c>
      <c r="E7" s="20" t="s">
        <v>90</v>
      </c>
      <c r="F7" s="12" t="s">
        <v>164</v>
      </c>
      <c r="G7" s="12" t="s">
        <v>239</v>
      </c>
      <c r="H7" s="12" t="s">
        <v>28</v>
      </c>
      <c r="I7" s="12" t="s">
        <v>207</v>
      </c>
      <c r="J7" s="12">
        <v>2015</v>
      </c>
      <c r="K7" s="12">
        <v>3</v>
      </c>
      <c r="L7" s="12">
        <v>4</v>
      </c>
      <c r="M7" s="12">
        <v>2</v>
      </c>
      <c r="N7" s="12" t="s">
        <v>246</v>
      </c>
      <c r="O7" s="12" t="s">
        <v>259</v>
      </c>
      <c r="P7" s="12">
        <v>884</v>
      </c>
      <c r="Q7" s="12">
        <v>133</v>
      </c>
      <c r="R7" s="12">
        <f t="shared" si="21"/>
        <v>0.1504524886877828</v>
      </c>
      <c r="S7" s="12">
        <v>884</v>
      </c>
      <c r="T7" s="12">
        <v>117</v>
      </c>
      <c r="U7" s="12">
        <f t="shared" si="0"/>
        <v>0.13235294117647059</v>
      </c>
      <c r="V7" s="12">
        <v>884</v>
      </c>
      <c r="W7" s="12">
        <v>35</v>
      </c>
      <c r="X7" s="12">
        <f t="shared" si="1"/>
        <v>3.9592760180995473E-2</v>
      </c>
      <c r="Y7" s="12">
        <v>884</v>
      </c>
      <c r="Z7" s="12">
        <v>33</v>
      </c>
      <c r="AA7" s="12">
        <f t="shared" si="2"/>
        <v>3.7330316742081447E-2</v>
      </c>
      <c r="AB7" s="12">
        <v>24</v>
      </c>
      <c r="AC7" s="12">
        <f t="shared" si="3"/>
        <v>2.7149321266968326E-2</v>
      </c>
      <c r="AD7" s="12">
        <v>11</v>
      </c>
      <c r="AE7" s="12">
        <f t="shared" si="4"/>
        <v>1.2443438914027148E-2</v>
      </c>
      <c r="AF7" s="12">
        <v>6</v>
      </c>
      <c r="AG7" s="12">
        <f t="shared" si="5"/>
        <v>6.7873303167420816E-3</v>
      </c>
      <c r="AH7" s="12">
        <v>1</v>
      </c>
      <c r="AI7" s="12">
        <f t="shared" si="6"/>
        <v>1.1312217194570137E-3</v>
      </c>
      <c r="AJ7" s="12">
        <v>11</v>
      </c>
      <c r="AK7" s="12">
        <f t="shared" ref="AK7:AK15" si="22">AJ7/P7</f>
        <v>1.2443438914027148E-2</v>
      </c>
      <c r="AL7" s="12">
        <v>12</v>
      </c>
      <c r="AM7" s="12">
        <f t="shared" si="7"/>
        <v>1.3574660633484163E-2</v>
      </c>
      <c r="AN7" s="12">
        <v>8</v>
      </c>
      <c r="AO7" s="12">
        <f t="shared" si="8"/>
        <v>9.0497737556561094E-3</v>
      </c>
      <c r="AP7" s="12">
        <v>9</v>
      </c>
      <c r="AQ7" s="12">
        <f t="shared" si="9"/>
        <v>1.0180995475113122E-2</v>
      </c>
      <c r="AR7" s="12">
        <v>6</v>
      </c>
      <c r="AS7" s="12">
        <f t="shared" si="10"/>
        <v>6.7873303167420816E-3</v>
      </c>
      <c r="AT7" s="12">
        <v>6</v>
      </c>
      <c r="AU7" s="12">
        <f t="shared" si="11"/>
        <v>6.7873303167420816E-3</v>
      </c>
      <c r="AV7" s="12">
        <v>5</v>
      </c>
      <c r="AW7" s="12">
        <f t="shared" si="12"/>
        <v>5.6561085972850677E-3</v>
      </c>
      <c r="AX7" s="12">
        <v>3</v>
      </c>
      <c r="AY7" s="12">
        <f t="shared" si="13"/>
        <v>3.3936651583710408E-3</v>
      </c>
      <c r="AZ7" s="12">
        <v>17</v>
      </c>
      <c r="BA7" s="12">
        <f t="shared" si="14"/>
        <v>1.9230769230769232E-2</v>
      </c>
      <c r="BB7" s="12">
        <v>1</v>
      </c>
      <c r="BC7" s="12">
        <f>BB7/P7</f>
        <v>1.1312217194570137E-3</v>
      </c>
      <c r="BD7" s="12">
        <v>4</v>
      </c>
      <c r="BE7" s="12">
        <f t="shared" si="15"/>
        <v>4.5248868778280547E-3</v>
      </c>
      <c r="BF7" s="12">
        <v>4</v>
      </c>
      <c r="BG7" s="12">
        <f>BF7/P7</f>
        <v>4.5248868778280547E-3</v>
      </c>
      <c r="BH7" s="12">
        <f t="shared" si="16"/>
        <v>107</v>
      </c>
      <c r="BI7" s="12">
        <v>0.126697</v>
      </c>
      <c r="BJ7" s="12">
        <f t="shared" si="17"/>
        <v>5</v>
      </c>
      <c r="BK7" s="12">
        <f t="shared" si="18"/>
        <v>5.6561085972850677E-3</v>
      </c>
      <c r="BL7" s="12">
        <f t="shared" si="19"/>
        <v>112</v>
      </c>
      <c r="BM7" s="12">
        <f t="shared" si="20"/>
        <v>0.12669683257918551</v>
      </c>
    </row>
    <row r="8" spans="1:65" x14ac:dyDescent="0.25">
      <c r="A8" s="12">
        <v>3</v>
      </c>
      <c r="B8" s="12" t="s">
        <v>424</v>
      </c>
      <c r="C8" s="12" t="s">
        <v>196</v>
      </c>
      <c r="D8" s="12" t="s">
        <v>77</v>
      </c>
      <c r="E8" s="20" t="s">
        <v>78</v>
      </c>
      <c r="F8" s="12" t="s">
        <v>164</v>
      </c>
      <c r="G8" s="12" t="s">
        <v>242</v>
      </c>
      <c r="H8" s="10" t="s">
        <v>560</v>
      </c>
      <c r="I8" s="12" t="s">
        <v>219</v>
      </c>
      <c r="J8" s="12">
        <v>2014</v>
      </c>
      <c r="K8" s="12">
        <v>3</v>
      </c>
      <c r="L8" s="12">
        <v>2</v>
      </c>
      <c r="M8" s="12">
        <v>2</v>
      </c>
      <c r="N8" s="12" t="s">
        <v>247</v>
      </c>
      <c r="O8" s="12" t="s">
        <v>259</v>
      </c>
      <c r="P8" s="12">
        <v>78355</v>
      </c>
      <c r="Q8" s="12">
        <v>5681</v>
      </c>
      <c r="R8" s="12">
        <f t="shared" si="21"/>
        <v>7.2503350137196096E-2</v>
      </c>
      <c r="S8" s="12">
        <v>78355</v>
      </c>
      <c r="T8" s="12">
        <v>4871</v>
      </c>
      <c r="U8" s="12">
        <f t="shared" si="0"/>
        <v>6.2165783932103889E-2</v>
      </c>
      <c r="V8" s="12"/>
      <c r="W8" s="12"/>
      <c r="X8" s="12"/>
      <c r="Y8" s="12">
        <v>78355</v>
      </c>
      <c r="Z8" s="12">
        <v>1167</v>
      </c>
      <c r="AA8" s="12">
        <f t="shared" si="2"/>
        <v>1.4893752791780996E-2</v>
      </c>
      <c r="AB8" s="12">
        <v>752</v>
      </c>
      <c r="AC8" s="12">
        <f t="shared" si="3"/>
        <v>9.597345415097951E-3</v>
      </c>
      <c r="AD8" s="12">
        <v>242</v>
      </c>
      <c r="AE8" s="12">
        <f t="shared" si="4"/>
        <v>3.0885074341139686E-3</v>
      </c>
      <c r="AF8" s="12">
        <v>188</v>
      </c>
      <c r="AG8" s="12">
        <f t="shared" si="5"/>
        <v>2.3993363537744877E-3</v>
      </c>
      <c r="AH8" s="12">
        <v>185</v>
      </c>
      <c r="AI8" s="12">
        <f t="shared" si="6"/>
        <v>2.3610490715334055E-3</v>
      </c>
      <c r="AJ8" s="12">
        <v>531</v>
      </c>
      <c r="AK8" s="12">
        <f t="shared" si="22"/>
        <v>6.7768489566715591E-3</v>
      </c>
      <c r="AL8" s="12">
        <v>347</v>
      </c>
      <c r="AM8" s="12">
        <f t="shared" si="7"/>
        <v>4.4285623125518477E-3</v>
      </c>
      <c r="AN8" s="12">
        <v>285</v>
      </c>
      <c r="AO8" s="12">
        <f t="shared" si="8"/>
        <v>3.637291812902814E-3</v>
      </c>
      <c r="AP8" s="12">
        <v>151</v>
      </c>
      <c r="AQ8" s="12">
        <f t="shared" si="9"/>
        <v>1.9271265394678067E-3</v>
      </c>
      <c r="AR8" s="12">
        <v>134</v>
      </c>
      <c r="AS8" s="12">
        <f t="shared" si="10"/>
        <v>1.7101652734350073E-3</v>
      </c>
      <c r="AT8" s="12">
        <v>384</v>
      </c>
      <c r="AU8" s="12">
        <f t="shared" si="11"/>
        <v>4.9007721268585283E-3</v>
      </c>
      <c r="AV8" s="12">
        <v>387</v>
      </c>
      <c r="AW8" s="12">
        <f t="shared" si="12"/>
        <v>4.9390594090996109E-3</v>
      </c>
      <c r="AX8" s="12">
        <v>412</v>
      </c>
      <c r="AY8" s="12">
        <f t="shared" si="13"/>
        <v>5.2581200944419627E-3</v>
      </c>
      <c r="AZ8" s="12">
        <v>949</v>
      </c>
      <c r="BA8" s="12">
        <f t="shared" si="14"/>
        <v>1.2111543615595686E-2</v>
      </c>
      <c r="BB8" s="12">
        <v>413</v>
      </c>
      <c r="BC8" s="12">
        <f>BB8/P8</f>
        <v>5.2708825218556569E-3</v>
      </c>
      <c r="BD8" s="12"/>
      <c r="BE8" s="12"/>
      <c r="BF8" s="12">
        <v>204</v>
      </c>
      <c r="BG8" s="12">
        <f>BF8/P8</f>
        <v>2.6035351923935934E-3</v>
      </c>
      <c r="BH8" s="12">
        <f t="shared" si="16"/>
        <v>4338</v>
      </c>
      <c r="BI8" s="12">
        <v>6.3238000000000003E-2</v>
      </c>
      <c r="BJ8" s="12">
        <f t="shared" si="17"/>
        <v>617</v>
      </c>
      <c r="BK8" s="12">
        <f t="shared" si="18"/>
        <v>7.8744177142492499E-3</v>
      </c>
      <c r="BL8" s="12">
        <f t="shared" si="19"/>
        <v>4955</v>
      </c>
      <c r="BM8" s="12">
        <f t="shared" si="20"/>
        <v>6.3237827834854196E-2</v>
      </c>
    </row>
    <row r="9" spans="1:65" x14ac:dyDescent="0.25">
      <c r="A9" s="12">
        <v>4</v>
      </c>
      <c r="B9" s="12" t="s">
        <v>425</v>
      </c>
      <c r="C9" s="12" t="s">
        <v>197</v>
      </c>
      <c r="D9" s="12" t="s">
        <v>91</v>
      </c>
      <c r="E9" s="20" t="s">
        <v>92</v>
      </c>
      <c r="F9" s="12" t="s">
        <v>164</v>
      </c>
      <c r="G9" s="12" t="s">
        <v>242</v>
      </c>
      <c r="H9" s="12" t="s">
        <v>29</v>
      </c>
      <c r="I9" s="12" t="s">
        <v>219</v>
      </c>
      <c r="J9" s="12">
        <v>2012</v>
      </c>
      <c r="K9" s="12">
        <v>2</v>
      </c>
      <c r="L9" s="12">
        <v>1</v>
      </c>
      <c r="M9" s="12">
        <v>5</v>
      </c>
      <c r="N9" s="12" t="s">
        <v>68</v>
      </c>
      <c r="O9" s="12" t="s">
        <v>243</v>
      </c>
      <c r="P9" s="12">
        <v>48545</v>
      </c>
      <c r="Q9" s="12">
        <v>3830</v>
      </c>
      <c r="R9" s="12">
        <f t="shared" si="21"/>
        <v>7.8895869811515085E-2</v>
      </c>
      <c r="S9" s="12">
        <v>48545</v>
      </c>
      <c r="T9" s="12">
        <v>4080</v>
      </c>
      <c r="U9" s="12">
        <f t="shared" si="0"/>
        <v>8.4045730765269333E-2</v>
      </c>
      <c r="V9" s="12"/>
      <c r="W9" s="12"/>
      <c r="X9" s="12"/>
      <c r="Y9" s="12">
        <v>48545</v>
      </c>
      <c r="Z9" s="12">
        <v>609</v>
      </c>
      <c r="AA9" s="12">
        <f t="shared" si="2"/>
        <v>1.254506128334535E-2</v>
      </c>
      <c r="AB9" s="12">
        <v>463</v>
      </c>
      <c r="AC9" s="12">
        <f t="shared" si="3"/>
        <v>9.537542486352869E-3</v>
      </c>
      <c r="AD9" s="12">
        <v>289</v>
      </c>
      <c r="AE9" s="12">
        <f t="shared" si="4"/>
        <v>5.9532392625399116E-3</v>
      </c>
      <c r="AF9" s="12">
        <v>63</v>
      </c>
      <c r="AG9" s="12">
        <f t="shared" si="5"/>
        <v>1.2977649603460708E-3</v>
      </c>
      <c r="AH9" s="12">
        <v>54</v>
      </c>
      <c r="AI9" s="12">
        <f t="shared" si="6"/>
        <v>1.1123699660109177E-3</v>
      </c>
      <c r="AJ9" s="12">
        <v>243</v>
      </c>
      <c r="AK9" s="12">
        <f t="shared" si="22"/>
        <v>5.0056648470491296E-3</v>
      </c>
      <c r="AL9" s="12">
        <v>66</v>
      </c>
      <c r="AM9" s="12">
        <f t="shared" si="7"/>
        <v>1.3595632917911217E-3</v>
      </c>
      <c r="AN9" s="12">
        <v>190</v>
      </c>
      <c r="AO9" s="12">
        <f t="shared" si="8"/>
        <v>3.9138943248532287E-3</v>
      </c>
      <c r="AP9" s="12">
        <v>268</v>
      </c>
      <c r="AQ9" s="12">
        <f t="shared" si="9"/>
        <v>5.5206509424245544E-3</v>
      </c>
      <c r="AR9" s="12">
        <v>96</v>
      </c>
      <c r="AS9" s="12">
        <f t="shared" si="10"/>
        <v>1.9775466062416313E-3</v>
      </c>
      <c r="AT9" s="12">
        <v>69</v>
      </c>
      <c r="AU9" s="12">
        <f t="shared" si="11"/>
        <v>1.4213616232361726E-3</v>
      </c>
      <c r="AV9" s="12">
        <v>173</v>
      </c>
      <c r="AW9" s="12">
        <f t="shared" si="12"/>
        <v>3.56370377999794E-3</v>
      </c>
      <c r="AX9" s="12">
        <v>46</v>
      </c>
      <c r="AY9" s="12">
        <f t="shared" si="13"/>
        <v>9.4757441549078172E-4</v>
      </c>
      <c r="AZ9" s="12">
        <v>971</v>
      </c>
      <c r="BA9" s="12">
        <f t="shared" si="14"/>
        <v>2.0002059944381503E-2</v>
      </c>
      <c r="BB9" s="12"/>
      <c r="BC9" s="12"/>
      <c r="BD9" s="12"/>
      <c r="BE9" s="12"/>
      <c r="BF9" s="12"/>
      <c r="BG9" s="12"/>
      <c r="BH9" s="12">
        <f t="shared" si="16"/>
        <v>2811</v>
      </c>
      <c r="BI9" s="12">
        <v>5.7904999999999998E-2</v>
      </c>
      <c r="BJ9" s="12"/>
      <c r="BK9" s="12"/>
      <c r="BL9" s="12">
        <f t="shared" si="19"/>
        <v>2811</v>
      </c>
      <c r="BM9" s="12">
        <f t="shared" si="20"/>
        <v>5.7905036564012774E-2</v>
      </c>
    </row>
    <row r="10" spans="1:65" ht="14.4" x14ac:dyDescent="0.3">
      <c r="A10" s="12">
        <v>5</v>
      </c>
      <c r="B10" s="12" t="s">
        <v>426</v>
      </c>
      <c r="C10" s="12" t="s">
        <v>198</v>
      </c>
      <c r="D10" s="12" t="s">
        <v>79</v>
      </c>
      <c r="E10" s="20" t="s">
        <v>80</v>
      </c>
      <c r="F10" s="12" t="s">
        <v>164</v>
      </c>
      <c r="G10" s="12" t="s">
        <v>242</v>
      </c>
      <c r="H10" s="12" t="s">
        <v>30</v>
      </c>
      <c r="I10" s="12" t="s">
        <v>219</v>
      </c>
      <c r="J10" s="12">
        <v>2007</v>
      </c>
      <c r="K10" s="12">
        <v>1</v>
      </c>
      <c r="L10" s="12">
        <v>4</v>
      </c>
      <c r="M10" s="12">
        <v>1</v>
      </c>
      <c r="N10" s="12" t="s">
        <v>248</v>
      </c>
      <c r="O10" s="12" t="s">
        <v>69</v>
      </c>
      <c r="P10" s="12">
        <v>1027</v>
      </c>
      <c r="Q10" s="12">
        <v>170</v>
      </c>
      <c r="R10" s="12">
        <f t="shared" si="21"/>
        <v>0.16553067185978579</v>
      </c>
      <c r="S10" s="12">
        <v>1027</v>
      </c>
      <c r="T10" s="12">
        <v>125</v>
      </c>
      <c r="U10" s="12">
        <f t="shared" si="0"/>
        <v>0.12171372930866602</v>
      </c>
      <c r="V10" s="12">
        <v>1027</v>
      </c>
      <c r="W10" s="12">
        <v>68</v>
      </c>
      <c r="X10" s="12">
        <f>W10/P10</f>
        <v>6.621226874391431E-2</v>
      </c>
      <c r="Y10" s="12">
        <v>1027</v>
      </c>
      <c r="Z10" s="12">
        <v>26</v>
      </c>
      <c r="AA10" s="12">
        <f t="shared" si="2"/>
        <v>2.5316455696202531E-2</v>
      </c>
      <c r="AB10" s="12">
        <v>16</v>
      </c>
      <c r="AC10" s="12">
        <f t="shared" si="3"/>
        <v>1.5579357351509251E-2</v>
      </c>
      <c r="AD10" s="12">
        <v>3</v>
      </c>
      <c r="AE10" s="12">
        <f t="shared" si="4"/>
        <v>2.9211295034079843E-3</v>
      </c>
      <c r="AF10" s="12">
        <v>10</v>
      </c>
      <c r="AG10" s="12">
        <f t="shared" si="5"/>
        <v>9.7370983446932822E-3</v>
      </c>
      <c r="AH10" s="12">
        <v>4</v>
      </c>
      <c r="AI10" s="12">
        <f t="shared" si="6"/>
        <v>3.8948393378773127E-3</v>
      </c>
      <c r="AJ10" s="12">
        <v>14</v>
      </c>
      <c r="AK10" s="12">
        <f t="shared" si="22"/>
        <v>1.3631937682570594E-2</v>
      </c>
      <c r="AL10" s="12">
        <v>11</v>
      </c>
      <c r="AM10" s="12">
        <f t="shared" si="7"/>
        <v>1.0710808179162609E-2</v>
      </c>
      <c r="AN10" s="12">
        <v>15</v>
      </c>
      <c r="AO10" s="12">
        <f t="shared" si="8"/>
        <v>1.4605647517039922E-2</v>
      </c>
      <c r="AP10" s="12">
        <v>5</v>
      </c>
      <c r="AQ10" s="12">
        <f t="shared" si="9"/>
        <v>4.8685491723466411E-3</v>
      </c>
      <c r="AR10" s="12">
        <v>9</v>
      </c>
      <c r="AS10" s="12">
        <f t="shared" si="10"/>
        <v>8.7633885102239538E-3</v>
      </c>
      <c r="AT10" s="12">
        <v>6</v>
      </c>
      <c r="AU10" s="12">
        <f t="shared" si="11"/>
        <v>5.8422590068159686E-3</v>
      </c>
      <c r="AV10" s="12">
        <v>15</v>
      </c>
      <c r="AW10" s="12">
        <f t="shared" si="12"/>
        <v>1.4605647517039922E-2</v>
      </c>
      <c r="AX10" s="12">
        <v>7</v>
      </c>
      <c r="AY10" s="12">
        <f t="shared" si="13"/>
        <v>6.815968841285297E-3</v>
      </c>
      <c r="AZ10" s="12">
        <v>21</v>
      </c>
      <c r="BA10" s="12">
        <f t="shared" si="14"/>
        <v>2.0447906523855891E-2</v>
      </c>
      <c r="BB10" s="12">
        <v>1</v>
      </c>
      <c r="BC10" s="12">
        <f t="shared" ref="BC10:BC15" si="23">BB10/P10</f>
        <v>9.7370983446932818E-4</v>
      </c>
      <c r="BD10" s="12">
        <v>9</v>
      </c>
      <c r="BE10" s="12">
        <f>BD10/P10</f>
        <v>8.7633885102239538E-3</v>
      </c>
      <c r="BF10" s="12">
        <v>6</v>
      </c>
      <c r="BG10" s="12">
        <f>BF10/P10</f>
        <v>5.8422590068159686E-3</v>
      </c>
      <c r="BH10" s="12">
        <f t="shared" si="16"/>
        <v>102</v>
      </c>
      <c r="BI10" s="12">
        <v>0.10613400000000001</v>
      </c>
      <c r="BJ10" s="12">
        <f t="shared" ref="BJ10:BJ15" si="24">BB10+BF10</f>
        <v>7</v>
      </c>
      <c r="BK10" s="12">
        <f t="shared" ref="BK10:BK15" si="25">BJ10/P10</f>
        <v>6.815968841285297E-3</v>
      </c>
      <c r="BL10" s="12">
        <f t="shared" si="19"/>
        <v>109</v>
      </c>
      <c r="BM10" s="12">
        <f t="shared" si="20"/>
        <v>0.10613437195715676</v>
      </c>
    </row>
    <row r="11" spans="1:65" x14ac:dyDescent="0.25">
      <c r="A11" s="12">
        <v>6</v>
      </c>
      <c r="B11" s="12" t="s">
        <v>427</v>
      </c>
      <c r="C11" s="12" t="s">
        <v>193</v>
      </c>
      <c r="D11" s="12" t="s">
        <v>81</v>
      </c>
      <c r="E11" s="20">
        <v>2015</v>
      </c>
      <c r="F11" s="12" t="s">
        <v>164</v>
      </c>
      <c r="G11" s="12" t="s">
        <v>242</v>
      </c>
      <c r="H11" s="12" t="s">
        <v>31</v>
      </c>
      <c r="I11" s="12" t="s">
        <v>219</v>
      </c>
      <c r="J11" s="12">
        <v>2016</v>
      </c>
      <c r="K11" s="12">
        <v>4</v>
      </c>
      <c r="L11" s="12">
        <v>3</v>
      </c>
      <c r="M11" s="12">
        <v>5</v>
      </c>
      <c r="N11" s="12" t="s">
        <v>249</v>
      </c>
      <c r="O11" s="12" t="s">
        <v>243</v>
      </c>
      <c r="P11" s="12">
        <v>2717</v>
      </c>
      <c r="Q11" s="12">
        <v>432</v>
      </c>
      <c r="R11" s="12">
        <f t="shared" si="21"/>
        <v>0.1589988958410011</v>
      </c>
      <c r="S11" s="12"/>
      <c r="T11" s="12"/>
      <c r="U11" s="12"/>
      <c r="V11" s="12"/>
      <c r="W11" s="12"/>
      <c r="X11" s="12"/>
      <c r="Y11" s="12">
        <v>2717</v>
      </c>
      <c r="Z11" s="12">
        <v>55</v>
      </c>
      <c r="AA11" s="12">
        <f t="shared" si="2"/>
        <v>2.0242914979757085E-2</v>
      </c>
      <c r="AB11" s="12">
        <v>35</v>
      </c>
      <c r="AC11" s="12">
        <f t="shared" si="3"/>
        <v>1.2881854987118146E-2</v>
      </c>
      <c r="AD11" s="12">
        <v>22</v>
      </c>
      <c r="AE11" s="12">
        <f t="shared" si="4"/>
        <v>8.0971659919028341E-3</v>
      </c>
      <c r="AF11" s="12">
        <v>23</v>
      </c>
      <c r="AG11" s="12">
        <f t="shared" si="5"/>
        <v>8.4652189915347814E-3</v>
      </c>
      <c r="AH11" s="12">
        <v>19</v>
      </c>
      <c r="AI11" s="12">
        <f t="shared" si="6"/>
        <v>6.993006993006993E-3</v>
      </c>
      <c r="AJ11" s="12">
        <v>21</v>
      </c>
      <c r="AK11" s="12">
        <f t="shared" si="22"/>
        <v>7.7291129922708868E-3</v>
      </c>
      <c r="AL11" s="12">
        <v>15</v>
      </c>
      <c r="AM11" s="12">
        <f t="shared" si="7"/>
        <v>5.5207949944792046E-3</v>
      </c>
      <c r="AN11" s="12">
        <v>8</v>
      </c>
      <c r="AO11" s="12">
        <f t="shared" si="8"/>
        <v>2.944423997055576E-3</v>
      </c>
      <c r="AP11" s="12"/>
      <c r="AQ11" s="12"/>
      <c r="AR11" s="12">
        <v>21</v>
      </c>
      <c r="AS11" s="12">
        <f t="shared" si="10"/>
        <v>7.7291129922708868E-3</v>
      </c>
      <c r="AT11" s="12">
        <v>37</v>
      </c>
      <c r="AU11" s="12">
        <f t="shared" si="11"/>
        <v>1.3617960986382039E-2</v>
      </c>
      <c r="AV11" s="12">
        <v>22</v>
      </c>
      <c r="AW11" s="12">
        <f t="shared" si="12"/>
        <v>8.0971659919028341E-3</v>
      </c>
      <c r="AX11" s="12">
        <v>4</v>
      </c>
      <c r="AY11" s="12">
        <f t="shared" si="13"/>
        <v>1.472211998527788E-3</v>
      </c>
      <c r="AZ11" s="12">
        <v>99</v>
      </c>
      <c r="BA11" s="12">
        <f t="shared" si="14"/>
        <v>3.643724696356275E-2</v>
      </c>
      <c r="BB11" s="12">
        <v>45</v>
      </c>
      <c r="BC11" s="12">
        <f t="shared" si="23"/>
        <v>1.6562384983437616E-2</v>
      </c>
      <c r="BD11" s="12">
        <v>2</v>
      </c>
      <c r="BE11" s="12">
        <f>BD11/P11</f>
        <v>7.3610599926389399E-4</v>
      </c>
      <c r="BF11" s="12">
        <v>3</v>
      </c>
      <c r="BG11" s="12">
        <f>BF11/P11</f>
        <v>1.1041589988958411E-3</v>
      </c>
      <c r="BH11" s="12">
        <f t="shared" si="16"/>
        <v>244</v>
      </c>
      <c r="BI11" s="12">
        <v>0.107471</v>
      </c>
      <c r="BJ11" s="12">
        <f t="shared" si="24"/>
        <v>48</v>
      </c>
      <c r="BK11" s="12">
        <f t="shared" si="25"/>
        <v>1.7666543982333457E-2</v>
      </c>
      <c r="BL11" s="12">
        <f t="shared" si="19"/>
        <v>292</v>
      </c>
      <c r="BM11" s="12">
        <f t="shared" si="20"/>
        <v>0.10747147589252852</v>
      </c>
    </row>
    <row r="12" spans="1:65" x14ac:dyDescent="0.25">
      <c r="A12" s="12">
        <v>7</v>
      </c>
      <c r="B12" s="12" t="s">
        <v>428</v>
      </c>
      <c r="C12" s="12" t="s">
        <v>192</v>
      </c>
      <c r="D12" s="12" t="s">
        <v>93</v>
      </c>
      <c r="E12" s="20" t="s">
        <v>94</v>
      </c>
      <c r="F12" s="12" t="s">
        <v>164</v>
      </c>
      <c r="G12" s="12" t="s">
        <v>242</v>
      </c>
      <c r="H12" s="12" t="s">
        <v>511</v>
      </c>
      <c r="I12" s="12" t="s">
        <v>219</v>
      </c>
      <c r="J12" s="12">
        <v>2015</v>
      </c>
      <c r="K12" s="12">
        <v>3</v>
      </c>
      <c r="L12" s="12">
        <v>3</v>
      </c>
      <c r="M12" s="12">
        <v>5</v>
      </c>
      <c r="N12" s="12" t="s">
        <v>250</v>
      </c>
      <c r="O12" s="12" t="s">
        <v>243</v>
      </c>
      <c r="P12" s="12">
        <v>5380</v>
      </c>
      <c r="Q12" s="12">
        <v>437</v>
      </c>
      <c r="R12" s="12">
        <f t="shared" si="21"/>
        <v>8.1226765799256501E-2</v>
      </c>
      <c r="S12" s="12"/>
      <c r="T12" s="12"/>
      <c r="U12" s="12"/>
      <c r="V12" s="12"/>
      <c r="W12" s="12"/>
      <c r="X12" s="12"/>
      <c r="Y12" s="12">
        <v>5380</v>
      </c>
      <c r="Z12" s="12">
        <v>183</v>
      </c>
      <c r="AA12" s="12">
        <f t="shared" si="2"/>
        <v>3.4014869888475838E-2</v>
      </c>
      <c r="AB12" s="12"/>
      <c r="AC12" s="12"/>
      <c r="AD12" s="12">
        <v>21</v>
      </c>
      <c r="AE12" s="12">
        <f t="shared" si="4"/>
        <v>3.9033457249070631E-3</v>
      </c>
      <c r="AF12" s="12"/>
      <c r="AG12" s="12"/>
      <c r="AH12" s="12">
        <v>14</v>
      </c>
      <c r="AI12" s="12">
        <f t="shared" si="6"/>
        <v>2.6022304832713753E-3</v>
      </c>
      <c r="AJ12" s="12">
        <v>87</v>
      </c>
      <c r="AK12" s="12">
        <f t="shared" si="22"/>
        <v>1.617100371747212E-2</v>
      </c>
      <c r="AL12" s="12"/>
      <c r="AM12" s="12"/>
      <c r="AN12" s="12"/>
      <c r="AO12" s="12"/>
      <c r="AP12" s="12"/>
      <c r="AQ12" s="12"/>
      <c r="AR12" s="12"/>
      <c r="AS12" s="12"/>
      <c r="AT12" s="12">
        <v>13</v>
      </c>
      <c r="AU12" s="12">
        <f t="shared" si="11"/>
        <v>2.4163568773234202E-3</v>
      </c>
      <c r="AV12" s="12"/>
      <c r="AW12" s="12"/>
      <c r="AX12" s="12"/>
      <c r="AY12" s="12"/>
      <c r="AZ12" s="12"/>
      <c r="BA12" s="12"/>
      <c r="BB12" s="12">
        <v>76</v>
      </c>
      <c r="BC12" s="12">
        <f t="shared" si="23"/>
        <v>1.412639405204461E-2</v>
      </c>
      <c r="BD12" s="12"/>
      <c r="BE12" s="12"/>
      <c r="BF12" s="12">
        <v>43</v>
      </c>
      <c r="BG12" s="12">
        <f>BF12/P12</f>
        <v>7.9925650557620825E-3</v>
      </c>
      <c r="BH12" s="12">
        <f t="shared" si="16"/>
        <v>291</v>
      </c>
      <c r="BI12" s="12">
        <v>7.6207999999999998E-2</v>
      </c>
      <c r="BJ12" s="12">
        <f t="shared" si="24"/>
        <v>119</v>
      </c>
      <c r="BK12" s="12">
        <f t="shared" si="25"/>
        <v>2.2118959107806691E-2</v>
      </c>
      <c r="BL12" s="12">
        <f t="shared" si="19"/>
        <v>410</v>
      </c>
      <c r="BM12" s="12">
        <f t="shared" si="20"/>
        <v>7.6208178438661706E-2</v>
      </c>
    </row>
    <row r="13" spans="1:65" x14ac:dyDescent="0.25">
      <c r="A13" s="12">
        <v>8</v>
      </c>
      <c r="B13" s="12" t="s">
        <v>429</v>
      </c>
      <c r="C13" s="12" t="s">
        <v>192</v>
      </c>
      <c r="D13" s="12" t="s">
        <v>95</v>
      </c>
      <c r="E13" s="20">
        <v>2010</v>
      </c>
      <c r="F13" s="12" t="s">
        <v>164</v>
      </c>
      <c r="G13" s="12" t="s">
        <v>242</v>
      </c>
      <c r="H13" s="12" t="s">
        <v>32</v>
      </c>
      <c r="I13" s="12" t="s">
        <v>219</v>
      </c>
      <c r="J13" s="12">
        <v>2012</v>
      </c>
      <c r="K13" s="12">
        <v>2</v>
      </c>
      <c r="L13" s="12">
        <v>3</v>
      </c>
      <c r="M13" s="12">
        <v>5</v>
      </c>
      <c r="N13" s="12" t="s">
        <v>251</v>
      </c>
      <c r="O13" s="12" t="s">
        <v>243</v>
      </c>
      <c r="P13" s="12">
        <v>13750</v>
      </c>
      <c r="Q13" s="12">
        <v>989</v>
      </c>
      <c r="R13" s="12">
        <f t="shared" si="21"/>
        <v>7.1927272727272729E-2</v>
      </c>
      <c r="S13" s="12">
        <v>13750</v>
      </c>
      <c r="T13" s="12">
        <v>870</v>
      </c>
      <c r="U13" s="12">
        <f>T13/P13</f>
        <v>6.3272727272727272E-2</v>
      </c>
      <c r="V13" s="12">
        <v>13750</v>
      </c>
      <c r="W13" s="12">
        <v>19</v>
      </c>
      <c r="X13" s="12">
        <f>W13/P13</f>
        <v>1.3818181818181818E-3</v>
      </c>
      <c r="Y13" s="12">
        <v>13750</v>
      </c>
      <c r="Z13" s="12">
        <v>153</v>
      </c>
      <c r="AA13" s="12">
        <f t="shared" si="2"/>
        <v>1.1127272727272727E-2</v>
      </c>
      <c r="AB13" s="12">
        <v>107</v>
      </c>
      <c r="AC13" s="12">
        <f t="shared" ref="AC13:AC56" si="26">AB13/P13</f>
        <v>7.7818181818181814E-3</v>
      </c>
      <c r="AD13" s="12">
        <v>67</v>
      </c>
      <c r="AE13" s="12">
        <f t="shared" si="4"/>
        <v>4.8727272727272725E-3</v>
      </c>
      <c r="AF13" s="12">
        <v>11</v>
      </c>
      <c r="AG13" s="12">
        <f>AF13/P13</f>
        <v>8.0000000000000004E-4</v>
      </c>
      <c r="AH13" s="12">
        <v>12</v>
      </c>
      <c r="AI13" s="12">
        <f t="shared" si="6"/>
        <v>8.7272727272727274E-4</v>
      </c>
      <c r="AJ13" s="12">
        <v>46</v>
      </c>
      <c r="AK13" s="12">
        <f t="shared" si="22"/>
        <v>3.3454545454545456E-3</v>
      </c>
      <c r="AL13" s="12">
        <v>22</v>
      </c>
      <c r="AM13" s="12">
        <f>AL13/P13</f>
        <v>1.6000000000000001E-3</v>
      </c>
      <c r="AN13" s="12">
        <v>41</v>
      </c>
      <c r="AO13" s="12">
        <f t="shared" ref="AO13:AO54" si="27">AN13/P13</f>
        <v>2.9818181818181818E-3</v>
      </c>
      <c r="AP13" s="12">
        <v>82</v>
      </c>
      <c r="AQ13" s="12">
        <f>AP13/P13</f>
        <v>5.9636363636363637E-3</v>
      </c>
      <c r="AR13" s="12">
        <v>22</v>
      </c>
      <c r="AS13" s="12">
        <f>AR13/P13</f>
        <v>1.6000000000000001E-3</v>
      </c>
      <c r="AT13" s="12">
        <v>14</v>
      </c>
      <c r="AU13" s="12">
        <f t="shared" si="11"/>
        <v>1.0181818181818183E-3</v>
      </c>
      <c r="AV13" s="12">
        <v>35</v>
      </c>
      <c r="AW13" s="12">
        <f>AV13/P13</f>
        <v>2.5454545454545456E-3</v>
      </c>
      <c r="AX13" s="12">
        <v>8</v>
      </c>
      <c r="AY13" s="12">
        <f>AX13/P13</f>
        <v>5.8181818181818183E-4</v>
      </c>
      <c r="AZ13" s="12">
        <v>272</v>
      </c>
      <c r="BA13" s="12">
        <f t="shared" ref="BA13:BA20" si="28">AZ13/P13</f>
        <v>1.9781818181818182E-2</v>
      </c>
      <c r="BB13" s="12">
        <v>5</v>
      </c>
      <c r="BC13" s="12">
        <f t="shared" si="23"/>
        <v>3.6363636363636361E-4</v>
      </c>
      <c r="BD13" s="12">
        <v>2</v>
      </c>
      <c r="BE13" s="12">
        <f>BD13/P13</f>
        <v>1.4545454545454546E-4</v>
      </c>
      <c r="BF13" s="12">
        <v>8</v>
      </c>
      <c r="BG13" s="12">
        <f>BF13/P13</f>
        <v>5.8181818181818183E-4</v>
      </c>
      <c r="BH13" s="12">
        <f t="shared" si="16"/>
        <v>694</v>
      </c>
      <c r="BI13" s="12">
        <v>5.1417999999999998E-2</v>
      </c>
      <c r="BJ13" s="12">
        <f t="shared" si="24"/>
        <v>13</v>
      </c>
      <c r="BK13" s="12">
        <f t="shared" si="25"/>
        <v>9.4545454545454544E-4</v>
      </c>
      <c r="BL13" s="12">
        <f t="shared" si="19"/>
        <v>707</v>
      </c>
      <c r="BM13" s="12">
        <f t="shared" si="20"/>
        <v>5.1418181818181821E-2</v>
      </c>
    </row>
    <row r="14" spans="1:65" x14ac:dyDescent="0.25">
      <c r="A14" s="12">
        <v>9</v>
      </c>
      <c r="B14" s="12" t="s">
        <v>430</v>
      </c>
      <c r="C14" s="12" t="s">
        <v>192</v>
      </c>
      <c r="D14" s="12" t="s">
        <v>96</v>
      </c>
      <c r="E14" s="20" t="s">
        <v>97</v>
      </c>
      <c r="F14" s="12" t="s">
        <v>164</v>
      </c>
      <c r="G14" s="12" t="s">
        <v>242</v>
      </c>
      <c r="H14" s="12" t="s">
        <v>33</v>
      </c>
      <c r="I14" s="12" t="s">
        <v>219</v>
      </c>
      <c r="J14" s="12">
        <v>2012</v>
      </c>
      <c r="K14" s="12">
        <v>2</v>
      </c>
      <c r="L14" s="12">
        <v>1</v>
      </c>
      <c r="M14" s="12">
        <v>2</v>
      </c>
      <c r="N14" s="12" t="s">
        <v>247</v>
      </c>
      <c r="O14" s="12" t="s">
        <v>259</v>
      </c>
      <c r="P14" s="12">
        <v>2040</v>
      </c>
      <c r="Q14" s="12">
        <v>184</v>
      </c>
      <c r="R14" s="12">
        <f t="shared" si="21"/>
        <v>9.0196078431372548E-2</v>
      </c>
      <c r="S14" s="12">
        <v>2040</v>
      </c>
      <c r="T14" s="12">
        <v>167</v>
      </c>
      <c r="U14" s="12">
        <f>T14/P14</f>
        <v>8.1862745098039216E-2</v>
      </c>
      <c r="V14" s="12">
        <v>2040</v>
      </c>
      <c r="W14" s="12">
        <v>17</v>
      </c>
      <c r="X14" s="12">
        <f>W14/P14</f>
        <v>8.3333333333333332E-3</v>
      </c>
      <c r="Y14" s="12">
        <v>2040</v>
      </c>
      <c r="Z14" s="12">
        <v>36</v>
      </c>
      <c r="AA14" s="12">
        <f t="shared" si="2"/>
        <v>1.7647058823529412E-2</v>
      </c>
      <c r="AB14" s="12">
        <v>21</v>
      </c>
      <c r="AC14" s="12">
        <f t="shared" si="26"/>
        <v>1.0294117647058823E-2</v>
      </c>
      <c r="AD14" s="12"/>
      <c r="AE14" s="12"/>
      <c r="AF14" s="12">
        <v>11</v>
      </c>
      <c r="AG14" s="12">
        <f>AF14/P14</f>
        <v>5.392156862745098E-3</v>
      </c>
      <c r="AH14" s="12">
        <v>7</v>
      </c>
      <c r="AI14" s="12">
        <f t="shared" si="6"/>
        <v>3.4313725490196078E-3</v>
      </c>
      <c r="AJ14" s="12">
        <v>28</v>
      </c>
      <c r="AK14" s="12">
        <f t="shared" si="22"/>
        <v>1.3725490196078431E-2</v>
      </c>
      <c r="AL14" s="12">
        <v>9</v>
      </c>
      <c r="AM14" s="12">
        <f>AL14/P14</f>
        <v>4.4117647058823529E-3</v>
      </c>
      <c r="AN14" s="12">
        <v>7</v>
      </c>
      <c r="AO14" s="12">
        <f t="shared" si="27"/>
        <v>3.4313725490196078E-3</v>
      </c>
      <c r="AP14" s="12"/>
      <c r="AQ14" s="12">
        <f>AP14/P14</f>
        <v>0</v>
      </c>
      <c r="AR14" s="12"/>
      <c r="AS14" s="12">
        <f>AR14/P14</f>
        <v>0</v>
      </c>
      <c r="AT14" s="12">
        <v>5</v>
      </c>
      <c r="AU14" s="12">
        <f t="shared" si="11"/>
        <v>2.4509803921568627E-3</v>
      </c>
      <c r="AV14" s="12">
        <v>14</v>
      </c>
      <c r="AW14" s="12">
        <f>AV14/P14</f>
        <v>6.8627450980392156E-3</v>
      </c>
      <c r="AX14" s="12">
        <v>40</v>
      </c>
      <c r="AY14" s="12">
        <f>AX14/P14</f>
        <v>1.9607843137254902E-2</v>
      </c>
      <c r="AZ14" s="12">
        <v>24</v>
      </c>
      <c r="BA14" s="12">
        <f t="shared" si="28"/>
        <v>1.1764705882352941E-2</v>
      </c>
      <c r="BB14" s="12">
        <v>14</v>
      </c>
      <c r="BC14" s="12">
        <f t="shared" si="23"/>
        <v>6.8627450980392156E-3</v>
      </c>
      <c r="BD14" s="12"/>
      <c r="BE14" s="12"/>
      <c r="BF14" s="12">
        <v>3</v>
      </c>
      <c r="BG14" s="12">
        <f>BF14/P14</f>
        <v>1.4705882352941176E-3</v>
      </c>
      <c r="BH14" s="12">
        <f t="shared" si="16"/>
        <v>156</v>
      </c>
      <c r="BI14" s="12">
        <v>8.4804000000000004E-2</v>
      </c>
      <c r="BJ14" s="12">
        <f t="shared" si="24"/>
        <v>17</v>
      </c>
      <c r="BK14" s="12">
        <f t="shared" si="25"/>
        <v>8.3333333333333332E-3</v>
      </c>
      <c r="BL14" s="12">
        <f t="shared" si="19"/>
        <v>173</v>
      </c>
      <c r="BM14" s="12">
        <f t="shared" si="20"/>
        <v>8.4803921568627455E-2</v>
      </c>
    </row>
    <row r="15" spans="1:65" x14ac:dyDescent="0.25">
      <c r="A15" s="12">
        <v>10</v>
      </c>
      <c r="B15" s="12" t="s">
        <v>431</v>
      </c>
      <c r="C15" s="12" t="s">
        <v>197</v>
      </c>
      <c r="D15" s="12" t="s">
        <v>98</v>
      </c>
      <c r="E15" s="20" t="s">
        <v>99</v>
      </c>
      <c r="F15" s="12" t="s">
        <v>164</v>
      </c>
      <c r="G15" s="12" t="s">
        <v>242</v>
      </c>
      <c r="H15" s="12" t="s">
        <v>34</v>
      </c>
      <c r="I15" s="12" t="s">
        <v>220</v>
      </c>
      <c r="J15" s="12">
        <v>2016</v>
      </c>
      <c r="K15" s="12">
        <v>4</v>
      </c>
      <c r="L15" s="12">
        <v>1</v>
      </c>
      <c r="M15" s="12">
        <v>1</v>
      </c>
      <c r="N15" s="12" t="s">
        <v>73</v>
      </c>
      <c r="O15" s="12" t="s">
        <v>58</v>
      </c>
      <c r="P15" s="12">
        <v>2344</v>
      </c>
      <c r="Q15" s="12">
        <v>457</v>
      </c>
      <c r="R15" s="12">
        <f t="shared" si="21"/>
        <v>0.19496587030716722</v>
      </c>
      <c r="S15" s="12">
        <v>2344</v>
      </c>
      <c r="T15" s="12">
        <v>439</v>
      </c>
      <c r="U15" s="12">
        <f>T15/P15</f>
        <v>0.18728668941979523</v>
      </c>
      <c r="V15" s="12"/>
      <c r="W15" s="12"/>
      <c r="X15" s="12"/>
      <c r="Y15" s="12">
        <v>2344</v>
      </c>
      <c r="Z15" s="12">
        <v>80</v>
      </c>
      <c r="AA15" s="12">
        <f t="shared" si="2"/>
        <v>3.4129692832764506E-2</v>
      </c>
      <c r="AB15" s="12">
        <v>82</v>
      </c>
      <c r="AC15" s="12">
        <f t="shared" si="26"/>
        <v>3.4982935153583618E-2</v>
      </c>
      <c r="AD15" s="12">
        <v>21</v>
      </c>
      <c r="AE15" s="12">
        <f t="shared" ref="AE15:AE24" si="29">AD15/P15</f>
        <v>8.9590443686006823E-3</v>
      </c>
      <c r="AF15" s="12">
        <v>26</v>
      </c>
      <c r="AG15" s="12">
        <f>AF15/P15</f>
        <v>1.1092150170648464E-2</v>
      </c>
      <c r="AH15" s="12">
        <v>19</v>
      </c>
      <c r="AI15" s="12">
        <f t="shared" si="6"/>
        <v>8.1058020477815691E-3</v>
      </c>
      <c r="AJ15" s="12">
        <v>35</v>
      </c>
      <c r="AK15" s="12">
        <f t="shared" si="22"/>
        <v>1.4931740614334471E-2</v>
      </c>
      <c r="AL15" s="12">
        <v>14</v>
      </c>
      <c r="AM15" s="12">
        <f>AL15/P15</f>
        <v>5.9726962457337888E-3</v>
      </c>
      <c r="AN15" s="12">
        <v>19</v>
      </c>
      <c r="AO15" s="12">
        <f t="shared" si="27"/>
        <v>8.1058020477815691E-3</v>
      </c>
      <c r="AP15" s="12">
        <v>2</v>
      </c>
      <c r="AQ15" s="12">
        <f>AP15/P15</f>
        <v>8.5324232081911264E-4</v>
      </c>
      <c r="AR15" s="12">
        <v>26</v>
      </c>
      <c r="AS15" s="12">
        <f>AR15/P15</f>
        <v>1.1092150170648464E-2</v>
      </c>
      <c r="AT15" s="12">
        <v>28</v>
      </c>
      <c r="AU15" s="12">
        <f t="shared" si="11"/>
        <v>1.1945392491467578E-2</v>
      </c>
      <c r="AV15" s="12">
        <v>68</v>
      </c>
      <c r="AW15" s="12">
        <f>AV15/P15</f>
        <v>2.9010238907849831E-2</v>
      </c>
      <c r="AX15" s="12">
        <v>9</v>
      </c>
      <c r="AY15" s="12">
        <f>AX15/P15</f>
        <v>3.8395904436860067E-3</v>
      </c>
      <c r="AZ15" s="12">
        <v>155</v>
      </c>
      <c r="BA15" s="12">
        <f t="shared" si="28"/>
        <v>6.6126279863481227E-2</v>
      </c>
      <c r="BB15" s="12">
        <v>14</v>
      </c>
      <c r="BC15" s="12">
        <f t="shared" si="23"/>
        <v>5.9726962457337888E-3</v>
      </c>
      <c r="BD15" s="12"/>
      <c r="BE15" s="12"/>
      <c r="BF15" s="12"/>
      <c r="BG15" s="12"/>
      <c r="BH15" s="12">
        <f t="shared" si="16"/>
        <v>401</v>
      </c>
      <c r="BI15" s="12">
        <v>0.17704800000000001</v>
      </c>
      <c r="BJ15" s="12">
        <f t="shared" si="24"/>
        <v>14</v>
      </c>
      <c r="BK15" s="12">
        <f t="shared" si="25"/>
        <v>5.9726962457337888E-3</v>
      </c>
      <c r="BL15" s="12">
        <f t="shared" si="19"/>
        <v>415</v>
      </c>
      <c r="BM15" s="12">
        <f t="shared" si="20"/>
        <v>0.17704778156996587</v>
      </c>
    </row>
    <row r="16" spans="1:65" x14ac:dyDescent="0.25">
      <c r="A16" s="12">
        <v>11</v>
      </c>
      <c r="B16" s="12" t="s">
        <v>432</v>
      </c>
      <c r="C16" s="12" t="s">
        <v>196</v>
      </c>
      <c r="D16" s="12" t="s">
        <v>100</v>
      </c>
      <c r="E16" s="20" t="s">
        <v>101</v>
      </c>
      <c r="F16" s="12" t="s">
        <v>164</v>
      </c>
      <c r="G16" s="12" t="s">
        <v>241</v>
      </c>
      <c r="H16" s="12" t="s">
        <v>35</v>
      </c>
      <c r="I16" s="12" t="s">
        <v>221</v>
      </c>
      <c r="J16" s="12">
        <v>2012</v>
      </c>
      <c r="K16" s="12">
        <v>2</v>
      </c>
      <c r="L16" s="12">
        <v>1</v>
      </c>
      <c r="M16" s="12">
        <v>4</v>
      </c>
      <c r="N16" s="12" t="s">
        <v>73</v>
      </c>
      <c r="O16" s="12" t="s">
        <v>257</v>
      </c>
      <c r="P16" s="12">
        <v>1032</v>
      </c>
      <c r="Q16" s="12"/>
      <c r="R16" s="12"/>
      <c r="S16" s="12">
        <v>1032</v>
      </c>
      <c r="T16" s="12">
        <v>115</v>
      </c>
      <c r="U16" s="12">
        <f>T16/S16</f>
        <v>0.11143410852713179</v>
      </c>
      <c r="V16" s="12"/>
      <c r="W16" s="12"/>
      <c r="X16" s="12"/>
      <c r="Y16" s="12">
        <v>1032</v>
      </c>
      <c r="Z16" s="12">
        <v>41</v>
      </c>
      <c r="AA16" s="12">
        <f t="shared" si="2"/>
        <v>3.9728682170542637E-2</v>
      </c>
      <c r="AB16" s="12">
        <v>16</v>
      </c>
      <c r="AC16" s="12">
        <f t="shared" si="26"/>
        <v>1.5503875968992248E-2</v>
      </c>
      <c r="AD16" s="12">
        <v>8</v>
      </c>
      <c r="AE16" s="12">
        <f t="shared" si="29"/>
        <v>7.7519379844961239E-3</v>
      </c>
      <c r="AF16" s="12"/>
      <c r="AG16" s="12"/>
      <c r="AH16" s="12"/>
      <c r="AI16" s="12"/>
      <c r="AJ16" s="12"/>
      <c r="AK16" s="12"/>
      <c r="AL16" s="12"/>
      <c r="AM16" s="12"/>
      <c r="AN16" s="12">
        <v>10</v>
      </c>
      <c r="AO16" s="12">
        <f t="shared" si="27"/>
        <v>9.6899224806201549E-3</v>
      </c>
      <c r="AP16" s="12"/>
      <c r="AQ16" s="12"/>
      <c r="AR16" s="12"/>
      <c r="AS16" s="12"/>
      <c r="AT16" s="12"/>
      <c r="AU16" s="12"/>
      <c r="AV16" s="12"/>
      <c r="AW16" s="12"/>
      <c r="AX16" s="12"/>
      <c r="AY16" s="12"/>
      <c r="AZ16" s="12">
        <v>18</v>
      </c>
      <c r="BA16" s="12">
        <f t="shared" si="28"/>
        <v>1.7441860465116279E-2</v>
      </c>
      <c r="BB16" s="12"/>
      <c r="BC16" s="12"/>
      <c r="BD16" s="12"/>
      <c r="BE16" s="12"/>
      <c r="BF16" s="12"/>
      <c r="BG16" s="12"/>
      <c r="BH16" s="12">
        <f t="shared" si="16"/>
        <v>93</v>
      </c>
      <c r="BI16" s="12">
        <v>0.10562000000000001</v>
      </c>
      <c r="BJ16" s="12"/>
      <c r="BK16" s="12"/>
      <c r="BL16" s="12">
        <f t="shared" si="19"/>
        <v>93</v>
      </c>
      <c r="BM16" s="12">
        <f t="shared" si="20"/>
        <v>9.0116279069767435E-2</v>
      </c>
    </row>
    <row r="17" spans="1:65" x14ac:dyDescent="0.25">
      <c r="A17" s="12">
        <v>12</v>
      </c>
      <c r="B17" s="12" t="s">
        <v>433</v>
      </c>
      <c r="C17" s="12" t="s">
        <v>193</v>
      </c>
      <c r="D17" s="12" t="s">
        <v>102</v>
      </c>
      <c r="E17" s="20" t="s">
        <v>103</v>
      </c>
      <c r="F17" s="12" t="s">
        <v>164</v>
      </c>
      <c r="G17" s="12" t="s">
        <v>240</v>
      </c>
      <c r="H17" s="12" t="s">
        <v>36</v>
      </c>
      <c r="I17" s="12" t="s">
        <v>222</v>
      </c>
      <c r="J17" s="12">
        <v>2014</v>
      </c>
      <c r="K17" s="12">
        <v>3</v>
      </c>
      <c r="L17" s="12">
        <v>2</v>
      </c>
      <c r="M17" s="12">
        <v>5</v>
      </c>
      <c r="N17" s="12" t="s">
        <v>252</v>
      </c>
      <c r="O17" s="12" t="s">
        <v>243</v>
      </c>
      <c r="P17" s="12">
        <v>6035</v>
      </c>
      <c r="Q17" s="12">
        <v>1119</v>
      </c>
      <c r="R17" s="12">
        <f>Q17/P17</f>
        <v>0.18541839270919636</v>
      </c>
      <c r="S17" s="12">
        <v>6035</v>
      </c>
      <c r="T17" s="12">
        <v>924</v>
      </c>
      <c r="U17" s="12">
        <f>T17/P17</f>
        <v>0.15310687655343827</v>
      </c>
      <c r="V17" s="12">
        <v>6035</v>
      </c>
      <c r="W17" s="12">
        <v>324</v>
      </c>
      <c r="X17" s="12">
        <f>W17/P17</f>
        <v>5.3686826843413422E-2</v>
      </c>
      <c r="Y17" s="12">
        <v>6035</v>
      </c>
      <c r="Z17" s="12">
        <v>222</v>
      </c>
      <c r="AA17" s="12">
        <f t="shared" si="2"/>
        <v>3.6785418392709199E-2</v>
      </c>
      <c r="AB17" s="12">
        <v>90</v>
      </c>
      <c r="AC17" s="12">
        <f t="shared" si="26"/>
        <v>1.4913007456503728E-2</v>
      </c>
      <c r="AD17" s="12">
        <v>65</v>
      </c>
      <c r="AE17" s="12">
        <f t="shared" si="29"/>
        <v>1.0770505385252692E-2</v>
      </c>
      <c r="AF17" s="12">
        <v>69</v>
      </c>
      <c r="AG17" s="12">
        <f>AF17/P17</f>
        <v>1.1433305716652858E-2</v>
      </c>
      <c r="AH17" s="12">
        <v>31</v>
      </c>
      <c r="AI17" s="12">
        <f>AH17/P17</f>
        <v>5.1367025683512844E-3</v>
      </c>
      <c r="AJ17" s="12">
        <v>74</v>
      </c>
      <c r="AK17" s="12">
        <f t="shared" ref="AK17:AK56" si="30">AJ17/P17</f>
        <v>1.2261806130903066E-2</v>
      </c>
      <c r="AL17" s="12">
        <v>78</v>
      </c>
      <c r="AM17" s="12">
        <f>AL17/P17</f>
        <v>1.292460646230323E-2</v>
      </c>
      <c r="AN17" s="12">
        <v>59</v>
      </c>
      <c r="AO17" s="12">
        <f t="shared" si="27"/>
        <v>9.7763048881524435E-3</v>
      </c>
      <c r="AP17" s="12">
        <v>56</v>
      </c>
      <c r="AQ17" s="12">
        <f>AP17/P17</f>
        <v>9.27920463960232E-3</v>
      </c>
      <c r="AR17" s="12">
        <v>22</v>
      </c>
      <c r="AS17" s="12">
        <f>AR17/P17</f>
        <v>3.6454018227009112E-3</v>
      </c>
      <c r="AT17" s="12">
        <v>102</v>
      </c>
      <c r="AU17" s="12">
        <f>AT17/P17</f>
        <v>1.6901408450704224E-2</v>
      </c>
      <c r="AV17" s="12">
        <v>81</v>
      </c>
      <c r="AW17" s="12">
        <f>AV17/P17</f>
        <v>1.3421706710853356E-2</v>
      </c>
      <c r="AX17" s="12">
        <v>33</v>
      </c>
      <c r="AY17" s="12">
        <f>AX17/P17</f>
        <v>5.4681027340513673E-3</v>
      </c>
      <c r="AZ17" s="12">
        <v>243</v>
      </c>
      <c r="BA17" s="12">
        <f t="shared" si="28"/>
        <v>4.0265120132560069E-2</v>
      </c>
      <c r="BB17" s="12">
        <v>31</v>
      </c>
      <c r="BC17" s="12">
        <f>BB17/P17</f>
        <v>5.1367025683512844E-3</v>
      </c>
      <c r="BD17" s="12">
        <v>7</v>
      </c>
      <c r="BE17" s="12">
        <f>BD17/P17</f>
        <v>1.15990057995029E-3</v>
      </c>
      <c r="BF17" s="12">
        <v>32</v>
      </c>
      <c r="BG17" s="12">
        <f>BF17/P17</f>
        <v>5.3024026512013258E-3</v>
      </c>
      <c r="BH17" s="12">
        <f t="shared" si="16"/>
        <v>786</v>
      </c>
      <c r="BI17" s="12">
        <v>0.140679</v>
      </c>
      <c r="BJ17" s="12">
        <f>BB17+BF17</f>
        <v>63</v>
      </c>
      <c r="BK17" s="12">
        <f>BJ17/P17</f>
        <v>1.0439105219552609E-2</v>
      </c>
      <c r="BL17" s="12">
        <f t="shared" si="19"/>
        <v>849</v>
      </c>
      <c r="BM17" s="12">
        <f t="shared" si="20"/>
        <v>0.14067937033968517</v>
      </c>
    </row>
    <row r="18" spans="1:65" x14ac:dyDescent="0.25">
      <c r="A18" s="12">
        <v>13</v>
      </c>
      <c r="B18" s="12" t="s">
        <v>434</v>
      </c>
      <c r="C18" s="12" t="s">
        <v>196</v>
      </c>
      <c r="D18" s="12" t="s">
        <v>209</v>
      </c>
      <c r="E18" s="20" t="s">
        <v>104</v>
      </c>
      <c r="F18" s="12" t="s">
        <v>164</v>
      </c>
      <c r="G18" s="12" t="s">
        <v>240</v>
      </c>
      <c r="H18" s="12" t="s">
        <v>512</v>
      </c>
      <c r="I18" s="12" t="s">
        <v>222</v>
      </c>
      <c r="J18" s="12">
        <v>2016</v>
      </c>
      <c r="K18" s="12">
        <v>4</v>
      </c>
      <c r="L18" s="12">
        <v>2</v>
      </c>
      <c r="M18" s="12">
        <v>2</v>
      </c>
      <c r="N18" s="12" t="s">
        <v>247</v>
      </c>
      <c r="O18" s="12" t="s">
        <v>259</v>
      </c>
      <c r="P18" s="12">
        <v>235726</v>
      </c>
      <c r="Q18" s="12">
        <v>29373</v>
      </c>
      <c r="R18" s="12">
        <f t="shared" ref="R18:R56" si="31">Q18/P18</f>
        <v>0.12460653470554797</v>
      </c>
      <c r="S18" s="12"/>
      <c r="T18" s="12"/>
      <c r="U18" s="12"/>
      <c r="V18" s="12"/>
      <c r="W18" s="12"/>
      <c r="X18" s="12"/>
      <c r="Y18" s="12">
        <v>235726</v>
      </c>
      <c r="Z18" s="12">
        <v>5170</v>
      </c>
      <c r="AA18" s="12">
        <f t="shared" si="2"/>
        <v>2.1932243367299323E-2</v>
      </c>
      <c r="AB18" s="12">
        <v>4377</v>
      </c>
      <c r="AC18" s="12">
        <f t="shared" si="26"/>
        <v>1.8568168127402154E-2</v>
      </c>
      <c r="AD18" s="12">
        <v>2258</v>
      </c>
      <c r="AE18" s="12">
        <f t="shared" si="29"/>
        <v>9.578917896201522E-3</v>
      </c>
      <c r="AF18" s="12">
        <v>1232</v>
      </c>
      <c r="AG18" s="12">
        <f>AF18/P18</f>
        <v>5.2264069300798381E-3</v>
      </c>
      <c r="AH18" s="12">
        <v>1233</v>
      </c>
      <c r="AI18" s="12">
        <f>AH18/P18</f>
        <v>5.2306491434971113E-3</v>
      </c>
      <c r="AJ18" s="12">
        <v>2444</v>
      </c>
      <c r="AK18" s="12">
        <f t="shared" si="30"/>
        <v>1.0367969591814226E-2</v>
      </c>
      <c r="AL18" s="12">
        <v>1219</v>
      </c>
      <c r="AM18" s="12">
        <f>AL18/P18</f>
        <v>5.1712581556552948E-3</v>
      </c>
      <c r="AN18" s="12">
        <v>2285</v>
      </c>
      <c r="AO18" s="12">
        <f t="shared" si="27"/>
        <v>9.6934576584678817E-3</v>
      </c>
      <c r="AP18" s="12">
        <v>2752</v>
      </c>
      <c r="AQ18" s="12">
        <f>AP18/P18</f>
        <v>1.1674571324334184E-2</v>
      </c>
      <c r="AR18" s="12">
        <v>864</v>
      </c>
      <c r="AS18" s="12">
        <f>AR18/P18</f>
        <v>3.665272392523523E-3</v>
      </c>
      <c r="AT18" s="12">
        <v>2018</v>
      </c>
      <c r="AU18" s="12">
        <f>AT18/P18</f>
        <v>8.560786676056099E-3</v>
      </c>
      <c r="AV18" s="12">
        <v>2043</v>
      </c>
      <c r="AW18" s="12">
        <f>AV18/P18</f>
        <v>8.666842011487914E-3</v>
      </c>
      <c r="AX18" s="12">
        <v>860</v>
      </c>
      <c r="AY18" s="12">
        <f>AX18/P18</f>
        <v>3.6483035388544327E-3</v>
      </c>
      <c r="AZ18" s="12">
        <v>6971</v>
      </c>
      <c r="BA18" s="12">
        <f t="shared" si="28"/>
        <v>2.9572469731807268E-2</v>
      </c>
      <c r="BB18" s="12">
        <v>979</v>
      </c>
      <c r="BC18" s="12">
        <f>BB18/P18</f>
        <v>4.1531269355098719E-3</v>
      </c>
      <c r="BD18" s="12"/>
      <c r="BE18" s="12"/>
      <c r="BF18" s="12">
        <v>488</v>
      </c>
      <c r="BG18" s="12">
        <f>BF18/P18</f>
        <v>2.070200147629027E-3</v>
      </c>
      <c r="BH18" s="12">
        <f t="shared" si="16"/>
        <v>24365</v>
      </c>
      <c r="BI18" s="12">
        <v>0.109585</v>
      </c>
      <c r="BJ18" s="12">
        <f>BB18+BF18</f>
        <v>1467</v>
      </c>
      <c r="BK18" s="12">
        <f>BJ18/P18</f>
        <v>6.2233270831388984E-3</v>
      </c>
      <c r="BL18" s="12">
        <f t="shared" si="19"/>
        <v>25832</v>
      </c>
      <c r="BM18" s="12">
        <f t="shared" si="20"/>
        <v>0.1095848569949857</v>
      </c>
    </row>
    <row r="19" spans="1:65" x14ac:dyDescent="0.25">
      <c r="A19" s="12">
        <v>14</v>
      </c>
      <c r="B19" s="12" t="s">
        <v>435</v>
      </c>
      <c r="C19" s="12" t="s">
        <v>199</v>
      </c>
      <c r="D19" s="12" t="s">
        <v>105</v>
      </c>
      <c r="E19" s="20">
        <v>2012</v>
      </c>
      <c r="F19" s="12" t="s">
        <v>164</v>
      </c>
      <c r="G19" s="12" t="s">
        <v>240</v>
      </c>
      <c r="H19" s="12" t="s">
        <v>237</v>
      </c>
      <c r="I19" s="12" t="s">
        <v>223</v>
      </c>
      <c r="J19" s="12">
        <v>2013</v>
      </c>
      <c r="K19" s="12">
        <v>3</v>
      </c>
      <c r="L19" s="12">
        <v>3</v>
      </c>
      <c r="M19" s="12">
        <v>3</v>
      </c>
      <c r="N19" s="12" t="s">
        <v>253</v>
      </c>
      <c r="O19" s="12" t="s">
        <v>243</v>
      </c>
      <c r="P19" s="12">
        <v>2182</v>
      </c>
      <c r="Q19" s="12"/>
      <c r="R19" s="12"/>
      <c r="S19" s="12">
        <v>2182</v>
      </c>
      <c r="T19" s="12">
        <v>195</v>
      </c>
      <c r="U19" s="12">
        <f>T19/P19</f>
        <v>8.9367552703941339E-2</v>
      </c>
      <c r="V19" s="12"/>
      <c r="W19" s="12"/>
      <c r="X19" s="12"/>
      <c r="Y19" s="12">
        <v>2182</v>
      </c>
      <c r="Z19" s="12">
        <v>32</v>
      </c>
      <c r="AA19" s="12">
        <f t="shared" si="2"/>
        <v>1.466544454628781E-2</v>
      </c>
      <c r="AB19" s="12">
        <v>38</v>
      </c>
      <c r="AC19" s="12">
        <f t="shared" si="26"/>
        <v>1.7415215398716773E-2</v>
      </c>
      <c r="AD19" s="12">
        <v>13</v>
      </c>
      <c r="AE19" s="12">
        <f t="shared" si="29"/>
        <v>5.9578368469294226E-3</v>
      </c>
      <c r="AF19" s="12">
        <v>10</v>
      </c>
      <c r="AG19" s="12">
        <f>AF19/P19</f>
        <v>4.5829514207149404E-3</v>
      </c>
      <c r="AH19" s="12">
        <v>6</v>
      </c>
      <c r="AI19" s="12">
        <f>AH19/P19</f>
        <v>2.7497708524289641E-3</v>
      </c>
      <c r="AJ19" s="12">
        <v>14</v>
      </c>
      <c r="AK19" s="12">
        <f t="shared" si="30"/>
        <v>6.416131989000917E-3</v>
      </c>
      <c r="AL19" s="12"/>
      <c r="AM19" s="12"/>
      <c r="AN19" s="12">
        <v>14</v>
      </c>
      <c r="AO19" s="12">
        <f t="shared" si="27"/>
        <v>6.416131989000917E-3</v>
      </c>
      <c r="AP19" s="12">
        <v>18</v>
      </c>
      <c r="AQ19" s="12">
        <f>AP19/P19</f>
        <v>8.2493125572868919E-3</v>
      </c>
      <c r="AR19" s="12">
        <v>6</v>
      </c>
      <c r="AS19" s="12">
        <f>AR19/P19</f>
        <v>2.7497708524289641E-3</v>
      </c>
      <c r="AT19" s="12">
        <v>11</v>
      </c>
      <c r="AU19" s="12">
        <f>AT19/P19</f>
        <v>5.0412465627864347E-3</v>
      </c>
      <c r="AV19" s="12">
        <v>18</v>
      </c>
      <c r="AW19" s="12">
        <f>AV19/P19</f>
        <v>8.2493125572868919E-3</v>
      </c>
      <c r="AX19" s="12">
        <v>4</v>
      </c>
      <c r="AY19" s="12">
        <f>AX19/P19</f>
        <v>1.8331805682859762E-3</v>
      </c>
      <c r="AZ19" s="12">
        <v>62</v>
      </c>
      <c r="BA19" s="12">
        <f t="shared" si="28"/>
        <v>2.8414298808432631E-2</v>
      </c>
      <c r="BB19" s="12"/>
      <c r="BC19" s="12"/>
      <c r="BD19" s="12"/>
      <c r="BE19" s="12"/>
      <c r="BF19" s="12"/>
      <c r="BG19" s="12"/>
      <c r="BH19" s="12">
        <f t="shared" si="16"/>
        <v>177</v>
      </c>
      <c r="BI19" s="12">
        <v>3.7877000000000001E-2</v>
      </c>
      <c r="BJ19" s="12"/>
      <c r="BK19" s="12"/>
      <c r="BL19" s="12">
        <f t="shared" si="19"/>
        <v>177</v>
      </c>
      <c r="BM19" s="12">
        <f t="shared" si="20"/>
        <v>8.1118240146654447E-2</v>
      </c>
    </row>
    <row r="20" spans="1:65" x14ac:dyDescent="0.25">
      <c r="A20" s="12">
        <v>15</v>
      </c>
      <c r="B20" s="12" t="s">
        <v>436</v>
      </c>
      <c r="C20" s="12" t="s">
        <v>200</v>
      </c>
      <c r="D20" s="12" t="s">
        <v>79</v>
      </c>
      <c r="E20" s="20">
        <v>2004</v>
      </c>
      <c r="F20" s="12" t="s">
        <v>164</v>
      </c>
      <c r="G20" s="12" t="s">
        <v>239</v>
      </c>
      <c r="H20" s="12" t="s">
        <v>37</v>
      </c>
      <c r="I20" s="12" t="s">
        <v>207</v>
      </c>
      <c r="J20" s="12">
        <v>2006</v>
      </c>
      <c r="K20" s="12">
        <v>1</v>
      </c>
      <c r="L20" s="12">
        <v>3</v>
      </c>
      <c r="M20" s="12">
        <v>1</v>
      </c>
      <c r="N20" s="12" t="s">
        <v>249</v>
      </c>
      <c r="O20" s="12" t="s">
        <v>69</v>
      </c>
      <c r="P20" s="12">
        <v>662</v>
      </c>
      <c r="Q20" s="12">
        <v>98</v>
      </c>
      <c r="R20" s="12">
        <f t="shared" si="31"/>
        <v>0.14803625377643503</v>
      </c>
      <c r="S20" s="12">
        <v>662</v>
      </c>
      <c r="T20" s="12">
        <v>81</v>
      </c>
      <c r="U20" s="12">
        <f>T20/P20</f>
        <v>0.12235649546827794</v>
      </c>
      <c r="V20" s="12">
        <v>662</v>
      </c>
      <c r="W20" s="12">
        <v>25</v>
      </c>
      <c r="X20" s="12">
        <f>W20/P20</f>
        <v>3.7764350453172203E-2</v>
      </c>
      <c r="Y20" s="12">
        <v>662</v>
      </c>
      <c r="Z20" s="12">
        <v>38</v>
      </c>
      <c r="AA20" s="12">
        <f t="shared" si="2"/>
        <v>5.7401812688821753E-2</v>
      </c>
      <c r="AB20" s="12">
        <v>21</v>
      </c>
      <c r="AC20" s="12">
        <f t="shared" si="26"/>
        <v>3.1722054380664652E-2</v>
      </c>
      <c r="AD20" s="12">
        <v>8</v>
      </c>
      <c r="AE20" s="12">
        <f t="shared" si="29"/>
        <v>1.2084592145015106E-2</v>
      </c>
      <c r="AF20" s="12">
        <v>5</v>
      </c>
      <c r="AG20" s="12">
        <f>AF20/P20</f>
        <v>7.5528700906344415E-3</v>
      </c>
      <c r="AH20" s="12"/>
      <c r="AI20" s="12"/>
      <c r="AJ20" s="12">
        <v>5</v>
      </c>
      <c r="AK20" s="12">
        <f t="shared" si="30"/>
        <v>7.5528700906344415E-3</v>
      </c>
      <c r="AL20" s="12">
        <v>5</v>
      </c>
      <c r="AM20" s="12">
        <f>AL20/P20</f>
        <v>7.5528700906344415E-3</v>
      </c>
      <c r="AN20" s="12">
        <v>3</v>
      </c>
      <c r="AO20" s="12">
        <f t="shared" si="27"/>
        <v>4.5317220543806651E-3</v>
      </c>
      <c r="AP20" s="12">
        <v>1</v>
      </c>
      <c r="AQ20" s="12">
        <f>AP20/P20</f>
        <v>1.5105740181268882E-3</v>
      </c>
      <c r="AR20" s="12">
        <v>2</v>
      </c>
      <c r="AS20" s="12">
        <f>AR20/P20</f>
        <v>3.0211480362537764E-3</v>
      </c>
      <c r="AT20" s="12">
        <v>4</v>
      </c>
      <c r="AU20" s="12">
        <f>AT20/P20</f>
        <v>6.0422960725075529E-3</v>
      </c>
      <c r="AV20" s="12">
        <v>4</v>
      </c>
      <c r="AW20" s="12">
        <f>AV20/P20</f>
        <v>6.0422960725075529E-3</v>
      </c>
      <c r="AX20" s="12">
        <v>4</v>
      </c>
      <c r="AY20" s="12">
        <f>AX20/P20</f>
        <v>6.0422960725075529E-3</v>
      </c>
      <c r="AZ20" s="12">
        <v>8</v>
      </c>
      <c r="BA20" s="12">
        <f t="shared" si="28"/>
        <v>1.2084592145015106E-2</v>
      </c>
      <c r="BB20" s="12">
        <v>3</v>
      </c>
      <c r="BC20" s="12">
        <f>BB20/P20</f>
        <v>4.5317220543806651E-3</v>
      </c>
      <c r="BD20" s="12">
        <v>7</v>
      </c>
      <c r="BE20" s="12">
        <f>BD20/P20</f>
        <v>1.0574018126888218E-2</v>
      </c>
      <c r="BF20" s="12"/>
      <c r="BG20" s="12"/>
      <c r="BH20" s="12">
        <f t="shared" si="16"/>
        <v>87</v>
      </c>
      <c r="BI20" s="12">
        <v>0.13595199999999999</v>
      </c>
      <c r="BJ20" s="12">
        <f>BB20+BF20</f>
        <v>3</v>
      </c>
      <c r="BK20" s="12">
        <f>BJ20/P20</f>
        <v>4.5317220543806651E-3</v>
      </c>
      <c r="BL20" s="12">
        <f t="shared" si="19"/>
        <v>90</v>
      </c>
      <c r="BM20" s="12">
        <f t="shared" si="20"/>
        <v>0.13595166163141995</v>
      </c>
    </row>
    <row r="21" spans="1:65" x14ac:dyDescent="0.25">
      <c r="A21" s="12">
        <v>16</v>
      </c>
      <c r="B21" s="12" t="s">
        <v>437</v>
      </c>
      <c r="C21" s="12" t="s">
        <v>201</v>
      </c>
      <c r="D21" s="12" t="s">
        <v>82</v>
      </c>
      <c r="E21" s="20" t="s">
        <v>83</v>
      </c>
      <c r="F21" s="12" t="s">
        <v>164</v>
      </c>
      <c r="G21" s="12" t="s">
        <v>522</v>
      </c>
      <c r="H21" s="12" t="s">
        <v>72</v>
      </c>
      <c r="I21" s="12" t="s">
        <v>207</v>
      </c>
      <c r="J21" s="12">
        <v>2013</v>
      </c>
      <c r="K21" s="12">
        <v>3</v>
      </c>
      <c r="L21" s="12">
        <v>1</v>
      </c>
      <c r="M21" s="12">
        <v>4</v>
      </c>
      <c r="N21" s="12" t="s">
        <v>73</v>
      </c>
      <c r="O21" s="12" t="s">
        <v>257</v>
      </c>
      <c r="P21" s="12">
        <v>373</v>
      </c>
      <c r="Q21" s="12">
        <v>47</v>
      </c>
      <c r="R21" s="12">
        <f t="shared" si="31"/>
        <v>0.12600536193029491</v>
      </c>
      <c r="S21" s="12">
        <v>373</v>
      </c>
      <c r="T21" s="12">
        <v>39</v>
      </c>
      <c r="U21" s="12">
        <f>T21/P21</f>
        <v>0.10455764075067024</v>
      </c>
      <c r="V21" s="12"/>
      <c r="W21" s="12"/>
      <c r="X21" s="12"/>
      <c r="Y21" s="12">
        <v>373</v>
      </c>
      <c r="Z21" s="12">
        <v>17</v>
      </c>
      <c r="AA21" s="12">
        <f t="shared" si="2"/>
        <v>4.5576407506702415E-2</v>
      </c>
      <c r="AB21" s="12">
        <v>15</v>
      </c>
      <c r="AC21" s="12">
        <f t="shared" si="26"/>
        <v>4.0214477211796246E-2</v>
      </c>
      <c r="AD21" s="12">
        <v>1</v>
      </c>
      <c r="AE21" s="12">
        <f t="shared" si="29"/>
        <v>2.6809651474530832E-3</v>
      </c>
      <c r="AF21" s="12"/>
      <c r="AG21" s="12"/>
      <c r="AH21" s="12">
        <v>19</v>
      </c>
      <c r="AI21" s="12">
        <f t="shared" ref="AI21:AI35" si="32">AH21/P21</f>
        <v>5.0938337801608578E-2</v>
      </c>
      <c r="AJ21" s="12">
        <v>6</v>
      </c>
      <c r="AK21" s="12">
        <f t="shared" si="30"/>
        <v>1.6085790884718499E-2</v>
      </c>
      <c r="AL21" s="12"/>
      <c r="AM21" s="12"/>
      <c r="AN21" s="12">
        <v>2</v>
      </c>
      <c r="AO21" s="12">
        <f t="shared" si="27"/>
        <v>5.3619302949061663E-3</v>
      </c>
      <c r="AP21" s="12"/>
      <c r="AQ21" s="12"/>
      <c r="AR21" s="12"/>
      <c r="AS21" s="12"/>
      <c r="AT21" s="12"/>
      <c r="AU21" s="12"/>
      <c r="AV21" s="12"/>
      <c r="AW21" s="12"/>
      <c r="AX21" s="12"/>
      <c r="AY21" s="12"/>
      <c r="AZ21" s="12"/>
      <c r="BA21" s="12"/>
      <c r="BB21" s="12"/>
      <c r="BC21" s="12"/>
      <c r="BD21" s="12"/>
      <c r="BE21" s="12"/>
      <c r="BF21" s="12"/>
      <c r="BG21" s="12"/>
      <c r="BH21" s="12">
        <f t="shared" si="16"/>
        <v>41</v>
      </c>
      <c r="BI21" s="12">
        <v>0.160858</v>
      </c>
      <c r="BJ21" s="12"/>
      <c r="BK21" s="12"/>
      <c r="BL21" s="12">
        <f t="shared" si="19"/>
        <v>41</v>
      </c>
      <c r="BM21" s="12">
        <f t="shared" si="20"/>
        <v>0.10991957104557641</v>
      </c>
    </row>
    <row r="22" spans="1:65" ht="14.4" x14ac:dyDescent="0.3">
      <c r="A22" s="12">
        <v>17</v>
      </c>
      <c r="B22" s="12" t="s">
        <v>438</v>
      </c>
      <c r="C22" s="12" t="s">
        <v>200</v>
      </c>
      <c r="D22" s="12" t="s">
        <v>208</v>
      </c>
      <c r="E22" s="20" t="s">
        <v>106</v>
      </c>
      <c r="F22" s="12" t="s">
        <v>164</v>
      </c>
      <c r="G22" s="12" t="s">
        <v>240</v>
      </c>
      <c r="H22" s="12" t="s">
        <v>38</v>
      </c>
      <c r="I22" s="12" t="s">
        <v>216</v>
      </c>
      <c r="J22" s="12">
        <v>2013</v>
      </c>
      <c r="K22" s="12">
        <v>3</v>
      </c>
      <c r="L22" s="12">
        <v>3</v>
      </c>
      <c r="M22" s="12">
        <v>3</v>
      </c>
      <c r="N22" s="12" t="s">
        <v>248</v>
      </c>
      <c r="O22" s="12" t="s">
        <v>67</v>
      </c>
      <c r="P22" s="12">
        <v>10000</v>
      </c>
      <c r="Q22" s="12">
        <v>1257</v>
      </c>
      <c r="R22" s="12">
        <f t="shared" si="31"/>
        <v>0.12570000000000001</v>
      </c>
      <c r="S22" s="12"/>
      <c r="T22" s="12"/>
      <c r="U22" s="12"/>
      <c r="V22" s="12"/>
      <c r="W22" s="12"/>
      <c r="X22" s="12"/>
      <c r="Y22" s="12">
        <v>10000</v>
      </c>
      <c r="Z22" s="12">
        <v>250</v>
      </c>
      <c r="AA22" s="12">
        <f t="shared" si="2"/>
        <v>2.5000000000000001E-2</v>
      </c>
      <c r="AB22" s="12">
        <v>225</v>
      </c>
      <c r="AC22" s="12">
        <f t="shared" si="26"/>
        <v>2.2499999999999999E-2</v>
      </c>
      <c r="AD22" s="12">
        <v>100</v>
      </c>
      <c r="AE22" s="12">
        <f t="shared" si="29"/>
        <v>0.01</v>
      </c>
      <c r="AF22" s="12">
        <v>35</v>
      </c>
      <c r="AG22" s="12">
        <f t="shared" ref="AG22:AG35" si="33">AF22/P22</f>
        <v>3.5000000000000001E-3</v>
      </c>
      <c r="AH22" s="12">
        <v>20</v>
      </c>
      <c r="AI22" s="12">
        <f t="shared" si="32"/>
        <v>2E-3</v>
      </c>
      <c r="AJ22" s="12">
        <v>135</v>
      </c>
      <c r="AK22" s="12">
        <f t="shared" si="30"/>
        <v>1.35E-2</v>
      </c>
      <c r="AL22" s="12">
        <v>40</v>
      </c>
      <c r="AM22" s="12">
        <f t="shared" ref="AM22:AM42" si="34">AL22/P22</f>
        <v>4.0000000000000001E-3</v>
      </c>
      <c r="AN22" s="12">
        <v>79</v>
      </c>
      <c r="AO22" s="12">
        <f t="shared" si="27"/>
        <v>7.9000000000000008E-3</v>
      </c>
      <c r="AP22" s="12">
        <v>90</v>
      </c>
      <c r="AQ22" s="12">
        <f t="shared" ref="AQ22:AQ46" si="35">AP22/P22</f>
        <v>8.9999999999999993E-3</v>
      </c>
      <c r="AR22" s="12">
        <v>23</v>
      </c>
      <c r="AS22" s="12">
        <f t="shared" ref="AS22:AS49" si="36">AR22/P22</f>
        <v>2.3E-3</v>
      </c>
      <c r="AT22" s="12">
        <v>4</v>
      </c>
      <c r="AU22" s="12">
        <f t="shared" ref="AU22:AU30" si="37">AT22/P22</f>
        <v>4.0000000000000002E-4</v>
      </c>
      <c r="AV22" s="12">
        <v>69</v>
      </c>
      <c r="AW22" s="12">
        <f t="shared" ref="AW22:AW36" si="38">AV22/P22</f>
        <v>6.8999999999999999E-3</v>
      </c>
      <c r="AX22" s="12">
        <v>43</v>
      </c>
      <c r="AY22" s="12">
        <f t="shared" ref="AY22:AY54" si="39">AX22/P22</f>
        <v>4.3E-3</v>
      </c>
      <c r="AZ22" s="12">
        <v>300</v>
      </c>
      <c r="BA22" s="12">
        <f t="shared" ref="BA22:BA56" si="40">AZ22/P22</f>
        <v>0.03</v>
      </c>
      <c r="BB22" s="12">
        <v>58</v>
      </c>
      <c r="BC22" s="12">
        <f>BB22/P22</f>
        <v>5.7999999999999996E-3</v>
      </c>
      <c r="BD22" s="12">
        <v>18</v>
      </c>
      <c r="BE22" s="12">
        <f>BD22/P22</f>
        <v>1.8E-3</v>
      </c>
      <c r="BF22" s="12">
        <v>58</v>
      </c>
      <c r="BG22" s="12">
        <f>BF22/P22</f>
        <v>5.7999999999999996E-3</v>
      </c>
      <c r="BH22" s="12">
        <f t="shared" si="16"/>
        <v>1132</v>
      </c>
      <c r="BI22" s="12">
        <v>0.12429999999999999</v>
      </c>
      <c r="BJ22" s="12">
        <f>BB22+BF22</f>
        <v>116</v>
      </c>
      <c r="BK22" s="12">
        <f>BJ22/P22</f>
        <v>1.1599999999999999E-2</v>
      </c>
      <c r="BL22" s="12">
        <f t="shared" si="19"/>
        <v>1248</v>
      </c>
      <c r="BM22" s="12">
        <f t="shared" si="20"/>
        <v>0.12479999999999999</v>
      </c>
    </row>
    <row r="23" spans="1:65" x14ac:dyDescent="0.25">
      <c r="A23" s="12">
        <v>18</v>
      </c>
      <c r="B23" s="12" t="s">
        <v>439</v>
      </c>
      <c r="C23" s="12" t="s">
        <v>196</v>
      </c>
      <c r="D23" s="12" t="s">
        <v>107</v>
      </c>
      <c r="E23" s="20" t="s">
        <v>108</v>
      </c>
      <c r="F23" s="12" t="s">
        <v>164</v>
      </c>
      <c r="G23" s="12" t="s">
        <v>240</v>
      </c>
      <c r="H23" s="12" t="s">
        <v>39</v>
      </c>
      <c r="I23" s="12" t="s">
        <v>216</v>
      </c>
      <c r="J23" s="12">
        <v>2016</v>
      </c>
      <c r="K23" s="12">
        <v>4</v>
      </c>
      <c r="L23" s="12">
        <v>2</v>
      </c>
      <c r="M23" s="12">
        <v>3</v>
      </c>
      <c r="N23" s="12" t="s">
        <v>253</v>
      </c>
      <c r="O23" s="12" t="s">
        <v>243</v>
      </c>
      <c r="P23" s="12">
        <v>2921</v>
      </c>
      <c r="Q23" s="12">
        <v>363</v>
      </c>
      <c r="R23" s="12">
        <f t="shared" si="31"/>
        <v>0.12427250941458405</v>
      </c>
      <c r="S23" s="12">
        <v>2921</v>
      </c>
      <c r="T23" s="12">
        <v>344</v>
      </c>
      <c r="U23" s="12">
        <f>T23/P23</f>
        <v>0.11776788770968846</v>
      </c>
      <c r="V23" s="12">
        <v>2921</v>
      </c>
      <c r="W23" s="12">
        <v>19</v>
      </c>
      <c r="X23" s="12">
        <f>W23/P23</f>
        <v>6.5046217048955841E-3</v>
      </c>
      <c r="Y23" s="12">
        <v>2921</v>
      </c>
      <c r="Z23" s="12">
        <v>46</v>
      </c>
      <c r="AA23" s="12">
        <f t="shared" si="2"/>
        <v>1.5748031496062992E-2</v>
      </c>
      <c r="AB23" s="12">
        <v>46</v>
      </c>
      <c r="AC23" s="12">
        <f t="shared" si="26"/>
        <v>1.5748031496062992E-2</v>
      </c>
      <c r="AD23" s="12">
        <v>21</v>
      </c>
      <c r="AE23" s="12">
        <f t="shared" si="29"/>
        <v>7.1893187264635396E-3</v>
      </c>
      <c r="AF23" s="12">
        <v>11</v>
      </c>
      <c r="AG23" s="12">
        <f t="shared" si="33"/>
        <v>3.7658336186237591E-3</v>
      </c>
      <c r="AH23" s="12">
        <v>11</v>
      </c>
      <c r="AI23" s="12">
        <f t="shared" si="32"/>
        <v>3.7658336186237591E-3</v>
      </c>
      <c r="AJ23" s="12">
        <v>13</v>
      </c>
      <c r="AK23" s="12">
        <f t="shared" si="30"/>
        <v>4.450530640191715E-3</v>
      </c>
      <c r="AL23" s="12">
        <v>12</v>
      </c>
      <c r="AM23" s="12">
        <f t="shared" si="34"/>
        <v>4.1081821294077373E-3</v>
      </c>
      <c r="AN23" s="12">
        <v>24</v>
      </c>
      <c r="AO23" s="12">
        <f t="shared" si="27"/>
        <v>8.2163642588154746E-3</v>
      </c>
      <c r="AP23" s="12">
        <v>30</v>
      </c>
      <c r="AQ23" s="12">
        <f t="shared" si="35"/>
        <v>1.0270455323519343E-2</v>
      </c>
      <c r="AR23" s="12">
        <v>9</v>
      </c>
      <c r="AS23" s="12">
        <f t="shared" si="36"/>
        <v>3.0811365970558027E-3</v>
      </c>
      <c r="AT23" s="12">
        <v>19</v>
      </c>
      <c r="AU23" s="12">
        <f t="shared" si="37"/>
        <v>6.5046217048955841E-3</v>
      </c>
      <c r="AV23" s="12">
        <v>23</v>
      </c>
      <c r="AW23" s="12">
        <f t="shared" si="38"/>
        <v>7.874015748031496E-3</v>
      </c>
      <c r="AX23" s="12">
        <v>11</v>
      </c>
      <c r="AY23" s="12">
        <f t="shared" si="39"/>
        <v>3.7658336186237591E-3</v>
      </c>
      <c r="AZ23" s="12">
        <v>68</v>
      </c>
      <c r="BA23" s="12">
        <f t="shared" si="40"/>
        <v>2.3279698733310511E-2</v>
      </c>
      <c r="BB23" s="12">
        <v>11</v>
      </c>
      <c r="BC23" s="12">
        <f>BB23/P23</f>
        <v>3.7658336186237591E-3</v>
      </c>
      <c r="BD23" s="12"/>
      <c r="BE23" s="12"/>
      <c r="BF23" s="12">
        <v>8</v>
      </c>
      <c r="BG23" s="12">
        <f>BF23/P23</f>
        <v>2.7387880862718246E-3</v>
      </c>
      <c r="BH23" s="12">
        <f t="shared" si="16"/>
        <v>229</v>
      </c>
      <c r="BI23" s="12">
        <v>8.9011000000000007E-2</v>
      </c>
      <c r="BJ23" s="12">
        <f>BB23+BF23</f>
        <v>19</v>
      </c>
      <c r="BK23" s="12">
        <f>BJ23/P23</f>
        <v>6.5046217048955841E-3</v>
      </c>
      <c r="BL23" s="12">
        <f t="shared" si="19"/>
        <v>248</v>
      </c>
      <c r="BM23" s="12">
        <f t="shared" si="20"/>
        <v>8.4902430674426571E-2</v>
      </c>
    </row>
    <row r="24" spans="1:65" x14ac:dyDescent="0.25">
      <c r="A24" s="12">
        <v>19</v>
      </c>
      <c r="B24" s="12" t="s">
        <v>440</v>
      </c>
      <c r="C24" s="12" t="s">
        <v>192</v>
      </c>
      <c r="D24" s="12" t="s">
        <v>210</v>
      </c>
      <c r="E24" s="20" t="s">
        <v>109</v>
      </c>
      <c r="F24" s="12" t="s">
        <v>164</v>
      </c>
      <c r="G24" s="12" t="s">
        <v>524</v>
      </c>
      <c r="H24" s="12" t="s">
        <v>40</v>
      </c>
      <c r="I24" s="12" t="s">
        <v>224</v>
      </c>
      <c r="J24" s="12">
        <v>2006</v>
      </c>
      <c r="K24" s="12">
        <v>1</v>
      </c>
      <c r="L24" s="12">
        <v>4</v>
      </c>
      <c r="M24" s="12">
        <v>1</v>
      </c>
      <c r="N24" s="12" t="s">
        <v>249</v>
      </c>
      <c r="O24" s="12" t="s">
        <v>69</v>
      </c>
      <c r="P24" s="12">
        <v>685</v>
      </c>
      <c r="Q24" s="12">
        <v>115</v>
      </c>
      <c r="R24" s="12">
        <f t="shared" si="31"/>
        <v>0.16788321167883211</v>
      </c>
      <c r="S24" s="12">
        <v>685</v>
      </c>
      <c r="T24" s="12">
        <v>80</v>
      </c>
      <c r="U24" s="12">
        <f>T24/P24</f>
        <v>0.11678832116788321</v>
      </c>
      <c r="V24" s="12">
        <v>685</v>
      </c>
      <c r="W24" s="12">
        <v>44</v>
      </c>
      <c r="X24" s="12">
        <f>W24/P24</f>
        <v>6.4233576642335768E-2</v>
      </c>
      <c r="Y24" s="12">
        <v>685</v>
      </c>
      <c r="Z24" s="12">
        <v>23</v>
      </c>
      <c r="AA24" s="12">
        <f t="shared" si="2"/>
        <v>3.3576642335766425E-2</v>
      </c>
      <c r="AB24" s="12">
        <v>13</v>
      </c>
      <c r="AC24" s="12">
        <f t="shared" si="26"/>
        <v>1.8978102189781021E-2</v>
      </c>
      <c r="AD24" s="12">
        <v>6</v>
      </c>
      <c r="AE24" s="12">
        <f t="shared" si="29"/>
        <v>8.7591240875912416E-3</v>
      </c>
      <c r="AF24" s="12">
        <v>6</v>
      </c>
      <c r="AG24" s="12">
        <f t="shared" si="33"/>
        <v>8.7591240875912416E-3</v>
      </c>
      <c r="AH24" s="12">
        <v>2</v>
      </c>
      <c r="AI24" s="12">
        <f t="shared" si="32"/>
        <v>2.9197080291970801E-3</v>
      </c>
      <c r="AJ24" s="12">
        <v>7</v>
      </c>
      <c r="AK24" s="12">
        <f t="shared" si="30"/>
        <v>1.0218978102189781E-2</v>
      </c>
      <c r="AL24" s="12">
        <v>4</v>
      </c>
      <c r="AM24" s="12">
        <f t="shared" si="34"/>
        <v>5.8394160583941602E-3</v>
      </c>
      <c r="AN24" s="12">
        <v>7</v>
      </c>
      <c r="AO24" s="12">
        <f t="shared" si="27"/>
        <v>1.0218978102189781E-2</v>
      </c>
      <c r="AP24" s="12">
        <v>2</v>
      </c>
      <c r="AQ24" s="12">
        <f t="shared" si="35"/>
        <v>2.9197080291970801E-3</v>
      </c>
      <c r="AR24" s="12">
        <v>4</v>
      </c>
      <c r="AS24" s="12">
        <f t="shared" si="36"/>
        <v>5.8394160583941602E-3</v>
      </c>
      <c r="AT24" s="12">
        <v>4</v>
      </c>
      <c r="AU24" s="12">
        <f t="shared" si="37"/>
        <v>5.8394160583941602E-3</v>
      </c>
      <c r="AV24" s="12">
        <v>6</v>
      </c>
      <c r="AW24" s="12">
        <f t="shared" si="38"/>
        <v>8.7591240875912416E-3</v>
      </c>
      <c r="AX24" s="12">
        <v>4</v>
      </c>
      <c r="AY24" s="12">
        <f t="shared" si="39"/>
        <v>5.8394160583941602E-3</v>
      </c>
      <c r="AZ24" s="12">
        <v>17</v>
      </c>
      <c r="BA24" s="12">
        <f t="shared" si="40"/>
        <v>2.4817518248175182E-2</v>
      </c>
      <c r="BB24" s="12">
        <v>1</v>
      </c>
      <c r="BC24" s="12">
        <f>BB24/P24</f>
        <v>1.4598540145985401E-3</v>
      </c>
      <c r="BD24" s="12">
        <v>10</v>
      </c>
      <c r="BE24" s="12">
        <f>BD24/P24</f>
        <v>1.4598540145985401E-2</v>
      </c>
      <c r="BF24" s="12">
        <v>3</v>
      </c>
      <c r="BG24" s="12">
        <f>BF24/P24</f>
        <v>4.3795620437956208E-3</v>
      </c>
      <c r="BH24" s="12">
        <f t="shared" si="16"/>
        <v>77</v>
      </c>
      <c r="BI24" s="12">
        <v>0.11824800000000001</v>
      </c>
      <c r="BJ24" s="12">
        <f>BB24+BF24</f>
        <v>4</v>
      </c>
      <c r="BK24" s="12">
        <f>BJ24/P24</f>
        <v>5.8394160583941602E-3</v>
      </c>
      <c r="BL24" s="12">
        <f t="shared" si="19"/>
        <v>81</v>
      </c>
      <c r="BM24" s="12">
        <f t="shared" si="20"/>
        <v>0.11824817518248175</v>
      </c>
    </row>
    <row r="25" spans="1:65" ht="14.4" x14ac:dyDescent="0.3">
      <c r="A25" s="12">
        <v>20</v>
      </c>
      <c r="B25" s="12" t="s">
        <v>441</v>
      </c>
      <c r="C25" s="12" t="s">
        <v>199</v>
      </c>
      <c r="D25" s="12" t="s">
        <v>84</v>
      </c>
      <c r="E25" s="20" t="s">
        <v>85</v>
      </c>
      <c r="F25" s="12" t="s">
        <v>164</v>
      </c>
      <c r="G25" s="12" t="s">
        <v>523</v>
      </c>
      <c r="H25" s="12" t="s">
        <v>41</v>
      </c>
      <c r="I25" s="12" t="s">
        <v>225</v>
      </c>
      <c r="J25" s="12">
        <v>2015</v>
      </c>
      <c r="K25" s="12">
        <v>3</v>
      </c>
      <c r="L25" s="12">
        <v>2</v>
      </c>
      <c r="M25" s="12">
        <v>4</v>
      </c>
      <c r="N25" s="12" t="s">
        <v>254</v>
      </c>
      <c r="O25" s="12" t="s">
        <v>257</v>
      </c>
      <c r="P25" s="12">
        <v>1978</v>
      </c>
      <c r="Q25" s="12">
        <v>291</v>
      </c>
      <c r="R25" s="12">
        <f t="shared" si="31"/>
        <v>0.14711830131445905</v>
      </c>
      <c r="S25" s="12"/>
      <c r="T25" s="12"/>
      <c r="U25" s="12"/>
      <c r="V25" s="12"/>
      <c r="W25" s="12"/>
      <c r="X25" s="12"/>
      <c r="Y25" s="12">
        <v>1978</v>
      </c>
      <c r="Z25" s="12">
        <v>106</v>
      </c>
      <c r="AA25" s="12">
        <f t="shared" si="2"/>
        <v>5.3589484327603638E-2</v>
      </c>
      <c r="AB25" s="12">
        <v>44</v>
      </c>
      <c r="AC25" s="12">
        <f t="shared" si="26"/>
        <v>2.2244691607684528E-2</v>
      </c>
      <c r="AD25" s="12"/>
      <c r="AE25" s="12"/>
      <c r="AF25" s="12">
        <v>8</v>
      </c>
      <c r="AG25" s="12">
        <f t="shared" si="33"/>
        <v>4.0444893832153692E-3</v>
      </c>
      <c r="AH25" s="12">
        <v>1</v>
      </c>
      <c r="AI25" s="12">
        <f t="shared" si="32"/>
        <v>5.0556117290192115E-4</v>
      </c>
      <c r="AJ25" s="12">
        <v>31</v>
      </c>
      <c r="AK25" s="12">
        <f t="shared" si="30"/>
        <v>1.5672396359959553E-2</v>
      </c>
      <c r="AL25" s="12">
        <v>17</v>
      </c>
      <c r="AM25" s="12">
        <f t="shared" si="34"/>
        <v>8.5945399393326585E-3</v>
      </c>
      <c r="AN25" s="12">
        <v>13</v>
      </c>
      <c r="AO25" s="12">
        <f t="shared" si="27"/>
        <v>6.5722952477249748E-3</v>
      </c>
      <c r="AP25" s="12">
        <v>8</v>
      </c>
      <c r="AQ25" s="12">
        <f t="shared" si="35"/>
        <v>4.0444893832153692E-3</v>
      </c>
      <c r="AR25" s="12">
        <v>7</v>
      </c>
      <c r="AS25" s="12">
        <f t="shared" si="36"/>
        <v>3.5389282103134479E-3</v>
      </c>
      <c r="AT25" s="12">
        <v>1</v>
      </c>
      <c r="AU25" s="12">
        <f t="shared" si="37"/>
        <v>5.0556117290192115E-4</v>
      </c>
      <c r="AV25" s="12">
        <v>11</v>
      </c>
      <c r="AW25" s="12">
        <f t="shared" si="38"/>
        <v>5.561172901921132E-3</v>
      </c>
      <c r="AX25" s="12">
        <v>5</v>
      </c>
      <c r="AY25" s="12">
        <f t="shared" si="39"/>
        <v>2.5278058645096056E-3</v>
      </c>
      <c r="AZ25" s="12">
        <v>13</v>
      </c>
      <c r="BA25" s="12">
        <f t="shared" si="40"/>
        <v>6.5722952477249748E-3</v>
      </c>
      <c r="BB25" s="12">
        <v>6</v>
      </c>
      <c r="BC25" s="12">
        <f>BB25/P25</f>
        <v>3.0333670374115269E-3</v>
      </c>
      <c r="BD25" s="12">
        <v>2</v>
      </c>
      <c r="BE25" s="12">
        <f>BD25/P25</f>
        <v>1.0111223458038423E-3</v>
      </c>
      <c r="BF25" s="12">
        <v>10</v>
      </c>
      <c r="BG25" s="12">
        <f>BF25/P25</f>
        <v>5.0556117290192111E-3</v>
      </c>
      <c r="BH25" s="12">
        <f t="shared" si="16"/>
        <v>212</v>
      </c>
      <c r="BI25" s="12">
        <v>0.115268</v>
      </c>
      <c r="BJ25" s="12">
        <f>BB25+BF25</f>
        <v>16</v>
      </c>
      <c r="BK25" s="12">
        <f>BJ25/P25</f>
        <v>8.0889787664307385E-3</v>
      </c>
      <c r="BL25" s="12">
        <f t="shared" si="19"/>
        <v>228</v>
      </c>
      <c r="BM25" s="12">
        <f t="shared" si="20"/>
        <v>0.11526794742163801</v>
      </c>
    </row>
    <row r="26" spans="1:65" x14ac:dyDescent="0.25">
      <c r="A26" s="12">
        <v>21</v>
      </c>
      <c r="B26" s="12" t="s">
        <v>442</v>
      </c>
      <c r="C26" s="12" t="s">
        <v>199</v>
      </c>
      <c r="D26" s="12" t="s">
        <v>110</v>
      </c>
      <c r="E26" s="20">
        <v>2007.8</v>
      </c>
      <c r="F26" s="12" t="s">
        <v>164</v>
      </c>
      <c r="G26" s="12" t="s">
        <v>526</v>
      </c>
      <c r="H26" s="12" t="s">
        <v>42</v>
      </c>
      <c r="I26" s="12" t="s">
        <v>226</v>
      </c>
      <c r="J26" s="12">
        <v>2010</v>
      </c>
      <c r="K26" s="12">
        <v>2</v>
      </c>
      <c r="L26" s="12">
        <v>3</v>
      </c>
      <c r="M26" s="12">
        <v>3</v>
      </c>
      <c r="N26" s="12" t="s">
        <v>253</v>
      </c>
      <c r="O26" s="12" t="s">
        <v>67</v>
      </c>
      <c r="P26" s="12">
        <v>3036</v>
      </c>
      <c r="Q26" s="12">
        <v>279</v>
      </c>
      <c r="R26" s="12">
        <f t="shared" si="31"/>
        <v>9.1897233201581024E-2</v>
      </c>
      <c r="S26" s="12">
        <v>3036</v>
      </c>
      <c r="T26" s="12">
        <v>214</v>
      </c>
      <c r="U26" s="12">
        <f t="shared" ref="U26:U33" si="41">T26/P26</f>
        <v>7.0487483530961792E-2</v>
      </c>
      <c r="V26" s="12">
        <v>3036</v>
      </c>
      <c r="W26" s="12">
        <v>65</v>
      </c>
      <c r="X26" s="12">
        <f>W26/P26</f>
        <v>2.1409749670619236E-2</v>
      </c>
      <c r="Y26" s="12">
        <v>3036</v>
      </c>
      <c r="Z26" s="12">
        <v>46</v>
      </c>
      <c r="AA26" s="12">
        <f t="shared" si="2"/>
        <v>1.5151515151515152E-2</v>
      </c>
      <c r="AB26" s="12">
        <v>37</v>
      </c>
      <c r="AC26" s="12">
        <f t="shared" si="26"/>
        <v>1.2187088274044796E-2</v>
      </c>
      <c r="AD26" s="12">
        <v>43</v>
      </c>
      <c r="AE26" s="12">
        <f t="shared" ref="AE26:AE56" si="42">AD26/P26</f>
        <v>1.4163372859025032E-2</v>
      </c>
      <c r="AF26" s="12">
        <v>10</v>
      </c>
      <c r="AG26" s="12">
        <f t="shared" si="33"/>
        <v>3.2938076416337285E-3</v>
      </c>
      <c r="AH26" s="12">
        <v>1</v>
      </c>
      <c r="AI26" s="12">
        <f t="shared" si="32"/>
        <v>3.2938076416337287E-4</v>
      </c>
      <c r="AJ26" s="12">
        <v>7</v>
      </c>
      <c r="AK26" s="12">
        <f t="shared" si="30"/>
        <v>2.30566534914361E-3</v>
      </c>
      <c r="AL26" s="12">
        <v>7</v>
      </c>
      <c r="AM26" s="12">
        <f t="shared" si="34"/>
        <v>2.30566534914361E-3</v>
      </c>
      <c r="AN26" s="12">
        <v>32</v>
      </c>
      <c r="AO26" s="12">
        <f t="shared" si="27"/>
        <v>1.0540184453227932E-2</v>
      </c>
      <c r="AP26" s="12">
        <v>14</v>
      </c>
      <c r="AQ26" s="12">
        <f t="shared" si="35"/>
        <v>4.61133069828722E-3</v>
      </c>
      <c r="AR26" s="12">
        <v>2</v>
      </c>
      <c r="AS26" s="12">
        <f t="shared" si="36"/>
        <v>6.5876152832674575E-4</v>
      </c>
      <c r="AT26" s="12">
        <v>5</v>
      </c>
      <c r="AU26" s="12">
        <f t="shared" si="37"/>
        <v>1.6469038208168643E-3</v>
      </c>
      <c r="AV26" s="12">
        <v>43</v>
      </c>
      <c r="AW26" s="12">
        <f t="shared" si="38"/>
        <v>1.4163372859025032E-2</v>
      </c>
      <c r="AX26" s="12">
        <v>5</v>
      </c>
      <c r="AY26" s="12">
        <f t="shared" si="39"/>
        <v>1.6469038208168643E-3</v>
      </c>
      <c r="AZ26" s="12">
        <v>35</v>
      </c>
      <c r="BA26" s="12">
        <f t="shared" si="40"/>
        <v>1.152832674571805E-2</v>
      </c>
      <c r="BB26" s="12">
        <v>3</v>
      </c>
      <c r="BC26" s="12">
        <f>BB26/P26</f>
        <v>9.8814229249011851E-4</v>
      </c>
      <c r="BD26" s="12">
        <v>7</v>
      </c>
      <c r="BE26" s="12">
        <f>BD26/P26</f>
        <v>2.30566534914361E-3</v>
      </c>
      <c r="BF26" s="12">
        <v>8</v>
      </c>
      <c r="BG26" s="12">
        <f>BF26/P26</f>
        <v>2.635046113306983E-3</v>
      </c>
      <c r="BH26" s="12">
        <f t="shared" si="16"/>
        <v>205</v>
      </c>
      <c r="BI26" s="12">
        <v>7.1146000000000001E-2</v>
      </c>
      <c r="BJ26" s="12">
        <f>BB26+BF26</f>
        <v>11</v>
      </c>
      <c r="BK26" s="12">
        <f>BJ26/P26</f>
        <v>3.6231884057971015E-3</v>
      </c>
      <c r="BL26" s="12">
        <f t="shared" si="19"/>
        <v>216</v>
      </c>
      <c r="BM26" s="12">
        <f t="shared" si="20"/>
        <v>7.1146245059288543E-2</v>
      </c>
    </row>
    <row r="27" spans="1:65" x14ac:dyDescent="0.25">
      <c r="A27" s="12">
        <v>22</v>
      </c>
      <c r="B27" s="12" t="s">
        <v>443</v>
      </c>
      <c r="C27" s="12" t="s">
        <v>193</v>
      </c>
      <c r="D27" s="12" t="s">
        <v>111</v>
      </c>
      <c r="E27" s="20" t="s">
        <v>112</v>
      </c>
      <c r="F27" s="12" t="s">
        <v>164</v>
      </c>
      <c r="G27" s="12" t="s">
        <v>527</v>
      </c>
      <c r="H27" s="12" t="s">
        <v>43</v>
      </c>
      <c r="I27" s="12" t="s">
        <v>227</v>
      </c>
      <c r="J27" s="12">
        <v>2012</v>
      </c>
      <c r="K27" s="12">
        <v>2</v>
      </c>
      <c r="L27" s="12">
        <v>2</v>
      </c>
      <c r="M27" s="12">
        <v>1</v>
      </c>
      <c r="N27" s="12" t="s">
        <v>73</v>
      </c>
      <c r="O27" s="12" t="s">
        <v>58</v>
      </c>
      <c r="P27" s="12">
        <v>5936</v>
      </c>
      <c r="Q27" s="12">
        <v>494</v>
      </c>
      <c r="R27" s="12">
        <f t="shared" si="31"/>
        <v>8.3221024258760101E-2</v>
      </c>
      <c r="S27" s="12">
        <v>5936</v>
      </c>
      <c r="T27" s="12">
        <v>412</v>
      </c>
      <c r="U27" s="12">
        <f t="shared" si="41"/>
        <v>6.9407008086253372E-2</v>
      </c>
      <c r="V27" s="12"/>
      <c r="W27" s="12"/>
      <c r="X27" s="12"/>
      <c r="Y27" s="12">
        <v>5936</v>
      </c>
      <c r="Z27" s="12">
        <v>203</v>
      </c>
      <c r="AA27" s="12">
        <f t="shared" si="2"/>
        <v>3.4198113207547169E-2</v>
      </c>
      <c r="AB27" s="12">
        <v>84</v>
      </c>
      <c r="AC27" s="12">
        <f t="shared" si="26"/>
        <v>1.4150943396226415E-2</v>
      </c>
      <c r="AD27" s="12">
        <v>72</v>
      </c>
      <c r="AE27" s="12">
        <f t="shared" si="42"/>
        <v>1.2129380053908356E-2</v>
      </c>
      <c r="AF27" s="12">
        <v>103</v>
      </c>
      <c r="AG27" s="12">
        <f t="shared" si="33"/>
        <v>1.7351752021563343E-2</v>
      </c>
      <c r="AH27" s="12">
        <v>9</v>
      </c>
      <c r="AI27" s="12">
        <f t="shared" si="32"/>
        <v>1.5161725067385444E-3</v>
      </c>
      <c r="AJ27" s="12">
        <v>45</v>
      </c>
      <c r="AK27" s="12">
        <f t="shared" si="30"/>
        <v>7.5808625336927227E-3</v>
      </c>
      <c r="AL27" s="12">
        <v>31</v>
      </c>
      <c r="AM27" s="12">
        <f t="shared" si="34"/>
        <v>5.2223719676549865E-3</v>
      </c>
      <c r="AN27" s="12">
        <v>40</v>
      </c>
      <c r="AO27" s="12">
        <f t="shared" si="27"/>
        <v>6.7385444743935314E-3</v>
      </c>
      <c r="AP27" s="12">
        <v>19</v>
      </c>
      <c r="AQ27" s="12">
        <f t="shared" si="35"/>
        <v>3.2008086253369271E-3</v>
      </c>
      <c r="AR27" s="12">
        <v>7</v>
      </c>
      <c r="AS27" s="12">
        <f t="shared" si="36"/>
        <v>1.1792452830188679E-3</v>
      </c>
      <c r="AT27" s="12">
        <v>17</v>
      </c>
      <c r="AU27" s="12">
        <f t="shared" si="37"/>
        <v>2.8638814016172507E-3</v>
      </c>
      <c r="AV27" s="12">
        <v>44</v>
      </c>
      <c r="AW27" s="12">
        <f t="shared" si="38"/>
        <v>7.4123989218328841E-3</v>
      </c>
      <c r="AX27" s="12">
        <v>15</v>
      </c>
      <c r="AY27" s="12">
        <f t="shared" si="39"/>
        <v>2.5269541778975739E-3</v>
      </c>
      <c r="AZ27" s="12">
        <v>52</v>
      </c>
      <c r="BA27" s="12">
        <f t="shared" si="40"/>
        <v>8.7601078167115903E-3</v>
      </c>
      <c r="BB27" s="12"/>
      <c r="BC27" s="12"/>
      <c r="BD27" s="12"/>
      <c r="BE27" s="12"/>
      <c r="BF27" s="12"/>
      <c r="BG27" s="12"/>
      <c r="BH27" s="12">
        <f t="shared" si="16"/>
        <v>511</v>
      </c>
      <c r="BI27" s="12">
        <v>8.6084999999999995E-2</v>
      </c>
      <c r="BJ27" s="12"/>
      <c r="BK27" s="12"/>
      <c r="BL27" s="12">
        <f t="shared" si="19"/>
        <v>511</v>
      </c>
      <c r="BM27" s="12">
        <f t="shared" si="20"/>
        <v>8.6084905660377353E-2</v>
      </c>
    </row>
    <row r="28" spans="1:65" x14ac:dyDescent="0.25">
      <c r="A28" s="12">
        <v>23</v>
      </c>
      <c r="B28" s="12" t="s">
        <v>444</v>
      </c>
      <c r="C28" s="12" t="s">
        <v>202</v>
      </c>
      <c r="D28" s="12" t="s">
        <v>113</v>
      </c>
      <c r="E28" s="20" t="s">
        <v>114</v>
      </c>
      <c r="F28" s="12" t="s">
        <v>164</v>
      </c>
      <c r="G28" s="12" t="s">
        <v>528</v>
      </c>
      <c r="H28" s="12" t="s">
        <v>86</v>
      </c>
      <c r="I28" s="12" t="s">
        <v>227</v>
      </c>
      <c r="J28" s="12">
        <v>2016</v>
      </c>
      <c r="K28" s="12">
        <v>4</v>
      </c>
      <c r="L28" s="12">
        <v>3</v>
      </c>
      <c r="M28" s="12">
        <v>4</v>
      </c>
      <c r="N28" s="12" t="s">
        <v>73</v>
      </c>
      <c r="O28" s="12" t="s">
        <v>257</v>
      </c>
      <c r="P28" s="12">
        <v>17898</v>
      </c>
      <c r="Q28" s="12">
        <v>2506</v>
      </c>
      <c r="R28" s="12">
        <f t="shared" si="31"/>
        <v>0.14001564420605656</v>
      </c>
      <c r="S28" s="12">
        <v>17898</v>
      </c>
      <c r="T28" s="12">
        <v>2183</v>
      </c>
      <c r="U28" s="12">
        <f t="shared" si="41"/>
        <v>0.12196893507654487</v>
      </c>
      <c r="V28" s="12">
        <v>17898</v>
      </c>
      <c r="W28" s="12">
        <v>322</v>
      </c>
      <c r="X28" s="12">
        <f t="shared" ref="X28:X33" si="43">W28/P28</f>
        <v>1.7990836965024026E-2</v>
      </c>
      <c r="Y28" s="12">
        <v>17898</v>
      </c>
      <c r="Z28" s="12">
        <v>612.07580399999995</v>
      </c>
      <c r="AA28" s="12">
        <f t="shared" si="2"/>
        <v>3.4197999999999999E-2</v>
      </c>
      <c r="AB28" s="12">
        <v>376</v>
      </c>
      <c r="AC28" s="12">
        <f t="shared" si="26"/>
        <v>2.1007933847357246E-2</v>
      </c>
      <c r="AD28" s="12">
        <v>124</v>
      </c>
      <c r="AE28" s="12">
        <f t="shared" si="42"/>
        <v>6.9281483964688789E-3</v>
      </c>
      <c r="AF28" s="12">
        <v>60</v>
      </c>
      <c r="AG28" s="12">
        <f t="shared" si="33"/>
        <v>3.352329869259135E-3</v>
      </c>
      <c r="AH28" s="12">
        <v>12</v>
      </c>
      <c r="AI28" s="12">
        <f t="shared" si="32"/>
        <v>6.7046597385182706E-4</v>
      </c>
      <c r="AJ28" s="12">
        <v>215</v>
      </c>
      <c r="AK28" s="12">
        <f t="shared" si="30"/>
        <v>1.2012515364845234E-2</v>
      </c>
      <c r="AL28" s="12">
        <v>68</v>
      </c>
      <c r="AM28" s="12">
        <f t="shared" si="34"/>
        <v>3.7993071851603532E-3</v>
      </c>
      <c r="AN28" s="12">
        <v>63</v>
      </c>
      <c r="AO28" s="12">
        <f t="shared" si="27"/>
        <v>3.5199463627220919E-3</v>
      </c>
      <c r="AP28" s="12">
        <v>122</v>
      </c>
      <c r="AQ28" s="12">
        <f t="shared" si="35"/>
        <v>6.8164040674935748E-3</v>
      </c>
      <c r="AR28" s="12">
        <v>56</v>
      </c>
      <c r="AS28" s="12">
        <f t="shared" si="36"/>
        <v>3.1288412113085261E-3</v>
      </c>
      <c r="AT28" s="12">
        <v>120</v>
      </c>
      <c r="AU28" s="12">
        <f t="shared" si="37"/>
        <v>6.7046597385182699E-3</v>
      </c>
      <c r="AV28" s="12">
        <v>118</v>
      </c>
      <c r="AW28" s="12">
        <f t="shared" si="38"/>
        <v>6.5929154095429659E-3</v>
      </c>
      <c r="AX28" s="12">
        <v>12</v>
      </c>
      <c r="AY28" s="12">
        <f t="shared" si="39"/>
        <v>6.7046597385182706E-4</v>
      </c>
      <c r="AZ28" s="12">
        <v>554</v>
      </c>
      <c r="BA28" s="12">
        <f t="shared" si="40"/>
        <v>3.0953179126159348E-2</v>
      </c>
      <c r="BB28" s="12">
        <v>16</v>
      </c>
      <c r="BC28" s="12">
        <f t="shared" ref="BC28:BC42" si="44">BB28/P28</f>
        <v>8.9395463180243608E-4</v>
      </c>
      <c r="BD28" s="12">
        <v>9</v>
      </c>
      <c r="BE28" s="12">
        <f t="shared" ref="BE28:BE33" si="45">BD28/P28</f>
        <v>5.0284948038887027E-4</v>
      </c>
      <c r="BF28" s="12">
        <v>68</v>
      </c>
      <c r="BG28" s="12">
        <f t="shared" ref="BG28:BG42" si="46">BF28/P28</f>
        <v>3.7993071851603532E-3</v>
      </c>
      <c r="BH28" s="16">
        <f t="shared" si="16"/>
        <v>1956.0758040000001</v>
      </c>
      <c r="BI28" s="12">
        <v>4.6765000000000001E-2</v>
      </c>
      <c r="BJ28" s="12">
        <f t="shared" ref="BJ28:BJ42" si="47">BB28+BF28</f>
        <v>84</v>
      </c>
      <c r="BK28" s="12">
        <f t="shared" ref="BK28:BK42" si="48">BJ28/P28</f>
        <v>4.6932618169627889E-3</v>
      </c>
      <c r="BL28" s="16">
        <f t="shared" si="19"/>
        <v>2040.0758040000001</v>
      </c>
      <c r="BM28" s="12">
        <f t="shared" si="20"/>
        <v>0.11398345088836742</v>
      </c>
    </row>
    <row r="29" spans="1:65" x14ac:dyDescent="0.25">
      <c r="A29" s="12">
        <v>24</v>
      </c>
      <c r="B29" s="12" t="s">
        <v>445</v>
      </c>
      <c r="C29" s="12" t="s">
        <v>203</v>
      </c>
      <c r="D29" s="12" t="s">
        <v>115</v>
      </c>
      <c r="E29" s="20" t="s">
        <v>116</v>
      </c>
      <c r="F29" s="12" t="s">
        <v>164</v>
      </c>
      <c r="G29" s="12" t="s">
        <v>240</v>
      </c>
      <c r="H29" s="12" t="s">
        <v>87</v>
      </c>
      <c r="I29" s="12" t="s">
        <v>228</v>
      </c>
      <c r="J29" s="12">
        <v>2015</v>
      </c>
      <c r="K29" s="12">
        <v>3</v>
      </c>
      <c r="L29" s="12">
        <v>3</v>
      </c>
      <c r="M29" s="12">
        <v>1</v>
      </c>
      <c r="N29" s="12" t="s">
        <v>255</v>
      </c>
      <c r="O29" s="12" t="s">
        <v>69</v>
      </c>
      <c r="P29" s="12">
        <v>1373</v>
      </c>
      <c r="Q29" s="12">
        <v>185</v>
      </c>
      <c r="R29" s="12">
        <f t="shared" si="31"/>
        <v>0.1347414420975965</v>
      </c>
      <c r="S29" s="12">
        <v>1373</v>
      </c>
      <c r="T29" s="12">
        <v>178</v>
      </c>
      <c r="U29" s="12">
        <f t="shared" si="41"/>
        <v>0.12964311726147124</v>
      </c>
      <c r="V29" s="12">
        <v>1373</v>
      </c>
      <c r="W29" s="12">
        <v>25</v>
      </c>
      <c r="X29" s="12">
        <f t="shared" si="43"/>
        <v>1.820830298616169E-2</v>
      </c>
      <c r="Y29" s="12">
        <v>1373</v>
      </c>
      <c r="Z29" s="12">
        <v>21</v>
      </c>
      <c r="AA29" s="12">
        <f t="shared" si="2"/>
        <v>1.529497450837582E-2</v>
      </c>
      <c r="AB29" s="12">
        <v>26</v>
      </c>
      <c r="AC29" s="12">
        <f t="shared" si="26"/>
        <v>1.8936635105608158E-2</v>
      </c>
      <c r="AD29" s="12">
        <v>18</v>
      </c>
      <c r="AE29" s="12">
        <f t="shared" si="42"/>
        <v>1.3109978150036417E-2</v>
      </c>
      <c r="AF29" s="12">
        <v>11</v>
      </c>
      <c r="AG29" s="12">
        <f t="shared" si="33"/>
        <v>8.0116533139111441E-3</v>
      </c>
      <c r="AH29" s="12">
        <v>5</v>
      </c>
      <c r="AI29" s="12">
        <f t="shared" si="32"/>
        <v>3.6416605972323379E-3</v>
      </c>
      <c r="AJ29" s="12">
        <v>9</v>
      </c>
      <c r="AK29" s="12">
        <f t="shared" si="30"/>
        <v>6.5549890750182084E-3</v>
      </c>
      <c r="AL29" s="12">
        <v>5</v>
      </c>
      <c r="AM29" s="12">
        <f t="shared" si="34"/>
        <v>3.6416605972323379E-3</v>
      </c>
      <c r="AN29" s="12">
        <v>9</v>
      </c>
      <c r="AO29" s="12">
        <f t="shared" si="27"/>
        <v>6.5549890750182084E-3</v>
      </c>
      <c r="AP29" s="12">
        <v>12</v>
      </c>
      <c r="AQ29" s="12">
        <f t="shared" si="35"/>
        <v>8.7399854333576107E-3</v>
      </c>
      <c r="AR29" s="12">
        <v>4</v>
      </c>
      <c r="AS29" s="12">
        <f t="shared" si="36"/>
        <v>2.9133284777858705E-3</v>
      </c>
      <c r="AT29" s="12">
        <v>5</v>
      </c>
      <c r="AU29" s="12">
        <f t="shared" si="37"/>
        <v>3.6416605972323379E-3</v>
      </c>
      <c r="AV29" s="12">
        <v>7</v>
      </c>
      <c r="AW29" s="12">
        <f t="shared" si="38"/>
        <v>5.0983248361252727E-3</v>
      </c>
      <c r="AX29" s="12">
        <v>3</v>
      </c>
      <c r="AY29" s="12">
        <f t="shared" si="39"/>
        <v>2.1849963583394027E-3</v>
      </c>
      <c r="AZ29" s="12">
        <v>31</v>
      </c>
      <c r="BA29" s="12">
        <f t="shared" si="40"/>
        <v>2.2578295702840496E-2</v>
      </c>
      <c r="BB29" s="12">
        <v>6</v>
      </c>
      <c r="BC29" s="12">
        <f t="shared" si="44"/>
        <v>4.3699927166788053E-3</v>
      </c>
      <c r="BD29" s="12">
        <v>7</v>
      </c>
      <c r="BE29" s="12">
        <f t="shared" si="45"/>
        <v>5.0983248361252727E-3</v>
      </c>
      <c r="BF29" s="12">
        <v>4</v>
      </c>
      <c r="BG29" s="12">
        <f t="shared" si="46"/>
        <v>2.9133284777858705E-3</v>
      </c>
      <c r="BH29" s="12">
        <f t="shared" si="16"/>
        <v>117</v>
      </c>
      <c r="BI29" s="12">
        <v>9.2497999999999997E-2</v>
      </c>
      <c r="BJ29" s="12">
        <f t="shared" si="47"/>
        <v>10</v>
      </c>
      <c r="BK29" s="12">
        <f t="shared" si="48"/>
        <v>7.2833211944646759E-3</v>
      </c>
      <c r="BL29" s="12">
        <f t="shared" si="19"/>
        <v>127</v>
      </c>
      <c r="BM29" s="12">
        <f t="shared" si="20"/>
        <v>9.2498179169701378E-2</v>
      </c>
    </row>
    <row r="30" spans="1:65" x14ac:dyDescent="0.25">
      <c r="A30" s="12">
        <v>25</v>
      </c>
      <c r="B30" s="12" t="s">
        <v>446</v>
      </c>
      <c r="C30" s="12" t="s">
        <v>201</v>
      </c>
      <c r="D30" s="12" t="s">
        <v>117</v>
      </c>
      <c r="E30" s="20" t="s">
        <v>118</v>
      </c>
      <c r="F30" s="12" t="s">
        <v>164</v>
      </c>
      <c r="G30" s="12" t="s">
        <v>240</v>
      </c>
      <c r="H30" s="12" t="s">
        <v>44</v>
      </c>
      <c r="I30" s="12" t="s">
        <v>228</v>
      </c>
      <c r="J30" s="12">
        <v>2010</v>
      </c>
      <c r="K30" s="12">
        <v>2</v>
      </c>
      <c r="L30" s="12">
        <v>3</v>
      </c>
      <c r="M30" s="12">
        <v>3</v>
      </c>
      <c r="N30" s="12" t="s">
        <v>253</v>
      </c>
      <c r="O30" s="12" t="s">
        <v>67</v>
      </c>
      <c r="P30" s="12">
        <v>4987</v>
      </c>
      <c r="Q30" s="12">
        <v>665</v>
      </c>
      <c r="R30" s="12">
        <f t="shared" si="31"/>
        <v>0.13334670142370161</v>
      </c>
      <c r="S30" s="12">
        <v>4987</v>
      </c>
      <c r="T30" s="12">
        <v>508</v>
      </c>
      <c r="U30" s="12">
        <f t="shared" si="41"/>
        <v>0.10186484860637658</v>
      </c>
      <c r="V30" s="12">
        <v>4987</v>
      </c>
      <c r="W30" s="12">
        <v>137</v>
      </c>
      <c r="X30" s="12">
        <f t="shared" si="43"/>
        <v>2.7471425706837777E-2</v>
      </c>
      <c r="Y30" s="12">
        <v>4987</v>
      </c>
      <c r="Z30" s="12">
        <v>123</v>
      </c>
      <c r="AA30" s="12">
        <f t="shared" si="2"/>
        <v>2.466412672949669E-2</v>
      </c>
      <c r="AB30" s="12">
        <v>106</v>
      </c>
      <c r="AC30" s="12">
        <f t="shared" si="26"/>
        <v>2.1255263685582514E-2</v>
      </c>
      <c r="AD30" s="12">
        <v>38</v>
      </c>
      <c r="AE30" s="12">
        <f t="shared" si="42"/>
        <v>7.6198115099258071E-3</v>
      </c>
      <c r="AF30" s="12">
        <v>21</v>
      </c>
      <c r="AG30" s="12">
        <f t="shared" si="33"/>
        <v>4.2109484660116303E-3</v>
      </c>
      <c r="AH30" s="12">
        <v>9</v>
      </c>
      <c r="AI30" s="12">
        <f t="shared" si="32"/>
        <v>1.8046921997192701E-3</v>
      </c>
      <c r="AJ30" s="12">
        <v>39</v>
      </c>
      <c r="AK30" s="12">
        <f t="shared" si="30"/>
        <v>7.8203328654501709E-3</v>
      </c>
      <c r="AL30" s="12">
        <v>27</v>
      </c>
      <c r="AM30" s="12">
        <f t="shared" si="34"/>
        <v>5.4140765991578105E-3</v>
      </c>
      <c r="AN30" s="12">
        <v>39</v>
      </c>
      <c r="AO30" s="12">
        <f t="shared" si="27"/>
        <v>7.8203328654501709E-3</v>
      </c>
      <c r="AP30" s="12">
        <v>52</v>
      </c>
      <c r="AQ30" s="12">
        <f t="shared" si="35"/>
        <v>1.0427110487266893E-2</v>
      </c>
      <c r="AR30" s="12">
        <v>33</v>
      </c>
      <c r="AS30" s="12">
        <f t="shared" si="36"/>
        <v>6.6172047323039907E-3</v>
      </c>
      <c r="AT30" s="12">
        <v>46</v>
      </c>
      <c r="AU30" s="12">
        <f t="shared" si="37"/>
        <v>9.223982354120714E-3</v>
      </c>
      <c r="AV30" s="12">
        <v>13</v>
      </c>
      <c r="AW30" s="12">
        <f t="shared" si="38"/>
        <v>2.6067776218167233E-3</v>
      </c>
      <c r="AX30" s="12">
        <v>16</v>
      </c>
      <c r="AY30" s="12">
        <f t="shared" si="39"/>
        <v>3.2083416883898134E-3</v>
      </c>
      <c r="AZ30" s="12">
        <v>155</v>
      </c>
      <c r="BA30" s="12">
        <f t="shared" si="40"/>
        <v>3.1080810106276318E-2</v>
      </c>
      <c r="BB30" s="12">
        <v>10</v>
      </c>
      <c r="BC30" s="12">
        <f t="shared" si="44"/>
        <v>2.0052135552436332E-3</v>
      </c>
      <c r="BD30" s="12">
        <v>22</v>
      </c>
      <c r="BE30" s="12">
        <f t="shared" si="45"/>
        <v>4.4114698215359932E-3</v>
      </c>
      <c r="BF30" s="12">
        <v>11</v>
      </c>
      <c r="BG30" s="12">
        <f t="shared" si="46"/>
        <v>2.2057349107679966E-3</v>
      </c>
      <c r="BH30" s="12">
        <f t="shared" si="16"/>
        <v>516</v>
      </c>
      <c r="BI30" s="12">
        <v>0.10768</v>
      </c>
      <c r="BJ30" s="12">
        <f t="shared" si="47"/>
        <v>21</v>
      </c>
      <c r="BK30" s="12">
        <f t="shared" si="48"/>
        <v>4.2109484660116303E-3</v>
      </c>
      <c r="BL30" s="12">
        <f t="shared" si="19"/>
        <v>537</v>
      </c>
      <c r="BM30" s="12">
        <f t="shared" si="20"/>
        <v>0.10767996791658312</v>
      </c>
    </row>
    <row r="31" spans="1:65" x14ac:dyDescent="0.25">
      <c r="A31" s="12">
        <v>26</v>
      </c>
      <c r="B31" s="12" t="s">
        <v>447</v>
      </c>
      <c r="C31" s="12" t="s">
        <v>199</v>
      </c>
      <c r="D31" s="12" t="s">
        <v>119</v>
      </c>
      <c r="E31" s="20" t="s">
        <v>120</v>
      </c>
      <c r="F31" s="12" t="s">
        <v>164</v>
      </c>
      <c r="G31" s="12" t="s">
        <v>240</v>
      </c>
      <c r="H31" s="12" t="s">
        <v>45</v>
      </c>
      <c r="I31" s="12" t="s">
        <v>228</v>
      </c>
      <c r="J31" s="12">
        <v>2010</v>
      </c>
      <c r="K31" s="12">
        <v>2</v>
      </c>
      <c r="L31" s="12">
        <v>2</v>
      </c>
      <c r="M31" s="12">
        <v>2</v>
      </c>
      <c r="N31" s="12" t="s">
        <v>247</v>
      </c>
      <c r="O31" s="12" t="s">
        <v>243</v>
      </c>
      <c r="P31" s="12">
        <v>4446</v>
      </c>
      <c r="Q31" s="12">
        <v>462</v>
      </c>
      <c r="R31" s="12">
        <f t="shared" si="31"/>
        <v>0.1039136302294197</v>
      </c>
      <c r="S31" s="12">
        <v>4446</v>
      </c>
      <c r="T31" s="12">
        <v>431</v>
      </c>
      <c r="U31" s="12">
        <f t="shared" si="41"/>
        <v>9.694107062528115E-2</v>
      </c>
      <c r="V31" s="12">
        <v>4446</v>
      </c>
      <c r="W31" s="12">
        <v>31</v>
      </c>
      <c r="X31" s="12">
        <f t="shared" si="43"/>
        <v>6.9725596041385514E-3</v>
      </c>
      <c r="Y31" s="12">
        <v>4446</v>
      </c>
      <c r="Z31" s="12">
        <v>95</v>
      </c>
      <c r="AA31" s="12">
        <f t="shared" si="2"/>
        <v>2.1367521367521368E-2</v>
      </c>
      <c r="AB31" s="12">
        <v>80</v>
      </c>
      <c r="AC31" s="12">
        <f t="shared" si="26"/>
        <v>1.799370220422852E-2</v>
      </c>
      <c r="AD31" s="12">
        <v>42</v>
      </c>
      <c r="AE31" s="12">
        <f t="shared" si="42"/>
        <v>9.4466936572199737E-3</v>
      </c>
      <c r="AF31" s="12">
        <v>18</v>
      </c>
      <c r="AG31" s="12">
        <f t="shared" si="33"/>
        <v>4.048582995951417E-3</v>
      </c>
      <c r="AH31" s="12">
        <v>11</v>
      </c>
      <c r="AI31" s="12">
        <f t="shared" si="32"/>
        <v>2.4741340530814214E-3</v>
      </c>
      <c r="AJ31" s="12">
        <v>39</v>
      </c>
      <c r="AK31" s="12">
        <f t="shared" si="30"/>
        <v>8.771929824561403E-3</v>
      </c>
      <c r="AL31" s="12">
        <v>17</v>
      </c>
      <c r="AM31" s="12">
        <f t="shared" si="34"/>
        <v>3.8236617183985606E-3</v>
      </c>
      <c r="AN31" s="12">
        <v>23</v>
      </c>
      <c r="AO31" s="12">
        <f t="shared" si="27"/>
        <v>5.1731893837156998E-3</v>
      </c>
      <c r="AP31" s="12">
        <v>38</v>
      </c>
      <c r="AQ31" s="12">
        <f t="shared" si="35"/>
        <v>8.5470085470085479E-3</v>
      </c>
      <c r="AR31" s="12">
        <v>8</v>
      </c>
      <c r="AS31" s="12">
        <f t="shared" si="36"/>
        <v>1.7993702204228521E-3</v>
      </c>
      <c r="AT31" s="12"/>
      <c r="AU31" s="12"/>
      <c r="AV31" s="12">
        <v>17</v>
      </c>
      <c r="AW31" s="12">
        <f t="shared" si="38"/>
        <v>3.8236617183985606E-3</v>
      </c>
      <c r="AX31" s="12">
        <v>12</v>
      </c>
      <c r="AY31" s="12">
        <f t="shared" si="39"/>
        <v>2.6990553306342779E-3</v>
      </c>
      <c r="AZ31" s="12">
        <v>111</v>
      </c>
      <c r="BA31" s="12">
        <f t="shared" si="40"/>
        <v>2.4966261808367071E-2</v>
      </c>
      <c r="BB31" s="12">
        <v>8</v>
      </c>
      <c r="BC31" s="12">
        <f t="shared" si="44"/>
        <v>1.7993702204228521E-3</v>
      </c>
      <c r="BD31" s="12">
        <v>6</v>
      </c>
      <c r="BE31" s="12">
        <f t="shared" si="45"/>
        <v>1.3495276653171389E-3</v>
      </c>
      <c r="BF31" s="12">
        <v>15</v>
      </c>
      <c r="BG31" s="12">
        <f t="shared" si="46"/>
        <v>3.3738191632928477E-3</v>
      </c>
      <c r="BH31" s="12">
        <f t="shared" si="16"/>
        <v>402</v>
      </c>
      <c r="BI31" s="12">
        <v>9.5591999999999996E-2</v>
      </c>
      <c r="BJ31" s="12">
        <f t="shared" si="47"/>
        <v>23</v>
      </c>
      <c r="BK31" s="12">
        <f t="shared" si="48"/>
        <v>5.1731893837156998E-3</v>
      </c>
      <c r="BL31" s="12">
        <f t="shared" si="19"/>
        <v>425</v>
      </c>
      <c r="BM31" s="12">
        <f t="shared" si="20"/>
        <v>9.5591542959964013E-2</v>
      </c>
    </row>
    <row r="32" spans="1:65" x14ac:dyDescent="0.25">
      <c r="A32" s="12">
        <v>27</v>
      </c>
      <c r="B32" s="12" t="s">
        <v>448</v>
      </c>
      <c r="C32" s="12" t="s">
        <v>201</v>
      </c>
      <c r="D32" s="12" t="s">
        <v>121</v>
      </c>
      <c r="E32" s="20" t="s">
        <v>158</v>
      </c>
      <c r="F32" s="12" t="s">
        <v>164</v>
      </c>
      <c r="G32" s="12" t="s">
        <v>240</v>
      </c>
      <c r="H32" s="12" t="s">
        <v>46</v>
      </c>
      <c r="I32" s="12" t="s">
        <v>228</v>
      </c>
      <c r="J32" s="12">
        <v>2010</v>
      </c>
      <c r="K32" s="12">
        <v>2</v>
      </c>
      <c r="L32" s="12">
        <v>3</v>
      </c>
      <c r="M32" s="12">
        <v>3</v>
      </c>
      <c r="N32" s="12" t="s">
        <v>253</v>
      </c>
      <c r="O32" s="12" t="s">
        <v>67</v>
      </c>
      <c r="P32" s="12">
        <v>1024</v>
      </c>
      <c r="Q32" s="12">
        <v>127</v>
      </c>
      <c r="R32" s="12">
        <f t="shared" si="31"/>
        <v>0.1240234375</v>
      </c>
      <c r="S32" s="12">
        <v>1024</v>
      </c>
      <c r="T32" s="12">
        <v>104</v>
      </c>
      <c r="U32" s="12">
        <f t="shared" si="41"/>
        <v>0.1015625</v>
      </c>
      <c r="V32" s="12">
        <v>1024</v>
      </c>
      <c r="W32" s="12">
        <v>17</v>
      </c>
      <c r="X32" s="12">
        <f t="shared" si="43"/>
        <v>1.66015625E-2</v>
      </c>
      <c r="Y32" s="12">
        <v>1024</v>
      </c>
      <c r="Z32" s="12">
        <v>24</v>
      </c>
      <c r="AA32" s="12">
        <f t="shared" si="2"/>
        <v>2.34375E-2</v>
      </c>
      <c r="AB32" s="12">
        <v>11</v>
      </c>
      <c r="AC32" s="12">
        <f t="shared" si="26"/>
        <v>1.07421875E-2</v>
      </c>
      <c r="AD32" s="12">
        <v>12</v>
      </c>
      <c r="AE32" s="12">
        <f t="shared" si="42"/>
        <v>1.171875E-2</v>
      </c>
      <c r="AF32" s="12">
        <v>2</v>
      </c>
      <c r="AG32" s="12">
        <f t="shared" si="33"/>
        <v>1.953125E-3</v>
      </c>
      <c r="AH32" s="12">
        <v>1</v>
      </c>
      <c r="AI32" s="12">
        <f t="shared" si="32"/>
        <v>9.765625E-4</v>
      </c>
      <c r="AJ32" s="12">
        <v>9</v>
      </c>
      <c r="AK32" s="12">
        <f t="shared" si="30"/>
        <v>8.7890625E-3</v>
      </c>
      <c r="AL32" s="12">
        <v>4</v>
      </c>
      <c r="AM32" s="12">
        <f t="shared" si="34"/>
        <v>3.90625E-3</v>
      </c>
      <c r="AN32" s="12">
        <v>13</v>
      </c>
      <c r="AO32" s="12">
        <f t="shared" si="27"/>
        <v>1.26953125E-2</v>
      </c>
      <c r="AP32" s="12">
        <v>9</v>
      </c>
      <c r="AQ32" s="12">
        <f t="shared" si="35"/>
        <v>8.7890625E-3</v>
      </c>
      <c r="AR32" s="12">
        <v>9</v>
      </c>
      <c r="AS32" s="12">
        <f t="shared" si="36"/>
        <v>8.7890625E-3</v>
      </c>
      <c r="AT32" s="12">
        <v>8</v>
      </c>
      <c r="AU32" s="12">
        <f>AT32/P32</f>
        <v>7.8125E-3</v>
      </c>
      <c r="AV32" s="12">
        <v>1</v>
      </c>
      <c r="AW32" s="12">
        <f t="shared" si="38"/>
        <v>9.765625E-4</v>
      </c>
      <c r="AX32" s="12">
        <v>3</v>
      </c>
      <c r="AY32" s="12">
        <f t="shared" si="39"/>
        <v>2.9296875E-3</v>
      </c>
      <c r="AZ32" s="12">
        <v>31</v>
      </c>
      <c r="BA32" s="12">
        <f t="shared" si="40"/>
        <v>3.02734375E-2</v>
      </c>
      <c r="BB32" s="12">
        <v>1</v>
      </c>
      <c r="BC32" s="12">
        <f t="shared" si="44"/>
        <v>9.765625E-4</v>
      </c>
      <c r="BD32" s="12">
        <v>3</v>
      </c>
      <c r="BE32" s="12">
        <f t="shared" si="45"/>
        <v>2.9296875E-3</v>
      </c>
      <c r="BF32" s="12">
        <v>1</v>
      </c>
      <c r="BG32" s="12">
        <f t="shared" si="46"/>
        <v>9.765625E-4</v>
      </c>
      <c r="BH32" s="12">
        <f t="shared" si="16"/>
        <v>103</v>
      </c>
      <c r="BI32" s="12">
        <v>0.10253900000000001</v>
      </c>
      <c r="BJ32" s="12">
        <f t="shared" si="47"/>
        <v>2</v>
      </c>
      <c r="BK32" s="12">
        <f t="shared" si="48"/>
        <v>1.953125E-3</v>
      </c>
      <c r="BL32" s="12">
        <f t="shared" si="19"/>
        <v>105</v>
      </c>
      <c r="BM32" s="12">
        <f t="shared" si="20"/>
        <v>0.1025390625</v>
      </c>
    </row>
    <row r="33" spans="1:65" x14ac:dyDescent="0.25">
      <c r="A33" s="12">
        <v>28</v>
      </c>
      <c r="B33" s="12" t="s">
        <v>449</v>
      </c>
      <c r="C33" s="12" t="s">
        <v>478</v>
      </c>
      <c r="D33" s="12" t="s">
        <v>212</v>
      </c>
      <c r="E33" s="20" t="s">
        <v>122</v>
      </c>
      <c r="F33" s="12" t="s">
        <v>164</v>
      </c>
      <c r="G33" s="12" t="s">
        <v>242</v>
      </c>
      <c r="H33" s="12" t="s">
        <v>11</v>
      </c>
      <c r="I33" s="12" t="s">
        <v>219</v>
      </c>
      <c r="J33" s="12">
        <v>2012</v>
      </c>
      <c r="K33" s="12">
        <v>2</v>
      </c>
      <c r="L33" s="12">
        <v>3</v>
      </c>
      <c r="M33" s="12">
        <v>3</v>
      </c>
      <c r="N33" s="12" t="s">
        <v>253</v>
      </c>
      <c r="O33" s="12" t="s">
        <v>67</v>
      </c>
      <c r="P33" s="12">
        <v>3399</v>
      </c>
      <c r="Q33" s="12">
        <v>315</v>
      </c>
      <c r="R33" s="12">
        <f t="shared" si="31"/>
        <v>9.2674315975286845E-2</v>
      </c>
      <c r="S33" s="12">
        <v>3399</v>
      </c>
      <c r="T33" s="12">
        <v>277</v>
      </c>
      <c r="U33" s="12">
        <f t="shared" si="41"/>
        <v>8.1494557222712566E-2</v>
      </c>
      <c r="V33" s="12">
        <v>3399</v>
      </c>
      <c r="W33" s="12">
        <v>89</v>
      </c>
      <c r="X33" s="12">
        <f t="shared" si="43"/>
        <v>2.6184171815239778E-2</v>
      </c>
      <c r="Y33" s="12">
        <v>3399</v>
      </c>
      <c r="Z33" s="12">
        <v>43</v>
      </c>
      <c r="AA33" s="12">
        <f t="shared" si="2"/>
        <v>1.2650779641070904E-2</v>
      </c>
      <c r="AB33" s="12">
        <v>44</v>
      </c>
      <c r="AC33" s="12">
        <f t="shared" si="26"/>
        <v>1.2944983818770227E-2</v>
      </c>
      <c r="AD33" s="12">
        <v>20</v>
      </c>
      <c r="AE33" s="12">
        <f t="shared" si="42"/>
        <v>5.884083553986467E-3</v>
      </c>
      <c r="AF33" s="12">
        <v>4</v>
      </c>
      <c r="AG33" s="12">
        <f t="shared" si="33"/>
        <v>1.1768167107972932E-3</v>
      </c>
      <c r="AH33" s="12">
        <v>3</v>
      </c>
      <c r="AI33" s="12">
        <f t="shared" si="32"/>
        <v>8.8261253309797002E-4</v>
      </c>
      <c r="AJ33" s="12">
        <v>25</v>
      </c>
      <c r="AK33" s="12">
        <f t="shared" si="30"/>
        <v>7.3551044424830835E-3</v>
      </c>
      <c r="AL33" s="12">
        <v>7</v>
      </c>
      <c r="AM33" s="12">
        <f t="shared" si="34"/>
        <v>2.0594292438952631E-3</v>
      </c>
      <c r="AN33" s="12">
        <v>17</v>
      </c>
      <c r="AO33" s="12">
        <f t="shared" si="27"/>
        <v>5.0014710208884962E-3</v>
      </c>
      <c r="AP33" s="12">
        <v>8</v>
      </c>
      <c r="AQ33" s="12">
        <f t="shared" si="35"/>
        <v>2.3536334215945864E-3</v>
      </c>
      <c r="AR33" s="12">
        <v>5</v>
      </c>
      <c r="AS33" s="12">
        <f t="shared" si="36"/>
        <v>1.4710208884966167E-3</v>
      </c>
      <c r="AT33" s="12">
        <v>3</v>
      </c>
      <c r="AU33" s="12">
        <f>AT33/P33</f>
        <v>8.8261253309797002E-4</v>
      </c>
      <c r="AV33" s="12">
        <v>15</v>
      </c>
      <c r="AW33" s="12">
        <f t="shared" si="38"/>
        <v>4.4130626654898496E-3</v>
      </c>
      <c r="AX33" s="12">
        <v>4</v>
      </c>
      <c r="AY33" s="12">
        <f t="shared" si="39"/>
        <v>1.1768167107972932E-3</v>
      </c>
      <c r="AZ33" s="12">
        <v>86</v>
      </c>
      <c r="BA33" s="12">
        <f t="shared" si="40"/>
        <v>2.5301559282141808E-2</v>
      </c>
      <c r="BB33" s="12">
        <v>4</v>
      </c>
      <c r="BC33" s="12">
        <f t="shared" si="44"/>
        <v>1.1768167107972932E-3</v>
      </c>
      <c r="BD33" s="12">
        <v>4</v>
      </c>
      <c r="BE33" s="12">
        <f t="shared" si="45"/>
        <v>1.1768167107972932E-3</v>
      </c>
      <c r="BF33" s="12">
        <v>6</v>
      </c>
      <c r="BG33" s="12">
        <f t="shared" si="46"/>
        <v>1.76522506619594E-3</v>
      </c>
      <c r="BH33" s="12">
        <f t="shared" si="16"/>
        <v>239</v>
      </c>
      <c r="BI33" s="12">
        <v>7.3256840247131513E-2</v>
      </c>
      <c r="BJ33" s="12">
        <f t="shared" si="47"/>
        <v>10</v>
      </c>
      <c r="BK33" s="12">
        <f t="shared" si="48"/>
        <v>2.9420417769932335E-3</v>
      </c>
      <c r="BL33" s="12">
        <f t="shared" si="19"/>
        <v>249</v>
      </c>
      <c r="BM33" s="12">
        <f t="shared" si="20"/>
        <v>7.3256840247131513E-2</v>
      </c>
    </row>
    <row r="34" spans="1:65" x14ac:dyDescent="0.25">
      <c r="A34" s="12">
        <v>29</v>
      </c>
      <c r="B34" s="12" t="s">
        <v>450</v>
      </c>
      <c r="C34" s="12" t="s">
        <v>199</v>
      </c>
      <c r="D34" s="12" t="s">
        <v>123</v>
      </c>
      <c r="E34" s="20" t="s">
        <v>124</v>
      </c>
      <c r="F34" s="12" t="s">
        <v>164</v>
      </c>
      <c r="G34" s="12" t="s">
        <v>242</v>
      </c>
      <c r="H34" s="12" t="s">
        <v>12</v>
      </c>
      <c r="I34" s="12" t="s">
        <v>219</v>
      </c>
      <c r="J34" s="12">
        <v>2015</v>
      </c>
      <c r="K34" s="12">
        <v>3</v>
      </c>
      <c r="L34" s="12">
        <v>2</v>
      </c>
      <c r="M34" s="12">
        <v>2</v>
      </c>
      <c r="N34" s="12" t="s">
        <v>247</v>
      </c>
      <c r="O34" s="12" t="s">
        <v>259</v>
      </c>
      <c r="P34" s="12">
        <v>3852</v>
      </c>
      <c r="Q34" s="12">
        <v>165</v>
      </c>
      <c r="R34" s="12">
        <f t="shared" si="31"/>
        <v>4.2834890965732085E-2</v>
      </c>
      <c r="S34" s="12"/>
      <c r="T34" s="12"/>
      <c r="U34" s="12"/>
      <c r="V34" s="12"/>
      <c r="W34" s="12"/>
      <c r="X34" s="12"/>
      <c r="Y34" s="12">
        <v>3852</v>
      </c>
      <c r="Z34" s="12">
        <v>26</v>
      </c>
      <c r="AA34" s="12">
        <f t="shared" ref="AA34:AA49" si="49">Z34/P34</f>
        <v>6.7497403946002073E-3</v>
      </c>
      <c r="AB34" s="12">
        <v>14</v>
      </c>
      <c r="AC34" s="12">
        <f t="shared" si="26"/>
        <v>3.6344755970924196E-3</v>
      </c>
      <c r="AD34" s="12">
        <v>10</v>
      </c>
      <c r="AE34" s="12">
        <f t="shared" si="42"/>
        <v>2.5960539979231569E-3</v>
      </c>
      <c r="AF34" s="12">
        <v>6</v>
      </c>
      <c r="AG34" s="12">
        <f t="shared" si="33"/>
        <v>1.557632398753894E-3</v>
      </c>
      <c r="AH34" s="12">
        <v>2</v>
      </c>
      <c r="AI34" s="12">
        <f t="shared" si="32"/>
        <v>5.1921079958463135E-4</v>
      </c>
      <c r="AJ34" s="12">
        <v>21</v>
      </c>
      <c r="AK34" s="12">
        <f t="shared" si="30"/>
        <v>5.451713395638629E-3</v>
      </c>
      <c r="AL34" s="12">
        <v>5</v>
      </c>
      <c r="AM34" s="12">
        <f t="shared" si="34"/>
        <v>1.2980269989615785E-3</v>
      </c>
      <c r="AN34" s="12">
        <v>6</v>
      </c>
      <c r="AO34" s="12">
        <f t="shared" si="27"/>
        <v>1.557632398753894E-3</v>
      </c>
      <c r="AP34" s="12">
        <v>10</v>
      </c>
      <c r="AQ34" s="12">
        <f t="shared" si="35"/>
        <v>2.5960539979231569E-3</v>
      </c>
      <c r="AR34" s="12">
        <v>10</v>
      </c>
      <c r="AS34" s="12">
        <f t="shared" si="36"/>
        <v>2.5960539979231569E-3</v>
      </c>
      <c r="AT34" s="12">
        <v>11</v>
      </c>
      <c r="AU34" s="12">
        <f>AT34/P34</f>
        <v>2.8556593977154725E-3</v>
      </c>
      <c r="AV34" s="12">
        <v>6</v>
      </c>
      <c r="AW34" s="12">
        <f t="shared" si="38"/>
        <v>1.557632398753894E-3</v>
      </c>
      <c r="AX34" s="12">
        <v>6</v>
      </c>
      <c r="AY34" s="12">
        <f t="shared" si="39"/>
        <v>1.557632398753894E-3</v>
      </c>
      <c r="AZ34" s="12">
        <v>42</v>
      </c>
      <c r="BA34" s="12">
        <f t="shared" si="40"/>
        <v>1.0903426791277258E-2</v>
      </c>
      <c r="BB34" s="12">
        <v>6</v>
      </c>
      <c r="BC34" s="12">
        <f t="shared" si="44"/>
        <v>1.557632398753894E-3</v>
      </c>
      <c r="BD34" s="12"/>
      <c r="BE34" s="12"/>
      <c r="BF34" s="12">
        <v>5</v>
      </c>
      <c r="BG34" s="12">
        <f t="shared" si="46"/>
        <v>1.2980269989615785E-3</v>
      </c>
      <c r="BH34" s="12">
        <f t="shared" ref="BH34:BH56" si="50">Z34+AB34+AD34+AJ34+AN34+AX34+AZ34</f>
        <v>125</v>
      </c>
      <c r="BI34" s="12">
        <v>3.5306334371754934E-2</v>
      </c>
      <c r="BJ34" s="12">
        <f t="shared" si="47"/>
        <v>11</v>
      </c>
      <c r="BK34" s="12">
        <f t="shared" si="48"/>
        <v>2.8556593977154725E-3</v>
      </c>
      <c r="BL34" s="12">
        <f t="shared" ref="BL34:BL56" si="51">BH34+BJ34</f>
        <v>136</v>
      </c>
      <c r="BM34" s="12">
        <f t="shared" ref="BM34:BM56" si="52">BL34/P34</f>
        <v>3.5306334371754934E-2</v>
      </c>
    </row>
    <row r="35" spans="1:65" x14ac:dyDescent="0.25">
      <c r="A35" s="12">
        <v>30</v>
      </c>
      <c r="B35" s="12" t="s">
        <v>451</v>
      </c>
      <c r="C35" s="12" t="s">
        <v>199</v>
      </c>
      <c r="D35" s="12" t="s">
        <v>211</v>
      </c>
      <c r="E35" s="20" t="s">
        <v>125</v>
      </c>
      <c r="F35" s="12" t="s">
        <v>164</v>
      </c>
      <c r="G35" s="12" t="s">
        <v>241</v>
      </c>
      <c r="H35" s="12" t="s">
        <v>88</v>
      </c>
      <c r="I35" s="12" t="s">
        <v>217</v>
      </c>
      <c r="J35" s="12">
        <v>2015</v>
      </c>
      <c r="K35" s="12">
        <v>3</v>
      </c>
      <c r="L35" s="12">
        <v>4</v>
      </c>
      <c r="M35" s="12">
        <v>1</v>
      </c>
      <c r="N35" s="12" t="s">
        <v>73</v>
      </c>
      <c r="O35" s="12" t="s">
        <v>69</v>
      </c>
      <c r="P35" s="12">
        <v>874</v>
      </c>
      <c r="Q35" s="12">
        <v>192</v>
      </c>
      <c r="R35" s="12">
        <f t="shared" si="31"/>
        <v>0.21967963386727687</v>
      </c>
      <c r="S35" s="12">
        <v>874</v>
      </c>
      <c r="T35" s="12">
        <v>155</v>
      </c>
      <c r="U35" s="12">
        <f>T35/P35</f>
        <v>0.17734553775743708</v>
      </c>
      <c r="V35" s="12">
        <v>874</v>
      </c>
      <c r="W35" s="12">
        <v>55</v>
      </c>
      <c r="X35" s="12">
        <f>W35/P35</f>
        <v>6.2929061784897031E-2</v>
      </c>
      <c r="Y35" s="12">
        <v>874</v>
      </c>
      <c r="Z35" s="12">
        <v>65</v>
      </c>
      <c r="AA35" s="12">
        <f t="shared" si="49"/>
        <v>7.4370709382151026E-2</v>
      </c>
      <c r="AB35" s="12">
        <v>27</v>
      </c>
      <c r="AC35" s="12">
        <f t="shared" si="26"/>
        <v>3.0892448512585814E-2</v>
      </c>
      <c r="AD35" s="12">
        <v>16</v>
      </c>
      <c r="AE35" s="12">
        <f t="shared" si="42"/>
        <v>1.8306636155606407E-2</v>
      </c>
      <c r="AF35" s="12">
        <v>2</v>
      </c>
      <c r="AG35" s="12">
        <f t="shared" si="33"/>
        <v>2.2883295194508009E-3</v>
      </c>
      <c r="AH35" s="12">
        <v>7</v>
      </c>
      <c r="AI35" s="12">
        <f t="shared" si="32"/>
        <v>8.0091533180778034E-3</v>
      </c>
      <c r="AJ35" s="12">
        <v>34</v>
      </c>
      <c r="AK35" s="12">
        <f t="shared" si="30"/>
        <v>3.8901601830663615E-2</v>
      </c>
      <c r="AL35" s="12">
        <v>3</v>
      </c>
      <c r="AM35" s="12">
        <f t="shared" si="34"/>
        <v>3.4324942791762012E-3</v>
      </c>
      <c r="AN35" s="12">
        <v>3</v>
      </c>
      <c r="AO35" s="12">
        <f t="shared" si="27"/>
        <v>3.4324942791762012E-3</v>
      </c>
      <c r="AP35" s="12">
        <v>5</v>
      </c>
      <c r="AQ35" s="12">
        <f t="shared" si="35"/>
        <v>5.7208237986270021E-3</v>
      </c>
      <c r="AR35" s="12">
        <v>2</v>
      </c>
      <c r="AS35" s="12">
        <f t="shared" si="36"/>
        <v>2.2883295194508009E-3</v>
      </c>
      <c r="AT35" s="12"/>
      <c r="AU35" s="12"/>
      <c r="AV35" s="12">
        <v>2</v>
      </c>
      <c r="AW35" s="12">
        <f t="shared" si="38"/>
        <v>2.2883295194508009E-3</v>
      </c>
      <c r="AX35" s="12">
        <v>6</v>
      </c>
      <c r="AY35" s="12">
        <f t="shared" si="39"/>
        <v>6.8649885583524023E-3</v>
      </c>
      <c r="AZ35" s="12">
        <v>11</v>
      </c>
      <c r="BA35" s="12">
        <f t="shared" si="40"/>
        <v>1.2585812356979404E-2</v>
      </c>
      <c r="BB35" s="12">
        <v>4</v>
      </c>
      <c r="BC35" s="12">
        <f t="shared" si="44"/>
        <v>4.5766590389016018E-3</v>
      </c>
      <c r="BD35" s="12">
        <v>1</v>
      </c>
      <c r="BE35" s="12">
        <f>BD35/P35</f>
        <v>1.1441647597254005E-3</v>
      </c>
      <c r="BF35" s="12">
        <v>5</v>
      </c>
      <c r="BG35" s="12">
        <f t="shared" si="46"/>
        <v>5.7208237986270021E-3</v>
      </c>
      <c r="BH35" s="12">
        <f t="shared" si="50"/>
        <v>162</v>
      </c>
      <c r="BI35" s="12">
        <v>0.19565217391304349</v>
      </c>
      <c r="BJ35" s="12">
        <f t="shared" si="47"/>
        <v>9</v>
      </c>
      <c r="BK35" s="12">
        <f t="shared" si="48"/>
        <v>1.0297482837528604E-2</v>
      </c>
      <c r="BL35" s="12">
        <f t="shared" si="51"/>
        <v>171</v>
      </c>
      <c r="BM35" s="12">
        <f t="shared" si="52"/>
        <v>0.19565217391304349</v>
      </c>
    </row>
    <row r="36" spans="1:65" x14ac:dyDescent="0.25">
      <c r="A36" s="12">
        <v>31</v>
      </c>
      <c r="B36" s="12" t="s">
        <v>452</v>
      </c>
      <c r="C36" s="12" t="s">
        <v>203</v>
      </c>
      <c r="D36" s="12" t="s">
        <v>126</v>
      </c>
      <c r="E36" s="20" t="s">
        <v>158</v>
      </c>
      <c r="F36" s="12" t="s">
        <v>164</v>
      </c>
      <c r="G36" s="12" t="s">
        <v>239</v>
      </c>
      <c r="H36" s="12" t="s">
        <v>9</v>
      </c>
      <c r="I36" s="12" t="s">
        <v>215</v>
      </c>
      <c r="J36" s="12">
        <v>2012</v>
      </c>
      <c r="K36" s="12">
        <v>2</v>
      </c>
      <c r="L36" s="12">
        <v>3</v>
      </c>
      <c r="M36" s="12">
        <v>3</v>
      </c>
      <c r="N36" s="12" t="s">
        <v>253</v>
      </c>
      <c r="O36" s="12" t="s">
        <v>67</v>
      </c>
      <c r="P36" s="12">
        <v>978</v>
      </c>
      <c r="Q36" s="12">
        <v>111</v>
      </c>
      <c r="R36" s="12">
        <f t="shared" si="31"/>
        <v>0.11349693251533742</v>
      </c>
      <c r="S36" s="12">
        <v>978</v>
      </c>
      <c r="T36" s="12">
        <v>97</v>
      </c>
      <c r="U36" s="12">
        <f>T36/P36</f>
        <v>9.9182004089979556E-2</v>
      </c>
      <c r="V36" s="12">
        <v>978</v>
      </c>
      <c r="W36" s="12">
        <v>17</v>
      </c>
      <c r="X36" s="12">
        <f>W36/P36</f>
        <v>1.7382413087934562E-2</v>
      </c>
      <c r="Y36" s="12">
        <v>978</v>
      </c>
      <c r="Z36" s="12">
        <v>32</v>
      </c>
      <c r="AA36" s="12">
        <f t="shared" si="49"/>
        <v>3.2719836400817999E-2</v>
      </c>
      <c r="AB36" s="12">
        <v>13</v>
      </c>
      <c r="AC36" s="12">
        <f t="shared" si="26"/>
        <v>1.3292433537832311E-2</v>
      </c>
      <c r="AD36" s="12">
        <v>12</v>
      </c>
      <c r="AE36" s="12">
        <f t="shared" si="42"/>
        <v>1.2269938650306749E-2</v>
      </c>
      <c r="AF36" s="12"/>
      <c r="AG36" s="12"/>
      <c r="AH36" s="12"/>
      <c r="AI36" s="12"/>
      <c r="AJ36" s="12">
        <v>6</v>
      </c>
      <c r="AK36" s="12">
        <f t="shared" si="30"/>
        <v>6.1349693251533744E-3</v>
      </c>
      <c r="AL36" s="12">
        <v>6</v>
      </c>
      <c r="AM36" s="12">
        <f t="shared" si="34"/>
        <v>6.1349693251533744E-3</v>
      </c>
      <c r="AN36" s="12">
        <v>4</v>
      </c>
      <c r="AO36" s="12">
        <f t="shared" si="27"/>
        <v>4.0899795501022499E-3</v>
      </c>
      <c r="AP36" s="12">
        <v>8</v>
      </c>
      <c r="AQ36" s="12">
        <f t="shared" si="35"/>
        <v>8.1799591002044997E-3</v>
      </c>
      <c r="AR36" s="12">
        <v>1</v>
      </c>
      <c r="AS36" s="12">
        <f t="shared" si="36"/>
        <v>1.0224948875255625E-3</v>
      </c>
      <c r="AT36" s="12"/>
      <c r="AU36" s="12"/>
      <c r="AV36" s="12">
        <v>6</v>
      </c>
      <c r="AW36" s="12">
        <f t="shared" si="38"/>
        <v>6.1349693251533744E-3</v>
      </c>
      <c r="AX36" s="12">
        <v>2</v>
      </c>
      <c r="AY36" s="12">
        <f t="shared" si="39"/>
        <v>2.0449897750511249E-3</v>
      </c>
      <c r="AZ36" s="12">
        <v>13</v>
      </c>
      <c r="BA36" s="12">
        <f t="shared" si="40"/>
        <v>1.3292433537832311E-2</v>
      </c>
      <c r="BB36" s="12">
        <v>5</v>
      </c>
      <c r="BC36" s="12">
        <f t="shared" si="44"/>
        <v>5.1124744376278121E-3</v>
      </c>
      <c r="BD36" s="12">
        <v>2</v>
      </c>
      <c r="BE36" s="12">
        <f>BD36/P36</f>
        <v>2.0449897750511249E-3</v>
      </c>
      <c r="BF36" s="12">
        <v>3</v>
      </c>
      <c r="BG36" s="12">
        <f t="shared" si="46"/>
        <v>3.0674846625766872E-3</v>
      </c>
      <c r="BH36" s="12">
        <f t="shared" si="50"/>
        <v>82</v>
      </c>
      <c r="BI36" s="12">
        <v>9.202453987730061E-2</v>
      </c>
      <c r="BJ36" s="12">
        <f t="shared" si="47"/>
        <v>8</v>
      </c>
      <c r="BK36" s="12">
        <f t="shared" si="48"/>
        <v>8.1799591002044997E-3</v>
      </c>
      <c r="BL36" s="12">
        <f t="shared" si="51"/>
        <v>90</v>
      </c>
      <c r="BM36" s="12">
        <f t="shared" si="52"/>
        <v>9.202453987730061E-2</v>
      </c>
    </row>
    <row r="37" spans="1:65" x14ac:dyDescent="0.25">
      <c r="A37" s="12">
        <v>32</v>
      </c>
      <c r="B37" s="12" t="s">
        <v>564</v>
      </c>
      <c r="C37" s="12" t="s">
        <v>203</v>
      </c>
      <c r="D37" s="12" t="s">
        <v>127</v>
      </c>
      <c r="E37" s="20" t="s">
        <v>128</v>
      </c>
      <c r="F37" s="12" t="s">
        <v>164</v>
      </c>
      <c r="G37" s="12" t="s">
        <v>240</v>
      </c>
      <c r="H37" s="12" t="s">
        <v>10</v>
      </c>
      <c r="I37" s="12" t="s">
        <v>229</v>
      </c>
      <c r="J37" s="12">
        <v>2010</v>
      </c>
      <c r="K37" s="12">
        <v>2</v>
      </c>
      <c r="L37" s="12">
        <v>3</v>
      </c>
      <c r="M37" s="12">
        <v>3</v>
      </c>
      <c r="N37" s="12" t="s">
        <v>253</v>
      </c>
      <c r="O37" s="12" t="s">
        <v>67</v>
      </c>
      <c r="P37" s="12">
        <v>4911</v>
      </c>
      <c r="Q37" s="12">
        <v>660</v>
      </c>
      <c r="R37" s="12">
        <f t="shared" si="31"/>
        <v>0.13439218081857054</v>
      </c>
      <c r="S37" s="12">
        <v>4911</v>
      </c>
      <c r="T37" s="12">
        <v>634</v>
      </c>
      <c r="U37" s="12">
        <f>T37/P37</f>
        <v>0.12909794339238445</v>
      </c>
      <c r="V37" s="12"/>
      <c r="W37" s="12"/>
      <c r="X37" s="12"/>
      <c r="Y37" s="12">
        <v>4911</v>
      </c>
      <c r="Z37" s="12">
        <v>105</v>
      </c>
      <c r="AA37" s="12">
        <f t="shared" si="49"/>
        <v>2.1380574221136223E-2</v>
      </c>
      <c r="AB37" s="12">
        <v>116</v>
      </c>
      <c r="AC37" s="12">
        <f t="shared" si="26"/>
        <v>2.3620443901445735E-2</v>
      </c>
      <c r="AD37" s="12">
        <v>49</v>
      </c>
      <c r="AE37" s="12">
        <f t="shared" si="42"/>
        <v>9.9776013031969042E-3</v>
      </c>
      <c r="AF37" s="12">
        <v>11</v>
      </c>
      <c r="AG37" s="12">
        <f>AF37/P37</f>
        <v>2.239869680309509E-3</v>
      </c>
      <c r="AH37" s="12">
        <v>2</v>
      </c>
      <c r="AI37" s="12">
        <f>AH37/P37</f>
        <v>4.0724903278354713E-4</v>
      </c>
      <c r="AJ37" s="12">
        <v>51</v>
      </c>
      <c r="AK37" s="12">
        <f t="shared" si="30"/>
        <v>1.0384850335980453E-2</v>
      </c>
      <c r="AL37" s="12">
        <v>19</v>
      </c>
      <c r="AM37" s="12">
        <f t="shared" si="34"/>
        <v>3.8688658114436978E-3</v>
      </c>
      <c r="AN37" s="12">
        <v>25</v>
      </c>
      <c r="AO37" s="12">
        <f t="shared" si="27"/>
        <v>5.0906129097943393E-3</v>
      </c>
      <c r="AP37" s="12">
        <v>43</v>
      </c>
      <c r="AQ37" s="12">
        <f t="shared" si="35"/>
        <v>8.7558542048462636E-3</v>
      </c>
      <c r="AR37" s="12">
        <v>20</v>
      </c>
      <c r="AS37" s="12">
        <f t="shared" si="36"/>
        <v>4.0724903278354712E-3</v>
      </c>
      <c r="AT37" s="12">
        <v>15</v>
      </c>
      <c r="AU37" s="12">
        <f>AT37/P37</f>
        <v>3.0543677458766036E-3</v>
      </c>
      <c r="AV37" s="12">
        <v>29</v>
      </c>
      <c r="AW37" s="12">
        <f>AV37/P37</f>
        <v>5.9051109753614339E-3</v>
      </c>
      <c r="AX37" s="12">
        <v>9</v>
      </c>
      <c r="AY37" s="12">
        <f t="shared" si="39"/>
        <v>1.8326206475259622E-3</v>
      </c>
      <c r="AZ37" s="12">
        <v>155</v>
      </c>
      <c r="BA37" s="12">
        <f t="shared" si="40"/>
        <v>3.1561800040724904E-2</v>
      </c>
      <c r="BB37" s="12">
        <v>11</v>
      </c>
      <c r="BC37" s="12">
        <f t="shared" si="44"/>
        <v>2.239869680309509E-3</v>
      </c>
      <c r="BD37" s="12">
        <v>11</v>
      </c>
      <c r="BE37" s="12">
        <f>BD37/P37</f>
        <v>2.239869680309509E-3</v>
      </c>
      <c r="BF37" s="12">
        <v>20</v>
      </c>
      <c r="BG37" s="12">
        <f t="shared" si="46"/>
        <v>4.0724903278354712E-3</v>
      </c>
      <c r="BH37" s="12">
        <f t="shared" si="50"/>
        <v>510</v>
      </c>
      <c r="BI37" s="12">
        <v>0.1101608633679495</v>
      </c>
      <c r="BJ37" s="12">
        <f t="shared" si="47"/>
        <v>31</v>
      </c>
      <c r="BK37" s="12">
        <f t="shared" si="48"/>
        <v>6.3123600081449807E-3</v>
      </c>
      <c r="BL37" s="12">
        <f t="shared" si="51"/>
        <v>541</v>
      </c>
      <c r="BM37" s="12">
        <f t="shared" si="52"/>
        <v>0.1101608633679495</v>
      </c>
    </row>
    <row r="38" spans="1:65" x14ac:dyDescent="0.25">
      <c r="A38" s="12">
        <v>33</v>
      </c>
      <c r="B38" s="12" t="s">
        <v>565</v>
      </c>
      <c r="C38" s="12" t="s">
        <v>199</v>
      </c>
      <c r="D38" s="12" t="s">
        <v>213</v>
      </c>
      <c r="E38" s="20" t="s">
        <v>129</v>
      </c>
      <c r="F38" s="12" t="s">
        <v>164</v>
      </c>
      <c r="G38" s="12" t="s">
        <v>242</v>
      </c>
      <c r="H38" s="12" t="s">
        <v>513</v>
      </c>
      <c r="I38" s="12" t="s">
        <v>219</v>
      </c>
      <c r="J38" s="12">
        <v>2016</v>
      </c>
      <c r="K38" s="12">
        <v>4</v>
      </c>
      <c r="L38" s="12">
        <v>2</v>
      </c>
      <c r="M38" s="12">
        <v>2</v>
      </c>
      <c r="N38" s="12" t="s">
        <v>253</v>
      </c>
      <c r="O38" s="12" t="s">
        <v>259</v>
      </c>
      <c r="P38" s="12">
        <v>5882</v>
      </c>
      <c r="Q38" s="12">
        <v>765</v>
      </c>
      <c r="R38" s="12">
        <f t="shared" si="31"/>
        <v>0.13005780346820808</v>
      </c>
      <c r="S38" s="12"/>
      <c r="T38" s="12"/>
      <c r="U38" s="12"/>
      <c r="V38" s="12"/>
      <c r="W38" s="12"/>
      <c r="X38" s="12"/>
      <c r="Y38" s="12">
        <v>5882</v>
      </c>
      <c r="Z38" s="12">
        <v>141</v>
      </c>
      <c r="AA38" s="12">
        <f t="shared" si="49"/>
        <v>2.3971438286297178E-2</v>
      </c>
      <c r="AB38" s="12">
        <v>98</v>
      </c>
      <c r="AC38" s="12">
        <f t="shared" si="26"/>
        <v>1.6660999659979598E-2</v>
      </c>
      <c r="AD38" s="12">
        <v>22</v>
      </c>
      <c r="AE38" s="12">
        <f t="shared" si="42"/>
        <v>3.7402244134648079E-3</v>
      </c>
      <c r="AF38" s="12">
        <v>27</v>
      </c>
      <c r="AG38" s="12">
        <f>AF38/P38</f>
        <v>4.5902754165249911E-3</v>
      </c>
      <c r="AH38" s="12">
        <v>20</v>
      </c>
      <c r="AI38" s="12">
        <f>AH38/P38</f>
        <v>3.4002040122407345E-3</v>
      </c>
      <c r="AJ38" s="12">
        <v>79</v>
      </c>
      <c r="AK38" s="12">
        <f t="shared" si="30"/>
        <v>1.34308058483509E-2</v>
      </c>
      <c r="AL38" s="12">
        <v>80</v>
      </c>
      <c r="AM38" s="12">
        <f t="shared" si="34"/>
        <v>1.3600816048962938E-2</v>
      </c>
      <c r="AN38" s="12">
        <v>26</v>
      </c>
      <c r="AO38" s="12">
        <f t="shared" si="27"/>
        <v>4.4202652159129547E-3</v>
      </c>
      <c r="AP38" s="12">
        <v>7</v>
      </c>
      <c r="AQ38" s="12">
        <f t="shared" si="35"/>
        <v>1.1900714042842571E-3</v>
      </c>
      <c r="AR38" s="12">
        <v>17</v>
      </c>
      <c r="AS38" s="12">
        <f t="shared" si="36"/>
        <v>2.8901734104046241E-3</v>
      </c>
      <c r="AT38" s="12">
        <v>51</v>
      </c>
      <c r="AU38" s="12">
        <f>AT38/P38</f>
        <v>8.670520231213872E-3</v>
      </c>
      <c r="AV38" s="12">
        <v>63</v>
      </c>
      <c r="AW38" s="12">
        <f>AV38/P38</f>
        <v>1.0710642638558313E-2</v>
      </c>
      <c r="AX38" s="12">
        <v>78</v>
      </c>
      <c r="AY38" s="12">
        <f t="shared" si="39"/>
        <v>1.3260795647738865E-2</v>
      </c>
      <c r="AZ38" s="12">
        <v>123</v>
      </c>
      <c r="BA38" s="12">
        <f t="shared" si="40"/>
        <v>2.0911254675280516E-2</v>
      </c>
      <c r="BB38" s="12">
        <v>61</v>
      </c>
      <c r="BC38" s="12">
        <f t="shared" si="44"/>
        <v>1.037062223733424E-2</v>
      </c>
      <c r="BD38" s="12"/>
      <c r="BE38" s="12"/>
      <c r="BF38" s="12">
        <v>20</v>
      </c>
      <c r="BG38" s="12">
        <f t="shared" si="46"/>
        <v>3.4002040122407345E-3</v>
      </c>
      <c r="BH38" s="12">
        <f t="shared" si="50"/>
        <v>567</v>
      </c>
      <c r="BI38" s="12">
        <v>0.1101666099965998</v>
      </c>
      <c r="BJ38" s="12">
        <f t="shared" si="47"/>
        <v>81</v>
      </c>
      <c r="BK38" s="12">
        <f t="shared" si="48"/>
        <v>1.3770826249574975E-2</v>
      </c>
      <c r="BL38" s="12">
        <f t="shared" si="51"/>
        <v>648</v>
      </c>
      <c r="BM38" s="12">
        <f t="shared" si="52"/>
        <v>0.1101666099965998</v>
      </c>
    </row>
    <row r="39" spans="1:65" x14ac:dyDescent="0.25">
      <c r="A39" s="12">
        <v>34</v>
      </c>
      <c r="B39" s="12" t="s">
        <v>566</v>
      </c>
      <c r="C39" s="12" t="s">
        <v>204</v>
      </c>
      <c r="D39" s="12" t="s">
        <v>130</v>
      </c>
      <c r="E39" s="20" t="s">
        <v>60</v>
      </c>
      <c r="F39" s="12" t="s">
        <v>164</v>
      </c>
      <c r="G39" s="12" t="s">
        <v>242</v>
      </c>
      <c r="H39" s="12" t="s">
        <v>13</v>
      </c>
      <c r="I39" s="12" t="s">
        <v>219</v>
      </c>
      <c r="J39" s="12">
        <v>2011</v>
      </c>
      <c r="K39" s="12">
        <v>2</v>
      </c>
      <c r="L39" s="12">
        <v>3</v>
      </c>
      <c r="M39" s="12">
        <v>3</v>
      </c>
      <c r="N39" s="12" t="s">
        <v>247</v>
      </c>
      <c r="O39" s="12" t="s">
        <v>71</v>
      </c>
      <c r="P39" s="12">
        <v>2663</v>
      </c>
      <c r="Q39" s="12">
        <v>244</v>
      </c>
      <c r="R39" s="12">
        <f t="shared" si="31"/>
        <v>9.1625985730379278E-2</v>
      </c>
      <c r="S39" s="12">
        <v>2663</v>
      </c>
      <c r="T39" s="12">
        <v>198</v>
      </c>
      <c r="U39" s="12">
        <f>T39/P39</f>
        <v>7.4352234322193012E-2</v>
      </c>
      <c r="V39" s="12">
        <v>2663</v>
      </c>
      <c r="W39" s="12">
        <v>18</v>
      </c>
      <c r="X39" s="12">
        <f>W39/P39</f>
        <v>6.7592940292902741E-3</v>
      </c>
      <c r="Y39" s="12">
        <v>2663</v>
      </c>
      <c r="Z39" s="12">
        <v>46</v>
      </c>
      <c r="AA39" s="12">
        <f t="shared" si="49"/>
        <v>1.7273751408186256E-2</v>
      </c>
      <c r="AB39" s="12">
        <v>30</v>
      </c>
      <c r="AC39" s="12">
        <f t="shared" si="26"/>
        <v>1.1265490048817123E-2</v>
      </c>
      <c r="AD39" s="12">
        <v>18</v>
      </c>
      <c r="AE39" s="12">
        <f t="shared" si="42"/>
        <v>6.7592940292902741E-3</v>
      </c>
      <c r="AF39" s="12"/>
      <c r="AG39" s="12"/>
      <c r="AH39" s="12">
        <v>4</v>
      </c>
      <c r="AI39" s="12">
        <f>AH39/P39</f>
        <v>1.5020653398422831E-3</v>
      </c>
      <c r="AJ39" s="12">
        <v>10</v>
      </c>
      <c r="AK39" s="12">
        <f t="shared" si="30"/>
        <v>3.7551633496057078E-3</v>
      </c>
      <c r="AL39" s="12">
        <v>4</v>
      </c>
      <c r="AM39" s="12">
        <f t="shared" si="34"/>
        <v>1.5020653398422831E-3</v>
      </c>
      <c r="AN39" s="12">
        <v>7</v>
      </c>
      <c r="AO39" s="12">
        <f t="shared" si="27"/>
        <v>2.6286143447239955E-3</v>
      </c>
      <c r="AP39" s="12">
        <v>7</v>
      </c>
      <c r="AQ39" s="12">
        <f t="shared" si="35"/>
        <v>2.6286143447239955E-3</v>
      </c>
      <c r="AR39" s="12">
        <v>4</v>
      </c>
      <c r="AS39" s="12">
        <f t="shared" si="36"/>
        <v>1.5020653398422831E-3</v>
      </c>
      <c r="AT39" s="12"/>
      <c r="AU39" s="12"/>
      <c r="AV39" s="12"/>
      <c r="AW39" s="12"/>
      <c r="AX39" s="12">
        <v>4</v>
      </c>
      <c r="AY39" s="12">
        <f t="shared" si="39"/>
        <v>1.5020653398422831E-3</v>
      </c>
      <c r="AZ39" s="12">
        <v>68</v>
      </c>
      <c r="BA39" s="12">
        <f t="shared" si="40"/>
        <v>2.5535110777318813E-2</v>
      </c>
      <c r="BB39" s="12">
        <v>6</v>
      </c>
      <c r="BC39" s="12">
        <f t="shared" si="44"/>
        <v>2.2530980097634247E-3</v>
      </c>
      <c r="BD39" s="12">
        <v>3</v>
      </c>
      <c r="BE39" s="12">
        <f>BD39/P39</f>
        <v>1.1265490048817123E-3</v>
      </c>
      <c r="BF39" s="12">
        <v>6</v>
      </c>
      <c r="BG39" s="12">
        <f t="shared" si="46"/>
        <v>2.2530980097634247E-3</v>
      </c>
      <c r="BH39" s="12">
        <f t="shared" si="50"/>
        <v>183</v>
      </c>
      <c r="BI39" s="12">
        <v>7.3225685317311301E-2</v>
      </c>
      <c r="BJ39" s="12">
        <f t="shared" si="47"/>
        <v>12</v>
      </c>
      <c r="BK39" s="12">
        <f t="shared" si="48"/>
        <v>4.5061960195268494E-3</v>
      </c>
      <c r="BL39" s="12">
        <f t="shared" si="51"/>
        <v>195</v>
      </c>
      <c r="BM39" s="12">
        <f t="shared" si="52"/>
        <v>7.3225685317311301E-2</v>
      </c>
    </row>
    <row r="40" spans="1:65" x14ac:dyDescent="0.25">
      <c r="A40" s="12">
        <v>35</v>
      </c>
      <c r="B40" s="12" t="s">
        <v>567</v>
      </c>
      <c r="C40" s="12" t="s">
        <v>205</v>
      </c>
      <c r="D40" s="12" t="s">
        <v>131</v>
      </c>
      <c r="E40" s="20" t="s">
        <v>132</v>
      </c>
      <c r="F40" s="12" t="s">
        <v>164</v>
      </c>
      <c r="G40" s="12" t="s">
        <v>242</v>
      </c>
      <c r="H40" s="12" t="s">
        <v>14</v>
      </c>
      <c r="I40" s="12" t="s">
        <v>219</v>
      </c>
      <c r="J40" s="12">
        <v>2016</v>
      </c>
      <c r="K40" s="12">
        <v>4</v>
      </c>
      <c r="L40" s="12">
        <v>2</v>
      </c>
      <c r="M40" s="12">
        <v>2</v>
      </c>
      <c r="N40" s="12" t="s">
        <v>255</v>
      </c>
      <c r="O40" s="12" t="s">
        <v>259</v>
      </c>
      <c r="P40" s="12">
        <v>7588</v>
      </c>
      <c r="Q40" s="12">
        <v>938</v>
      </c>
      <c r="R40" s="12">
        <f t="shared" si="31"/>
        <v>0.12361623616236163</v>
      </c>
      <c r="S40" s="12"/>
      <c r="T40" s="12"/>
      <c r="U40" s="12"/>
      <c r="V40" s="12"/>
      <c r="W40" s="12"/>
      <c r="X40" s="12"/>
      <c r="Y40" s="12">
        <v>7588</v>
      </c>
      <c r="Z40" s="12">
        <v>142</v>
      </c>
      <c r="AA40" s="12">
        <f t="shared" si="49"/>
        <v>1.871375856615709E-2</v>
      </c>
      <c r="AB40" s="12">
        <v>108</v>
      </c>
      <c r="AC40" s="12">
        <f t="shared" si="26"/>
        <v>1.4232999472851872E-2</v>
      </c>
      <c r="AD40" s="12">
        <v>35</v>
      </c>
      <c r="AE40" s="12">
        <f t="shared" si="42"/>
        <v>4.6125461254612546E-3</v>
      </c>
      <c r="AF40" s="12">
        <v>41</v>
      </c>
      <c r="AG40" s="12">
        <f t="shared" ref="AG40:AG54" si="53">AF40/P40</f>
        <v>5.40326831839747E-3</v>
      </c>
      <c r="AH40" s="12">
        <v>14</v>
      </c>
      <c r="AI40" s="12">
        <f>AH40/P40</f>
        <v>1.8450184501845018E-3</v>
      </c>
      <c r="AJ40" s="12">
        <v>45</v>
      </c>
      <c r="AK40" s="12">
        <f t="shared" si="30"/>
        <v>5.9304164470216133E-3</v>
      </c>
      <c r="AL40" s="12">
        <v>49</v>
      </c>
      <c r="AM40" s="12">
        <f t="shared" si="34"/>
        <v>6.4575645756457566E-3</v>
      </c>
      <c r="AN40" s="12">
        <v>42</v>
      </c>
      <c r="AO40" s="12">
        <f t="shared" si="27"/>
        <v>5.5350553505535052E-3</v>
      </c>
      <c r="AP40" s="12">
        <v>22</v>
      </c>
      <c r="AQ40" s="12">
        <f t="shared" si="35"/>
        <v>2.8993147074327886E-3</v>
      </c>
      <c r="AR40" s="12">
        <v>17</v>
      </c>
      <c r="AS40" s="12">
        <f t="shared" si="36"/>
        <v>2.2403795466526093E-3</v>
      </c>
      <c r="AT40" s="12">
        <v>72</v>
      </c>
      <c r="AU40" s="12">
        <f t="shared" ref="AU40:AU47" si="54">AT40/P40</f>
        <v>9.4886663152345813E-3</v>
      </c>
      <c r="AV40" s="12">
        <v>51</v>
      </c>
      <c r="AW40" s="12">
        <f t="shared" ref="AW40:AW56" si="55">AV40/P40</f>
        <v>6.7211386399578278E-3</v>
      </c>
      <c r="AX40" s="12">
        <v>40</v>
      </c>
      <c r="AY40" s="12">
        <f t="shared" si="39"/>
        <v>5.2714812862414339E-3</v>
      </c>
      <c r="AZ40" s="12">
        <v>204</v>
      </c>
      <c r="BA40" s="12">
        <f t="shared" si="40"/>
        <v>2.6884554559831311E-2</v>
      </c>
      <c r="BB40" s="12">
        <v>26</v>
      </c>
      <c r="BC40" s="12">
        <f t="shared" si="44"/>
        <v>3.4264628360569319E-3</v>
      </c>
      <c r="BD40" s="12"/>
      <c r="BE40" s="12"/>
      <c r="BF40" s="12">
        <v>30</v>
      </c>
      <c r="BG40" s="12">
        <f t="shared" si="46"/>
        <v>3.9536109646810752E-3</v>
      </c>
      <c r="BH40" s="12">
        <f t="shared" si="50"/>
        <v>616</v>
      </c>
      <c r="BI40" s="12">
        <v>8.8560885608856083E-2</v>
      </c>
      <c r="BJ40" s="12">
        <f t="shared" si="47"/>
        <v>56</v>
      </c>
      <c r="BK40" s="12">
        <f t="shared" si="48"/>
        <v>7.3800738007380072E-3</v>
      </c>
      <c r="BL40" s="12">
        <f t="shared" si="51"/>
        <v>672</v>
      </c>
      <c r="BM40" s="12">
        <f t="shared" si="52"/>
        <v>8.8560885608856083E-2</v>
      </c>
    </row>
    <row r="41" spans="1:65" x14ac:dyDescent="0.25">
      <c r="A41" s="12">
        <v>36</v>
      </c>
      <c r="B41" s="12" t="s">
        <v>568</v>
      </c>
      <c r="C41" s="12" t="s">
        <v>205</v>
      </c>
      <c r="D41" s="12" t="s">
        <v>133</v>
      </c>
      <c r="E41" s="20" t="s">
        <v>61</v>
      </c>
      <c r="F41" s="12" t="s">
        <v>164</v>
      </c>
      <c r="G41" s="12" t="s">
        <v>242</v>
      </c>
      <c r="H41" s="12" t="s">
        <v>15</v>
      </c>
      <c r="I41" s="12" t="s">
        <v>230</v>
      </c>
      <c r="J41" s="12">
        <v>2016</v>
      </c>
      <c r="K41" s="12">
        <v>4</v>
      </c>
      <c r="L41" s="12">
        <v>3</v>
      </c>
      <c r="M41" s="12">
        <v>1</v>
      </c>
      <c r="N41" s="12" t="s">
        <v>253</v>
      </c>
      <c r="O41" s="12" t="s">
        <v>70</v>
      </c>
      <c r="P41" s="12">
        <v>4037</v>
      </c>
      <c r="Q41" s="12">
        <v>894</v>
      </c>
      <c r="R41" s="12">
        <f t="shared" si="31"/>
        <v>0.22145157295021056</v>
      </c>
      <c r="S41" s="12">
        <v>4037</v>
      </c>
      <c r="T41" s="12">
        <v>651</v>
      </c>
      <c r="U41" s="12">
        <f t="shared" ref="U41:U46" si="56">T41/P41</f>
        <v>0.16125836016844192</v>
      </c>
      <c r="V41" s="12">
        <v>4037</v>
      </c>
      <c r="W41" s="12">
        <v>224</v>
      </c>
      <c r="X41" s="12">
        <f t="shared" ref="X41:X46" si="57">W41/P41</f>
        <v>5.5486747584840228E-2</v>
      </c>
      <c r="Y41" s="12">
        <v>4037</v>
      </c>
      <c r="Z41" s="12">
        <v>83</v>
      </c>
      <c r="AA41" s="12">
        <f t="shared" si="49"/>
        <v>2.0559821649739907E-2</v>
      </c>
      <c r="AB41" s="12">
        <v>82</v>
      </c>
      <c r="AC41" s="12">
        <f t="shared" si="26"/>
        <v>2.0312112955164725E-2</v>
      </c>
      <c r="AD41" s="12">
        <v>22</v>
      </c>
      <c r="AE41" s="12">
        <f t="shared" si="42"/>
        <v>5.4495912806539508E-3</v>
      </c>
      <c r="AF41" s="12">
        <v>51</v>
      </c>
      <c r="AG41" s="12">
        <f t="shared" si="53"/>
        <v>1.2633143423334159E-2</v>
      </c>
      <c r="AH41" s="12">
        <v>16</v>
      </c>
      <c r="AI41" s="12">
        <f>AH41/P41</f>
        <v>3.963339113202873E-3</v>
      </c>
      <c r="AJ41" s="12">
        <v>42</v>
      </c>
      <c r="AK41" s="12">
        <f t="shared" si="30"/>
        <v>1.0403765172157542E-2</v>
      </c>
      <c r="AL41" s="12">
        <v>44</v>
      </c>
      <c r="AM41" s="12">
        <f t="shared" si="34"/>
        <v>1.0899182561307902E-2</v>
      </c>
      <c r="AN41" s="12">
        <v>24</v>
      </c>
      <c r="AO41" s="12">
        <f t="shared" si="27"/>
        <v>5.94500866980431E-3</v>
      </c>
      <c r="AP41" s="12">
        <v>69</v>
      </c>
      <c r="AQ41" s="12">
        <f t="shared" si="35"/>
        <v>1.7091899925687392E-2</v>
      </c>
      <c r="AR41" s="12">
        <v>30</v>
      </c>
      <c r="AS41" s="12">
        <f t="shared" si="36"/>
        <v>7.4312608372553877E-3</v>
      </c>
      <c r="AT41" s="12">
        <v>89</v>
      </c>
      <c r="AU41" s="12">
        <f t="shared" si="54"/>
        <v>2.2046073817190984E-2</v>
      </c>
      <c r="AV41" s="12">
        <v>39</v>
      </c>
      <c r="AW41" s="12">
        <f t="shared" si="55"/>
        <v>9.6606390884320034E-3</v>
      </c>
      <c r="AX41" s="12">
        <v>13</v>
      </c>
      <c r="AY41" s="12">
        <f t="shared" si="39"/>
        <v>3.2202130294773346E-3</v>
      </c>
      <c r="AZ41" s="12">
        <v>233</v>
      </c>
      <c r="BA41" s="12">
        <f t="shared" si="40"/>
        <v>5.7716125836016846E-2</v>
      </c>
      <c r="BB41" s="12">
        <v>28</v>
      </c>
      <c r="BC41" s="12">
        <f t="shared" si="44"/>
        <v>6.9358434481050285E-3</v>
      </c>
      <c r="BD41" s="12">
        <v>52</v>
      </c>
      <c r="BE41" s="12">
        <f>BD41/P41</f>
        <v>1.2880852117909338E-2</v>
      </c>
      <c r="BF41" s="12">
        <v>9</v>
      </c>
      <c r="BG41" s="12">
        <f t="shared" si="46"/>
        <v>2.2293782511766161E-3</v>
      </c>
      <c r="BH41" s="12">
        <f t="shared" si="50"/>
        <v>499</v>
      </c>
      <c r="BI41" s="12">
        <v>0.13277186029229626</v>
      </c>
      <c r="BJ41" s="12">
        <f t="shared" si="47"/>
        <v>37</v>
      </c>
      <c r="BK41" s="12">
        <f t="shared" si="48"/>
        <v>9.1652216992816442E-3</v>
      </c>
      <c r="BL41" s="12">
        <f t="shared" si="51"/>
        <v>536</v>
      </c>
      <c r="BM41" s="12">
        <f t="shared" si="52"/>
        <v>0.13277186029229626</v>
      </c>
    </row>
    <row r="42" spans="1:65" x14ac:dyDescent="0.25">
      <c r="A42" s="12">
        <v>37</v>
      </c>
      <c r="B42" s="12" t="s">
        <v>569</v>
      </c>
      <c r="C42" s="12" t="s">
        <v>479</v>
      </c>
      <c r="D42" s="12" t="s">
        <v>134</v>
      </c>
      <c r="E42" s="20" t="s">
        <v>135</v>
      </c>
      <c r="F42" s="12" t="s">
        <v>164</v>
      </c>
      <c r="G42" s="12" t="s">
        <v>524</v>
      </c>
      <c r="H42" s="12" t="s">
        <v>16</v>
      </c>
      <c r="I42" s="12" t="s">
        <v>231</v>
      </c>
      <c r="J42" s="12">
        <v>2013</v>
      </c>
      <c r="K42" s="12">
        <v>3</v>
      </c>
      <c r="L42" s="12">
        <v>3</v>
      </c>
      <c r="M42" s="12">
        <v>5</v>
      </c>
      <c r="N42" s="12" t="s">
        <v>247</v>
      </c>
      <c r="O42" s="12" t="s">
        <v>243</v>
      </c>
      <c r="P42" s="12">
        <v>1759</v>
      </c>
      <c r="Q42" s="12">
        <v>152</v>
      </c>
      <c r="R42" s="12">
        <f t="shared" si="31"/>
        <v>8.6412734508243313E-2</v>
      </c>
      <c r="S42" s="12">
        <v>1759</v>
      </c>
      <c r="T42" s="12">
        <v>141</v>
      </c>
      <c r="U42" s="12">
        <f t="shared" si="56"/>
        <v>8.0159181353041495E-2</v>
      </c>
      <c r="V42" s="12">
        <v>1759</v>
      </c>
      <c r="W42" s="12">
        <v>11</v>
      </c>
      <c r="X42" s="12">
        <f t="shared" si="57"/>
        <v>6.2535531552018195E-3</v>
      </c>
      <c r="Y42" s="12">
        <v>1759</v>
      </c>
      <c r="Z42" s="12">
        <v>33</v>
      </c>
      <c r="AA42" s="12">
        <f t="shared" si="49"/>
        <v>1.8760659465605456E-2</v>
      </c>
      <c r="AB42" s="12">
        <v>19</v>
      </c>
      <c r="AC42" s="12">
        <f t="shared" si="26"/>
        <v>1.0801591813530414E-2</v>
      </c>
      <c r="AD42" s="12">
        <v>10</v>
      </c>
      <c r="AE42" s="12">
        <f t="shared" si="42"/>
        <v>5.6850483229107449E-3</v>
      </c>
      <c r="AF42" s="12">
        <v>2</v>
      </c>
      <c r="AG42" s="12">
        <f t="shared" si="53"/>
        <v>1.1370096645821489E-3</v>
      </c>
      <c r="AH42" s="12"/>
      <c r="AI42" s="12"/>
      <c r="AJ42" s="12">
        <v>16</v>
      </c>
      <c r="AK42" s="12">
        <f t="shared" si="30"/>
        <v>9.0960773166571911E-3</v>
      </c>
      <c r="AL42" s="12">
        <v>1</v>
      </c>
      <c r="AM42" s="12">
        <f t="shared" si="34"/>
        <v>5.6850483229107444E-4</v>
      </c>
      <c r="AN42" s="12">
        <v>5</v>
      </c>
      <c r="AO42" s="12">
        <f t="shared" si="27"/>
        <v>2.8425241614553724E-3</v>
      </c>
      <c r="AP42" s="12">
        <v>7</v>
      </c>
      <c r="AQ42" s="12">
        <f t="shared" si="35"/>
        <v>3.9795338260375217E-3</v>
      </c>
      <c r="AR42" s="12">
        <v>2</v>
      </c>
      <c r="AS42" s="12">
        <f t="shared" si="36"/>
        <v>1.1370096645821489E-3</v>
      </c>
      <c r="AT42" s="12">
        <v>3</v>
      </c>
      <c r="AU42" s="12">
        <f t="shared" si="54"/>
        <v>1.7055144968732233E-3</v>
      </c>
      <c r="AV42" s="12">
        <v>15</v>
      </c>
      <c r="AW42" s="12">
        <f t="shared" si="55"/>
        <v>8.5275724843661173E-3</v>
      </c>
      <c r="AX42" s="12">
        <v>2</v>
      </c>
      <c r="AY42" s="12">
        <f t="shared" si="39"/>
        <v>1.1370096645821489E-3</v>
      </c>
      <c r="AZ42" s="12">
        <v>29</v>
      </c>
      <c r="BA42" s="12">
        <f t="shared" si="40"/>
        <v>1.6486640136441161E-2</v>
      </c>
      <c r="BB42" s="12">
        <v>9</v>
      </c>
      <c r="BC42" s="12">
        <f t="shared" si="44"/>
        <v>5.1165434906196702E-3</v>
      </c>
      <c r="BD42" s="12"/>
      <c r="BE42" s="12"/>
      <c r="BF42" s="12">
        <v>1</v>
      </c>
      <c r="BG42" s="12">
        <f t="shared" si="46"/>
        <v>5.6850483229107444E-4</v>
      </c>
      <c r="BH42" s="12">
        <f t="shared" si="50"/>
        <v>114</v>
      </c>
      <c r="BI42" s="12">
        <v>7.0494599204093233E-2</v>
      </c>
      <c r="BJ42" s="12">
        <f t="shared" si="47"/>
        <v>10</v>
      </c>
      <c r="BK42" s="12">
        <f t="shared" si="48"/>
        <v>5.6850483229107449E-3</v>
      </c>
      <c r="BL42" s="12">
        <f t="shared" si="51"/>
        <v>124</v>
      </c>
      <c r="BM42" s="12">
        <f t="shared" si="52"/>
        <v>7.0494599204093233E-2</v>
      </c>
    </row>
    <row r="43" spans="1:65" x14ac:dyDescent="0.25">
      <c r="A43" s="12">
        <v>38</v>
      </c>
      <c r="B43" s="12" t="s">
        <v>570</v>
      </c>
      <c r="C43" s="12" t="s">
        <v>196</v>
      </c>
      <c r="D43" s="12" t="s">
        <v>136</v>
      </c>
      <c r="E43" s="20" t="s">
        <v>137</v>
      </c>
      <c r="F43" s="12" t="s">
        <v>164</v>
      </c>
      <c r="G43" s="12" t="s">
        <v>241</v>
      </c>
      <c r="H43" s="12" t="s">
        <v>159</v>
      </c>
      <c r="I43" s="12" t="s">
        <v>232</v>
      </c>
      <c r="J43" s="12">
        <v>2016</v>
      </c>
      <c r="K43" s="12">
        <v>4</v>
      </c>
      <c r="L43" s="12">
        <v>3</v>
      </c>
      <c r="M43" s="12">
        <v>5</v>
      </c>
      <c r="N43" s="12" t="s">
        <v>255</v>
      </c>
      <c r="O43" s="12" t="s">
        <v>243</v>
      </c>
      <c r="P43" s="12">
        <v>9487</v>
      </c>
      <c r="Q43" s="12">
        <v>1576</v>
      </c>
      <c r="R43" s="12">
        <f t="shared" si="31"/>
        <v>0.16612206176873617</v>
      </c>
      <c r="S43" s="12">
        <v>9487</v>
      </c>
      <c r="T43" s="12">
        <v>1282</v>
      </c>
      <c r="U43" s="12">
        <f t="shared" si="56"/>
        <v>0.13513228628649732</v>
      </c>
      <c r="V43" s="12">
        <v>9487</v>
      </c>
      <c r="W43" s="12">
        <v>294</v>
      </c>
      <c r="X43" s="12">
        <f t="shared" si="57"/>
        <v>3.0989775482238854E-2</v>
      </c>
      <c r="Y43" s="12">
        <v>9487</v>
      </c>
      <c r="Z43" s="12">
        <v>175</v>
      </c>
      <c r="AA43" s="12">
        <f t="shared" si="49"/>
        <v>1.8446294929904079E-2</v>
      </c>
      <c r="AB43" s="12">
        <v>230</v>
      </c>
      <c r="AC43" s="12">
        <f t="shared" si="26"/>
        <v>2.4243701907873932E-2</v>
      </c>
      <c r="AD43" s="12">
        <v>100</v>
      </c>
      <c r="AE43" s="12">
        <f t="shared" si="42"/>
        <v>1.0540739959945188E-2</v>
      </c>
      <c r="AF43" s="12">
        <v>42</v>
      </c>
      <c r="AG43" s="12">
        <f t="shared" si="53"/>
        <v>4.4271107831769787E-3</v>
      </c>
      <c r="AH43" s="12">
        <v>18</v>
      </c>
      <c r="AI43" s="12">
        <f>AH43/P43</f>
        <v>1.8973331927901339E-3</v>
      </c>
      <c r="AJ43" s="12">
        <v>65</v>
      </c>
      <c r="AK43" s="12">
        <f t="shared" si="30"/>
        <v>6.8514809739643719E-3</v>
      </c>
      <c r="AL43" s="12"/>
      <c r="AM43" s="12"/>
      <c r="AN43" s="12">
        <v>62</v>
      </c>
      <c r="AO43" s="12">
        <f t="shared" si="27"/>
        <v>6.5352587751660168E-3</v>
      </c>
      <c r="AP43" s="12">
        <v>90</v>
      </c>
      <c r="AQ43" s="12">
        <f t="shared" si="35"/>
        <v>9.4866659639506693E-3</v>
      </c>
      <c r="AR43" s="12">
        <v>25</v>
      </c>
      <c r="AS43" s="12">
        <f t="shared" si="36"/>
        <v>2.635184989986297E-3</v>
      </c>
      <c r="AT43" s="12">
        <v>40</v>
      </c>
      <c r="AU43" s="12">
        <f t="shared" si="54"/>
        <v>4.2162959839780753E-3</v>
      </c>
      <c r="AV43" s="12">
        <v>70</v>
      </c>
      <c r="AW43" s="12">
        <f t="shared" si="55"/>
        <v>7.3785179719616321E-3</v>
      </c>
      <c r="AX43" s="12">
        <v>28</v>
      </c>
      <c r="AY43" s="12">
        <f t="shared" si="39"/>
        <v>2.9514071887846525E-3</v>
      </c>
      <c r="AZ43" s="12">
        <v>400</v>
      </c>
      <c r="BA43" s="12">
        <f t="shared" si="40"/>
        <v>4.2162959839780752E-2</v>
      </c>
      <c r="BB43" s="12"/>
      <c r="BC43" s="12"/>
      <c r="BD43" s="12"/>
      <c r="BE43" s="12"/>
      <c r="BF43" s="12"/>
      <c r="BG43" s="12"/>
      <c r="BH43" s="12">
        <f t="shared" si="50"/>
        <v>1060</v>
      </c>
      <c r="BI43" s="12">
        <v>7.0494599204093233E-2</v>
      </c>
      <c r="BJ43" s="12"/>
      <c r="BK43" s="12"/>
      <c r="BL43" s="12">
        <f t="shared" si="51"/>
        <v>1060</v>
      </c>
      <c r="BM43" s="12">
        <f t="shared" si="52"/>
        <v>0.11173184357541899</v>
      </c>
    </row>
    <row r="44" spans="1:65" x14ac:dyDescent="0.25">
      <c r="A44" s="12">
        <v>39</v>
      </c>
      <c r="B44" s="12" t="s">
        <v>571</v>
      </c>
      <c r="C44" s="12" t="s">
        <v>206</v>
      </c>
      <c r="D44" s="12" t="s">
        <v>138</v>
      </c>
      <c r="E44" s="20" t="s">
        <v>139</v>
      </c>
      <c r="F44" s="12" t="s">
        <v>164</v>
      </c>
      <c r="G44" s="12" t="s">
        <v>241</v>
      </c>
      <c r="H44" s="12" t="s">
        <v>17</v>
      </c>
      <c r="I44" s="12" t="s">
        <v>221</v>
      </c>
      <c r="J44" s="12">
        <v>2015</v>
      </c>
      <c r="K44" s="12">
        <v>3</v>
      </c>
      <c r="L44" s="12">
        <v>3</v>
      </c>
      <c r="M44" s="12">
        <v>5</v>
      </c>
      <c r="N44" s="12" t="s">
        <v>73</v>
      </c>
      <c r="O44" s="12" t="s">
        <v>243</v>
      </c>
      <c r="P44" s="12">
        <v>1008</v>
      </c>
      <c r="Q44" s="12">
        <v>313</v>
      </c>
      <c r="R44" s="12">
        <f t="shared" si="31"/>
        <v>0.31051587301587302</v>
      </c>
      <c r="S44" s="12">
        <v>1008</v>
      </c>
      <c r="T44" s="12">
        <v>239</v>
      </c>
      <c r="U44" s="12">
        <f t="shared" si="56"/>
        <v>0.23710317460317459</v>
      </c>
      <c r="V44" s="12">
        <v>1008</v>
      </c>
      <c r="W44" s="12">
        <v>74</v>
      </c>
      <c r="X44" s="12">
        <f t="shared" si="57"/>
        <v>7.3412698412698416E-2</v>
      </c>
      <c r="Y44" s="12">
        <v>1008</v>
      </c>
      <c r="Z44" s="12">
        <v>44</v>
      </c>
      <c r="AA44" s="12">
        <f t="shared" si="49"/>
        <v>4.3650793650793648E-2</v>
      </c>
      <c r="AB44" s="12">
        <v>39</v>
      </c>
      <c r="AC44" s="12">
        <f t="shared" si="26"/>
        <v>3.8690476190476192E-2</v>
      </c>
      <c r="AD44" s="12">
        <v>11</v>
      </c>
      <c r="AE44" s="12">
        <f t="shared" si="42"/>
        <v>1.0912698412698412E-2</v>
      </c>
      <c r="AF44" s="12">
        <v>10</v>
      </c>
      <c r="AG44" s="12">
        <f t="shared" si="53"/>
        <v>9.9206349206349201E-3</v>
      </c>
      <c r="AH44" s="12">
        <v>2</v>
      </c>
      <c r="AI44" s="12">
        <f>AH44/P44</f>
        <v>1.984126984126984E-3</v>
      </c>
      <c r="AJ44" s="12">
        <v>6</v>
      </c>
      <c r="AK44" s="12">
        <f t="shared" si="30"/>
        <v>5.9523809523809521E-3</v>
      </c>
      <c r="AL44" s="12">
        <v>18</v>
      </c>
      <c r="AM44" s="12">
        <f t="shared" ref="AM44:AM49" si="58">AL44/P44</f>
        <v>1.7857142857142856E-2</v>
      </c>
      <c r="AN44" s="12">
        <v>5</v>
      </c>
      <c r="AO44" s="12">
        <f t="shared" si="27"/>
        <v>4.96031746031746E-3</v>
      </c>
      <c r="AP44" s="12">
        <v>9</v>
      </c>
      <c r="AQ44" s="12">
        <f t="shared" si="35"/>
        <v>8.9285714285714281E-3</v>
      </c>
      <c r="AR44" s="12">
        <v>21</v>
      </c>
      <c r="AS44" s="12">
        <f t="shared" si="36"/>
        <v>2.0833333333333332E-2</v>
      </c>
      <c r="AT44" s="12">
        <v>21</v>
      </c>
      <c r="AU44" s="12">
        <f t="shared" si="54"/>
        <v>2.0833333333333332E-2</v>
      </c>
      <c r="AV44" s="12">
        <v>9</v>
      </c>
      <c r="AW44" s="12">
        <f t="shared" si="55"/>
        <v>8.9285714285714281E-3</v>
      </c>
      <c r="AX44" s="12">
        <v>1</v>
      </c>
      <c r="AY44" s="12">
        <f t="shared" si="39"/>
        <v>9.9206349206349201E-4</v>
      </c>
      <c r="AZ44" s="12">
        <v>29</v>
      </c>
      <c r="BA44" s="12">
        <f t="shared" si="40"/>
        <v>2.8769841269841268E-2</v>
      </c>
      <c r="BB44" s="12">
        <v>3</v>
      </c>
      <c r="BC44" s="12">
        <f t="shared" ref="BC44:BC49" si="59">BB44/P44</f>
        <v>2.976190476190476E-3</v>
      </c>
      <c r="BD44" s="12">
        <v>7</v>
      </c>
      <c r="BE44" s="12">
        <f t="shared" ref="BE44:BE49" si="60">BD44/P44</f>
        <v>6.9444444444444441E-3</v>
      </c>
      <c r="BF44" s="12"/>
      <c r="BG44" s="12"/>
      <c r="BH44" s="12">
        <f t="shared" si="50"/>
        <v>135</v>
      </c>
      <c r="BI44" s="12">
        <v>0.13690476190476192</v>
      </c>
      <c r="BJ44" s="12">
        <f t="shared" ref="BJ44:BJ49" si="61">BB44+BF44</f>
        <v>3</v>
      </c>
      <c r="BK44" s="12">
        <f t="shared" ref="BK44:BK49" si="62">BJ44/P44</f>
        <v>2.976190476190476E-3</v>
      </c>
      <c r="BL44" s="12">
        <f t="shared" si="51"/>
        <v>138</v>
      </c>
      <c r="BM44" s="12">
        <f t="shared" si="52"/>
        <v>0.13690476190476192</v>
      </c>
    </row>
    <row r="45" spans="1:65" x14ac:dyDescent="0.25">
      <c r="A45" s="12">
        <v>40</v>
      </c>
      <c r="B45" s="12" t="s">
        <v>572</v>
      </c>
      <c r="C45" s="12" t="s">
        <v>206</v>
      </c>
      <c r="D45" s="12" t="s">
        <v>140</v>
      </c>
      <c r="E45" s="20" t="s">
        <v>62</v>
      </c>
      <c r="F45" s="12" t="s">
        <v>164</v>
      </c>
      <c r="G45" s="12" t="s">
        <v>519</v>
      </c>
      <c r="H45" s="12" t="s">
        <v>18</v>
      </c>
      <c r="I45" s="12" t="s">
        <v>224</v>
      </c>
      <c r="J45" s="12">
        <v>2015</v>
      </c>
      <c r="K45" s="12">
        <v>3</v>
      </c>
      <c r="L45" s="12">
        <v>3</v>
      </c>
      <c r="M45" s="12">
        <v>3</v>
      </c>
      <c r="N45" s="12" t="s">
        <v>256</v>
      </c>
      <c r="O45" s="12" t="s">
        <v>59</v>
      </c>
      <c r="P45" s="12">
        <v>6479</v>
      </c>
      <c r="Q45" s="12">
        <v>666</v>
      </c>
      <c r="R45" s="12">
        <f t="shared" si="31"/>
        <v>0.10279364099398056</v>
      </c>
      <c r="S45" s="12">
        <v>6479</v>
      </c>
      <c r="T45" s="12">
        <v>598</v>
      </c>
      <c r="U45" s="12">
        <f t="shared" si="56"/>
        <v>9.2298194165766317E-2</v>
      </c>
      <c r="V45" s="12">
        <v>6479</v>
      </c>
      <c r="W45" s="12">
        <v>51</v>
      </c>
      <c r="X45" s="12">
        <f t="shared" si="57"/>
        <v>7.8715851211606722E-3</v>
      </c>
      <c r="Y45" s="12">
        <v>6479</v>
      </c>
      <c r="Z45" s="12">
        <v>161</v>
      </c>
      <c r="AA45" s="12">
        <f t="shared" si="49"/>
        <v>2.4849513813860163E-2</v>
      </c>
      <c r="AB45" s="12">
        <v>85</v>
      </c>
      <c r="AC45" s="12">
        <f t="shared" si="26"/>
        <v>1.3119308535267788E-2</v>
      </c>
      <c r="AD45" s="12">
        <v>47</v>
      </c>
      <c r="AE45" s="12">
        <f t="shared" si="42"/>
        <v>7.2542058959716004E-3</v>
      </c>
      <c r="AF45" s="12">
        <v>11</v>
      </c>
      <c r="AG45" s="12">
        <f t="shared" si="53"/>
        <v>1.697792869269949E-3</v>
      </c>
      <c r="AH45" s="12">
        <v>9</v>
      </c>
      <c r="AI45" s="12">
        <f t="shared" ref="AI45:AI54" si="63">AH45/P45</f>
        <v>1.389103256675413E-3</v>
      </c>
      <c r="AJ45" s="12">
        <v>46</v>
      </c>
      <c r="AK45" s="12">
        <f t="shared" si="30"/>
        <v>7.099861089674332E-3</v>
      </c>
      <c r="AL45" s="12">
        <v>31</v>
      </c>
      <c r="AM45" s="12">
        <f t="shared" si="58"/>
        <v>4.7846889952153108E-3</v>
      </c>
      <c r="AN45" s="12">
        <v>40</v>
      </c>
      <c r="AO45" s="12">
        <f t="shared" si="27"/>
        <v>6.1737922518907236E-3</v>
      </c>
      <c r="AP45" s="12">
        <v>39</v>
      </c>
      <c r="AQ45" s="12">
        <f t="shared" si="35"/>
        <v>6.019447445593456E-3</v>
      </c>
      <c r="AR45" s="12">
        <v>15</v>
      </c>
      <c r="AS45" s="12">
        <f t="shared" si="36"/>
        <v>2.3151720944590217E-3</v>
      </c>
      <c r="AT45" s="12">
        <v>6</v>
      </c>
      <c r="AU45" s="12">
        <f t="shared" si="54"/>
        <v>9.260688377836086E-4</v>
      </c>
      <c r="AV45" s="12">
        <v>23</v>
      </c>
      <c r="AW45" s="12">
        <f t="shared" si="55"/>
        <v>3.549930544837166E-3</v>
      </c>
      <c r="AX45" s="12">
        <v>9</v>
      </c>
      <c r="AY45" s="12">
        <f t="shared" si="39"/>
        <v>1.389103256675413E-3</v>
      </c>
      <c r="AZ45" s="12">
        <v>119</v>
      </c>
      <c r="BA45" s="12">
        <f t="shared" si="40"/>
        <v>1.8367031949374904E-2</v>
      </c>
      <c r="BB45" s="12">
        <v>15</v>
      </c>
      <c r="BC45" s="12">
        <f t="shared" si="59"/>
        <v>2.3151720944590217E-3</v>
      </c>
      <c r="BD45" s="12">
        <v>1</v>
      </c>
      <c r="BE45" s="12">
        <f t="shared" si="60"/>
        <v>1.543448062972681E-4</v>
      </c>
      <c r="BF45" s="12">
        <v>18</v>
      </c>
      <c r="BG45" s="12">
        <f>BF45/P45</f>
        <v>2.7782065133508259E-3</v>
      </c>
      <c r="BH45" s="12">
        <f t="shared" si="50"/>
        <v>507</v>
      </c>
      <c r="BI45" s="12">
        <v>8.3346195400524778E-2</v>
      </c>
      <c r="BJ45" s="12">
        <f t="shared" si="61"/>
        <v>33</v>
      </c>
      <c r="BK45" s="12">
        <f t="shared" si="62"/>
        <v>5.0933786078098476E-3</v>
      </c>
      <c r="BL45" s="12">
        <f t="shared" si="51"/>
        <v>540</v>
      </c>
      <c r="BM45" s="12">
        <f t="shared" si="52"/>
        <v>8.3346195400524778E-2</v>
      </c>
    </row>
    <row r="46" spans="1:65" x14ac:dyDescent="0.25">
      <c r="A46" s="12">
        <v>41</v>
      </c>
      <c r="B46" s="12" t="s">
        <v>573</v>
      </c>
      <c r="C46" s="12" t="s">
        <v>205</v>
      </c>
      <c r="D46" s="12" t="s">
        <v>141</v>
      </c>
      <c r="E46" s="20" t="s">
        <v>63</v>
      </c>
      <c r="F46" s="12" t="s">
        <v>164</v>
      </c>
      <c r="G46" s="12" t="s">
        <v>240</v>
      </c>
      <c r="H46" s="12" t="s">
        <v>258</v>
      </c>
      <c r="I46" s="12" t="s">
        <v>233</v>
      </c>
      <c r="J46" s="12">
        <v>2013</v>
      </c>
      <c r="K46" s="12">
        <v>3</v>
      </c>
      <c r="L46" s="12">
        <v>2</v>
      </c>
      <c r="M46" s="12">
        <v>3</v>
      </c>
      <c r="N46" s="12" t="s">
        <v>73</v>
      </c>
      <c r="O46" s="12" t="s">
        <v>71</v>
      </c>
      <c r="P46" s="12">
        <v>5334</v>
      </c>
      <c r="Q46" s="12">
        <v>953</v>
      </c>
      <c r="R46" s="12">
        <f t="shared" si="31"/>
        <v>0.17866516685414324</v>
      </c>
      <c r="S46" s="12">
        <v>5334</v>
      </c>
      <c r="T46" s="12">
        <v>757</v>
      </c>
      <c r="U46" s="12">
        <f t="shared" si="56"/>
        <v>0.14191976002999626</v>
      </c>
      <c r="V46" s="12">
        <v>5334</v>
      </c>
      <c r="W46" s="12">
        <v>27</v>
      </c>
      <c r="X46" s="12">
        <f t="shared" si="57"/>
        <v>5.0618672665916761E-3</v>
      </c>
      <c r="Y46" s="12">
        <v>5334</v>
      </c>
      <c r="Z46" s="12">
        <v>220</v>
      </c>
      <c r="AA46" s="12">
        <f t="shared" si="49"/>
        <v>4.1244844394450697E-2</v>
      </c>
      <c r="AB46" s="12">
        <v>98</v>
      </c>
      <c r="AC46" s="12">
        <f t="shared" si="26"/>
        <v>1.8372703412073491E-2</v>
      </c>
      <c r="AD46" s="12">
        <v>60</v>
      </c>
      <c r="AE46" s="12">
        <f t="shared" si="42"/>
        <v>1.1248593925759279E-2</v>
      </c>
      <c r="AF46" s="12">
        <v>17</v>
      </c>
      <c r="AG46" s="12">
        <f t="shared" si="53"/>
        <v>3.1871016122984627E-3</v>
      </c>
      <c r="AH46" s="12">
        <v>6</v>
      </c>
      <c r="AI46" s="12">
        <f t="shared" si="63"/>
        <v>1.1248593925759281E-3</v>
      </c>
      <c r="AJ46" s="12">
        <v>56</v>
      </c>
      <c r="AK46" s="12">
        <f t="shared" si="30"/>
        <v>1.0498687664041995E-2</v>
      </c>
      <c r="AL46" s="12">
        <v>34</v>
      </c>
      <c r="AM46" s="12">
        <f t="shared" si="58"/>
        <v>6.3742032245969254E-3</v>
      </c>
      <c r="AN46" s="12">
        <v>44</v>
      </c>
      <c r="AO46" s="12">
        <f t="shared" si="27"/>
        <v>8.2489688788901384E-3</v>
      </c>
      <c r="AP46" s="12">
        <v>41</v>
      </c>
      <c r="AQ46" s="12">
        <f t="shared" si="35"/>
        <v>7.6865391826021747E-3</v>
      </c>
      <c r="AR46" s="12">
        <v>15</v>
      </c>
      <c r="AS46" s="12">
        <f t="shared" si="36"/>
        <v>2.8121484814398199E-3</v>
      </c>
      <c r="AT46" s="12">
        <v>11</v>
      </c>
      <c r="AU46" s="12">
        <f t="shared" si="54"/>
        <v>2.0622422197225346E-3</v>
      </c>
      <c r="AV46" s="12">
        <v>25</v>
      </c>
      <c r="AW46" s="12">
        <f t="shared" si="55"/>
        <v>4.6869141357330337E-3</v>
      </c>
      <c r="AX46" s="12">
        <v>5</v>
      </c>
      <c r="AY46" s="12">
        <f t="shared" si="39"/>
        <v>9.3738282714660669E-4</v>
      </c>
      <c r="AZ46" s="12">
        <v>159</v>
      </c>
      <c r="BA46" s="12">
        <f t="shared" si="40"/>
        <v>2.9808773903262094E-2</v>
      </c>
      <c r="BB46" s="12">
        <v>10</v>
      </c>
      <c r="BC46" s="12">
        <f t="shared" si="59"/>
        <v>1.8747656542932134E-3</v>
      </c>
      <c r="BD46" s="12">
        <v>2</v>
      </c>
      <c r="BE46" s="12">
        <f t="shared" si="60"/>
        <v>3.7495313085864269E-4</v>
      </c>
      <c r="BF46" s="12">
        <v>11</v>
      </c>
      <c r="BG46" s="12">
        <f>BF46/P46</f>
        <v>2.0622422197225346E-3</v>
      </c>
      <c r="BH46" s="12">
        <f t="shared" si="50"/>
        <v>642</v>
      </c>
      <c r="BI46" s="12">
        <v>0.12429696287964004</v>
      </c>
      <c r="BJ46" s="12">
        <f t="shared" si="61"/>
        <v>21</v>
      </c>
      <c r="BK46" s="12">
        <f t="shared" si="62"/>
        <v>3.937007874015748E-3</v>
      </c>
      <c r="BL46" s="12">
        <f t="shared" si="51"/>
        <v>663</v>
      </c>
      <c r="BM46" s="12">
        <f t="shared" si="52"/>
        <v>0.12429696287964004</v>
      </c>
    </row>
    <row r="47" spans="1:65" x14ac:dyDescent="0.25">
      <c r="A47" s="12">
        <v>42</v>
      </c>
      <c r="B47" s="12" t="s">
        <v>574</v>
      </c>
      <c r="C47" s="12" t="s">
        <v>205</v>
      </c>
      <c r="D47" s="12" t="s">
        <v>142</v>
      </c>
      <c r="E47" s="20" t="s">
        <v>64</v>
      </c>
      <c r="F47" s="12" t="s">
        <v>164</v>
      </c>
      <c r="G47" s="12" t="s">
        <v>522</v>
      </c>
      <c r="H47" s="12" t="s">
        <v>19</v>
      </c>
      <c r="I47" s="12" t="s">
        <v>207</v>
      </c>
      <c r="J47" s="12">
        <v>2012</v>
      </c>
      <c r="K47" s="12">
        <v>2</v>
      </c>
      <c r="L47" s="12">
        <v>2</v>
      </c>
      <c r="M47" s="12">
        <v>5</v>
      </c>
      <c r="N47" s="12" t="s">
        <v>73</v>
      </c>
      <c r="O47" s="12" t="s">
        <v>243</v>
      </c>
      <c r="P47" s="12">
        <v>1650</v>
      </c>
      <c r="Q47" s="12">
        <v>145</v>
      </c>
      <c r="R47" s="12">
        <f t="shared" si="31"/>
        <v>8.7878787878787876E-2</v>
      </c>
      <c r="S47" s="12"/>
      <c r="T47" s="12"/>
      <c r="U47" s="12"/>
      <c r="V47" s="12"/>
      <c r="W47" s="12"/>
      <c r="X47" s="12"/>
      <c r="Y47" s="12">
        <v>1650</v>
      </c>
      <c r="Z47" s="12">
        <v>74</v>
      </c>
      <c r="AA47" s="12">
        <f t="shared" si="49"/>
        <v>4.4848484848484846E-2</v>
      </c>
      <c r="AB47" s="12">
        <v>36</v>
      </c>
      <c r="AC47" s="12">
        <f t="shared" si="26"/>
        <v>2.181818181818182E-2</v>
      </c>
      <c r="AD47" s="12">
        <v>13</v>
      </c>
      <c r="AE47" s="12">
        <f t="shared" si="42"/>
        <v>7.8787878787878792E-3</v>
      </c>
      <c r="AF47" s="12">
        <v>5</v>
      </c>
      <c r="AG47" s="12">
        <f t="shared" si="53"/>
        <v>3.0303030303030303E-3</v>
      </c>
      <c r="AH47" s="12">
        <v>23</v>
      </c>
      <c r="AI47" s="12">
        <f t="shared" si="63"/>
        <v>1.3939393939393939E-2</v>
      </c>
      <c r="AJ47" s="12">
        <v>18</v>
      </c>
      <c r="AK47" s="12">
        <f t="shared" si="30"/>
        <v>1.090909090909091E-2</v>
      </c>
      <c r="AL47" s="12">
        <v>5</v>
      </c>
      <c r="AM47" s="12">
        <f t="shared" si="58"/>
        <v>3.0303030303030303E-3</v>
      </c>
      <c r="AN47" s="12">
        <v>9</v>
      </c>
      <c r="AO47" s="12">
        <f t="shared" si="27"/>
        <v>5.454545454545455E-3</v>
      </c>
      <c r="AP47" s="12"/>
      <c r="AQ47" s="12"/>
      <c r="AR47" s="12">
        <v>14</v>
      </c>
      <c r="AS47" s="12">
        <f t="shared" si="36"/>
        <v>8.4848484848484857E-3</v>
      </c>
      <c r="AT47" s="12">
        <v>5</v>
      </c>
      <c r="AU47" s="12">
        <f t="shared" si="54"/>
        <v>3.0303030303030303E-3</v>
      </c>
      <c r="AV47" s="12">
        <v>15</v>
      </c>
      <c r="AW47" s="12">
        <f t="shared" si="55"/>
        <v>9.0909090909090905E-3</v>
      </c>
      <c r="AX47" s="12"/>
      <c r="AY47" s="12">
        <f t="shared" si="39"/>
        <v>0</v>
      </c>
      <c r="AZ47" s="12">
        <v>9</v>
      </c>
      <c r="BA47" s="12">
        <f t="shared" si="40"/>
        <v>5.454545454545455E-3</v>
      </c>
      <c r="BB47" s="12">
        <v>17</v>
      </c>
      <c r="BC47" s="12">
        <f t="shared" si="59"/>
        <v>1.0303030303030303E-2</v>
      </c>
      <c r="BD47" s="12"/>
      <c r="BE47" s="12">
        <f t="shared" si="60"/>
        <v>0</v>
      </c>
      <c r="BF47" s="12">
        <v>12</v>
      </c>
      <c r="BG47" s="12">
        <f>BF47/P47</f>
        <v>7.2727272727272727E-3</v>
      </c>
      <c r="BH47" s="12">
        <f t="shared" si="50"/>
        <v>159</v>
      </c>
      <c r="BI47" s="12">
        <v>0.11393939393939394</v>
      </c>
      <c r="BJ47" s="12">
        <f t="shared" si="61"/>
        <v>29</v>
      </c>
      <c r="BK47" s="12">
        <f t="shared" si="62"/>
        <v>1.7575757575757574E-2</v>
      </c>
      <c r="BL47" s="12">
        <f t="shared" si="51"/>
        <v>188</v>
      </c>
      <c r="BM47" s="12">
        <f t="shared" si="52"/>
        <v>0.11393939393939394</v>
      </c>
    </row>
    <row r="48" spans="1:65" ht="15" customHeight="1" x14ac:dyDescent="0.25">
      <c r="A48" s="12">
        <v>43</v>
      </c>
      <c r="B48" s="12" t="s">
        <v>575</v>
      </c>
      <c r="C48" s="12" t="s">
        <v>206</v>
      </c>
      <c r="D48" s="12" t="s">
        <v>143</v>
      </c>
      <c r="E48" s="20" t="s">
        <v>144</v>
      </c>
      <c r="F48" s="12" t="s">
        <v>164</v>
      </c>
      <c r="G48" s="12" t="s">
        <v>528</v>
      </c>
      <c r="H48" s="12" t="s">
        <v>20</v>
      </c>
      <c r="I48" s="12" t="s">
        <v>234</v>
      </c>
      <c r="J48" s="12">
        <v>2015</v>
      </c>
      <c r="K48" s="12">
        <v>3</v>
      </c>
      <c r="L48" s="12">
        <v>3</v>
      </c>
      <c r="M48" s="12">
        <v>3</v>
      </c>
      <c r="N48" s="12" t="s">
        <v>253</v>
      </c>
      <c r="O48" s="12" t="s">
        <v>71</v>
      </c>
      <c r="P48" s="12">
        <v>1482</v>
      </c>
      <c r="Q48" s="12">
        <v>197</v>
      </c>
      <c r="R48" s="12">
        <f t="shared" si="31"/>
        <v>0.1329284750337382</v>
      </c>
      <c r="S48" s="12"/>
      <c r="T48" s="12"/>
      <c r="U48" s="12"/>
      <c r="V48" s="12"/>
      <c r="W48" s="12"/>
      <c r="X48" s="12"/>
      <c r="Y48" s="12">
        <v>1482</v>
      </c>
      <c r="Z48" s="12">
        <v>21</v>
      </c>
      <c r="AA48" s="12">
        <f t="shared" si="49"/>
        <v>1.417004048582996E-2</v>
      </c>
      <c r="AB48" s="12">
        <v>23</v>
      </c>
      <c r="AC48" s="12">
        <f t="shared" si="26"/>
        <v>1.5519568151147099E-2</v>
      </c>
      <c r="AD48" s="12">
        <v>6</v>
      </c>
      <c r="AE48" s="12">
        <f t="shared" si="42"/>
        <v>4.048582995951417E-3</v>
      </c>
      <c r="AF48" s="12">
        <v>12</v>
      </c>
      <c r="AG48" s="12">
        <f t="shared" si="53"/>
        <v>8.0971659919028341E-3</v>
      </c>
      <c r="AH48" s="12">
        <v>1</v>
      </c>
      <c r="AI48" s="12">
        <f t="shared" si="63"/>
        <v>6.7476383265856947E-4</v>
      </c>
      <c r="AJ48" s="12">
        <v>10</v>
      </c>
      <c r="AK48" s="12">
        <f t="shared" si="30"/>
        <v>6.7476383265856954E-3</v>
      </c>
      <c r="AL48" s="12">
        <v>11</v>
      </c>
      <c r="AM48" s="12">
        <f t="shared" si="58"/>
        <v>7.4224021592442643E-3</v>
      </c>
      <c r="AN48" s="12">
        <v>8</v>
      </c>
      <c r="AO48" s="12">
        <f t="shared" si="27"/>
        <v>5.3981106612685558E-3</v>
      </c>
      <c r="AP48" s="12">
        <v>16</v>
      </c>
      <c r="AQ48" s="12">
        <f t="shared" ref="AQ48:AQ54" si="64">AP48/P48</f>
        <v>1.0796221322537112E-2</v>
      </c>
      <c r="AR48" s="12">
        <v>2</v>
      </c>
      <c r="AS48" s="12">
        <f t="shared" si="36"/>
        <v>1.3495276653171389E-3</v>
      </c>
      <c r="AT48" s="12"/>
      <c r="AU48" s="12"/>
      <c r="AV48" s="12">
        <v>10</v>
      </c>
      <c r="AW48" s="12">
        <f t="shared" si="55"/>
        <v>6.7476383265856954E-3</v>
      </c>
      <c r="AX48" s="12">
        <v>2</v>
      </c>
      <c r="AY48" s="12">
        <f t="shared" si="39"/>
        <v>1.3495276653171389E-3</v>
      </c>
      <c r="AZ48" s="12">
        <v>49</v>
      </c>
      <c r="BA48" s="12">
        <f t="shared" si="40"/>
        <v>3.3063427800269905E-2</v>
      </c>
      <c r="BB48" s="12">
        <v>5</v>
      </c>
      <c r="BC48" s="12">
        <f t="shared" si="59"/>
        <v>3.3738191632928477E-3</v>
      </c>
      <c r="BD48" s="12">
        <v>1</v>
      </c>
      <c r="BE48" s="12">
        <f t="shared" si="60"/>
        <v>6.7476383265856947E-4</v>
      </c>
      <c r="BF48" s="12">
        <v>6</v>
      </c>
      <c r="BG48" s="12">
        <f>BF48/P48</f>
        <v>4.048582995951417E-3</v>
      </c>
      <c r="BH48" s="12">
        <f t="shared" si="50"/>
        <v>119</v>
      </c>
      <c r="BI48" s="12">
        <v>8.6369770580296892E-2</v>
      </c>
      <c r="BJ48" s="12">
        <f t="shared" si="61"/>
        <v>11</v>
      </c>
      <c r="BK48" s="12">
        <f t="shared" si="62"/>
        <v>7.4224021592442643E-3</v>
      </c>
      <c r="BL48" s="12">
        <f t="shared" si="51"/>
        <v>130</v>
      </c>
      <c r="BM48" s="12">
        <f t="shared" si="52"/>
        <v>8.771929824561403E-2</v>
      </c>
    </row>
    <row r="49" spans="1:65" x14ac:dyDescent="0.25">
      <c r="A49" s="12">
        <v>44</v>
      </c>
      <c r="B49" s="12" t="s">
        <v>576</v>
      </c>
      <c r="C49" s="12" t="s">
        <v>205</v>
      </c>
      <c r="D49" s="12" t="s">
        <v>145</v>
      </c>
      <c r="E49" s="20" t="s">
        <v>137</v>
      </c>
      <c r="F49" s="12" t="s">
        <v>164</v>
      </c>
      <c r="G49" s="12" t="s">
        <v>240</v>
      </c>
      <c r="H49" s="12" t="s">
        <v>21</v>
      </c>
      <c r="I49" s="12" t="s">
        <v>228</v>
      </c>
      <c r="J49" s="12">
        <v>2014</v>
      </c>
      <c r="K49" s="12">
        <v>3</v>
      </c>
      <c r="L49" s="12">
        <v>3</v>
      </c>
      <c r="M49" s="12">
        <v>1</v>
      </c>
      <c r="N49" s="12" t="s">
        <v>73</v>
      </c>
      <c r="O49" s="12" t="s">
        <v>70</v>
      </c>
      <c r="P49" s="12">
        <v>1140</v>
      </c>
      <c r="Q49" s="12">
        <v>292</v>
      </c>
      <c r="R49" s="12">
        <f t="shared" si="31"/>
        <v>0.256140350877193</v>
      </c>
      <c r="S49" s="12">
        <v>1140</v>
      </c>
      <c r="T49" s="12">
        <v>159</v>
      </c>
      <c r="U49" s="12">
        <f>T49/P49</f>
        <v>0.13947368421052631</v>
      </c>
      <c r="V49" s="12">
        <v>1140</v>
      </c>
      <c r="W49" s="12">
        <v>77</v>
      </c>
      <c r="X49" s="12">
        <f>W49/P49</f>
        <v>6.7543859649122809E-2</v>
      </c>
      <c r="Y49" s="12">
        <v>1140</v>
      </c>
      <c r="Z49" s="12">
        <v>39</v>
      </c>
      <c r="AA49" s="12">
        <f t="shared" si="49"/>
        <v>3.4210526315789476E-2</v>
      </c>
      <c r="AB49" s="12">
        <v>34</v>
      </c>
      <c r="AC49" s="12">
        <f t="shared" si="26"/>
        <v>2.9824561403508771E-2</v>
      </c>
      <c r="AD49" s="12">
        <v>16</v>
      </c>
      <c r="AE49" s="12">
        <f t="shared" si="42"/>
        <v>1.4035087719298246E-2</v>
      </c>
      <c r="AF49" s="12">
        <v>13</v>
      </c>
      <c r="AG49" s="12">
        <f t="shared" si="53"/>
        <v>1.1403508771929825E-2</v>
      </c>
      <c r="AH49" s="12">
        <v>11</v>
      </c>
      <c r="AI49" s="12">
        <f t="shared" si="63"/>
        <v>9.6491228070175444E-3</v>
      </c>
      <c r="AJ49" s="12">
        <v>18</v>
      </c>
      <c r="AK49" s="12">
        <f t="shared" si="30"/>
        <v>1.5789473684210527E-2</v>
      </c>
      <c r="AL49" s="12">
        <v>10</v>
      </c>
      <c r="AM49" s="12">
        <f t="shared" si="58"/>
        <v>8.771929824561403E-3</v>
      </c>
      <c r="AN49" s="12">
        <v>9</v>
      </c>
      <c r="AO49" s="12">
        <f t="shared" si="27"/>
        <v>7.8947368421052634E-3</v>
      </c>
      <c r="AP49" s="12">
        <v>7</v>
      </c>
      <c r="AQ49" s="12">
        <f t="shared" si="64"/>
        <v>6.1403508771929825E-3</v>
      </c>
      <c r="AR49" s="12">
        <v>9</v>
      </c>
      <c r="AS49" s="12">
        <f t="shared" si="36"/>
        <v>7.8947368421052634E-3</v>
      </c>
      <c r="AT49" s="12">
        <v>6</v>
      </c>
      <c r="AU49" s="12">
        <f t="shared" ref="AU49:AU54" si="65">AT49/P49</f>
        <v>5.263157894736842E-3</v>
      </c>
      <c r="AV49" s="12">
        <v>2</v>
      </c>
      <c r="AW49" s="12">
        <f t="shared" si="55"/>
        <v>1.7543859649122807E-3</v>
      </c>
      <c r="AX49" s="12">
        <v>2</v>
      </c>
      <c r="AY49" s="12">
        <f t="shared" si="39"/>
        <v>1.7543859649122807E-3</v>
      </c>
      <c r="AZ49" s="12">
        <v>31</v>
      </c>
      <c r="BA49" s="12">
        <f t="shared" si="40"/>
        <v>2.7192982456140352E-2</v>
      </c>
      <c r="BB49" s="12">
        <v>7</v>
      </c>
      <c r="BC49" s="12">
        <f t="shared" si="59"/>
        <v>6.1403508771929825E-3</v>
      </c>
      <c r="BD49" s="12">
        <v>9</v>
      </c>
      <c r="BE49" s="12">
        <f t="shared" si="60"/>
        <v>7.8947368421052634E-3</v>
      </c>
      <c r="BF49" s="12">
        <v>7</v>
      </c>
      <c r="BG49" s="12">
        <f>BF49/P49</f>
        <v>6.1403508771929825E-3</v>
      </c>
      <c r="BH49" s="12">
        <f t="shared" si="50"/>
        <v>149</v>
      </c>
      <c r="BI49" s="12">
        <v>0.14298245614035088</v>
      </c>
      <c r="BJ49" s="12">
        <f t="shared" si="61"/>
        <v>14</v>
      </c>
      <c r="BK49" s="12">
        <f t="shared" si="62"/>
        <v>1.2280701754385965E-2</v>
      </c>
      <c r="BL49" s="12">
        <f t="shared" si="51"/>
        <v>163</v>
      </c>
      <c r="BM49" s="12">
        <f t="shared" si="52"/>
        <v>0.14298245614035088</v>
      </c>
    </row>
    <row r="50" spans="1:65" x14ac:dyDescent="0.25">
      <c r="A50" s="12">
        <v>45</v>
      </c>
      <c r="B50" s="12" t="s">
        <v>577</v>
      </c>
      <c r="C50" s="12" t="s">
        <v>205</v>
      </c>
      <c r="D50" s="12" t="s">
        <v>146</v>
      </c>
      <c r="E50" s="20" t="s">
        <v>147</v>
      </c>
      <c r="F50" s="12" t="s">
        <v>164</v>
      </c>
      <c r="G50" s="12" t="s">
        <v>240</v>
      </c>
      <c r="H50" s="12" t="s">
        <v>22</v>
      </c>
      <c r="I50" s="12" t="s">
        <v>228</v>
      </c>
      <c r="J50" s="12">
        <v>2013</v>
      </c>
      <c r="K50" s="12">
        <v>3</v>
      </c>
      <c r="L50" s="12">
        <v>1</v>
      </c>
      <c r="M50" s="12">
        <v>5</v>
      </c>
      <c r="N50" s="12" t="s">
        <v>253</v>
      </c>
      <c r="O50" s="12" t="s">
        <v>243</v>
      </c>
      <c r="P50" s="12">
        <v>21977</v>
      </c>
      <c r="Q50" s="12"/>
      <c r="R50" s="12"/>
      <c r="S50" s="12"/>
      <c r="T50" s="12"/>
      <c r="U50" s="12"/>
      <c r="V50" s="12"/>
      <c r="W50" s="12"/>
      <c r="X50" s="12"/>
      <c r="Y50" s="12">
        <v>21977</v>
      </c>
      <c r="Z50" s="12">
        <v>583</v>
      </c>
      <c r="AA50" s="12">
        <f>Z50/Y50</f>
        <v>2.6527733539609591E-2</v>
      </c>
      <c r="AB50" s="12">
        <v>581</v>
      </c>
      <c r="AC50" s="12">
        <f t="shared" si="26"/>
        <v>2.6436729307912819E-2</v>
      </c>
      <c r="AD50" s="12">
        <v>240</v>
      </c>
      <c r="AE50" s="12">
        <f t="shared" si="42"/>
        <v>1.0920507803612868E-2</v>
      </c>
      <c r="AF50" s="12">
        <v>129</v>
      </c>
      <c r="AG50" s="12">
        <f t="shared" si="53"/>
        <v>5.8697729444419167E-3</v>
      </c>
      <c r="AH50" s="12">
        <v>47</v>
      </c>
      <c r="AI50" s="12">
        <f t="shared" si="63"/>
        <v>2.1385994448741867E-3</v>
      </c>
      <c r="AJ50" s="12">
        <v>259</v>
      </c>
      <c r="AK50" s="12">
        <f t="shared" si="30"/>
        <v>1.1785048004732219E-2</v>
      </c>
      <c r="AL50" s="12"/>
      <c r="AM50" s="12"/>
      <c r="AN50" s="12">
        <v>179</v>
      </c>
      <c r="AO50" s="12">
        <f t="shared" si="27"/>
        <v>8.1448787368612642E-3</v>
      </c>
      <c r="AP50" s="12">
        <v>230</v>
      </c>
      <c r="AQ50" s="12">
        <f t="shared" si="64"/>
        <v>1.0465486645128998E-2</v>
      </c>
      <c r="AR50" s="12"/>
      <c r="AS50" s="12"/>
      <c r="AT50" s="12">
        <v>89</v>
      </c>
      <c r="AU50" s="12">
        <f t="shared" si="65"/>
        <v>4.0496883105064383E-3</v>
      </c>
      <c r="AV50" s="12">
        <v>229</v>
      </c>
      <c r="AW50" s="12">
        <f t="shared" si="55"/>
        <v>1.0419984529280611E-2</v>
      </c>
      <c r="AX50" s="12">
        <v>77</v>
      </c>
      <c r="AY50" s="12">
        <f t="shared" si="39"/>
        <v>3.503662920325795E-3</v>
      </c>
      <c r="AZ50" s="12">
        <v>1059</v>
      </c>
      <c r="BA50" s="12">
        <f t="shared" si="40"/>
        <v>4.8186740683441781E-2</v>
      </c>
      <c r="BB50" s="12"/>
      <c r="BC50" s="12"/>
      <c r="BD50" s="12"/>
      <c r="BE50" s="12"/>
      <c r="BF50" s="12"/>
      <c r="BG50" s="12"/>
      <c r="BH50" s="12">
        <f t="shared" si="50"/>
        <v>2978</v>
      </c>
      <c r="BI50" s="12">
        <v>0.13550530099649633</v>
      </c>
      <c r="BJ50" s="12"/>
      <c r="BK50" s="12"/>
      <c r="BL50" s="12">
        <f t="shared" si="51"/>
        <v>2978</v>
      </c>
      <c r="BM50" s="12">
        <f t="shared" si="52"/>
        <v>0.13550530099649633</v>
      </c>
    </row>
    <row r="51" spans="1:65" x14ac:dyDescent="0.25">
      <c r="A51" s="12">
        <v>46</v>
      </c>
      <c r="B51" s="12" t="s">
        <v>578</v>
      </c>
      <c r="C51" s="12" t="s">
        <v>205</v>
      </c>
      <c r="D51" s="12" t="s">
        <v>148</v>
      </c>
      <c r="E51" s="20" t="s">
        <v>56</v>
      </c>
      <c r="F51" s="12" t="s">
        <v>164</v>
      </c>
      <c r="G51" s="12" t="s">
        <v>240</v>
      </c>
      <c r="H51" s="12" t="s">
        <v>23</v>
      </c>
      <c r="I51" s="12" t="s">
        <v>228</v>
      </c>
      <c r="J51" s="12">
        <v>2013</v>
      </c>
      <c r="K51" s="12">
        <v>3</v>
      </c>
      <c r="L51" s="12">
        <v>3</v>
      </c>
      <c r="M51" s="12">
        <v>3</v>
      </c>
      <c r="N51" s="12" t="s">
        <v>255</v>
      </c>
      <c r="O51" s="12" t="s">
        <v>71</v>
      </c>
      <c r="P51" s="12">
        <v>5521</v>
      </c>
      <c r="Q51" s="12">
        <v>754</v>
      </c>
      <c r="R51" s="12">
        <f t="shared" si="31"/>
        <v>0.13656946205397572</v>
      </c>
      <c r="S51" s="12"/>
      <c r="T51" s="12"/>
      <c r="U51" s="12"/>
      <c r="V51" s="12"/>
      <c r="W51" s="12"/>
      <c r="X51" s="12"/>
      <c r="Y51" s="12">
        <v>5521</v>
      </c>
      <c r="Z51" s="12">
        <v>170</v>
      </c>
      <c r="AA51" s="12">
        <f t="shared" ref="AA51:AA56" si="66">Z51/P51</f>
        <v>3.0791523274769063E-2</v>
      </c>
      <c r="AB51" s="12">
        <v>101</v>
      </c>
      <c r="AC51" s="12">
        <f t="shared" si="26"/>
        <v>1.8293787357362798E-2</v>
      </c>
      <c r="AD51" s="12">
        <v>59</v>
      </c>
      <c r="AE51" s="12">
        <f t="shared" si="42"/>
        <v>1.0686469842419851E-2</v>
      </c>
      <c r="AF51" s="12">
        <v>11</v>
      </c>
      <c r="AG51" s="12">
        <f t="shared" si="53"/>
        <v>1.9923926824850571E-3</v>
      </c>
      <c r="AH51" s="12">
        <v>6</v>
      </c>
      <c r="AI51" s="12">
        <f t="shared" si="63"/>
        <v>1.0867596449918493E-3</v>
      </c>
      <c r="AJ51" s="12">
        <v>51</v>
      </c>
      <c r="AK51" s="12">
        <f t="shared" si="30"/>
        <v>9.2374569824307199E-3</v>
      </c>
      <c r="AL51" s="12">
        <v>29</v>
      </c>
      <c r="AM51" s="12">
        <f>AL51/P51</f>
        <v>5.2526716174606048E-3</v>
      </c>
      <c r="AN51" s="12">
        <v>50</v>
      </c>
      <c r="AO51" s="12">
        <f t="shared" si="27"/>
        <v>9.056330374932078E-3</v>
      </c>
      <c r="AP51" s="12">
        <v>31</v>
      </c>
      <c r="AQ51" s="12">
        <f t="shared" si="64"/>
        <v>5.6149248324578876E-3</v>
      </c>
      <c r="AR51" s="12">
        <v>7</v>
      </c>
      <c r="AS51" s="12">
        <f>AR51/P51</f>
        <v>1.2678862524904909E-3</v>
      </c>
      <c r="AT51" s="12">
        <v>3</v>
      </c>
      <c r="AU51" s="12">
        <f t="shared" si="65"/>
        <v>5.4337982249592464E-4</v>
      </c>
      <c r="AV51" s="12">
        <v>25</v>
      </c>
      <c r="AW51" s="12">
        <f t="shared" si="55"/>
        <v>4.528165187466039E-3</v>
      </c>
      <c r="AX51" s="12">
        <v>5</v>
      </c>
      <c r="AY51" s="12">
        <f t="shared" si="39"/>
        <v>9.0563303749320774E-4</v>
      </c>
      <c r="AZ51" s="12">
        <v>112</v>
      </c>
      <c r="BA51" s="12">
        <f t="shared" si="40"/>
        <v>2.0286180039847855E-2</v>
      </c>
      <c r="BB51" s="12">
        <v>36</v>
      </c>
      <c r="BC51" s="12">
        <f t="shared" ref="BC51:BC56" si="67">BB51/P51</f>
        <v>6.5205578699510961E-3</v>
      </c>
      <c r="BD51" s="12">
        <v>3</v>
      </c>
      <c r="BE51" s="12">
        <f>BD51/P51</f>
        <v>5.4337982249592464E-4</v>
      </c>
      <c r="BF51" s="12">
        <v>54</v>
      </c>
      <c r="BG51" s="12">
        <f t="shared" ref="BG51:BG56" si="68">BF51/P51</f>
        <v>9.7808368049266438E-3</v>
      </c>
      <c r="BH51" s="12">
        <f t="shared" si="50"/>
        <v>548</v>
      </c>
      <c r="BI51" s="12">
        <v>0.11555877558413331</v>
      </c>
      <c r="BJ51" s="12">
        <f t="shared" ref="BJ51:BJ56" si="69">BB51+BF51</f>
        <v>90</v>
      </c>
      <c r="BK51" s="12">
        <f t="shared" ref="BK51:BK56" si="70">BJ51/P51</f>
        <v>1.6301394674877741E-2</v>
      </c>
      <c r="BL51" s="12">
        <f t="shared" si="51"/>
        <v>638</v>
      </c>
      <c r="BM51" s="12">
        <f t="shared" si="52"/>
        <v>0.11555877558413331</v>
      </c>
    </row>
    <row r="52" spans="1:65" x14ac:dyDescent="0.25">
      <c r="A52" s="12">
        <v>47</v>
      </c>
      <c r="B52" s="12" t="s">
        <v>579</v>
      </c>
      <c r="C52" s="12" t="s">
        <v>205</v>
      </c>
      <c r="D52" s="12" t="s">
        <v>149</v>
      </c>
      <c r="E52" s="20" t="s">
        <v>165</v>
      </c>
      <c r="F52" s="12" t="s">
        <v>164</v>
      </c>
      <c r="G52" s="12" t="s">
        <v>240</v>
      </c>
      <c r="H52" s="12" t="s">
        <v>24</v>
      </c>
      <c r="I52" s="12" t="s">
        <v>228</v>
      </c>
      <c r="J52" s="12">
        <v>2015</v>
      </c>
      <c r="K52" s="12">
        <v>3</v>
      </c>
      <c r="L52" s="12">
        <v>3</v>
      </c>
      <c r="M52" s="12">
        <v>1</v>
      </c>
      <c r="N52" s="12" t="s">
        <v>73</v>
      </c>
      <c r="O52" s="12" t="s">
        <v>70</v>
      </c>
      <c r="P52" s="12">
        <v>2240</v>
      </c>
      <c r="Q52" s="12">
        <v>311</v>
      </c>
      <c r="R52" s="12">
        <f t="shared" si="31"/>
        <v>0.13883928571428572</v>
      </c>
      <c r="S52" s="12">
        <v>2240</v>
      </c>
      <c r="T52" s="12">
        <v>232</v>
      </c>
      <c r="U52" s="12">
        <f>T52/P52</f>
        <v>0.10357142857142858</v>
      </c>
      <c r="V52" s="12">
        <v>2240</v>
      </c>
      <c r="W52" s="12">
        <v>54</v>
      </c>
      <c r="X52" s="12">
        <f>W52/P52</f>
        <v>2.4107142857142858E-2</v>
      </c>
      <c r="Y52" s="12">
        <v>2240</v>
      </c>
      <c r="Z52" s="12">
        <v>46</v>
      </c>
      <c r="AA52" s="12">
        <f t="shared" si="66"/>
        <v>2.0535714285714286E-2</v>
      </c>
      <c r="AB52" s="12">
        <v>34</v>
      </c>
      <c r="AC52" s="12">
        <f t="shared" si="26"/>
        <v>1.5178571428571428E-2</v>
      </c>
      <c r="AD52" s="12">
        <v>13</v>
      </c>
      <c r="AE52" s="12">
        <f t="shared" si="42"/>
        <v>5.8035714285714288E-3</v>
      </c>
      <c r="AF52" s="12">
        <v>15</v>
      </c>
      <c r="AG52" s="12">
        <f t="shared" si="53"/>
        <v>6.6964285714285711E-3</v>
      </c>
      <c r="AH52" s="12">
        <v>7</v>
      </c>
      <c r="AI52" s="12">
        <f t="shared" si="63"/>
        <v>3.1250000000000002E-3</v>
      </c>
      <c r="AJ52" s="12">
        <v>16</v>
      </c>
      <c r="AK52" s="12">
        <f t="shared" si="30"/>
        <v>7.1428571428571426E-3</v>
      </c>
      <c r="AL52" s="12">
        <v>5</v>
      </c>
      <c r="AM52" s="12">
        <f>AL52/P52</f>
        <v>2.232142857142857E-3</v>
      </c>
      <c r="AN52" s="12">
        <v>9</v>
      </c>
      <c r="AO52" s="12">
        <f t="shared" si="27"/>
        <v>4.0178571428571425E-3</v>
      </c>
      <c r="AP52" s="12">
        <v>20</v>
      </c>
      <c r="AQ52" s="12">
        <f t="shared" si="64"/>
        <v>8.9285714285714281E-3</v>
      </c>
      <c r="AR52" s="12">
        <v>14</v>
      </c>
      <c r="AS52" s="12">
        <f>AR52/P52</f>
        <v>6.2500000000000003E-3</v>
      </c>
      <c r="AT52" s="12">
        <v>15</v>
      </c>
      <c r="AU52" s="12">
        <f t="shared" si="65"/>
        <v>6.6964285714285711E-3</v>
      </c>
      <c r="AV52" s="12">
        <v>12</v>
      </c>
      <c r="AW52" s="12">
        <f t="shared" si="55"/>
        <v>5.3571428571428572E-3</v>
      </c>
      <c r="AX52" s="12">
        <v>2</v>
      </c>
      <c r="AY52" s="12">
        <f t="shared" si="39"/>
        <v>8.9285714285714283E-4</v>
      </c>
      <c r="AZ52" s="12">
        <v>74</v>
      </c>
      <c r="BA52" s="12">
        <f t="shared" si="40"/>
        <v>3.3035714285714286E-2</v>
      </c>
      <c r="BB52" s="12">
        <v>8</v>
      </c>
      <c r="BC52" s="12">
        <f t="shared" si="67"/>
        <v>3.5714285714285713E-3</v>
      </c>
      <c r="BD52" s="12">
        <v>12</v>
      </c>
      <c r="BE52" s="12">
        <f>BD52/P52</f>
        <v>5.3571428571428572E-3</v>
      </c>
      <c r="BF52" s="12">
        <v>8</v>
      </c>
      <c r="BG52" s="12">
        <f t="shared" si="68"/>
        <v>3.5714285714285713E-3</v>
      </c>
      <c r="BH52" s="12">
        <f t="shared" si="50"/>
        <v>194</v>
      </c>
      <c r="BI52" s="12">
        <v>9.375E-2</v>
      </c>
      <c r="BJ52" s="12">
        <f t="shared" si="69"/>
        <v>16</v>
      </c>
      <c r="BK52" s="12">
        <f t="shared" si="70"/>
        <v>7.1428571428571426E-3</v>
      </c>
      <c r="BL52" s="12">
        <f t="shared" si="51"/>
        <v>210</v>
      </c>
      <c r="BM52" s="12">
        <f t="shared" si="52"/>
        <v>9.375E-2</v>
      </c>
    </row>
    <row r="53" spans="1:65" x14ac:dyDescent="0.25">
      <c r="A53" s="12">
        <v>48</v>
      </c>
      <c r="B53" s="12" t="s">
        <v>580</v>
      </c>
      <c r="C53" s="12" t="s">
        <v>205</v>
      </c>
      <c r="D53" s="12" t="s">
        <v>150</v>
      </c>
      <c r="E53" s="20" t="s">
        <v>65</v>
      </c>
      <c r="F53" s="12" t="s">
        <v>164</v>
      </c>
      <c r="G53" s="12" t="s">
        <v>240</v>
      </c>
      <c r="H53" s="12" t="s">
        <v>25</v>
      </c>
      <c r="I53" s="12" t="s">
        <v>228</v>
      </c>
      <c r="J53" s="12">
        <v>2015</v>
      </c>
      <c r="K53" s="12">
        <v>3</v>
      </c>
      <c r="L53" s="12">
        <v>3</v>
      </c>
      <c r="M53" s="12">
        <v>5</v>
      </c>
      <c r="N53" s="12" t="s">
        <v>253</v>
      </c>
      <c r="O53" s="12" t="s">
        <v>243</v>
      </c>
      <c r="P53" s="12">
        <v>6845</v>
      </c>
      <c r="Q53" s="12">
        <v>1172</v>
      </c>
      <c r="R53" s="12">
        <f t="shared" si="31"/>
        <v>0.17121986851716581</v>
      </c>
      <c r="S53" s="12"/>
      <c r="T53" s="12"/>
      <c r="U53" s="12"/>
      <c r="V53" s="12"/>
      <c r="W53" s="12"/>
      <c r="X53" s="12"/>
      <c r="Y53" s="12">
        <v>6845</v>
      </c>
      <c r="Z53" s="12">
        <v>106</v>
      </c>
      <c r="AA53" s="12">
        <f t="shared" si="66"/>
        <v>1.5485756026296567E-2</v>
      </c>
      <c r="AB53" s="12">
        <v>144</v>
      </c>
      <c r="AC53" s="12">
        <f t="shared" si="26"/>
        <v>2.1037253469685904E-2</v>
      </c>
      <c r="AD53" s="12">
        <v>43</v>
      </c>
      <c r="AE53" s="12">
        <f t="shared" si="42"/>
        <v>6.2819576333089846E-3</v>
      </c>
      <c r="AF53" s="12">
        <v>87</v>
      </c>
      <c r="AG53" s="12">
        <f t="shared" si="53"/>
        <v>1.27100073046019E-2</v>
      </c>
      <c r="AH53" s="12">
        <v>13</v>
      </c>
      <c r="AI53" s="12">
        <f t="shared" si="63"/>
        <v>1.8991964937910884E-3</v>
      </c>
      <c r="AJ53" s="12">
        <v>63</v>
      </c>
      <c r="AK53" s="12">
        <f t="shared" si="30"/>
        <v>9.2037983929875826E-3</v>
      </c>
      <c r="AL53" s="12">
        <v>26</v>
      </c>
      <c r="AM53" s="12">
        <f>AL53/P53</f>
        <v>3.7983929875821769E-3</v>
      </c>
      <c r="AN53" s="12">
        <v>42</v>
      </c>
      <c r="AO53" s="12">
        <f t="shared" si="27"/>
        <v>6.1358655953250548E-3</v>
      </c>
      <c r="AP53" s="12">
        <v>61</v>
      </c>
      <c r="AQ53" s="12">
        <f t="shared" si="64"/>
        <v>8.911614317019723E-3</v>
      </c>
      <c r="AR53" s="12">
        <v>53</v>
      </c>
      <c r="AS53" s="12">
        <f>AR53/P53</f>
        <v>7.7428780131482836E-3</v>
      </c>
      <c r="AT53" s="12">
        <v>37</v>
      </c>
      <c r="AU53" s="12">
        <f t="shared" si="65"/>
        <v>5.4054054054054057E-3</v>
      </c>
      <c r="AV53" s="12">
        <v>95</v>
      </c>
      <c r="AW53" s="12">
        <f t="shared" si="55"/>
        <v>1.3878743608473338E-2</v>
      </c>
      <c r="AX53" s="12">
        <v>13</v>
      </c>
      <c r="AY53" s="12">
        <f t="shared" si="39"/>
        <v>1.8991964937910884E-3</v>
      </c>
      <c r="AZ53" s="12">
        <v>246</v>
      </c>
      <c r="BA53" s="12">
        <f t="shared" si="40"/>
        <v>3.593864134404675E-2</v>
      </c>
      <c r="BB53" s="12">
        <v>22</v>
      </c>
      <c r="BC53" s="12">
        <f t="shared" si="67"/>
        <v>3.2140248356464572E-3</v>
      </c>
      <c r="BD53" s="12">
        <v>15</v>
      </c>
      <c r="BE53" s="12">
        <f>BD53/P53</f>
        <v>2.1913805697589481E-3</v>
      </c>
      <c r="BF53" s="12">
        <v>18</v>
      </c>
      <c r="BG53" s="12">
        <f t="shared" si="68"/>
        <v>2.6296566837107379E-3</v>
      </c>
      <c r="BH53" s="12">
        <f t="shared" si="50"/>
        <v>657</v>
      </c>
      <c r="BI53" s="12">
        <v>0.10182615047479912</v>
      </c>
      <c r="BJ53" s="12">
        <f t="shared" si="69"/>
        <v>40</v>
      </c>
      <c r="BK53" s="12">
        <f t="shared" si="70"/>
        <v>5.8436815193571951E-3</v>
      </c>
      <c r="BL53" s="12">
        <f t="shared" si="51"/>
        <v>697</v>
      </c>
      <c r="BM53" s="12">
        <f t="shared" si="52"/>
        <v>0.10182615047479912</v>
      </c>
    </row>
    <row r="54" spans="1:65" x14ac:dyDescent="0.25">
      <c r="A54" s="12">
        <v>49</v>
      </c>
      <c r="B54" s="12" t="s">
        <v>581</v>
      </c>
      <c r="C54" s="12" t="s">
        <v>205</v>
      </c>
      <c r="D54" s="12" t="s">
        <v>151</v>
      </c>
      <c r="E54" s="20" t="s">
        <v>152</v>
      </c>
      <c r="F54" s="12" t="s">
        <v>164</v>
      </c>
      <c r="G54" s="12" t="s">
        <v>240</v>
      </c>
      <c r="H54" s="12" t="s">
        <v>26</v>
      </c>
      <c r="I54" s="12" t="s">
        <v>233</v>
      </c>
      <c r="J54" s="12">
        <v>2013</v>
      </c>
      <c r="K54" s="12">
        <v>3</v>
      </c>
      <c r="L54" s="12">
        <v>3</v>
      </c>
      <c r="M54" s="12">
        <v>1</v>
      </c>
      <c r="N54" s="12" t="s">
        <v>255</v>
      </c>
      <c r="O54" s="12" t="s">
        <v>70</v>
      </c>
      <c r="P54" s="12">
        <v>963</v>
      </c>
      <c r="Q54" s="12">
        <v>207</v>
      </c>
      <c r="R54" s="12">
        <f t="shared" si="31"/>
        <v>0.21495327102803738</v>
      </c>
      <c r="S54" s="12"/>
      <c r="T54" s="12"/>
      <c r="U54" s="12"/>
      <c r="V54" s="12"/>
      <c r="W54" s="12"/>
      <c r="X54" s="12"/>
      <c r="Y54" s="12">
        <v>963</v>
      </c>
      <c r="Z54" s="12">
        <v>33</v>
      </c>
      <c r="AA54" s="12">
        <f t="shared" si="66"/>
        <v>3.4267912772585667E-2</v>
      </c>
      <c r="AB54" s="12">
        <v>17</v>
      </c>
      <c r="AC54" s="12">
        <f t="shared" si="26"/>
        <v>1.7653167185877467E-2</v>
      </c>
      <c r="AD54" s="12">
        <v>13</v>
      </c>
      <c r="AE54" s="12">
        <f t="shared" si="42"/>
        <v>1.3499480789200415E-2</v>
      </c>
      <c r="AF54" s="12">
        <v>32</v>
      </c>
      <c r="AG54" s="12">
        <f t="shared" si="53"/>
        <v>3.3229491173416406E-2</v>
      </c>
      <c r="AH54" s="12">
        <v>12</v>
      </c>
      <c r="AI54" s="12">
        <f t="shared" si="63"/>
        <v>1.2461059190031152E-2</v>
      </c>
      <c r="AJ54" s="12">
        <v>11</v>
      </c>
      <c r="AK54" s="12">
        <f t="shared" si="30"/>
        <v>1.142263759086189E-2</v>
      </c>
      <c r="AL54" s="12">
        <v>6</v>
      </c>
      <c r="AM54" s="12">
        <f>AL54/P54</f>
        <v>6.2305295950155761E-3</v>
      </c>
      <c r="AN54" s="12">
        <v>14</v>
      </c>
      <c r="AO54" s="12">
        <f t="shared" si="27"/>
        <v>1.4537902388369679E-2</v>
      </c>
      <c r="AP54" s="12">
        <v>12</v>
      </c>
      <c r="AQ54" s="12">
        <f t="shared" si="64"/>
        <v>1.2461059190031152E-2</v>
      </c>
      <c r="AR54" s="12">
        <v>3</v>
      </c>
      <c r="AS54" s="12">
        <f>AR54/P54</f>
        <v>3.1152647975077881E-3</v>
      </c>
      <c r="AT54" s="12">
        <v>4</v>
      </c>
      <c r="AU54" s="12">
        <f t="shared" si="65"/>
        <v>4.1536863966770508E-3</v>
      </c>
      <c r="AV54" s="12">
        <v>3</v>
      </c>
      <c r="AW54" s="12">
        <f t="shared" si="55"/>
        <v>3.1152647975077881E-3</v>
      </c>
      <c r="AX54" s="12">
        <v>2</v>
      </c>
      <c r="AY54" s="12">
        <f t="shared" si="39"/>
        <v>2.0768431983385254E-3</v>
      </c>
      <c r="AZ54" s="12">
        <v>25</v>
      </c>
      <c r="BA54" s="12">
        <f t="shared" si="40"/>
        <v>2.5960539979231569E-2</v>
      </c>
      <c r="BB54" s="12">
        <v>10</v>
      </c>
      <c r="BC54" s="12">
        <f t="shared" si="67"/>
        <v>1.0384215991692628E-2</v>
      </c>
      <c r="BD54" s="12">
        <v>13</v>
      </c>
      <c r="BE54" s="12">
        <f>BD54/P54</f>
        <v>1.3499480789200415E-2</v>
      </c>
      <c r="BF54" s="12">
        <v>36</v>
      </c>
      <c r="BG54" s="12">
        <f t="shared" si="68"/>
        <v>3.7383177570093455E-2</v>
      </c>
      <c r="BH54" s="12">
        <f t="shared" si="50"/>
        <v>115</v>
      </c>
      <c r="BI54" s="12">
        <v>0.13603322949117341</v>
      </c>
      <c r="BJ54" s="12">
        <f t="shared" si="69"/>
        <v>46</v>
      </c>
      <c r="BK54" s="12">
        <f t="shared" si="70"/>
        <v>4.7767393561786088E-2</v>
      </c>
      <c r="BL54" s="12">
        <f t="shared" si="51"/>
        <v>161</v>
      </c>
      <c r="BM54" s="12">
        <f t="shared" si="52"/>
        <v>0.1671858774662513</v>
      </c>
    </row>
    <row r="55" spans="1:65" s="6" customFormat="1" x14ac:dyDescent="0.25">
      <c r="A55" s="9">
        <v>50</v>
      </c>
      <c r="B55" s="9" t="s">
        <v>583</v>
      </c>
      <c r="C55" s="9" t="s">
        <v>201</v>
      </c>
      <c r="D55" s="9" t="s">
        <v>153</v>
      </c>
      <c r="E55" s="9" t="s">
        <v>154</v>
      </c>
      <c r="F55" s="12" t="s">
        <v>164</v>
      </c>
      <c r="G55" s="9" t="s">
        <v>529</v>
      </c>
      <c r="H55" s="9" t="s">
        <v>557</v>
      </c>
      <c r="I55" s="9" t="s">
        <v>218</v>
      </c>
      <c r="J55" s="9">
        <v>2015</v>
      </c>
      <c r="K55" s="9">
        <v>3</v>
      </c>
      <c r="L55" s="9">
        <v>3</v>
      </c>
      <c r="M55" s="9">
        <v>3</v>
      </c>
      <c r="N55" s="9" t="s">
        <v>256</v>
      </c>
      <c r="O55" s="9" t="s">
        <v>71</v>
      </c>
      <c r="P55" s="9">
        <v>900</v>
      </c>
      <c r="Q55" s="9">
        <v>117</v>
      </c>
      <c r="R55" s="9">
        <f t="shared" si="31"/>
        <v>0.13</v>
      </c>
      <c r="S55" s="9">
        <v>900</v>
      </c>
      <c r="T55" s="9">
        <v>106</v>
      </c>
      <c r="U55" s="9">
        <f>T55/P55</f>
        <v>0.11777777777777777</v>
      </c>
      <c r="V55" s="9">
        <v>900</v>
      </c>
      <c r="W55" s="9">
        <v>11</v>
      </c>
      <c r="X55" s="9">
        <f>W55/P55</f>
        <v>1.2222222222222223E-2</v>
      </c>
      <c r="Y55" s="9">
        <v>900</v>
      </c>
      <c r="Z55" s="9">
        <v>83</v>
      </c>
      <c r="AA55" s="9">
        <f t="shared" si="66"/>
        <v>9.2222222222222219E-2</v>
      </c>
      <c r="AB55" s="9">
        <v>9</v>
      </c>
      <c r="AC55" s="9">
        <f t="shared" si="26"/>
        <v>0.01</v>
      </c>
      <c r="AD55" s="9">
        <v>3</v>
      </c>
      <c r="AE55" s="9">
        <f t="shared" si="42"/>
        <v>3.3333333333333335E-3</v>
      </c>
      <c r="AF55" s="9"/>
      <c r="AG55" s="9"/>
      <c r="AH55" s="9"/>
      <c r="AI55" s="9"/>
      <c r="AJ55" s="9">
        <v>2</v>
      </c>
      <c r="AK55" s="9">
        <f t="shared" si="30"/>
        <v>2.2222222222222222E-3</v>
      </c>
      <c r="AL55" s="9"/>
      <c r="AM55" s="9"/>
      <c r="AN55" s="9"/>
      <c r="AO55" s="9"/>
      <c r="AP55" s="9"/>
      <c r="AQ55" s="9"/>
      <c r="AR55" s="9"/>
      <c r="AS55" s="9"/>
      <c r="AT55" s="9"/>
      <c r="AU55" s="9"/>
      <c r="AV55" s="9">
        <v>8</v>
      </c>
      <c r="AW55" s="9">
        <f t="shared" si="55"/>
        <v>8.8888888888888889E-3</v>
      </c>
      <c r="AX55" s="9"/>
      <c r="AY55" s="9"/>
      <c r="AZ55" s="9">
        <v>2</v>
      </c>
      <c r="BA55" s="9">
        <f t="shared" si="40"/>
        <v>2.2222222222222222E-3</v>
      </c>
      <c r="BB55" s="9">
        <v>7</v>
      </c>
      <c r="BC55" s="9">
        <f t="shared" si="67"/>
        <v>7.7777777777777776E-3</v>
      </c>
      <c r="BD55" s="9"/>
      <c r="BE55" s="9"/>
      <c r="BF55" s="9">
        <v>2</v>
      </c>
      <c r="BG55" s="9">
        <f t="shared" si="68"/>
        <v>2.2222222222222222E-3</v>
      </c>
      <c r="BH55" s="9">
        <f t="shared" si="50"/>
        <v>99</v>
      </c>
      <c r="BI55" s="9">
        <v>0.12</v>
      </c>
      <c r="BJ55" s="9">
        <f t="shared" si="69"/>
        <v>9</v>
      </c>
      <c r="BK55" s="9">
        <f t="shared" si="70"/>
        <v>0.01</v>
      </c>
      <c r="BL55" s="9">
        <f t="shared" si="51"/>
        <v>108</v>
      </c>
      <c r="BM55" s="9">
        <f t="shared" si="52"/>
        <v>0.12</v>
      </c>
    </row>
    <row r="56" spans="1:65" s="6" customFormat="1" x14ac:dyDescent="0.25">
      <c r="A56" s="9">
        <v>51</v>
      </c>
      <c r="B56" s="9" t="s">
        <v>582</v>
      </c>
      <c r="C56" s="9" t="s">
        <v>205</v>
      </c>
      <c r="D56" s="9" t="s">
        <v>155</v>
      </c>
      <c r="E56" s="9" t="s">
        <v>57</v>
      </c>
      <c r="F56" s="12" t="s">
        <v>164</v>
      </c>
      <c r="G56" s="9" t="s">
        <v>606</v>
      </c>
      <c r="H56" s="9" t="s">
        <v>27</v>
      </c>
      <c r="I56" s="9" t="s">
        <v>222</v>
      </c>
      <c r="J56" s="9">
        <v>2012</v>
      </c>
      <c r="K56" s="9">
        <v>3</v>
      </c>
      <c r="L56" s="9">
        <v>3</v>
      </c>
      <c r="M56" s="9">
        <v>1</v>
      </c>
      <c r="N56" s="9" t="s">
        <v>255</v>
      </c>
      <c r="O56" s="9" t="s">
        <v>70</v>
      </c>
      <c r="P56" s="9">
        <v>2682</v>
      </c>
      <c r="Q56" s="9">
        <v>278</v>
      </c>
      <c r="R56" s="9">
        <f t="shared" si="31"/>
        <v>0.10365398956002983</v>
      </c>
      <c r="S56" s="9"/>
      <c r="T56" s="9"/>
      <c r="U56" s="9"/>
      <c r="V56" s="9"/>
      <c r="W56" s="9"/>
      <c r="X56" s="9"/>
      <c r="Y56" s="9">
        <v>2682</v>
      </c>
      <c r="Z56" s="9">
        <v>37</v>
      </c>
      <c r="AA56" s="9">
        <f t="shared" si="66"/>
        <v>1.3795674869500374E-2</v>
      </c>
      <c r="AB56" s="9">
        <v>33</v>
      </c>
      <c r="AC56" s="9">
        <f t="shared" si="26"/>
        <v>1.2304250559284116E-2</v>
      </c>
      <c r="AD56" s="9">
        <v>25</v>
      </c>
      <c r="AE56" s="9">
        <f t="shared" si="42"/>
        <v>9.3214019388516041E-3</v>
      </c>
      <c r="AF56" s="9">
        <v>12</v>
      </c>
      <c r="AG56" s="9">
        <f>AF56/P56</f>
        <v>4.4742729306487695E-3</v>
      </c>
      <c r="AH56" s="9">
        <v>11</v>
      </c>
      <c r="AI56" s="9">
        <f>AH56/P56</f>
        <v>4.1014168530947052E-3</v>
      </c>
      <c r="AJ56" s="9">
        <v>22</v>
      </c>
      <c r="AK56" s="9">
        <f t="shared" si="30"/>
        <v>8.2028337061894104E-3</v>
      </c>
      <c r="AL56" s="9">
        <v>14</v>
      </c>
      <c r="AM56" s="9">
        <f>AL56/P56</f>
        <v>5.219985085756898E-3</v>
      </c>
      <c r="AN56" s="9">
        <v>10</v>
      </c>
      <c r="AO56" s="9">
        <f>AN56/P56</f>
        <v>3.7285607755406414E-3</v>
      </c>
      <c r="AP56" s="9">
        <v>13</v>
      </c>
      <c r="AQ56" s="9">
        <f>AP56/P56</f>
        <v>4.8471290082028337E-3</v>
      </c>
      <c r="AR56" s="9">
        <v>6</v>
      </c>
      <c r="AS56" s="9">
        <f>AR56/P56</f>
        <v>2.2371364653243847E-3</v>
      </c>
      <c r="AT56" s="9">
        <v>7</v>
      </c>
      <c r="AU56" s="9">
        <f>AT56/P56</f>
        <v>2.609992542878449E-3</v>
      </c>
      <c r="AV56" s="9">
        <v>2</v>
      </c>
      <c r="AW56" s="9">
        <f t="shared" si="55"/>
        <v>7.4571215510812821E-4</v>
      </c>
      <c r="AX56" s="9">
        <v>5</v>
      </c>
      <c r="AY56" s="9">
        <f>AX56/P56</f>
        <v>1.8642803877703207E-3</v>
      </c>
      <c r="AZ56" s="9">
        <v>18</v>
      </c>
      <c r="BA56" s="9">
        <f t="shared" si="40"/>
        <v>6.7114093959731542E-3</v>
      </c>
      <c r="BB56" s="9">
        <v>3</v>
      </c>
      <c r="BC56" s="9">
        <f t="shared" si="67"/>
        <v>1.1185682326621924E-3</v>
      </c>
      <c r="BD56" s="9">
        <v>12</v>
      </c>
      <c r="BE56" s="9">
        <f>BD56/P56</f>
        <v>4.4742729306487695E-3</v>
      </c>
      <c r="BF56" s="9">
        <v>7</v>
      </c>
      <c r="BG56" s="9">
        <f t="shared" si="68"/>
        <v>2.609992542878449E-3</v>
      </c>
      <c r="BH56" s="9">
        <f t="shared" si="50"/>
        <v>150</v>
      </c>
      <c r="BI56" s="9">
        <v>6.5995525727069348E-2</v>
      </c>
      <c r="BJ56" s="9">
        <f t="shared" si="69"/>
        <v>10</v>
      </c>
      <c r="BK56" s="9">
        <f t="shared" si="70"/>
        <v>3.7285607755406414E-3</v>
      </c>
      <c r="BL56" s="9">
        <f t="shared" si="51"/>
        <v>160</v>
      </c>
      <c r="BM56" s="9">
        <f t="shared" si="52"/>
        <v>5.9656972408650262E-2</v>
      </c>
    </row>
    <row r="57" spans="1:65" s="6" customFormat="1" x14ac:dyDescent="0.25">
      <c r="A57" s="9">
        <v>52</v>
      </c>
      <c r="B57" s="12" t="s">
        <v>584</v>
      </c>
      <c r="C57" s="9" t="s">
        <v>204</v>
      </c>
      <c r="D57" s="9" t="s">
        <v>480</v>
      </c>
      <c r="E57" s="9" t="s">
        <v>481</v>
      </c>
      <c r="F57" s="9" t="s">
        <v>164</v>
      </c>
      <c r="G57" s="9" t="s">
        <v>558</v>
      </c>
      <c r="H57" s="9" t="s">
        <v>559</v>
      </c>
      <c r="I57" s="9" t="s">
        <v>219</v>
      </c>
      <c r="J57" s="9">
        <v>2017</v>
      </c>
      <c r="K57" s="9">
        <v>4</v>
      </c>
      <c r="L57" s="9">
        <v>3</v>
      </c>
      <c r="M57" s="9">
        <v>5</v>
      </c>
      <c r="N57" s="9" t="s">
        <v>255</v>
      </c>
      <c r="O57" s="9" t="s">
        <v>243</v>
      </c>
      <c r="P57" s="9"/>
      <c r="Q57" s="9"/>
      <c r="R57" s="9"/>
      <c r="S57" s="9">
        <v>6258</v>
      </c>
      <c r="T57" s="9"/>
      <c r="U57" s="9">
        <v>8.5300000000000001E-2</v>
      </c>
      <c r="V57" s="9"/>
      <c r="W57" s="9"/>
      <c r="X57" s="9"/>
      <c r="Y57" s="9">
        <v>6258</v>
      </c>
      <c r="Z57" s="9">
        <v>57</v>
      </c>
      <c r="AA57" s="9">
        <v>9.1083413231064243E-3</v>
      </c>
      <c r="AB57" s="9">
        <v>54</v>
      </c>
      <c r="AC57" s="9">
        <v>8.6289549376797701E-3</v>
      </c>
      <c r="AD57" s="9">
        <v>20</v>
      </c>
      <c r="AE57" s="9">
        <v>3.1959092361776927E-3</v>
      </c>
      <c r="AF57" s="9">
        <v>28</v>
      </c>
      <c r="AG57" s="9">
        <v>4.4742729306487695E-3</v>
      </c>
      <c r="AH57" s="9">
        <v>12</v>
      </c>
      <c r="AI57" s="9">
        <v>1.9175455417066154E-3</v>
      </c>
      <c r="AJ57" s="9">
        <v>21</v>
      </c>
      <c r="AK57" s="9">
        <v>3.3557046979865771E-3</v>
      </c>
      <c r="AL57" s="9">
        <v>3</v>
      </c>
      <c r="AM57" s="9">
        <v>4.7938638542665386E-4</v>
      </c>
      <c r="AN57" s="9">
        <v>15</v>
      </c>
      <c r="AO57" s="9">
        <v>2.3969319271332696E-3</v>
      </c>
      <c r="AP57" s="9">
        <v>48</v>
      </c>
      <c r="AQ57" s="9">
        <v>7.6701821668264617E-3</v>
      </c>
      <c r="AR57" s="9">
        <v>18</v>
      </c>
      <c r="AS57" s="9">
        <v>2.8763183125599234E-3</v>
      </c>
      <c r="AT57" s="9">
        <v>45</v>
      </c>
      <c r="AU57" s="9">
        <v>7.1907957813998084E-3</v>
      </c>
      <c r="AV57" s="9">
        <v>31</v>
      </c>
      <c r="AW57" s="9">
        <v>4.9536593160754237E-3</v>
      </c>
      <c r="AX57" s="9">
        <v>8</v>
      </c>
      <c r="AY57" s="9">
        <v>1.278363694471077E-3</v>
      </c>
      <c r="AZ57" s="9"/>
      <c r="BA57" s="9"/>
      <c r="BB57" s="9">
        <v>7</v>
      </c>
      <c r="BC57" s="9">
        <v>1.1185682326621924E-3</v>
      </c>
      <c r="BD57" s="9"/>
      <c r="BE57" s="9"/>
      <c r="BF57" s="9"/>
      <c r="BG57" s="9"/>
      <c r="BH57" s="9">
        <v>3</v>
      </c>
      <c r="BI57" s="9">
        <v>4.7938638542665386E-4</v>
      </c>
      <c r="BJ57" s="9"/>
      <c r="BK57" s="9"/>
      <c r="BL57" s="9">
        <v>175</v>
      </c>
      <c r="BM57" s="9">
        <v>2.7964205816554809E-2</v>
      </c>
    </row>
    <row r="58" spans="1:65" x14ac:dyDescent="0.25">
      <c r="A58" s="12">
        <v>53</v>
      </c>
      <c r="B58" s="12" t="s">
        <v>585</v>
      </c>
      <c r="C58" s="12" t="s">
        <v>199</v>
      </c>
      <c r="D58" s="12" t="s">
        <v>482</v>
      </c>
      <c r="E58" s="12" t="s">
        <v>483</v>
      </c>
      <c r="F58" s="12" t="s">
        <v>164</v>
      </c>
      <c r="G58" s="12" t="s">
        <v>241</v>
      </c>
      <c r="H58" s="12" t="s">
        <v>484</v>
      </c>
      <c r="I58" s="12" t="s">
        <v>221</v>
      </c>
      <c r="J58" s="12">
        <v>2017</v>
      </c>
      <c r="K58" s="12">
        <v>4</v>
      </c>
      <c r="L58" s="12">
        <v>2</v>
      </c>
      <c r="M58" s="12">
        <v>5</v>
      </c>
      <c r="N58" s="12" t="s">
        <v>73</v>
      </c>
      <c r="O58" s="12" t="s">
        <v>243</v>
      </c>
      <c r="P58" s="12">
        <v>10304</v>
      </c>
      <c r="Q58" s="12">
        <v>706</v>
      </c>
      <c r="R58" s="12">
        <v>6.8517080745341616E-2</v>
      </c>
      <c r="S58" s="12">
        <v>10304</v>
      </c>
      <c r="T58" s="12">
        <v>670</v>
      </c>
      <c r="U58" s="12">
        <v>6.502329192546584E-2</v>
      </c>
      <c r="V58" s="12"/>
      <c r="W58" s="12"/>
      <c r="X58" s="12"/>
      <c r="Y58" s="12">
        <v>10304</v>
      </c>
      <c r="Z58" s="12">
        <v>94</v>
      </c>
      <c r="AA58" s="12">
        <v>9.122670807453416E-3</v>
      </c>
      <c r="AB58" s="12">
        <v>81</v>
      </c>
      <c r="AC58" s="12">
        <v>7.8610248447204961E-3</v>
      </c>
      <c r="AD58" s="12">
        <v>37</v>
      </c>
      <c r="AE58" s="12">
        <v>3.59083850931677E-3</v>
      </c>
      <c r="AF58" s="12">
        <v>18</v>
      </c>
      <c r="AG58" s="12">
        <v>1.7468944099378882E-3</v>
      </c>
      <c r="AH58" s="12">
        <v>23</v>
      </c>
      <c r="AI58" s="12">
        <v>2.232142857142857E-3</v>
      </c>
      <c r="AJ58" s="12">
        <v>45</v>
      </c>
      <c r="AK58" s="12">
        <v>4.3672360248447201E-3</v>
      </c>
      <c r="AL58" s="12">
        <v>40</v>
      </c>
      <c r="AM58" s="12">
        <v>3.8819875776397515E-3</v>
      </c>
      <c r="AN58" s="12">
        <v>35</v>
      </c>
      <c r="AO58" s="12">
        <v>3.3967391304347825E-3</v>
      </c>
      <c r="AP58" s="12">
        <v>53</v>
      </c>
      <c r="AQ58" s="12">
        <v>5.143633540372671E-3</v>
      </c>
      <c r="AR58" s="12">
        <v>22</v>
      </c>
      <c r="AS58" s="12">
        <v>2.1350931677018635E-3</v>
      </c>
      <c r="AT58" s="12">
        <v>33</v>
      </c>
      <c r="AU58" s="12">
        <v>3.202639751552795E-3</v>
      </c>
      <c r="AV58" s="12">
        <v>48</v>
      </c>
      <c r="AW58" s="12">
        <v>4.658385093167702E-3</v>
      </c>
      <c r="AX58" s="12">
        <v>16</v>
      </c>
      <c r="AY58" s="12">
        <v>1.5527950310559005E-3</v>
      </c>
      <c r="AZ58" s="12">
        <v>119</v>
      </c>
      <c r="BA58" s="12">
        <v>1.154891304347826E-2</v>
      </c>
      <c r="BB58" s="12">
        <v>25</v>
      </c>
      <c r="BC58" s="12">
        <v>3.9948865452221153E-3</v>
      </c>
      <c r="BD58" s="12"/>
      <c r="BE58" s="12"/>
      <c r="BF58" s="12">
        <v>8</v>
      </c>
      <c r="BG58" s="12">
        <v>7.7639751552795026E-4</v>
      </c>
      <c r="BH58" s="12"/>
      <c r="BI58" s="12"/>
      <c r="BJ58" s="12"/>
      <c r="BK58" s="12"/>
      <c r="BL58" s="12">
        <v>427</v>
      </c>
      <c r="BM58" s="12">
        <v>4.1440217391304345E-2</v>
      </c>
    </row>
    <row r="59" spans="1:65" x14ac:dyDescent="0.25">
      <c r="A59" s="12">
        <v>54</v>
      </c>
      <c r="B59" s="12" t="s">
        <v>586</v>
      </c>
      <c r="C59" s="12" t="s">
        <v>206</v>
      </c>
      <c r="D59" s="12" t="s">
        <v>485</v>
      </c>
      <c r="E59" s="12" t="s">
        <v>534</v>
      </c>
      <c r="F59" s="12" t="s">
        <v>164</v>
      </c>
      <c r="G59" s="12" t="s">
        <v>525</v>
      </c>
      <c r="H59" s="12" t="s">
        <v>486</v>
      </c>
      <c r="I59" s="12" t="s">
        <v>530</v>
      </c>
      <c r="J59" s="12">
        <v>2018</v>
      </c>
      <c r="K59" s="12">
        <v>4</v>
      </c>
      <c r="L59" s="12">
        <v>3</v>
      </c>
      <c r="M59" s="12">
        <v>5</v>
      </c>
      <c r="N59" s="12" t="s">
        <v>73</v>
      </c>
      <c r="O59" s="12" t="s">
        <v>243</v>
      </c>
      <c r="P59" s="12">
        <v>910</v>
      </c>
      <c r="Q59" s="12">
        <v>160</v>
      </c>
      <c r="R59" s="12">
        <v>0.17582417582417584</v>
      </c>
      <c r="S59" s="12">
        <v>910</v>
      </c>
      <c r="T59" s="12"/>
      <c r="U59" s="12"/>
      <c r="V59" s="12"/>
      <c r="W59" s="12"/>
      <c r="X59" s="12"/>
      <c r="Y59" s="12">
        <v>910</v>
      </c>
      <c r="Z59" s="12">
        <v>23</v>
      </c>
      <c r="AA59" s="12">
        <v>2.5274725274725275E-2</v>
      </c>
      <c r="AB59" s="12">
        <v>21</v>
      </c>
      <c r="AC59" s="12">
        <v>2.3076923076923078E-2</v>
      </c>
      <c r="AD59" s="12">
        <v>9</v>
      </c>
      <c r="AE59" s="12">
        <v>9.8901098901098897E-3</v>
      </c>
      <c r="AF59" s="12">
        <v>4</v>
      </c>
      <c r="AG59" s="12">
        <v>4.3956043956043956E-3</v>
      </c>
      <c r="AH59" s="12">
        <v>1</v>
      </c>
      <c r="AI59" s="12">
        <v>1.0989010989010989E-3</v>
      </c>
      <c r="AJ59" s="12">
        <v>7</v>
      </c>
      <c r="AK59" s="12">
        <v>7.6923076923076927E-3</v>
      </c>
      <c r="AL59" s="12">
        <v>6</v>
      </c>
      <c r="AM59" s="12">
        <v>6.5934065934065934E-3</v>
      </c>
      <c r="AN59" s="12">
        <v>6</v>
      </c>
      <c r="AO59" s="12">
        <v>6.5934065934065934E-3</v>
      </c>
      <c r="AP59" s="12">
        <v>11</v>
      </c>
      <c r="AQ59" s="12">
        <v>1.2087912087912088E-2</v>
      </c>
      <c r="AR59" s="12">
        <v>4</v>
      </c>
      <c r="AS59" s="12">
        <v>4.3956043956043956E-3</v>
      </c>
      <c r="AT59" s="12">
        <v>15</v>
      </c>
      <c r="AU59" s="12">
        <v>1.6483516483516484E-2</v>
      </c>
      <c r="AV59" s="12">
        <v>17</v>
      </c>
      <c r="AW59" s="12">
        <v>1.8681318681318681E-2</v>
      </c>
      <c r="AX59" s="12">
        <v>17</v>
      </c>
      <c r="AY59" s="12">
        <v>1.8681318681318681E-2</v>
      </c>
      <c r="AZ59" s="12">
        <v>38</v>
      </c>
      <c r="BA59" s="12">
        <v>4.1758241758241756E-2</v>
      </c>
      <c r="BB59" s="12">
        <v>6</v>
      </c>
      <c r="BC59" s="12">
        <v>5.8229813664596275E-4</v>
      </c>
      <c r="BD59" s="12"/>
      <c r="BE59" s="12"/>
      <c r="BF59" s="12">
        <v>5</v>
      </c>
      <c r="BG59" s="12">
        <v>5.4945054945054949E-3</v>
      </c>
      <c r="BH59" s="12">
        <v>15</v>
      </c>
      <c r="BI59" s="12">
        <v>1.6483516483516484E-2</v>
      </c>
      <c r="BJ59" s="12">
        <v>25</v>
      </c>
      <c r="BK59" s="12">
        <v>2.7472527472527472E-2</v>
      </c>
      <c r="BL59" s="12">
        <v>121</v>
      </c>
      <c r="BM59" s="12">
        <v>0.13296703296703297</v>
      </c>
    </row>
    <row r="60" spans="1:65" x14ac:dyDescent="0.25">
      <c r="A60" s="12">
        <v>55</v>
      </c>
      <c r="B60" s="12" t="s">
        <v>587</v>
      </c>
      <c r="C60" s="12" t="s">
        <v>206</v>
      </c>
      <c r="D60" s="12" t="s">
        <v>487</v>
      </c>
      <c r="E60" s="12" t="s">
        <v>535</v>
      </c>
      <c r="F60" s="12" t="s">
        <v>164</v>
      </c>
      <c r="G60" s="12" t="s">
        <v>525</v>
      </c>
      <c r="H60" s="12" t="s">
        <v>488</v>
      </c>
      <c r="I60" s="12" t="s">
        <v>234</v>
      </c>
      <c r="J60" s="12">
        <v>2018</v>
      </c>
      <c r="K60" s="12">
        <v>4</v>
      </c>
      <c r="L60" s="12">
        <v>3</v>
      </c>
      <c r="M60" s="12">
        <v>5</v>
      </c>
      <c r="N60" s="12" t="s">
        <v>73</v>
      </c>
      <c r="O60" s="12" t="s">
        <v>243</v>
      </c>
      <c r="P60" s="12">
        <v>2070</v>
      </c>
      <c r="Q60" s="12">
        <v>355</v>
      </c>
      <c r="R60" s="12">
        <v>0.17149758454106281</v>
      </c>
      <c r="S60" s="12">
        <v>2070</v>
      </c>
      <c r="T60" s="12"/>
      <c r="U60" s="12"/>
      <c r="V60" s="12"/>
      <c r="W60" s="12"/>
      <c r="X60" s="12"/>
      <c r="Y60" s="12">
        <v>2070</v>
      </c>
      <c r="Z60" s="12">
        <v>29</v>
      </c>
      <c r="AA60" s="12">
        <v>1.4009661835748793E-2</v>
      </c>
      <c r="AB60" s="12">
        <v>30</v>
      </c>
      <c r="AC60" s="12">
        <v>1.4492753623188406E-2</v>
      </c>
      <c r="AD60" s="12">
        <v>11</v>
      </c>
      <c r="AE60" s="12">
        <v>5.3140096618357491E-3</v>
      </c>
      <c r="AF60" s="12">
        <v>29</v>
      </c>
      <c r="AG60" s="12">
        <v>1.4009661835748793E-2</v>
      </c>
      <c r="AH60" s="12">
        <v>5</v>
      </c>
      <c r="AI60" s="12">
        <v>2.4154589371980675E-3</v>
      </c>
      <c r="AJ60" s="12">
        <v>11</v>
      </c>
      <c r="AK60" s="12">
        <v>5.3140096618357491E-3</v>
      </c>
      <c r="AL60" s="12">
        <v>9</v>
      </c>
      <c r="AM60" s="12">
        <v>4.3478260869565218E-3</v>
      </c>
      <c r="AN60" s="12">
        <v>11</v>
      </c>
      <c r="AO60" s="12">
        <v>5.3140096618357491E-3</v>
      </c>
      <c r="AP60" s="12">
        <v>13</v>
      </c>
      <c r="AQ60" s="12">
        <v>6.2801932367149756E-3</v>
      </c>
      <c r="AR60" s="12">
        <v>11</v>
      </c>
      <c r="AS60" s="12">
        <v>5.3140096618357491E-3</v>
      </c>
      <c r="AT60" s="12">
        <v>29</v>
      </c>
      <c r="AU60" s="12">
        <v>1.4009661835748793E-2</v>
      </c>
      <c r="AV60" s="12">
        <v>11</v>
      </c>
      <c r="AW60" s="12">
        <v>5.3140096618357491E-3</v>
      </c>
      <c r="AX60" s="12">
        <v>4</v>
      </c>
      <c r="AY60" s="12">
        <v>1.9323671497584541E-3</v>
      </c>
      <c r="AZ60" s="12">
        <v>88</v>
      </c>
      <c r="BA60" s="12">
        <v>4.2512077294685993E-2</v>
      </c>
      <c r="BB60" s="12">
        <v>8</v>
      </c>
      <c r="BC60" s="12">
        <v>1.2901144976616675E-3</v>
      </c>
      <c r="BD60" s="12">
        <v>16</v>
      </c>
      <c r="BE60" s="12">
        <v>7.7294685990338162E-3</v>
      </c>
      <c r="BF60" s="12">
        <v>2</v>
      </c>
      <c r="BG60" s="12">
        <v>9.6618357487922703E-4</v>
      </c>
      <c r="BH60" s="12">
        <v>3</v>
      </c>
      <c r="BI60" s="12">
        <v>1.4492753623188406E-3</v>
      </c>
      <c r="BJ60" s="12">
        <v>19</v>
      </c>
      <c r="BK60" s="12">
        <v>9.1787439613526568E-3</v>
      </c>
      <c r="BL60" s="12">
        <v>184</v>
      </c>
      <c r="BM60" s="12">
        <v>8.8888888888888892E-2</v>
      </c>
    </row>
    <row r="61" spans="1:65" x14ac:dyDescent="0.25">
      <c r="A61" s="12">
        <v>56</v>
      </c>
      <c r="B61" s="12" t="s">
        <v>588</v>
      </c>
      <c r="C61" s="12" t="s">
        <v>199</v>
      </c>
      <c r="D61" s="12" t="s">
        <v>158</v>
      </c>
      <c r="E61" s="12" t="s">
        <v>536</v>
      </c>
      <c r="F61" s="12" t="s">
        <v>164</v>
      </c>
      <c r="G61" s="12" t="s">
        <v>521</v>
      </c>
      <c r="H61" s="12" t="s">
        <v>489</v>
      </c>
      <c r="I61" s="12" t="s">
        <v>207</v>
      </c>
      <c r="J61" s="12">
        <v>2017</v>
      </c>
      <c r="K61" s="12">
        <v>4</v>
      </c>
      <c r="L61" s="12">
        <v>3</v>
      </c>
      <c r="M61" s="12">
        <v>5</v>
      </c>
      <c r="N61" s="12" t="s">
        <v>533</v>
      </c>
      <c r="O61" s="12" t="s">
        <v>243</v>
      </c>
      <c r="P61" s="12">
        <v>38408</v>
      </c>
      <c r="Q61" s="12">
        <v>7723</v>
      </c>
      <c r="R61" s="12">
        <v>0.20107790043740886</v>
      </c>
      <c r="S61" s="12">
        <v>38408</v>
      </c>
      <c r="T61" s="12"/>
      <c r="U61" s="12"/>
      <c r="V61" s="12"/>
      <c r="W61" s="12"/>
      <c r="X61" s="12"/>
      <c r="Y61" s="12">
        <v>38408</v>
      </c>
      <c r="Z61" s="12">
        <v>2132</v>
      </c>
      <c r="AA61" s="12">
        <v>5.5509268902312017E-2</v>
      </c>
      <c r="AB61" s="12">
        <v>1098</v>
      </c>
      <c r="AC61" s="12">
        <v>2.858779420953968E-2</v>
      </c>
      <c r="AD61" s="12">
        <v>276</v>
      </c>
      <c r="AE61" s="12">
        <v>7.1860029160591542E-3</v>
      </c>
      <c r="AF61" s="12">
        <v>592</v>
      </c>
      <c r="AG61" s="12">
        <v>1.5413455530097896E-2</v>
      </c>
      <c r="AH61" s="12">
        <v>174</v>
      </c>
      <c r="AI61" s="12">
        <v>4.5303061862112057E-3</v>
      </c>
      <c r="AJ61" s="12">
        <v>687</v>
      </c>
      <c r="AK61" s="12">
        <v>1.7886898562799416E-2</v>
      </c>
      <c r="AL61" s="12">
        <v>284</v>
      </c>
      <c r="AM61" s="12">
        <v>7.3942928556550722E-3</v>
      </c>
      <c r="AN61" s="12">
        <v>118</v>
      </c>
      <c r="AO61" s="12">
        <v>3.0722766090397835E-3</v>
      </c>
      <c r="AP61" s="12">
        <v>16</v>
      </c>
      <c r="AQ61" s="12">
        <v>4.1657987919183504E-4</v>
      </c>
      <c r="AR61" s="12">
        <v>379</v>
      </c>
      <c r="AS61" s="12">
        <v>9.8677358883565922E-3</v>
      </c>
      <c r="AT61" s="12">
        <v>419</v>
      </c>
      <c r="AU61" s="12">
        <v>1.0909185586336179E-2</v>
      </c>
      <c r="AV61" s="12">
        <v>482</v>
      </c>
      <c r="AW61" s="12">
        <v>1.254946886065403E-2</v>
      </c>
      <c r="AX61" s="12">
        <v>71</v>
      </c>
      <c r="AY61" s="12">
        <v>1.848573213913768E-3</v>
      </c>
      <c r="AZ61" s="12">
        <v>88</v>
      </c>
      <c r="BA61" s="12">
        <v>2.2911893355550927E-3</v>
      </c>
      <c r="BB61" s="12">
        <v>261</v>
      </c>
      <c r="BC61" s="12">
        <v>0.12608695652173912</v>
      </c>
      <c r="BD61" s="12">
        <v>111</v>
      </c>
      <c r="BE61" s="12">
        <v>2.8900229118933554E-3</v>
      </c>
      <c r="BF61" s="12">
        <v>118</v>
      </c>
      <c r="BG61" s="12">
        <v>3.0722766090397835E-3</v>
      </c>
      <c r="BH61" s="12">
        <v>1153</v>
      </c>
      <c r="BI61" s="12">
        <v>3.0019787544261611E-2</v>
      </c>
      <c r="BJ61" s="12">
        <v>126</v>
      </c>
      <c r="BK61" s="12">
        <v>3.2805665486357011E-3</v>
      </c>
      <c r="BL61" s="12">
        <v>4470</v>
      </c>
      <c r="BM61" s="12">
        <v>0.11638200374921891</v>
      </c>
    </row>
    <row r="62" spans="1:65" x14ac:dyDescent="0.25">
      <c r="A62" s="12">
        <v>57</v>
      </c>
      <c r="B62" s="12" t="s">
        <v>589</v>
      </c>
      <c r="C62" s="12" t="s">
        <v>206</v>
      </c>
      <c r="D62" s="12" t="s">
        <v>490</v>
      </c>
      <c r="E62" s="12" t="s">
        <v>537</v>
      </c>
      <c r="F62" s="12" t="s">
        <v>164</v>
      </c>
      <c r="G62" s="12" t="s">
        <v>240</v>
      </c>
      <c r="H62" s="12" t="s">
        <v>491</v>
      </c>
      <c r="I62" s="12" t="s">
        <v>216</v>
      </c>
      <c r="J62" s="12">
        <v>2017</v>
      </c>
      <c r="K62" s="12">
        <v>4</v>
      </c>
      <c r="L62" s="12">
        <v>4</v>
      </c>
      <c r="M62" s="12">
        <v>3</v>
      </c>
      <c r="N62" s="12" t="s">
        <v>73</v>
      </c>
      <c r="O62" s="12" t="s">
        <v>59</v>
      </c>
      <c r="P62" s="12">
        <v>3206</v>
      </c>
      <c r="Q62" s="12">
        <v>669</v>
      </c>
      <c r="R62" s="12">
        <v>0.20867124142233312</v>
      </c>
      <c r="S62" s="12">
        <v>3206</v>
      </c>
      <c r="T62" s="12"/>
      <c r="U62" s="12"/>
      <c r="V62" s="12"/>
      <c r="W62" s="12"/>
      <c r="X62" s="12"/>
      <c r="Y62" s="12">
        <v>3206</v>
      </c>
      <c r="Z62" s="12">
        <v>45</v>
      </c>
      <c r="AA62" s="12">
        <v>1.4036182158452901E-2</v>
      </c>
      <c r="AB62" s="12">
        <v>60</v>
      </c>
      <c r="AC62" s="12">
        <v>1.8714909544603867E-2</v>
      </c>
      <c r="AD62" s="12">
        <v>24</v>
      </c>
      <c r="AE62" s="12">
        <v>7.4859638178415471E-3</v>
      </c>
      <c r="AF62" s="12">
        <v>20</v>
      </c>
      <c r="AG62" s="12">
        <v>6.238303181534623E-3</v>
      </c>
      <c r="AH62" s="12">
        <v>20</v>
      </c>
      <c r="AI62" s="12">
        <v>6.238303181534623E-3</v>
      </c>
      <c r="AJ62" s="12">
        <v>28</v>
      </c>
      <c r="AK62" s="12">
        <v>8.7336244541484712E-3</v>
      </c>
      <c r="AL62" s="12">
        <v>24</v>
      </c>
      <c r="AM62" s="12">
        <v>7.4859638178415471E-3</v>
      </c>
      <c r="AN62" s="12">
        <v>23</v>
      </c>
      <c r="AO62" s="12">
        <v>7.1740486587648158E-3</v>
      </c>
      <c r="AP62" s="12">
        <v>42</v>
      </c>
      <c r="AQ62" s="12">
        <v>1.3100436681222707E-2</v>
      </c>
      <c r="AR62" s="12">
        <v>28</v>
      </c>
      <c r="AS62" s="12">
        <v>8.7336244541484712E-3</v>
      </c>
      <c r="AT62" s="12">
        <v>65</v>
      </c>
      <c r="AU62" s="12">
        <v>2.0274485339987523E-2</v>
      </c>
      <c r="AV62" s="12">
        <v>22</v>
      </c>
      <c r="AW62" s="12">
        <v>6.8621334996880846E-3</v>
      </c>
      <c r="AX62" s="12">
        <v>10</v>
      </c>
      <c r="AY62" s="12">
        <v>3.1191515907673115E-3</v>
      </c>
      <c r="AZ62" s="12">
        <v>117</v>
      </c>
      <c r="BA62" s="12">
        <v>3.649407361197754E-2</v>
      </c>
      <c r="BB62" s="12">
        <v>9</v>
      </c>
      <c r="BC62" s="12">
        <v>2.3432618204540721E-4</v>
      </c>
      <c r="BD62" s="12">
        <v>46</v>
      </c>
      <c r="BE62" s="12">
        <v>1.4348097317529632E-2</v>
      </c>
      <c r="BF62" s="12">
        <v>5</v>
      </c>
      <c r="BG62" s="12">
        <v>1.5595757953836558E-3</v>
      </c>
      <c r="BH62" s="12">
        <v>107</v>
      </c>
      <c r="BI62" s="12">
        <v>3.3374922021210229E-2</v>
      </c>
      <c r="BJ62" s="12">
        <v>213</v>
      </c>
      <c r="BK62" s="12">
        <v>6.6437928883343725E-2</v>
      </c>
      <c r="BL62" s="12">
        <v>307</v>
      </c>
      <c r="BM62" s="12">
        <v>9.5757953836556456E-2</v>
      </c>
    </row>
    <row r="63" spans="1:65" x14ac:dyDescent="0.25">
      <c r="A63" s="12">
        <v>58</v>
      </c>
      <c r="B63" s="12" t="s">
        <v>590</v>
      </c>
      <c r="C63" s="12" t="s">
        <v>206</v>
      </c>
      <c r="D63" s="12" t="s">
        <v>492</v>
      </c>
      <c r="E63" s="12" t="s">
        <v>493</v>
      </c>
      <c r="F63" s="12" t="s">
        <v>164</v>
      </c>
      <c r="G63" s="12" t="s">
        <v>240</v>
      </c>
      <c r="H63" s="12" t="s">
        <v>494</v>
      </c>
      <c r="I63" s="12" t="s">
        <v>228</v>
      </c>
      <c r="J63" s="12">
        <v>2018</v>
      </c>
      <c r="K63" s="12">
        <v>4</v>
      </c>
      <c r="L63" s="12">
        <v>3</v>
      </c>
      <c r="M63" s="12">
        <v>5</v>
      </c>
      <c r="N63" s="12" t="s">
        <v>73</v>
      </c>
      <c r="O63" s="12" t="s">
        <v>243</v>
      </c>
      <c r="P63" s="12">
        <v>4582</v>
      </c>
      <c r="Q63" s="12">
        <v>696</v>
      </c>
      <c r="R63" s="12">
        <v>0.15189873417721519</v>
      </c>
      <c r="S63" s="12">
        <v>4582</v>
      </c>
      <c r="T63" s="12">
        <v>477</v>
      </c>
      <c r="U63" s="12">
        <v>0.10410301178524661</v>
      </c>
      <c r="V63" s="12">
        <v>4582</v>
      </c>
      <c r="W63" s="12">
        <v>219</v>
      </c>
      <c r="X63" s="12">
        <v>4.7795722391968574E-2</v>
      </c>
      <c r="Y63" s="12">
        <v>4582</v>
      </c>
      <c r="Z63" s="12">
        <v>55</v>
      </c>
      <c r="AA63" s="12">
        <v>1.2003491924923615E-2</v>
      </c>
      <c r="AB63" s="12">
        <v>56</v>
      </c>
      <c r="AC63" s="12">
        <v>1.2221737232649499E-2</v>
      </c>
      <c r="AD63" s="12">
        <v>15</v>
      </c>
      <c r="AE63" s="12">
        <v>3.2736796158882582E-3</v>
      </c>
      <c r="AF63" s="12"/>
      <c r="AG63" s="12"/>
      <c r="AH63" s="12"/>
      <c r="AI63" s="12"/>
      <c r="AJ63" s="12">
        <v>41</v>
      </c>
      <c r="AK63" s="12">
        <v>8.9480576167612399E-3</v>
      </c>
      <c r="AL63" s="12">
        <v>24</v>
      </c>
      <c r="AM63" s="12">
        <v>5.2378873854212133E-3</v>
      </c>
      <c r="AN63" s="12">
        <v>21</v>
      </c>
      <c r="AO63" s="12">
        <v>4.5831514622435617E-3</v>
      </c>
      <c r="AP63" s="12"/>
      <c r="AQ63" s="12"/>
      <c r="AR63" s="12"/>
      <c r="AS63" s="12"/>
      <c r="AT63" s="12"/>
      <c r="AU63" s="12"/>
      <c r="AV63" s="12">
        <v>36</v>
      </c>
      <c r="AW63" s="12">
        <v>7.8568310781318203E-3</v>
      </c>
      <c r="AX63" s="12"/>
      <c r="AY63" s="12"/>
      <c r="AZ63" s="12">
        <v>65</v>
      </c>
      <c r="BA63" s="12">
        <v>1.4185945002182452E-2</v>
      </c>
      <c r="BB63" s="12">
        <v>29</v>
      </c>
      <c r="BC63" s="12">
        <v>9.0455396132252033E-3</v>
      </c>
      <c r="BD63" s="12">
        <v>13</v>
      </c>
      <c r="BE63" s="12">
        <v>2.8371890004364906E-3</v>
      </c>
      <c r="BF63" s="12">
        <v>27</v>
      </c>
      <c r="BG63" s="12">
        <v>5.8926233085988648E-3</v>
      </c>
      <c r="BH63" s="12"/>
      <c r="BI63" s="12"/>
      <c r="BJ63" s="12">
        <v>164</v>
      </c>
      <c r="BK63" s="12">
        <v>3.579223046704496E-2</v>
      </c>
      <c r="BL63" s="12">
        <v>253</v>
      </c>
      <c r="BM63" s="12">
        <v>5.5216062854648626E-2</v>
      </c>
    </row>
    <row r="64" spans="1:65" x14ac:dyDescent="0.25">
      <c r="A64" s="12">
        <v>59</v>
      </c>
      <c r="B64" s="12" t="s">
        <v>591</v>
      </c>
      <c r="C64" s="12" t="s">
        <v>206</v>
      </c>
      <c r="D64" s="12" t="s">
        <v>495</v>
      </c>
      <c r="E64" s="12" t="s">
        <v>538</v>
      </c>
      <c r="F64" s="12" t="s">
        <v>164</v>
      </c>
      <c r="G64" s="12" t="s">
        <v>239</v>
      </c>
      <c r="H64" s="12" t="s">
        <v>562</v>
      </c>
      <c r="I64" s="12" t="s">
        <v>221</v>
      </c>
      <c r="J64" s="12">
        <v>2017</v>
      </c>
      <c r="K64" s="12">
        <v>4</v>
      </c>
      <c r="L64" s="12">
        <v>3</v>
      </c>
      <c r="M64" s="12">
        <v>5</v>
      </c>
      <c r="N64" s="12" t="s">
        <v>73</v>
      </c>
      <c r="O64" s="12" t="s">
        <v>243</v>
      </c>
      <c r="P64" s="12">
        <v>746</v>
      </c>
      <c r="Q64" s="12">
        <v>197</v>
      </c>
      <c r="R64" s="12">
        <v>0.2640750670241287</v>
      </c>
      <c r="S64" s="12">
        <v>746</v>
      </c>
      <c r="T64" s="12"/>
      <c r="U64" s="12"/>
      <c r="V64" s="12"/>
      <c r="W64" s="12"/>
      <c r="X64" s="12"/>
      <c r="Y64" s="12">
        <v>746</v>
      </c>
      <c r="Z64" s="12">
        <v>58</v>
      </c>
      <c r="AA64" s="12">
        <v>7.7747989276139406E-2</v>
      </c>
      <c r="AB64" s="12">
        <v>24</v>
      </c>
      <c r="AC64" s="12">
        <v>3.2171581769436998E-2</v>
      </c>
      <c r="AD64" s="12">
        <v>9</v>
      </c>
      <c r="AE64" s="12">
        <v>1.2064343163538873E-2</v>
      </c>
      <c r="AF64" s="12">
        <v>7</v>
      </c>
      <c r="AG64" s="12">
        <v>9.3833780160857902E-3</v>
      </c>
      <c r="AH64" s="12"/>
      <c r="AI64" s="12"/>
      <c r="AJ64" s="12">
        <v>12</v>
      </c>
      <c r="AK64" s="12">
        <v>1.6085790884718499E-2</v>
      </c>
      <c r="AL64" s="12">
        <v>6</v>
      </c>
      <c r="AM64" s="12">
        <v>8.0428954423592495E-3</v>
      </c>
      <c r="AN64" s="12">
        <v>5</v>
      </c>
      <c r="AO64" s="12">
        <v>6.7024128686327079E-3</v>
      </c>
      <c r="AP64" s="12">
        <v>8</v>
      </c>
      <c r="AQ64" s="12">
        <v>1.0723860589812333E-2</v>
      </c>
      <c r="AR64" s="12">
        <v>6</v>
      </c>
      <c r="AS64" s="12">
        <v>8.0428954423592495E-3</v>
      </c>
      <c r="AT64" s="12">
        <v>4</v>
      </c>
      <c r="AU64" s="12">
        <v>5.3619302949061663E-3</v>
      </c>
      <c r="AV64" s="12">
        <v>6</v>
      </c>
      <c r="AW64" s="12">
        <v>8.0428954423592495E-3</v>
      </c>
      <c r="AX64" s="12">
        <v>2</v>
      </c>
      <c r="AY64" s="12">
        <v>2.6809651474530832E-3</v>
      </c>
      <c r="AZ64" s="12">
        <v>17</v>
      </c>
      <c r="BA64" s="12">
        <v>2.2788203753351208E-2</v>
      </c>
      <c r="BB64" s="12">
        <v>2</v>
      </c>
      <c r="BC64" s="12">
        <v>4.3649061545176777E-4</v>
      </c>
      <c r="BD64" s="12">
        <v>3</v>
      </c>
      <c r="BE64" s="12">
        <v>4.0214477211796247E-3</v>
      </c>
      <c r="BF64" s="12">
        <v>3</v>
      </c>
      <c r="BG64" s="12">
        <v>4.0214477211796247E-3</v>
      </c>
      <c r="BH64" s="12">
        <v>11</v>
      </c>
      <c r="BI64" s="12">
        <v>1.4745308310991957E-2</v>
      </c>
      <c r="BJ64" s="12">
        <v>1</v>
      </c>
      <c r="BK64" s="12">
        <v>1.3404825737265416E-3</v>
      </c>
      <c r="BL64" s="12">
        <v>127</v>
      </c>
      <c r="BM64" s="12">
        <v>0.17024128686327078</v>
      </c>
    </row>
    <row r="65" spans="1:65" x14ac:dyDescent="0.25">
      <c r="A65" s="12">
        <v>60</v>
      </c>
      <c r="B65" s="12" t="s">
        <v>592</v>
      </c>
      <c r="C65" s="12" t="s">
        <v>206</v>
      </c>
      <c r="D65" s="12" t="s">
        <v>496</v>
      </c>
      <c r="E65" s="12" t="s">
        <v>539</v>
      </c>
      <c r="F65" s="12" t="s">
        <v>164</v>
      </c>
      <c r="G65" s="12" t="s">
        <v>531</v>
      </c>
      <c r="H65" s="12" t="s">
        <v>561</v>
      </c>
      <c r="I65" s="12" t="s">
        <v>219</v>
      </c>
      <c r="J65" s="12">
        <v>2018</v>
      </c>
      <c r="K65" s="12">
        <v>4</v>
      </c>
      <c r="L65" s="12">
        <v>1</v>
      </c>
      <c r="M65" s="12">
        <v>5</v>
      </c>
      <c r="N65" s="12" t="s">
        <v>73</v>
      </c>
      <c r="O65" s="12" t="s">
        <v>243</v>
      </c>
      <c r="P65" s="12"/>
      <c r="Q65" s="12"/>
      <c r="R65" s="12"/>
      <c r="S65" s="12">
        <v>580</v>
      </c>
      <c r="T65" s="12">
        <v>146</v>
      </c>
      <c r="U65" s="12">
        <v>0.25172413793103449</v>
      </c>
      <c r="V65" s="12"/>
      <c r="W65" s="12"/>
      <c r="X65" s="12"/>
      <c r="Y65" s="12">
        <v>580</v>
      </c>
      <c r="Z65" s="12">
        <v>37</v>
      </c>
      <c r="AA65" s="12">
        <v>6.3793103448275865E-2</v>
      </c>
      <c r="AB65" s="12">
        <v>42</v>
      </c>
      <c r="AC65" s="12">
        <v>7.2413793103448282E-2</v>
      </c>
      <c r="AD65" s="12">
        <v>18</v>
      </c>
      <c r="AE65" s="12">
        <v>3.1034482758620689E-2</v>
      </c>
      <c r="AF65" s="12"/>
      <c r="AG65" s="12"/>
      <c r="AH65" s="12"/>
      <c r="AI65" s="12"/>
      <c r="AJ65" s="12"/>
      <c r="AK65" s="12"/>
      <c r="AL65" s="12"/>
      <c r="AM65" s="12"/>
      <c r="AN65" s="12">
        <v>11</v>
      </c>
      <c r="AO65" s="12">
        <v>1.896551724137931E-2</v>
      </c>
      <c r="AP65" s="12">
        <v>29</v>
      </c>
      <c r="AQ65" s="12">
        <v>0.05</v>
      </c>
      <c r="AR65" s="12"/>
      <c r="AS65" s="12"/>
      <c r="AT65" s="12">
        <v>15</v>
      </c>
      <c r="AU65" s="12">
        <v>2.5862068965517241E-2</v>
      </c>
      <c r="AV65" s="12">
        <v>22</v>
      </c>
      <c r="AW65" s="12">
        <v>3.793103448275862E-2</v>
      </c>
      <c r="AX65" s="12"/>
      <c r="AY65" s="12"/>
      <c r="AZ65" s="12">
        <v>34</v>
      </c>
      <c r="BA65" s="12">
        <v>5.8620689655172413E-2</v>
      </c>
      <c r="BB65" s="12"/>
      <c r="BC65" s="12"/>
      <c r="BD65" s="12"/>
      <c r="BE65" s="12"/>
      <c r="BF65" s="12"/>
      <c r="BG65" s="12"/>
      <c r="BH65" s="12"/>
      <c r="BI65" s="12"/>
      <c r="BJ65" s="12"/>
      <c r="BK65" s="12"/>
      <c r="BL65" s="12">
        <v>142</v>
      </c>
      <c r="BM65" s="12">
        <v>0.24482758620689654</v>
      </c>
    </row>
    <row r="66" spans="1:65" x14ac:dyDescent="0.25">
      <c r="A66" s="12">
        <v>61</v>
      </c>
      <c r="B66" s="12" t="s">
        <v>593</v>
      </c>
      <c r="C66" s="12" t="s">
        <v>199</v>
      </c>
      <c r="D66" s="12" t="s">
        <v>497</v>
      </c>
      <c r="E66" s="12" t="s">
        <v>540</v>
      </c>
      <c r="F66" s="12" t="s">
        <v>164</v>
      </c>
      <c r="G66" s="12" t="s">
        <v>531</v>
      </c>
      <c r="H66" s="12" t="s">
        <v>498</v>
      </c>
      <c r="I66" s="12" t="s">
        <v>541</v>
      </c>
      <c r="J66" s="12">
        <v>2018</v>
      </c>
      <c r="K66" s="12">
        <v>4</v>
      </c>
      <c r="L66" s="12">
        <v>3</v>
      </c>
      <c r="M66" s="12">
        <v>5</v>
      </c>
      <c r="N66" s="12" t="s">
        <v>73</v>
      </c>
      <c r="O66" s="12" t="s">
        <v>243</v>
      </c>
      <c r="P66" s="12">
        <v>2694</v>
      </c>
      <c r="Q66" s="12">
        <v>480</v>
      </c>
      <c r="R66" s="12">
        <v>0.17817371937639198</v>
      </c>
      <c r="S66" s="12">
        <v>2694</v>
      </c>
      <c r="T66" s="12">
        <v>432</v>
      </c>
      <c r="U66" s="12">
        <v>0.16035634743875279</v>
      </c>
      <c r="V66" s="12">
        <v>2694</v>
      </c>
      <c r="W66" s="12">
        <v>48</v>
      </c>
      <c r="X66" s="12">
        <v>1.7817371937639197E-2</v>
      </c>
      <c r="Y66" s="12">
        <v>2694</v>
      </c>
      <c r="Z66" s="12">
        <v>52</v>
      </c>
      <c r="AA66" s="12">
        <v>1.9302152932442463E-2</v>
      </c>
      <c r="AB66" s="12">
        <v>31</v>
      </c>
      <c r="AC66" s="12">
        <v>1.1507052709725315E-2</v>
      </c>
      <c r="AD66" s="12">
        <v>20</v>
      </c>
      <c r="AE66" s="12">
        <v>7.4239049740163323E-3</v>
      </c>
      <c r="AF66" s="12">
        <v>23</v>
      </c>
      <c r="AG66" s="12">
        <v>8.5374907201187823E-3</v>
      </c>
      <c r="AH66" s="12">
        <v>13</v>
      </c>
      <c r="AI66" s="12">
        <v>4.8255382331106158E-3</v>
      </c>
      <c r="AJ66" s="12">
        <v>24</v>
      </c>
      <c r="AK66" s="12">
        <v>8.9086859688195987E-3</v>
      </c>
      <c r="AL66" s="12">
        <v>13</v>
      </c>
      <c r="AM66" s="12">
        <v>4.8255382331106158E-3</v>
      </c>
      <c r="AN66" s="12">
        <v>7</v>
      </c>
      <c r="AO66" s="12">
        <v>2.5983667409057165E-3</v>
      </c>
      <c r="AP66" s="12">
        <v>27</v>
      </c>
      <c r="AQ66" s="12">
        <v>1.002227171492205E-2</v>
      </c>
      <c r="AR66" s="12">
        <v>19</v>
      </c>
      <c r="AS66" s="12">
        <v>7.0527097253155159E-3</v>
      </c>
      <c r="AT66" s="12">
        <v>37</v>
      </c>
      <c r="AU66" s="12">
        <v>1.3734224201930215E-2</v>
      </c>
      <c r="AV66" s="12">
        <v>23</v>
      </c>
      <c r="AW66" s="12">
        <v>8.5374907201187823E-3</v>
      </c>
      <c r="AX66" s="12">
        <v>4</v>
      </c>
      <c r="AY66" s="12">
        <v>1.4847809948032665E-3</v>
      </c>
      <c r="AZ66" s="12">
        <v>98</v>
      </c>
      <c r="BA66" s="12">
        <v>3.6377134372680031E-2</v>
      </c>
      <c r="BB66" s="12">
        <v>9</v>
      </c>
      <c r="BC66" s="12">
        <v>2E-3</v>
      </c>
      <c r="BD66" s="12">
        <v>4</v>
      </c>
      <c r="BE66" s="12">
        <v>1.4847809948032665E-3</v>
      </c>
      <c r="BF66" s="12">
        <v>8</v>
      </c>
      <c r="BG66" s="12">
        <v>2.9695619896065329E-3</v>
      </c>
      <c r="BH66" s="12">
        <v>41</v>
      </c>
      <c r="BI66" s="12">
        <v>1.5219005196733483E-2</v>
      </c>
      <c r="BJ66" s="12">
        <v>27</v>
      </c>
      <c r="BK66" s="12">
        <v>1.002227171492205E-2</v>
      </c>
      <c r="BL66" s="12">
        <v>236</v>
      </c>
      <c r="BM66" s="12">
        <v>8.7602078693392718E-2</v>
      </c>
    </row>
    <row r="67" spans="1:65" x14ac:dyDescent="0.25">
      <c r="A67" s="12">
        <v>62</v>
      </c>
      <c r="B67" s="12" t="s">
        <v>594</v>
      </c>
      <c r="C67" s="12" t="s">
        <v>199</v>
      </c>
      <c r="D67" s="12" t="s">
        <v>482</v>
      </c>
      <c r="E67" s="12" t="s">
        <v>542</v>
      </c>
      <c r="F67" s="12" t="s">
        <v>499</v>
      </c>
      <c r="G67" s="12"/>
      <c r="H67" s="12" t="s">
        <v>500</v>
      </c>
      <c r="I67" s="12" t="s">
        <v>627</v>
      </c>
      <c r="J67" s="12">
        <v>2017</v>
      </c>
      <c r="K67" s="12">
        <v>4</v>
      </c>
      <c r="L67" s="12">
        <v>1</v>
      </c>
      <c r="M67" s="12">
        <v>5</v>
      </c>
      <c r="N67" s="12" t="s">
        <v>73</v>
      </c>
      <c r="O67" s="12" t="s">
        <v>243</v>
      </c>
      <c r="P67" s="12"/>
      <c r="Q67" s="12"/>
      <c r="R67" s="12"/>
      <c r="S67" s="12">
        <v>118237</v>
      </c>
      <c r="T67" s="12">
        <v>9429</v>
      </c>
      <c r="U67" s="12">
        <v>7.9746610621040798E-2</v>
      </c>
      <c r="V67" s="12"/>
      <c r="W67" s="12"/>
      <c r="X67" s="12"/>
      <c r="Y67" s="12">
        <v>118237</v>
      </c>
      <c r="Z67" s="12">
        <v>1244</v>
      </c>
      <c r="AA67" s="12">
        <v>1.0521241235822966E-2</v>
      </c>
      <c r="AB67" s="12">
        <v>755</v>
      </c>
      <c r="AC67" s="12">
        <v>6.3854800104874111E-3</v>
      </c>
      <c r="AD67" s="12">
        <v>425</v>
      </c>
      <c r="AE67" s="12">
        <v>3.594475502592251E-3</v>
      </c>
      <c r="AF67" s="12">
        <v>306</v>
      </c>
      <c r="AG67" s="12">
        <v>2.5880223618664207E-3</v>
      </c>
      <c r="AH67" s="12">
        <v>215</v>
      </c>
      <c r="AI67" s="12">
        <v>1.8183817248407859E-3</v>
      </c>
      <c r="AJ67" s="12">
        <v>509</v>
      </c>
      <c r="AK67" s="12">
        <v>4.3049130136928373E-3</v>
      </c>
      <c r="AL67" s="12"/>
      <c r="AM67" s="12"/>
      <c r="AN67" s="12">
        <v>315</v>
      </c>
      <c r="AO67" s="12">
        <v>2.6641406666271981E-3</v>
      </c>
      <c r="AP67" s="12">
        <v>407</v>
      </c>
      <c r="AQ67" s="12">
        <v>3.4422388930706971E-3</v>
      </c>
      <c r="AR67" s="12">
        <v>209</v>
      </c>
      <c r="AS67" s="12">
        <v>1.7676361883336013E-3</v>
      </c>
      <c r="AT67" s="12">
        <v>472</v>
      </c>
      <c r="AU67" s="12">
        <v>3.9919822052318652E-3</v>
      </c>
      <c r="AV67" s="12">
        <v>426</v>
      </c>
      <c r="AW67" s="12">
        <v>3.6029330920101152E-3</v>
      </c>
      <c r="AX67" s="12">
        <v>109</v>
      </c>
      <c r="AY67" s="12">
        <v>9.2187724654718911E-4</v>
      </c>
      <c r="AZ67" s="12">
        <v>1432</v>
      </c>
      <c r="BA67" s="12">
        <v>1.2111268046381421E-2</v>
      </c>
      <c r="BB67" s="12"/>
      <c r="BC67" s="12"/>
      <c r="BD67" s="12"/>
      <c r="BE67" s="12"/>
      <c r="BF67" s="12"/>
      <c r="BG67" s="12"/>
      <c r="BH67" s="12"/>
      <c r="BI67" s="12"/>
      <c r="BJ67" s="12"/>
      <c r="BK67" s="12"/>
      <c r="BL67" s="12">
        <v>4789</v>
      </c>
      <c r="BM67" s="12">
        <v>4.0503395722151274E-2</v>
      </c>
    </row>
    <row r="68" spans="1:65" x14ac:dyDescent="0.25">
      <c r="A68" s="12">
        <v>63</v>
      </c>
      <c r="B68" s="12" t="s">
        <v>595</v>
      </c>
      <c r="C68" s="12" t="s">
        <v>206</v>
      </c>
      <c r="D68" s="12" t="s">
        <v>501</v>
      </c>
      <c r="E68" s="12" t="s">
        <v>543</v>
      </c>
      <c r="F68" s="12" t="s">
        <v>164</v>
      </c>
      <c r="G68" s="12" t="s">
        <v>525</v>
      </c>
      <c r="H68" s="12" t="s">
        <v>502</v>
      </c>
      <c r="I68" s="12" t="s">
        <v>544</v>
      </c>
      <c r="J68" s="12">
        <v>2018</v>
      </c>
      <c r="K68" s="12">
        <v>4</v>
      </c>
      <c r="L68" s="12">
        <v>3</v>
      </c>
      <c r="M68" s="12">
        <v>5</v>
      </c>
      <c r="N68" s="12" t="s">
        <v>73</v>
      </c>
      <c r="O68" s="12" t="s">
        <v>243</v>
      </c>
      <c r="P68" s="12">
        <v>8944</v>
      </c>
      <c r="Q68" s="12">
        <v>1291</v>
      </c>
      <c r="R68" s="12">
        <v>0.14434257602862255</v>
      </c>
      <c r="S68" s="12">
        <v>8944</v>
      </c>
      <c r="T68" s="12">
        <v>939</v>
      </c>
      <c r="U68" s="12">
        <v>0.1049865831842576</v>
      </c>
      <c r="V68" s="12">
        <v>8944</v>
      </c>
      <c r="W68" s="12">
        <v>490</v>
      </c>
      <c r="X68" s="12">
        <v>5.4785330948121644E-2</v>
      </c>
      <c r="Y68" s="12">
        <v>8944</v>
      </c>
      <c r="Z68" s="12">
        <v>113</v>
      </c>
      <c r="AA68" s="12">
        <v>1.2634168157423971E-2</v>
      </c>
      <c r="AB68" s="12">
        <v>112</v>
      </c>
      <c r="AC68" s="12">
        <v>1.2522361359570662E-2</v>
      </c>
      <c r="AD68" s="12">
        <v>43</v>
      </c>
      <c r="AE68" s="12">
        <v>4.807692307692308E-3</v>
      </c>
      <c r="AF68" s="12">
        <v>66</v>
      </c>
      <c r="AG68" s="12">
        <v>7.3792486583184255E-3</v>
      </c>
      <c r="AH68" s="12">
        <v>29</v>
      </c>
      <c r="AI68" s="12">
        <v>3.2423971377459749E-3</v>
      </c>
      <c r="AJ68" s="12">
        <v>50</v>
      </c>
      <c r="AK68" s="12">
        <v>5.5903398926654743E-3</v>
      </c>
      <c r="AL68" s="12">
        <v>24</v>
      </c>
      <c r="AM68" s="12">
        <v>2.6833631484794273E-3</v>
      </c>
      <c r="AN68" s="12">
        <v>16</v>
      </c>
      <c r="AO68" s="12">
        <v>1.7889087656529517E-3</v>
      </c>
      <c r="AP68" s="12">
        <v>18</v>
      </c>
      <c r="AQ68" s="12">
        <v>2.0125223613595708E-3</v>
      </c>
      <c r="AR68" s="12">
        <v>49</v>
      </c>
      <c r="AS68" s="12">
        <v>5.4785330948121649E-3</v>
      </c>
      <c r="AT68" s="12">
        <v>53</v>
      </c>
      <c r="AU68" s="12">
        <v>5.9257602862254023E-3</v>
      </c>
      <c r="AV68" s="12">
        <v>75</v>
      </c>
      <c r="AW68" s="12">
        <v>8.3855098389982105E-3</v>
      </c>
      <c r="AX68" s="12">
        <v>18</v>
      </c>
      <c r="AY68" s="12">
        <v>2.0125223613595708E-3</v>
      </c>
      <c r="AZ68" s="12">
        <v>218</v>
      </c>
      <c r="BA68" s="12">
        <v>2.4373881932021467E-2</v>
      </c>
      <c r="BB68" s="12">
        <v>40</v>
      </c>
      <c r="BC68" s="12">
        <v>4.4409903408460082E-3</v>
      </c>
      <c r="BD68" s="12">
        <v>24</v>
      </c>
      <c r="BE68" s="12">
        <v>2.6833631484794273E-3</v>
      </c>
      <c r="BF68" s="12">
        <v>14</v>
      </c>
      <c r="BG68" s="12">
        <v>1.5652951699463328E-3</v>
      </c>
      <c r="BH68" s="12">
        <v>178</v>
      </c>
      <c r="BI68" s="12">
        <v>1.9901610017889086E-2</v>
      </c>
      <c r="BJ68" s="12">
        <v>382</v>
      </c>
      <c r="BK68" s="12">
        <v>4.2710196779964224E-2</v>
      </c>
      <c r="BL68" s="12">
        <v>570</v>
      </c>
      <c r="BM68" s="12">
        <v>6.3729874776386405E-2</v>
      </c>
    </row>
    <row r="69" spans="1:65" x14ac:dyDescent="0.25">
      <c r="A69" s="12">
        <v>64</v>
      </c>
      <c r="B69" s="12" t="s">
        <v>596</v>
      </c>
      <c r="C69" s="12" t="s">
        <v>206</v>
      </c>
      <c r="D69" s="12" t="s">
        <v>515</v>
      </c>
      <c r="E69" s="12" t="s">
        <v>545</v>
      </c>
      <c r="F69" s="12" t="s">
        <v>164</v>
      </c>
      <c r="G69" s="12" t="s">
        <v>532</v>
      </c>
      <c r="H69" s="12" t="s">
        <v>503</v>
      </c>
      <c r="I69" s="12" t="s">
        <v>546</v>
      </c>
      <c r="J69" s="12">
        <v>2018</v>
      </c>
      <c r="K69" s="12">
        <v>4</v>
      </c>
      <c r="L69" s="12">
        <v>3</v>
      </c>
      <c r="M69" s="12">
        <v>5</v>
      </c>
      <c r="N69" s="12" t="s">
        <v>73</v>
      </c>
      <c r="O69" s="12" t="s">
        <v>243</v>
      </c>
      <c r="P69" s="12">
        <v>3552</v>
      </c>
      <c r="Q69" s="12">
        <v>711</v>
      </c>
      <c r="R69" s="12">
        <v>0.20016891891891891</v>
      </c>
      <c r="S69" s="12">
        <v>3552</v>
      </c>
      <c r="T69" s="12">
        <v>546</v>
      </c>
      <c r="U69" s="12">
        <v>0.15371621621621623</v>
      </c>
      <c r="V69" s="12">
        <v>3552</v>
      </c>
      <c r="W69" s="12">
        <v>92</v>
      </c>
      <c r="X69" s="12">
        <v>2.59009009009009E-2</v>
      </c>
      <c r="Y69" s="12">
        <v>3552</v>
      </c>
      <c r="Z69" s="12">
        <v>203</v>
      </c>
      <c r="AA69" s="12">
        <v>5.71509009009009E-2</v>
      </c>
      <c r="AB69" s="12">
        <v>99</v>
      </c>
      <c r="AC69" s="12">
        <v>2.7871621621621621E-2</v>
      </c>
      <c r="AD69" s="12">
        <v>48</v>
      </c>
      <c r="AE69" s="12">
        <v>1.3513513513513514E-2</v>
      </c>
      <c r="AF69" s="12">
        <v>28</v>
      </c>
      <c r="AG69" s="12">
        <v>7.8828828828828822E-3</v>
      </c>
      <c r="AH69" s="12">
        <v>10</v>
      </c>
      <c r="AI69" s="12">
        <v>2.8153153153153152E-3</v>
      </c>
      <c r="AJ69" s="12">
        <v>41</v>
      </c>
      <c r="AK69" s="12">
        <v>1.1542792792792793E-2</v>
      </c>
      <c r="AL69" s="12">
        <v>18</v>
      </c>
      <c r="AM69" s="12">
        <v>5.0675675675675678E-3</v>
      </c>
      <c r="AN69" s="12">
        <v>38</v>
      </c>
      <c r="AO69" s="12">
        <v>1.0698198198198198E-2</v>
      </c>
      <c r="AP69" s="12">
        <v>41</v>
      </c>
      <c r="AQ69" s="12">
        <v>1.1542792792792793E-2</v>
      </c>
      <c r="AR69" s="12">
        <v>23</v>
      </c>
      <c r="AS69" s="12">
        <v>6.475225225225225E-3</v>
      </c>
      <c r="AT69" s="12">
        <v>50</v>
      </c>
      <c r="AU69" s="12">
        <v>1.4076576576576577E-2</v>
      </c>
      <c r="AV69" s="12">
        <v>50</v>
      </c>
      <c r="AW69" s="12">
        <v>1.4076576576576577E-2</v>
      </c>
      <c r="AX69" s="12">
        <v>9</v>
      </c>
      <c r="AY69" s="12">
        <v>2.5337837837837839E-3</v>
      </c>
      <c r="AZ69" s="12">
        <v>96</v>
      </c>
      <c r="BA69" s="12">
        <v>2.7027027027027029E-2</v>
      </c>
      <c r="BB69" s="12">
        <v>17</v>
      </c>
      <c r="BC69" s="12">
        <v>1.9007155635062613E-3</v>
      </c>
      <c r="BD69" s="12">
        <v>31</v>
      </c>
      <c r="BE69" s="12">
        <v>8.7274774774774768E-3</v>
      </c>
      <c r="BF69" s="12">
        <v>21</v>
      </c>
      <c r="BG69" s="12">
        <v>5.9121621621621625E-3</v>
      </c>
      <c r="BH69" s="12"/>
      <c r="BI69" s="12"/>
      <c r="BJ69" s="12">
        <v>66</v>
      </c>
      <c r="BK69" s="12">
        <v>1.8581081081081082E-2</v>
      </c>
      <c r="BL69" s="12">
        <v>534</v>
      </c>
      <c r="BM69" s="12">
        <v>0.15033783783783783</v>
      </c>
    </row>
    <row r="70" spans="1:65" x14ac:dyDescent="0.25">
      <c r="A70" s="12">
        <v>65</v>
      </c>
      <c r="B70" s="12" t="s">
        <v>597</v>
      </c>
      <c r="C70" s="12" t="s">
        <v>199</v>
      </c>
      <c r="D70" s="12" t="s">
        <v>504</v>
      </c>
      <c r="E70" s="12" t="s">
        <v>547</v>
      </c>
      <c r="F70" s="12" t="s">
        <v>164</v>
      </c>
      <c r="G70" s="12" t="s">
        <v>531</v>
      </c>
      <c r="H70" s="12" t="s">
        <v>618</v>
      </c>
      <c r="I70" s="12" t="s">
        <v>541</v>
      </c>
      <c r="J70" s="12">
        <v>2018</v>
      </c>
      <c r="K70" s="12">
        <v>4</v>
      </c>
      <c r="L70" s="12">
        <v>3</v>
      </c>
      <c r="M70" s="12">
        <v>5</v>
      </c>
      <c r="N70" s="12" t="s">
        <v>73</v>
      </c>
      <c r="O70" s="12" t="s">
        <v>243</v>
      </c>
      <c r="P70" s="12">
        <v>2717</v>
      </c>
      <c r="Q70" s="12">
        <v>432</v>
      </c>
      <c r="R70" s="12">
        <v>0.1589988958410011</v>
      </c>
      <c r="S70" s="12"/>
      <c r="T70" s="12"/>
      <c r="U70" s="12"/>
      <c r="V70" s="12"/>
      <c r="W70" s="12"/>
      <c r="X70" s="12"/>
      <c r="Y70" s="12">
        <v>2717</v>
      </c>
      <c r="Z70" s="12">
        <v>37</v>
      </c>
      <c r="AA70" s="12">
        <v>1.3617960986382039E-2</v>
      </c>
      <c r="AB70" s="12">
        <v>22</v>
      </c>
      <c r="AC70" s="12">
        <v>8.0971659919028341E-3</v>
      </c>
      <c r="AD70" s="12">
        <v>15</v>
      </c>
      <c r="AE70" s="12">
        <v>5.5207949944792046E-3</v>
      </c>
      <c r="AF70" s="12">
        <v>15</v>
      </c>
      <c r="AG70" s="12">
        <v>5.5207949944792046E-3</v>
      </c>
      <c r="AH70" s="12">
        <v>11</v>
      </c>
      <c r="AI70" s="12">
        <v>4.048582995951417E-3</v>
      </c>
      <c r="AJ70" s="12">
        <v>12</v>
      </c>
      <c r="AK70" s="12">
        <v>4.4166359955833644E-3</v>
      </c>
      <c r="AL70" s="12">
        <v>9</v>
      </c>
      <c r="AM70" s="12">
        <v>3.3124769966875228E-3</v>
      </c>
      <c r="AN70" s="12">
        <v>3</v>
      </c>
      <c r="AO70" s="12">
        <v>1.1041589988958411E-3</v>
      </c>
      <c r="AP70" s="12">
        <v>18</v>
      </c>
      <c r="AQ70" s="12">
        <v>6.6249539933750457E-3</v>
      </c>
      <c r="AR70" s="12">
        <v>7</v>
      </c>
      <c r="AS70" s="12">
        <v>2.5763709974236291E-3</v>
      </c>
      <c r="AT70" s="12">
        <v>22</v>
      </c>
      <c r="AU70" s="12">
        <v>8.0971659919028341E-3</v>
      </c>
      <c r="AV70" s="12">
        <v>16</v>
      </c>
      <c r="AW70" s="12">
        <v>5.8888479941111519E-3</v>
      </c>
      <c r="AX70" s="12">
        <v>1</v>
      </c>
      <c r="AY70" s="12">
        <v>3.6805299963194699E-4</v>
      </c>
      <c r="AZ70" s="12">
        <v>68</v>
      </c>
      <c r="BA70" s="12">
        <v>2.5027603974972397E-2</v>
      </c>
      <c r="BB70" s="12"/>
      <c r="BC70" s="12"/>
      <c r="BD70" s="12"/>
      <c r="BE70" s="12"/>
      <c r="BF70" s="12"/>
      <c r="BG70" s="12"/>
      <c r="BH70" s="12"/>
      <c r="BI70" s="12"/>
      <c r="BJ70" s="12"/>
      <c r="BK70" s="12"/>
      <c r="BL70" s="12">
        <v>158</v>
      </c>
      <c r="BM70" s="12">
        <v>5.8152373941847628E-2</v>
      </c>
    </row>
    <row r="71" spans="1:65" x14ac:dyDescent="0.25">
      <c r="A71" s="12">
        <v>66</v>
      </c>
      <c r="B71" s="12" t="s">
        <v>598</v>
      </c>
      <c r="C71" s="12" t="s">
        <v>199</v>
      </c>
      <c r="D71" s="12" t="s">
        <v>209</v>
      </c>
      <c r="E71" s="12" t="s">
        <v>548</v>
      </c>
      <c r="F71" s="12" t="s">
        <v>164</v>
      </c>
      <c r="G71" s="12" t="s">
        <v>241</v>
      </c>
      <c r="H71" s="12" t="s">
        <v>514</v>
      </c>
      <c r="I71" s="12" t="s">
        <v>549</v>
      </c>
      <c r="J71" s="12">
        <v>2018</v>
      </c>
      <c r="K71" s="12">
        <v>4</v>
      </c>
      <c r="L71" s="12">
        <v>2</v>
      </c>
      <c r="M71" s="12">
        <v>2</v>
      </c>
      <c r="N71" s="12" t="s">
        <v>563</v>
      </c>
      <c r="O71" s="12" t="s">
        <v>628</v>
      </c>
      <c r="P71" s="12">
        <v>2883</v>
      </c>
      <c r="Q71" s="12">
        <v>544</v>
      </c>
      <c r="R71" s="12">
        <v>0.18869233437391605</v>
      </c>
      <c r="S71" s="12"/>
      <c r="T71" s="12"/>
      <c r="U71" s="12"/>
      <c r="V71" s="12"/>
      <c r="W71" s="12"/>
      <c r="X71" s="12"/>
      <c r="Y71" s="12">
        <v>2883</v>
      </c>
      <c r="Z71" s="12">
        <v>117</v>
      </c>
      <c r="AA71" s="12">
        <v>4.0582726326742979E-2</v>
      </c>
      <c r="AB71" s="12">
        <v>57</v>
      </c>
      <c r="AC71" s="12">
        <v>1.9771071800208116E-2</v>
      </c>
      <c r="AD71" s="12">
        <v>19</v>
      </c>
      <c r="AE71" s="12">
        <v>6.5903572667360385E-3</v>
      </c>
      <c r="AF71" s="12">
        <v>38</v>
      </c>
      <c r="AG71" s="12">
        <v>1.3180714533472077E-2</v>
      </c>
      <c r="AH71" s="12">
        <v>25</v>
      </c>
      <c r="AI71" s="12">
        <v>8.6715227193895246E-3</v>
      </c>
      <c r="AJ71" s="12">
        <v>45</v>
      </c>
      <c r="AK71" s="12">
        <v>1.5608740894901144E-2</v>
      </c>
      <c r="AL71" s="12">
        <v>38</v>
      </c>
      <c r="AM71" s="12">
        <v>1.3180714533472077E-2</v>
      </c>
      <c r="AN71" s="12">
        <v>43</v>
      </c>
      <c r="AO71" s="12">
        <v>1.4915019077349982E-2</v>
      </c>
      <c r="AP71" s="12">
        <v>38</v>
      </c>
      <c r="AQ71" s="12">
        <v>1.3180714533472077E-2</v>
      </c>
      <c r="AR71" s="12">
        <v>24</v>
      </c>
      <c r="AS71" s="12">
        <v>8.3246618106139446E-3</v>
      </c>
      <c r="AT71" s="12">
        <v>72</v>
      </c>
      <c r="AU71" s="12">
        <v>2.497398543184183E-2</v>
      </c>
      <c r="AV71" s="12">
        <v>32</v>
      </c>
      <c r="AW71" s="12">
        <v>1.1099549080818592E-2</v>
      </c>
      <c r="AX71" s="12">
        <v>10</v>
      </c>
      <c r="AY71" s="12">
        <v>3.4686090877558101E-3</v>
      </c>
      <c r="AZ71" s="12">
        <v>104</v>
      </c>
      <c r="BA71" s="12">
        <v>3.6073534512660425E-2</v>
      </c>
      <c r="BB71" s="12"/>
      <c r="BC71" s="12"/>
      <c r="BD71" s="12"/>
      <c r="BE71" s="12"/>
      <c r="BF71" s="12"/>
      <c r="BG71" s="12"/>
      <c r="BH71" s="12"/>
      <c r="BI71" s="12"/>
      <c r="BJ71" s="12"/>
      <c r="BK71" s="12"/>
      <c r="BL71" s="12">
        <v>395</v>
      </c>
      <c r="BM71" s="12">
        <v>0.13701005896635449</v>
      </c>
    </row>
    <row r="72" spans="1:65" x14ac:dyDescent="0.25">
      <c r="A72" s="12">
        <v>67</v>
      </c>
      <c r="B72" s="12" t="s">
        <v>599</v>
      </c>
      <c r="C72" s="12" t="s">
        <v>199</v>
      </c>
      <c r="D72" s="12" t="s">
        <v>516</v>
      </c>
      <c r="E72" s="12" t="s">
        <v>550</v>
      </c>
      <c r="F72" s="12" t="s">
        <v>164</v>
      </c>
      <c r="G72" s="12" t="s">
        <v>240</v>
      </c>
      <c r="H72" s="12" t="s">
        <v>505</v>
      </c>
      <c r="I72" s="12" t="s">
        <v>551</v>
      </c>
      <c r="J72" s="12">
        <v>2017</v>
      </c>
      <c r="K72" s="12">
        <v>4</v>
      </c>
      <c r="L72" s="12">
        <v>3</v>
      </c>
      <c r="M72" s="12">
        <v>5</v>
      </c>
      <c r="N72" s="12" t="s">
        <v>533</v>
      </c>
      <c r="O72" s="12" t="s">
        <v>243</v>
      </c>
      <c r="P72" s="12">
        <v>71435</v>
      </c>
      <c r="Q72" s="12">
        <v>16065</v>
      </c>
      <c r="R72" s="12">
        <v>0.22488975992160706</v>
      </c>
      <c r="S72" s="12">
        <v>71435</v>
      </c>
      <c r="T72" s="12">
        <v>8785</v>
      </c>
      <c r="U72" s="12">
        <v>0.12297893189612935</v>
      </c>
      <c r="V72" s="12"/>
      <c r="W72" s="12"/>
      <c r="X72" s="12"/>
      <c r="Y72" s="12">
        <v>71435</v>
      </c>
      <c r="Z72" s="12">
        <v>1860</v>
      </c>
      <c r="AA72" s="12">
        <v>2.6037656610905017E-2</v>
      </c>
      <c r="AB72" s="12">
        <v>1256</v>
      </c>
      <c r="AC72" s="12">
        <v>1.7582417582417582E-2</v>
      </c>
      <c r="AD72" s="12">
        <v>531</v>
      </c>
      <c r="AE72" s="12">
        <v>7.433331000209981E-3</v>
      </c>
      <c r="AF72" s="12">
        <v>286</v>
      </c>
      <c r="AG72" s="12">
        <v>4.0036396724294817E-3</v>
      </c>
      <c r="AH72" s="12">
        <v>135</v>
      </c>
      <c r="AI72" s="12">
        <v>1.8898299153076222E-3</v>
      </c>
      <c r="AJ72" s="12">
        <v>457</v>
      </c>
      <c r="AK72" s="12">
        <v>6.3974242318191364E-3</v>
      </c>
      <c r="AL72" s="12">
        <v>255</v>
      </c>
      <c r="AM72" s="12">
        <v>3.5696787289143978E-3</v>
      </c>
      <c r="AN72" s="12">
        <v>287</v>
      </c>
      <c r="AO72" s="12">
        <v>4.017638412542871E-3</v>
      </c>
      <c r="AP72" s="12">
        <v>335</v>
      </c>
      <c r="AQ72" s="12">
        <v>4.689577937985581E-3</v>
      </c>
      <c r="AR72" s="12">
        <v>161</v>
      </c>
      <c r="AS72" s="12">
        <v>2.2537971582557571E-3</v>
      </c>
      <c r="AT72" s="12">
        <v>491</v>
      </c>
      <c r="AU72" s="12">
        <v>6.8733813956743895E-3</v>
      </c>
      <c r="AV72" s="12">
        <v>237</v>
      </c>
      <c r="AW72" s="12">
        <v>3.3177014068733815E-3</v>
      </c>
      <c r="AX72" s="12">
        <v>72</v>
      </c>
      <c r="AY72" s="12">
        <v>1.0079092881640653E-3</v>
      </c>
      <c r="AZ72" s="12">
        <v>1593</v>
      </c>
      <c r="BA72" s="12">
        <v>2.2299993000629945E-2</v>
      </c>
      <c r="BB72" s="12">
        <v>847</v>
      </c>
      <c r="BC72" s="12">
        <v>2.10116345414403E-2</v>
      </c>
      <c r="BD72" s="12"/>
      <c r="BE72" s="12"/>
      <c r="BF72" s="12">
        <v>732</v>
      </c>
      <c r="BG72" s="12">
        <v>1.0247077763001329E-2</v>
      </c>
      <c r="BH72" s="12"/>
      <c r="BI72" s="12"/>
      <c r="BJ72" s="12">
        <v>369</v>
      </c>
      <c r="BK72" s="12">
        <v>5.1655351018408341E-3</v>
      </c>
      <c r="BL72" s="12">
        <v>6056</v>
      </c>
      <c r="BM72" s="12">
        <v>8.4776370126688594E-2</v>
      </c>
    </row>
    <row r="73" spans="1:65" x14ac:dyDescent="0.25">
      <c r="A73" s="12">
        <v>68</v>
      </c>
      <c r="B73" s="12" t="s">
        <v>600</v>
      </c>
      <c r="C73" s="12" t="s">
        <v>206</v>
      </c>
      <c r="D73" s="12" t="s">
        <v>506</v>
      </c>
      <c r="E73" s="12" t="s">
        <v>552</v>
      </c>
      <c r="F73" s="12" t="s">
        <v>164</v>
      </c>
      <c r="G73" s="12" t="s">
        <v>240</v>
      </c>
      <c r="H73" s="12" t="s">
        <v>507</v>
      </c>
      <c r="I73" s="12" t="s">
        <v>553</v>
      </c>
      <c r="J73" s="12">
        <v>2017</v>
      </c>
      <c r="K73" s="12">
        <v>4</v>
      </c>
      <c r="L73" s="12">
        <v>3</v>
      </c>
      <c r="M73" s="12">
        <v>5</v>
      </c>
      <c r="N73" s="12" t="s">
        <v>533</v>
      </c>
      <c r="O73" s="12" t="s">
        <v>243</v>
      </c>
      <c r="P73" s="12">
        <v>2452</v>
      </c>
      <c r="Q73" s="12">
        <v>463</v>
      </c>
      <c r="R73" s="12">
        <v>0.18882544861337683</v>
      </c>
      <c r="S73" s="12"/>
      <c r="T73" s="12"/>
      <c r="U73" s="12"/>
      <c r="V73" s="12"/>
      <c r="W73" s="12"/>
      <c r="X73" s="12"/>
      <c r="Y73" s="12">
        <v>2452</v>
      </c>
      <c r="Z73" s="12">
        <v>39</v>
      </c>
      <c r="AA73" s="12">
        <v>1.5905383360522024E-2</v>
      </c>
      <c r="AB73" s="12">
        <v>51</v>
      </c>
      <c r="AC73" s="12">
        <v>2.0799347471451877E-2</v>
      </c>
      <c r="AD73" s="12">
        <v>19</v>
      </c>
      <c r="AE73" s="12">
        <v>7.7487765089722677E-3</v>
      </c>
      <c r="AF73" s="12">
        <v>30</v>
      </c>
      <c r="AG73" s="12">
        <v>1.2234910277324634E-2</v>
      </c>
      <c r="AH73" s="12">
        <v>11</v>
      </c>
      <c r="AI73" s="12">
        <v>4.486133768352365E-3</v>
      </c>
      <c r="AJ73" s="12">
        <v>23</v>
      </c>
      <c r="AK73" s="12">
        <v>9.3800978792822187E-3</v>
      </c>
      <c r="AL73" s="12">
        <v>18</v>
      </c>
      <c r="AM73" s="12">
        <v>7.34094616639478E-3</v>
      </c>
      <c r="AN73" s="12">
        <v>11</v>
      </c>
      <c r="AO73" s="12">
        <v>4.486133768352365E-3</v>
      </c>
      <c r="AP73" s="12">
        <v>33</v>
      </c>
      <c r="AQ73" s="12">
        <v>1.3458401305057096E-2</v>
      </c>
      <c r="AR73" s="12">
        <v>19</v>
      </c>
      <c r="AS73" s="12">
        <v>7.7487765089722677E-3</v>
      </c>
      <c r="AT73" s="12">
        <v>36</v>
      </c>
      <c r="AU73" s="12">
        <v>1.468189233278956E-2</v>
      </c>
      <c r="AV73" s="12">
        <v>14</v>
      </c>
      <c r="AW73" s="12">
        <v>5.7096247960848291E-3</v>
      </c>
      <c r="AX73" s="12">
        <v>2</v>
      </c>
      <c r="AY73" s="12">
        <v>8.1566068515497557E-4</v>
      </c>
      <c r="AZ73" s="12">
        <v>88</v>
      </c>
      <c r="BA73" s="12">
        <v>3.588907014681892E-2</v>
      </c>
      <c r="BB73" s="12">
        <v>31</v>
      </c>
      <c r="BC73" s="12">
        <v>4.3396094351508366E-4</v>
      </c>
      <c r="BD73" s="12">
        <v>28</v>
      </c>
      <c r="BE73" s="12">
        <v>1.1419249592169658E-2</v>
      </c>
      <c r="BF73" s="12">
        <v>11</v>
      </c>
      <c r="BG73" s="12">
        <v>4.486133768352365E-3</v>
      </c>
      <c r="BH73" s="12">
        <v>10</v>
      </c>
      <c r="BI73" s="12">
        <v>4.0783034257748773E-3</v>
      </c>
      <c r="BJ73" s="12">
        <v>101</v>
      </c>
      <c r="BK73" s="12">
        <v>4.1190864600326262E-2</v>
      </c>
      <c r="BL73" s="12">
        <v>233</v>
      </c>
      <c r="BM73" s="12">
        <v>9.5024469820554652E-2</v>
      </c>
    </row>
    <row r="74" spans="1:65" x14ac:dyDescent="0.25">
      <c r="A74" s="12">
        <v>69</v>
      </c>
      <c r="B74" s="12" t="s">
        <v>601</v>
      </c>
      <c r="C74" s="12" t="s">
        <v>206</v>
      </c>
      <c r="D74" s="12" t="s">
        <v>517</v>
      </c>
      <c r="E74" s="12" t="s">
        <v>554</v>
      </c>
      <c r="F74" s="12" t="s">
        <v>164</v>
      </c>
      <c r="G74" s="12" t="s">
        <v>239</v>
      </c>
      <c r="H74" s="12" t="s">
        <v>623</v>
      </c>
      <c r="I74" s="12" t="s">
        <v>549</v>
      </c>
      <c r="J74" s="12">
        <v>2017</v>
      </c>
      <c r="K74" s="12">
        <v>4</v>
      </c>
      <c r="L74" s="12">
        <v>3</v>
      </c>
      <c r="M74" s="12">
        <v>3</v>
      </c>
      <c r="N74" s="12" t="s">
        <v>533</v>
      </c>
      <c r="O74" s="12" t="s">
        <v>59</v>
      </c>
      <c r="P74" s="12">
        <v>5655</v>
      </c>
      <c r="Q74" s="12">
        <v>820</v>
      </c>
      <c r="R74" s="12">
        <v>0.14500442086648982</v>
      </c>
      <c r="S74" s="12">
        <v>5655</v>
      </c>
      <c r="T74" s="12">
        <v>785</v>
      </c>
      <c r="U74" s="12">
        <v>0.13881520778072501</v>
      </c>
      <c r="V74" s="12">
        <v>5655</v>
      </c>
      <c r="W74" s="12">
        <v>15</v>
      </c>
      <c r="X74" s="12">
        <v>2.6525198938992041E-3</v>
      </c>
      <c r="Y74" s="12">
        <v>5655</v>
      </c>
      <c r="Z74" s="12">
        <v>282</v>
      </c>
      <c r="AA74" s="12">
        <v>4.986737400530504E-2</v>
      </c>
      <c r="AB74" s="12">
        <v>125</v>
      </c>
      <c r="AC74" s="12">
        <v>2.2104332449160036E-2</v>
      </c>
      <c r="AD74" s="12">
        <v>52</v>
      </c>
      <c r="AE74" s="12">
        <v>9.1954022988505746E-3</v>
      </c>
      <c r="AF74" s="12">
        <v>38</v>
      </c>
      <c r="AG74" s="12">
        <v>6.7197170645446509E-3</v>
      </c>
      <c r="AH74" s="12">
        <v>8</v>
      </c>
      <c r="AI74" s="12">
        <v>1.4146772767462423E-3</v>
      </c>
      <c r="AJ74" s="12">
        <v>72</v>
      </c>
      <c r="AK74" s="12">
        <v>1.273209549071618E-2</v>
      </c>
      <c r="AL74" s="12">
        <v>51</v>
      </c>
      <c r="AM74" s="12">
        <v>9.0185676392572946E-3</v>
      </c>
      <c r="AN74" s="12">
        <v>66</v>
      </c>
      <c r="AO74" s="12">
        <v>1.1671087533156498E-2</v>
      </c>
      <c r="AP74" s="12">
        <v>39</v>
      </c>
      <c r="AQ74" s="12">
        <v>6.8965517241379309E-3</v>
      </c>
      <c r="AR74" s="12">
        <v>27</v>
      </c>
      <c r="AS74" s="12">
        <v>4.7745358090185673E-3</v>
      </c>
      <c r="AT74" s="12">
        <v>64</v>
      </c>
      <c r="AU74" s="12">
        <v>1.1317418213969938E-2</v>
      </c>
      <c r="AV74" s="12">
        <v>64</v>
      </c>
      <c r="AW74" s="12">
        <v>1.1317418213969938E-2</v>
      </c>
      <c r="AX74" s="12">
        <v>12</v>
      </c>
      <c r="AY74" s="12">
        <v>2.1220159151193632E-3</v>
      </c>
      <c r="AZ74" s="12">
        <v>82</v>
      </c>
      <c r="BA74" s="12">
        <v>1.4500442086648984E-2</v>
      </c>
      <c r="BB74" s="12">
        <v>29</v>
      </c>
      <c r="BC74" s="12">
        <v>1.1827079934747145E-2</v>
      </c>
      <c r="BD74" s="12">
        <v>4</v>
      </c>
      <c r="BE74" s="12">
        <v>7.0733863837312114E-4</v>
      </c>
      <c r="BF74" s="12">
        <v>25</v>
      </c>
      <c r="BG74" s="12">
        <v>4.4208664898320073E-3</v>
      </c>
      <c r="BH74" s="12">
        <v>90</v>
      </c>
      <c r="BI74" s="12">
        <v>1.5915119363395226E-2</v>
      </c>
      <c r="BJ74" s="12">
        <v>48</v>
      </c>
      <c r="BK74" s="12">
        <v>8.4880636604774528E-3</v>
      </c>
      <c r="BL74" s="12">
        <v>691</v>
      </c>
      <c r="BM74" s="12">
        <v>0.12219274977895668</v>
      </c>
    </row>
    <row r="75" spans="1:65" x14ac:dyDescent="0.25">
      <c r="A75" s="12">
        <v>70</v>
      </c>
      <c r="B75" s="12" t="s">
        <v>602</v>
      </c>
      <c r="C75" s="12" t="s">
        <v>199</v>
      </c>
      <c r="D75" s="12" t="s">
        <v>518</v>
      </c>
      <c r="E75" s="20">
        <v>1997</v>
      </c>
      <c r="F75" s="12" t="s">
        <v>164</v>
      </c>
      <c r="G75" s="12" t="s">
        <v>239</v>
      </c>
      <c r="H75" s="12" t="s">
        <v>508</v>
      </c>
      <c r="I75" s="12" t="s">
        <v>555</v>
      </c>
      <c r="J75" s="12">
        <v>2017</v>
      </c>
      <c r="K75" s="12">
        <v>4</v>
      </c>
      <c r="L75" s="12">
        <v>1</v>
      </c>
      <c r="M75" s="12">
        <v>5</v>
      </c>
      <c r="N75" s="12" t="s">
        <v>533</v>
      </c>
      <c r="O75" s="12" t="s">
        <v>243</v>
      </c>
      <c r="P75" s="12">
        <v>1274</v>
      </c>
      <c r="Q75" s="12">
        <v>194</v>
      </c>
      <c r="R75" s="12">
        <v>0.15227629513343799</v>
      </c>
      <c r="S75" s="12"/>
      <c r="T75" s="12"/>
      <c r="U75" s="12"/>
      <c r="V75" s="12"/>
      <c r="W75" s="12"/>
      <c r="X75" s="12"/>
      <c r="Y75" s="12">
        <v>1274</v>
      </c>
      <c r="Z75" s="12">
        <v>37</v>
      </c>
      <c r="AA75" s="12">
        <v>2.9042386185243328E-2</v>
      </c>
      <c r="AB75" s="12">
        <v>32</v>
      </c>
      <c r="AC75" s="12">
        <v>2.5117739403453691E-2</v>
      </c>
      <c r="AD75" s="12">
        <v>26</v>
      </c>
      <c r="AE75" s="12">
        <v>2.0408163265306121E-2</v>
      </c>
      <c r="AF75" s="12">
        <v>23</v>
      </c>
      <c r="AG75" s="12">
        <v>1.8053375196232339E-2</v>
      </c>
      <c r="AH75" s="12">
        <v>5</v>
      </c>
      <c r="AI75" s="12">
        <v>3.9246467817896386E-3</v>
      </c>
      <c r="AJ75" s="12">
        <v>14</v>
      </c>
      <c r="AK75" s="12">
        <v>1.098901098901099E-2</v>
      </c>
      <c r="AL75" s="12"/>
      <c r="AM75" s="12"/>
      <c r="AN75" s="12">
        <v>18</v>
      </c>
      <c r="AO75" s="12">
        <v>1.4128728414442701E-2</v>
      </c>
      <c r="AP75" s="12">
        <v>6</v>
      </c>
      <c r="AQ75" s="12">
        <v>4.7095761381475663E-3</v>
      </c>
      <c r="AR75" s="12">
        <v>6</v>
      </c>
      <c r="AS75" s="12">
        <v>4.7095761381475663E-3</v>
      </c>
      <c r="AT75" s="12">
        <v>22</v>
      </c>
      <c r="AU75" s="12">
        <v>1.726844583987441E-2</v>
      </c>
      <c r="AV75" s="12">
        <v>13</v>
      </c>
      <c r="AW75" s="12">
        <v>1.020408163265306E-2</v>
      </c>
      <c r="AX75" s="12">
        <v>5</v>
      </c>
      <c r="AY75" s="12">
        <v>3.9246467817896386E-3</v>
      </c>
      <c r="AZ75" s="12">
        <v>32</v>
      </c>
      <c r="BA75" s="12">
        <v>2.5117739403453691E-2</v>
      </c>
      <c r="BB75" s="12"/>
      <c r="BC75" s="12"/>
      <c r="BD75" s="12"/>
      <c r="BE75" s="12"/>
      <c r="BF75" s="12"/>
      <c r="BG75" s="12"/>
      <c r="BH75" s="12"/>
      <c r="BI75" s="12"/>
      <c r="BJ75" s="12"/>
      <c r="BK75" s="12"/>
      <c r="BL75" s="12">
        <v>164</v>
      </c>
      <c r="BM75" s="12">
        <v>0.12872841444270017</v>
      </c>
    </row>
    <row r="76" spans="1:65" x14ac:dyDescent="0.25">
      <c r="A76" s="12">
        <v>71</v>
      </c>
      <c r="B76" s="12" t="s">
        <v>603</v>
      </c>
      <c r="C76" s="12" t="s">
        <v>199</v>
      </c>
      <c r="D76" s="12" t="s">
        <v>509</v>
      </c>
      <c r="E76" s="20">
        <v>2010</v>
      </c>
      <c r="F76" s="12" t="s">
        <v>164</v>
      </c>
      <c r="G76" s="12" t="s">
        <v>532</v>
      </c>
      <c r="H76" s="12" t="s">
        <v>510</v>
      </c>
      <c r="I76" s="12" t="s">
        <v>556</v>
      </c>
      <c r="J76" s="12">
        <v>2017</v>
      </c>
      <c r="K76" s="12">
        <v>4</v>
      </c>
      <c r="L76" s="12">
        <v>3</v>
      </c>
      <c r="M76" s="12">
        <v>5</v>
      </c>
      <c r="N76" s="12" t="s">
        <v>533</v>
      </c>
      <c r="O76" s="12" t="s">
        <v>243</v>
      </c>
      <c r="P76" s="12">
        <v>1759</v>
      </c>
      <c r="Q76" s="12">
        <v>152</v>
      </c>
      <c r="R76" s="12">
        <v>8.6412734508243313E-2</v>
      </c>
      <c r="S76" s="12">
        <v>1759</v>
      </c>
      <c r="T76" s="12">
        <v>131</v>
      </c>
      <c r="U76" s="12">
        <v>7.4474133030130757E-2</v>
      </c>
      <c r="V76" s="12">
        <v>1759</v>
      </c>
      <c r="W76" s="12">
        <v>29</v>
      </c>
      <c r="X76" s="12">
        <v>1.6486640136441161E-2</v>
      </c>
      <c r="Y76" s="12">
        <v>1759</v>
      </c>
      <c r="Z76" s="12">
        <v>33</v>
      </c>
      <c r="AA76" s="12">
        <v>1.8760659465605456E-2</v>
      </c>
      <c r="AB76" s="12">
        <v>19</v>
      </c>
      <c r="AC76" s="12">
        <v>1.0801591813530414E-2</v>
      </c>
      <c r="AD76" s="12">
        <v>10</v>
      </c>
      <c r="AE76" s="12">
        <v>5.6850483229107449E-3</v>
      </c>
      <c r="AF76" s="12">
        <v>2</v>
      </c>
      <c r="AG76" s="12">
        <v>1.1370096645821489E-3</v>
      </c>
      <c r="AH76" s="12"/>
      <c r="AI76" s="12"/>
      <c r="AJ76" s="12">
        <v>16</v>
      </c>
      <c r="AK76" s="12">
        <v>9.0960773166571911E-3</v>
      </c>
      <c r="AL76" s="12">
        <v>1</v>
      </c>
      <c r="AM76" s="12">
        <v>5.6850483229107444E-4</v>
      </c>
      <c r="AN76" s="12">
        <v>5</v>
      </c>
      <c r="AO76" s="12">
        <v>2.8425241614553724E-3</v>
      </c>
      <c r="AP76" s="12">
        <v>7</v>
      </c>
      <c r="AQ76" s="12">
        <v>3.9795338260375217E-3</v>
      </c>
      <c r="AR76" s="12">
        <v>2</v>
      </c>
      <c r="AS76" s="12">
        <v>1.1370096645821489E-3</v>
      </c>
      <c r="AT76" s="12">
        <v>3</v>
      </c>
      <c r="AU76" s="12">
        <v>1.7055144968732233E-3</v>
      </c>
      <c r="AV76" s="12">
        <v>15</v>
      </c>
      <c r="AW76" s="12">
        <v>8.5275724843661173E-3</v>
      </c>
      <c r="AX76" s="12">
        <v>2</v>
      </c>
      <c r="AY76" s="12">
        <v>1.1370096645821489E-3</v>
      </c>
      <c r="AZ76" s="12">
        <v>29</v>
      </c>
      <c r="BA76" s="12">
        <v>1.6486640136441161E-2</v>
      </c>
      <c r="BB76" s="12">
        <v>9</v>
      </c>
      <c r="BC76" s="12">
        <v>7.0643642072213504E-3</v>
      </c>
      <c r="BD76" s="12"/>
      <c r="BE76" s="12"/>
      <c r="BF76" s="12">
        <v>1</v>
      </c>
      <c r="BG76" s="12">
        <v>5.6850483229107444E-4</v>
      </c>
      <c r="BH76" s="12">
        <v>13</v>
      </c>
      <c r="BI76" s="12">
        <v>7.390562819783968E-3</v>
      </c>
      <c r="BJ76" s="12">
        <v>21</v>
      </c>
      <c r="BK76" s="12"/>
      <c r="BL76" s="12">
        <v>114</v>
      </c>
      <c r="BM76" s="12">
        <v>6.4809550881182496E-2</v>
      </c>
    </row>
    <row r="77" spans="1:65" x14ac:dyDescent="0.25">
      <c r="B77"/>
      <c r="F77" s="3"/>
    </row>
    <row r="78" spans="1:65" x14ac:dyDescent="0.25">
      <c r="B78"/>
      <c r="F78" s="3"/>
    </row>
    <row r="79" spans="1:65" x14ac:dyDescent="0.25">
      <c r="B79"/>
      <c r="F79" s="3"/>
    </row>
    <row r="80" spans="1:65" x14ac:dyDescent="0.25">
      <c r="B80"/>
      <c r="F80" s="3"/>
    </row>
    <row r="81" spans="1:17" x14ac:dyDescent="0.25">
      <c r="B81"/>
      <c r="F81" s="3"/>
    </row>
    <row r="82" spans="1:17" x14ac:dyDescent="0.25">
      <c r="B82"/>
      <c r="F82" s="3"/>
    </row>
    <row r="83" spans="1:17" x14ac:dyDescent="0.25">
      <c r="B83" s="8"/>
      <c r="F83" s="3"/>
    </row>
    <row r="85" spans="1:17" x14ac:dyDescent="0.25">
      <c r="A85" s="5" t="s">
        <v>369</v>
      </c>
    </row>
    <row r="86" spans="1:17" x14ac:dyDescent="0.25">
      <c r="A86" s="9">
        <v>1</v>
      </c>
      <c r="B86" s="21" t="s">
        <v>370</v>
      </c>
      <c r="C86" s="21"/>
      <c r="D86" s="21"/>
      <c r="E86" s="21"/>
      <c r="F86" s="21"/>
      <c r="G86" s="21"/>
      <c r="H86" s="21"/>
      <c r="I86" s="21"/>
      <c r="J86" s="21"/>
      <c r="K86" s="21"/>
      <c r="L86" s="21"/>
      <c r="M86" s="21"/>
      <c r="N86" s="21"/>
      <c r="O86" s="12"/>
      <c r="P86" s="12"/>
      <c r="Q86" s="12"/>
    </row>
    <row r="87" spans="1:17" x14ac:dyDescent="0.25">
      <c r="A87" s="9">
        <v>2</v>
      </c>
      <c r="B87" s="21" t="s">
        <v>371</v>
      </c>
      <c r="C87" s="21"/>
      <c r="D87" s="21"/>
      <c r="E87" s="21"/>
      <c r="F87" s="21"/>
      <c r="G87" s="21"/>
      <c r="H87" s="21"/>
      <c r="I87" s="21"/>
      <c r="J87" s="21"/>
      <c r="K87" s="21"/>
      <c r="L87" s="21"/>
      <c r="M87" s="21"/>
      <c r="N87" s="21"/>
      <c r="O87" s="12"/>
      <c r="P87" s="12"/>
      <c r="Q87" s="12"/>
    </row>
    <row r="88" spans="1:17" x14ac:dyDescent="0.25">
      <c r="A88" s="9">
        <v>3</v>
      </c>
      <c r="B88" s="21" t="s">
        <v>372</v>
      </c>
      <c r="C88" s="21"/>
      <c r="D88" s="21"/>
      <c r="E88" s="21"/>
      <c r="F88" s="21"/>
      <c r="G88" s="21"/>
      <c r="H88" s="21"/>
      <c r="I88" s="21"/>
      <c r="J88" s="21"/>
      <c r="K88" s="21"/>
      <c r="L88" s="21"/>
      <c r="M88" s="21"/>
      <c r="N88" s="21"/>
      <c r="O88" s="12"/>
      <c r="P88" s="12"/>
      <c r="Q88" s="12"/>
    </row>
    <row r="89" spans="1:17" x14ac:dyDescent="0.25">
      <c r="A89" s="9">
        <v>4</v>
      </c>
      <c r="B89" s="21" t="s">
        <v>373</v>
      </c>
      <c r="C89" s="21"/>
      <c r="D89" s="21"/>
      <c r="E89" s="21"/>
      <c r="F89" s="21"/>
      <c r="G89" s="21"/>
      <c r="H89" s="21"/>
      <c r="I89" s="21"/>
      <c r="J89" s="21"/>
      <c r="K89" s="21"/>
      <c r="L89" s="21"/>
      <c r="M89" s="21"/>
      <c r="N89" s="21"/>
      <c r="O89" s="12"/>
      <c r="P89" s="12"/>
      <c r="Q89" s="12"/>
    </row>
    <row r="90" spans="1:17" x14ac:dyDescent="0.25">
      <c r="A90" s="9">
        <v>5</v>
      </c>
      <c r="B90" s="21" t="s">
        <v>374</v>
      </c>
      <c r="C90" s="21"/>
      <c r="D90" s="21"/>
      <c r="E90" s="21"/>
      <c r="F90" s="21"/>
      <c r="G90" s="21"/>
      <c r="H90" s="21"/>
      <c r="I90" s="21"/>
      <c r="J90" s="21"/>
      <c r="K90" s="21"/>
      <c r="L90" s="21"/>
      <c r="M90" s="21"/>
      <c r="N90" s="21"/>
      <c r="O90" s="12"/>
      <c r="P90" s="12"/>
      <c r="Q90" s="12"/>
    </row>
    <row r="91" spans="1:17" x14ac:dyDescent="0.25">
      <c r="A91" s="9">
        <v>6</v>
      </c>
      <c r="B91" s="21" t="s">
        <v>375</v>
      </c>
      <c r="C91" s="21"/>
      <c r="D91" s="21"/>
      <c r="E91" s="21"/>
      <c r="F91" s="21"/>
      <c r="G91" s="21"/>
      <c r="H91" s="21"/>
      <c r="I91" s="21"/>
      <c r="J91" s="21"/>
      <c r="K91" s="21"/>
      <c r="L91" s="21"/>
      <c r="M91" s="21"/>
      <c r="N91" s="21"/>
      <c r="O91" s="12"/>
      <c r="P91" s="12"/>
      <c r="Q91" s="12"/>
    </row>
    <row r="92" spans="1:17" x14ac:dyDescent="0.25">
      <c r="A92" s="9">
        <v>7</v>
      </c>
      <c r="B92" s="21" t="s">
        <v>376</v>
      </c>
      <c r="C92" s="21"/>
      <c r="D92" s="21"/>
      <c r="E92" s="21"/>
      <c r="F92" s="21"/>
      <c r="G92" s="21"/>
      <c r="H92" s="21"/>
      <c r="I92" s="21"/>
      <c r="J92" s="21"/>
      <c r="K92" s="21"/>
      <c r="L92" s="21"/>
      <c r="M92" s="21"/>
      <c r="N92" s="21"/>
      <c r="O92" s="12"/>
      <c r="P92" s="12"/>
      <c r="Q92" s="12"/>
    </row>
    <row r="93" spans="1:17" x14ac:dyDescent="0.25">
      <c r="A93" s="9">
        <v>8</v>
      </c>
      <c r="B93" s="21" t="s">
        <v>377</v>
      </c>
      <c r="C93" s="21"/>
      <c r="D93" s="21"/>
      <c r="E93" s="21"/>
      <c r="F93" s="21"/>
      <c r="G93" s="21"/>
      <c r="H93" s="21"/>
      <c r="I93" s="21"/>
      <c r="J93" s="21"/>
      <c r="K93" s="21"/>
      <c r="L93" s="21"/>
      <c r="M93" s="21"/>
      <c r="N93" s="21"/>
      <c r="O93" s="12"/>
      <c r="P93" s="12"/>
      <c r="Q93" s="12"/>
    </row>
    <row r="94" spans="1:17" x14ac:dyDescent="0.25">
      <c r="A94" s="9">
        <v>9</v>
      </c>
      <c r="B94" s="21" t="s">
        <v>378</v>
      </c>
      <c r="C94" s="21"/>
      <c r="D94" s="21"/>
      <c r="E94" s="21"/>
      <c r="F94" s="21"/>
      <c r="G94" s="21"/>
      <c r="H94" s="21"/>
      <c r="I94" s="21"/>
      <c r="J94" s="21"/>
      <c r="K94" s="21"/>
      <c r="L94" s="21"/>
      <c r="M94" s="21"/>
      <c r="N94" s="21"/>
      <c r="O94" s="12"/>
      <c r="P94" s="12"/>
      <c r="Q94" s="12"/>
    </row>
    <row r="95" spans="1:17" x14ac:dyDescent="0.25">
      <c r="A95" s="9">
        <v>10</v>
      </c>
      <c r="B95" s="21" t="s">
        <v>379</v>
      </c>
      <c r="C95" s="21"/>
      <c r="D95" s="21"/>
      <c r="E95" s="21"/>
      <c r="F95" s="21"/>
      <c r="G95" s="21"/>
      <c r="H95" s="21"/>
      <c r="I95" s="21"/>
      <c r="J95" s="21"/>
      <c r="K95" s="21"/>
      <c r="L95" s="21"/>
      <c r="M95" s="21"/>
      <c r="N95" s="21"/>
      <c r="O95" s="12"/>
      <c r="P95" s="12"/>
      <c r="Q95" s="12"/>
    </row>
    <row r="96" spans="1:17" x14ac:dyDescent="0.25">
      <c r="A96" s="9">
        <v>11</v>
      </c>
      <c r="B96" s="21" t="s">
        <v>380</v>
      </c>
      <c r="C96" s="21"/>
      <c r="D96" s="21"/>
      <c r="E96" s="21"/>
      <c r="F96" s="21"/>
      <c r="G96" s="21"/>
      <c r="H96" s="21"/>
      <c r="I96" s="21"/>
      <c r="J96" s="21"/>
      <c r="K96" s="21"/>
      <c r="L96" s="21"/>
      <c r="M96" s="21"/>
      <c r="N96" s="21"/>
      <c r="O96" s="12"/>
      <c r="P96" s="12"/>
      <c r="Q96" s="12"/>
    </row>
    <row r="97" spans="1:17" x14ac:dyDescent="0.25">
      <c r="A97" s="9">
        <v>12</v>
      </c>
      <c r="B97" s="21" t="s">
        <v>381</v>
      </c>
      <c r="C97" s="21"/>
      <c r="D97" s="21"/>
      <c r="E97" s="21"/>
      <c r="F97" s="21"/>
      <c r="G97" s="21"/>
      <c r="H97" s="21"/>
      <c r="I97" s="21"/>
      <c r="J97" s="21"/>
      <c r="K97" s="21"/>
      <c r="L97" s="21"/>
      <c r="M97" s="21"/>
      <c r="N97" s="21"/>
      <c r="O97" s="12"/>
      <c r="P97" s="12"/>
      <c r="Q97" s="12"/>
    </row>
    <row r="98" spans="1:17" x14ac:dyDescent="0.25">
      <c r="A98" s="9">
        <v>13</v>
      </c>
      <c r="B98" s="21" t="s">
        <v>382</v>
      </c>
      <c r="C98" s="21"/>
      <c r="D98" s="21"/>
      <c r="E98" s="21"/>
      <c r="F98" s="21"/>
      <c r="G98" s="21"/>
      <c r="H98" s="21"/>
      <c r="I98" s="21"/>
      <c r="J98" s="21"/>
      <c r="K98" s="21"/>
      <c r="L98" s="21"/>
      <c r="M98" s="21"/>
      <c r="N98" s="21"/>
      <c r="O98" s="12"/>
      <c r="P98" s="12"/>
      <c r="Q98" s="12"/>
    </row>
    <row r="99" spans="1:17" x14ac:dyDescent="0.25">
      <c r="A99" s="9">
        <v>14</v>
      </c>
      <c r="B99" s="21" t="s">
        <v>383</v>
      </c>
      <c r="C99" s="21"/>
      <c r="D99" s="21"/>
      <c r="E99" s="21"/>
      <c r="F99" s="21"/>
      <c r="G99" s="21"/>
      <c r="H99" s="21"/>
      <c r="I99" s="21"/>
      <c r="J99" s="21"/>
      <c r="K99" s="21"/>
      <c r="L99" s="21"/>
      <c r="M99" s="21"/>
      <c r="N99" s="21"/>
      <c r="O99" s="12"/>
      <c r="P99" s="12"/>
      <c r="Q99" s="12"/>
    </row>
    <row r="100" spans="1:17" x14ac:dyDescent="0.25">
      <c r="A100" s="9">
        <v>15</v>
      </c>
      <c r="B100" s="21" t="s">
        <v>384</v>
      </c>
      <c r="C100" s="21"/>
      <c r="D100" s="21"/>
      <c r="E100" s="21"/>
      <c r="F100" s="21"/>
      <c r="G100" s="21"/>
      <c r="H100" s="21"/>
      <c r="I100" s="21"/>
      <c r="J100" s="21"/>
      <c r="K100" s="21"/>
      <c r="L100" s="21"/>
      <c r="M100" s="21"/>
      <c r="N100" s="21"/>
      <c r="O100" s="12"/>
      <c r="P100" s="12"/>
      <c r="Q100" s="12"/>
    </row>
    <row r="101" spans="1:17" x14ac:dyDescent="0.25">
      <c r="A101" s="9">
        <v>16</v>
      </c>
      <c r="B101" s="21" t="s">
        <v>385</v>
      </c>
      <c r="C101" s="21"/>
      <c r="D101" s="21"/>
      <c r="E101" s="21"/>
      <c r="F101" s="21"/>
      <c r="G101" s="21"/>
      <c r="H101" s="21"/>
      <c r="I101" s="21"/>
      <c r="J101" s="21"/>
      <c r="K101" s="21"/>
      <c r="L101" s="21"/>
      <c r="M101" s="21"/>
      <c r="N101" s="21"/>
      <c r="O101" s="12"/>
      <c r="P101" s="12"/>
      <c r="Q101" s="12"/>
    </row>
    <row r="102" spans="1:17" x14ac:dyDescent="0.25">
      <c r="A102" s="9">
        <v>17</v>
      </c>
      <c r="B102" s="21" t="s">
        <v>386</v>
      </c>
      <c r="C102" s="21"/>
      <c r="D102" s="21"/>
      <c r="E102" s="21"/>
      <c r="F102" s="21"/>
      <c r="G102" s="21"/>
      <c r="H102" s="21"/>
      <c r="I102" s="21"/>
      <c r="J102" s="21"/>
      <c r="K102" s="21"/>
      <c r="L102" s="21"/>
      <c r="M102" s="21"/>
      <c r="N102" s="21"/>
      <c r="O102" s="12"/>
      <c r="P102" s="12"/>
      <c r="Q102" s="12"/>
    </row>
    <row r="103" spans="1:17" x14ac:dyDescent="0.25">
      <c r="A103" s="9">
        <v>18</v>
      </c>
      <c r="B103" s="21" t="s">
        <v>387</v>
      </c>
      <c r="C103" s="21"/>
      <c r="D103" s="21"/>
      <c r="E103" s="21"/>
      <c r="F103" s="21"/>
      <c r="G103" s="21"/>
      <c r="H103" s="21"/>
      <c r="I103" s="21"/>
      <c r="J103" s="21"/>
      <c r="K103" s="21"/>
      <c r="L103" s="21"/>
      <c r="M103" s="21"/>
      <c r="N103" s="21"/>
      <c r="O103" s="12"/>
      <c r="P103" s="12"/>
      <c r="Q103" s="12"/>
    </row>
    <row r="104" spans="1:17" x14ac:dyDescent="0.25">
      <c r="A104" s="9">
        <v>19</v>
      </c>
      <c r="B104" s="21" t="s">
        <v>388</v>
      </c>
      <c r="C104" s="21"/>
      <c r="D104" s="21"/>
      <c r="E104" s="21"/>
      <c r="F104" s="21"/>
      <c r="G104" s="21"/>
      <c r="H104" s="21"/>
      <c r="I104" s="21"/>
      <c r="J104" s="21"/>
      <c r="K104" s="21"/>
      <c r="L104" s="21"/>
      <c r="M104" s="21"/>
      <c r="N104" s="21"/>
      <c r="O104" s="12"/>
      <c r="P104" s="12"/>
      <c r="Q104" s="12"/>
    </row>
    <row r="105" spans="1:17" x14ac:dyDescent="0.25">
      <c r="A105" s="9">
        <v>20</v>
      </c>
      <c r="B105" s="21" t="s">
        <v>389</v>
      </c>
      <c r="C105" s="21"/>
      <c r="D105" s="21"/>
      <c r="E105" s="21"/>
      <c r="F105" s="21"/>
      <c r="G105" s="21"/>
      <c r="H105" s="21"/>
      <c r="I105" s="21"/>
      <c r="J105" s="21"/>
      <c r="K105" s="21"/>
      <c r="L105" s="21"/>
      <c r="M105" s="21"/>
      <c r="N105" s="21"/>
      <c r="O105" s="12"/>
      <c r="P105" s="12"/>
      <c r="Q105" s="12"/>
    </row>
    <row r="106" spans="1:17" x14ac:dyDescent="0.25">
      <c r="A106" s="9">
        <v>21</v>
      </c>
      <c r="B106" s="21" t="s">
        <v>390</v>
      </c>
      <c r="C106" s="21"/>
      <c r="D106" s="21"/>
      <c r="E106" s="21"/>
      <c r="F106" s="21"/>
      <c r="G106" s="21"/>
      <c r="H106" s="21"/>
      <c r="I106" s="21"/>
      <c r="J106" s="21"/>
      <c r="K106" s="21"/>
      <c r="L106" s="21"/>
      <c r="M106" s="21"/>
      <c r="N106" s="21"/>
      <c r="O106" s="12"/>
      <c r="P106" s="12"/>
      <c r="Q106" s="12"/>
    </row>
    <row r="107" spans="1:17" x14ac:dyDescent="0.25">
      <c r="A107" s="9">
        <v>22</v>
      </c>
      <c r="B107" s="21" t="s">
        <v>391</v>
      </c>
      <c r="C107" s="21"/>
      <c r="D107" s="21"/>
      <c r="E107" s="21"/>
      <c r="F107" s="21"/>
      <c r="G107" s="21"/>
      <c r="H107" s="21"/>
      <c r="I107" s="21"/>
      <c r="J107" s="21"/>
      <c r="K107" s="21"/>
      <c r="L107" s="21"/>
      <c r="M107" s="21"/>
      <c r="N107" s="21"/>
      <c r="O107" s="12"/>
      <c r="P107" s="12"/>
      <c r="Q107" s="12"/>
    </row>
    <row r="108" spans="1:17" x14ac:dyDescent="0.25">
      <c r="A108" s="9">
        <v>23</v>
      </c>
      <c r="B108" s="21" t="s">
        <v>392</v>
      </c>
      <c r="C108" s="21"/>
      <c r="D108" s="21"/>
      <c r="E108" s="21"/>
      <c r="F108" s="21"/>
      <c r="G108" s="21"/>
      <c r="H108" s="21"/>
      <c r="I108" s="21"/>
      <c r="J108" s="21"/>
      <c r="K108" s="21"/>
      <c r="L108" s="21"/>
      <c r="M108" s="21"/>
      <c r="N108" s="21"/>
      <c r="O108" s="12"/>
      <c r="P108" s="12"/>
      <c r="Q108" s="12"/>
    </row>
    <row r="109" spans="1:17" x14ac:dyDescent="0.25">
      <c r="A109" s="9">
        <v>24</v>
      </c>
      <c r="B109" s="21" t="s">
        <v>393</v>
      </c>
      <c r="C109" s="21"/>
      <c r="D109" s="21"/>
      <c r="E109" s="21"/>
      <c r="F109" s="21"/>
      <c r="G109" s="21"/>
      <c r="H109" s="21"/>
      <c r="I109" s="21"/>
      <c r="J109" s="21"/>
      <c r="K109" s="21"/>
      <c r="L109" s="21"/>
      <c r="M109" s="21"/>
      <c r="N109" s="21"/>
      <c r="O109" s="12"/>
      <c r="P109" s="12"/>
      <c r="Q109" s="12"/>
    </row>
    <row r="110" spans="1:17" x14ac:dyDescent="0.25">
      <c r="A110" s="9">
        <v>25</v>
      </c>
      <c r="B110" s="21" t="s">
        <v>394</v>
      </c>
      <c r="C110" s="21"/>
      <c r="D110" s="21"/>
      <c r="E110" s="21"/>
      <c r="F110" s="21"/>
      <c r="G110" s="21"/>
      <c r="H110" s="21"/>
      <c r="I110" s="21"/>
      <c r="J110" s="21"/>
      <c r="K110" s="21"/>
      <c r="L110" s="21"/>
      <c r="M110" s="21"/>
      <c r="N110" s="21"/>
      <c r="O110" s="12"/>
      <c r="P110" s="12"/>
      <c r="Q110" s="12"/>
    </row>
    <row r="111" spans="1:17" x14ac:dyDescent="0.25">
      <c r="A111" s="9">
        <v>26</v>
      </c>
      <c r="B111" s="21" t="s">
        <v>395</v>
      </c>
      <c r="C111" s="21"/>
      <c r="D111" s="21"/>
      <c r="E111" s="21"/>
      <c r="F111" s="21"/>
      <c r="G111" s="21"/>
      <c r="H111" s="21"/>
      <c r="I111" s="21"/>
      <c r="J111" s="21"/>
      <c r="K111" s="21"/>
      <c r="L111" s="21"/>
      <c r="M111" s="21"/>
      <c r="N111" s="21"/>
      <c r="O111" s="12"/>
      <c r="P111" s="12"/>
      <c r="Q111" s="12"/>
    </row>
    <row r="112" spans="1:17" x14ac:dyDescent="0.25">
      <c r="A112" s="9">
        <v>27</v>
      </c>
      <c r="B112" s="21" t="s">
        <v>396</v>
      </c>
      <c r="C112" s="21"/>
      <c r="D112" s="21"/>
      <c r="E112" s="21"/>
      <c r="F112" s="21"/>
      <c r="G112" s="21"/>
      <c r="H112" s="21"/>
      <c r="I112" s="21"/>
      <c r="J112" s="21"/>
      <c r="K112" s="21"/>
      <c r="L112" s="21"/>
      <c r="M112" s="21"/>
      <c r="N112" s="21"/>
      <c r="O112" s="12"/>
      <c r="P112" s="12"/>
      <c r="Q112" s="12"/>
    </row>
    <row r="113" spans="1:17" x14ac:dyDescent="0.25">
      <c r="A113" s="9">
        <v>28</v>
      </c>
      <c r="B113" s="21" t="s">
        <v>397</v>
      </c>
      <c r="C113" s="21"/>
      <c r="D113" s="21"/>
      <c r="E113" s="21"/>
      <c r="F113" s="21"/>
      <c r="G113" s="21"/>
      <c r="H113" s="21"/>
      <c r="I113" s="21"/>
      <c r="J113" s="21"/>
      <c r="K113" s="21"/>
      <c r="L113" s="21"/>
      <c r="M113" s="21"/>
      <c r="N113" s="21"/>
      <c r="O113" s="12"/>
      <c r="P113" s="12"/>
      <c r="Q113" s="12"/>
    </row>
    <row r="114" spans="1:17" x14ac:dyDescent="0.25">
      <c r="A114" s="9">
        <v>29</v>
      </c>
      <c r="B114" s="21" t="s">
        <v>398</v>
      </c>
      <c r="C114" s="21"/>
      <c r="D114" s="21"/>
      <c r="E114" s="21"/>
      <c r="F114" s="21"/>
      <c r="G114" s="21"/>
      <c r="H114" s="21"/>
      <c r="I114" s="21"/>
      <c r="J114" s="21"/>
      <c r="K114" s="21"/>
      <c r="L114" s="21"/>
      <c r="M114" s="21"/>
      <c r="N114" s="21"/>
      <c r="O114" s="12"/>
      <c r="P114" s="12"/>
      <c r="Q114" s="12"/>
    </row>
    <row r="115" spans="1:17" x14ac:dyDescent="0.25">
      <c r="A115" s="9">
        <v>30</v>
      </c>
      <c r="B115" s="21" t="s">
        <v>399</v>
      </c>
      <c r="C115" s="21"/>
      <c r="D115" s="21"/>
      <c r="E115" s="21"/>
      <c r="F115" s="21"/>
      <c r="G115" s="21"/>
      <c r="H115" s="21"/>
      <c r="I115" s="21"/>
      <c r="J115" s="21"/>
      <c r="K115" s="21"/>
      <c r="L115" s="21"/>
      <c r="M115" s="21"/>
      <c r="N115" s="21"/>
      <c r="O115" s="12"/>
      <c r="P115" s="12"/>
      <c r="Q115" s="12"/>
    </row>
    <row r="116" spans="1:17" x14ac:dyDescent="0.25">
      <c r="A116" s="9">
        <v>31</v>
      </c>
      <c r="B116" s="21" t="s">
        <v>400</v>
      </c>
      <c r="C116" s="21"/>
      <c r="D116" s="21"/>
      <c r="E116" s="21"/>
      <c r="F116" s="21"/>
      <c r="G116" s="21"/>
      <c r="H116" s="21"/>
      <c r="I116" s="21"/>
      <c r="J116" s="21"/>
      <c r="K116" s="21"/>
      <c r="L116" s="21"/>
      <c r="M116" s="21"/>
      <c r="N116" s="21"/>
      <c r="O116" s="12"/>
      <c r="P116" s="12"/>
      <c r="Q116" s="12"/>
    </row>
    <row r="117" spans="1:17" x14ac:dyDescent="0.25">
      <c r="A117" s="9">
        <v>32</v>
      </c>
      <c r="B117" s="21" t="s">
        <v>401</v>
      </c>
      <c r="C117" s="21"/>
      <c r="D117" s="21"/>
      <c r="E117" s="21"/>
      <c r="F117" s="21"/>
      <c r="G117" s="21"/>
      <c r="H117" s="21"/>
      <c r="I117" s="21"/>
      <c r="J117" s="21"/>
      <c r="K117" s="21"/>
      <c r="L117" s="21"/>
      <c r="M117" s="21"/>
      <c r="N117" s="21"/>
      <c r="O117" s="12"/>
      <c r="P117" s="12"/>
      <c r="Q117" s="12"/>
    </row>
    <row r="118" spans="1:17" x14ac:dyDescent="0.25">
      <c r="A118" s="9">
        <v>33</v>
      </c>
      <c r="B118" s="21" t="s">
        <v>402</v>
      </c>
      <c r="C118" s="21"/>
      <c r="D118" s="21"/>
      <c r="E118" s="21"/>
      <c r="F118" s="21"/>
      <c r="G118" s="21"/>
      <c r="H118" s="21"/>
      <c r="I118" s="21"/>
      <c r="J118" s="21"/>
      <c r="K118" s="21"/>
      <c r="L118" s="21"/>
      <c r="M118" s="21"/>
      <c r="N118" s="21"/>
      <c r="O118" s="12"/>
      <c r="P118" s="12"/>
      <c r="Q118" s="12"/>
    </row>
    <row r="119" spans="1:17" x14ac:dyDescent="0.25">
      <c r="A119" s="9">
        <v>34</v>
      </c>
      <c r="B119" s="21" t="s">
        <v>403</v>
      </c>
      <c r="C119" s="21"/>
      <c r="D119" s="21"/>
      <c r="E119" s="21"/>
      <c r="F119" s="21"/>
      <c r="G119" s="21"/>
      <c r="H119" s="21"/>
      <c r="I119" s="21"/>
      <c r="J119" s="21"/>
      <c r="K119" s="21"/>
      <c r="L119" s="21"/>
      <c r="M119" s="21"/>
      <c r="N119" s="21"/>
      <c r="O119" s="12"/>
      <c r="P119" s="12"/>
      <c r="Q119" s="12"/>
    </row>
    <row r="120" spans="1:17" x14ac:dyDescent="0.25">
      <c r="A120" s="9">
        <v>35</v>
      </c>
      <c r="B120" s="21" t="s">
        <v>404</v>
      </c>
      <c r="C120" s="21"/>
      <c r="D120" s="21"/>
      <c r="E120" s="21"/>
      <c r="F120" s="21"/>
      <c r="G120" s="21"/>
      <c r="H120" s="21"/>
      <c r="I120" s="21"/>
      <c r="J120" s="21"/>
      <c r="K120" s="21"/>
      <c r="L120" s="21"/>
      <c r="M120" s="21"/>
      <c r="N120" s="21"/>
      <c r="O120" s="12"/>
      <c r="P120" s="12"/>
      <c r="Q120" s="12"/>
    </row>
    <row r="121" spans="1:17" x14ac:dyDescent="0.25">
      <c r="A121" s="9">
        <v>36</v>
      </c>
      <c r="B121" s="21" t="s">
        <v>405</v>
      </c>
      <c r="C121" s="21"/>
      <c r="D121" s="21"/>
      <c r="E121" s="21"/>
      <c r="F121" s="21"/>
      <c r="G121" s="21"/>
      <c r="H121" s="21"/>
      <c r="I121" s="21"/>
      <c r="J121" s="21"/>
      <c r="K121" s="21"/>
      <c r="L121" s="21"/>
      <c r="M121" s="21"/>
      <c r="N121" s="21"/>
      <c r="O121" s="12"/>
      <c r="P121" s="12"/>
      <c r="Q121" s="12"/>
    </row>
    <row r="122" spans="1:17" x14ac:dyDescent="0.25">
      <c r="A122" s="9">
        <v>37</v>
      </c>
      <c r="B122" s="21" t="s">
        <v>406</v>
      </c>
      <c r="C122" s="21"/>
      <c r="D122" s="21"/>
      <c r="E122" s="21"/>
      <c r="F122" s="21"/>
      <c r="G122" s="21"/>
      <c r="H122" s="21"/>
      <c r="I122" s="21"/>
      <c r="J122" s="21"/>
      <c r="K122" s="21"/>
      <c r="L122" s="21"/>
      <c r="M122" s="21"/>
      <c r="N122" s="21"/>
      <c r="O122" s="12"/>
      <c r="P122" s="12"/>
      <c r="Q122" s="12"/>
    </row>
    <row r="123" spans="1:17" x14ac:dyDescent="0.25">
      <c r="A123" s="9">
        <v>38</v>
      </c>
      <c r="B123" s="21" t="s">
        <v>407</v>
      </c>
      <c r="C123" s="21"/>
      <c r="D123" s="21"/>
      <c r="E123" s="21"/>
      <c r="F123" s="21"/>
      <c r="G123" s="21"/>
      <c r="H123" s="21"/>
      <c r="I123" s="21"/>
      <c r="J123" s="21"/>
      <c r="K123" s="21"/>
      <c r="L123" s="21"/>
      <c r="M123" s="21"/>
      <c r="N123" s="21"/>
      <c r="O123" s="12"/>
      <c r="P123" s="12"/>
      <c r="Q123" s="12"/>
    </row>
    <row r="124" spans="1:17" x14ac:dyDescent="0.25">
      <c r="A124" s="9">
        <v>39</v>
      </c>
      <c r="B124" s="21" t="s">
        <v>408</v>
      </c>
      <c r="C124" s="21"/>
      <c r="D124" s="21"/>
      <c r="E124" s="21"/>
      <c r="F124" s="21"/>
      <c r="G124" s="21"/>
      <c r="H124" s="21"/>
      <c r="I124" s="21"/>
      <c r="J124" s="21"/>
      <c r="K124" s="21"/>
      <c r="L124" s="21"/>
      <c r="M124" s="21"/>
      <c r="N124" s="21"/>
      <c r="O124" s="12"/>
      <c r="P124" s="12"/>
      <c r="Q124" s="12"/>
    </row>
    <row r="125" spans="1:17" x14ac:dyDescent="0.25">
      <c r="A125" s="9">
        <v>40</v>
      </c>
      <c r="B125" s="21" t="s">
        <v>409</v>
      </c>
      <c r="C125" s="21"/>
      <c r="D125" s="21"/>
      <c r="E125" s="21"/>
      <c r="F125" s="21"/>
      <c r="G125" s="21"/>
      <c r="H125" s="21"/>
      <c r="I125" s="21"/>
      <c r="J125" s="21"/>
      <c r="K125" s="21"/>
      <c r="L125" s="21"/>
      <c r="M125" s="21"/>
      <c r="N125" s="21"/>
      <c r="O125" s="12"/>
      <c r="P125" s="12"/>
      <c r="Q125" s="12"/>
    </row>
    <row r="126" spans="1:17" x14ac:dyDescent="0.25">
      <c r="A126" s="9">
        <v>41</v>
      </c>
      <c r="B126" s="21" t="s">
        <v>410</v>
      </c>
      <c r="C126" s="21"/>
      <c r="D126" s="21"/>
      <c r="E126" s="21"/>
      <c r="F126" s="21"/>
      <c r="G126" s="21"/>
      <c r="H126" s="21"/>
      <c r="I126" s="21"/>
      <c r="J126" s="21"/>
      <c r="K126" s="21"/>
      <c r="L126" s="21"/>
      <c r="M126" s="21"/>
      <c r="N126" s="21"/>
      <c r="O126" s="12"/>
      <c r="P126" s="12"/>
      <c r="Q126" s="12"/>
    </row>
    <row r="127" spans="1:17" x14ac:dyDescent="0.25">
      <c r="A127" s="9">
        <v>42</v>
      </c>
      <c r="B127" s="21" t="s">
        <v>411</v>
      </c>
      <c r="C127" s="21"/>
      <c r="D127" s="21"/>
      <c r="E127" s="21"/>
      <c r="F127" s="21"/>
      <c r="G127" s="21"/>
      <c r="H127" s="21"/>
      <c r="I127" s="21"/>
      <c r="J127" s="21"/>
      <c r="K127" s="21"/>
      <c r="L127" s="21"/>
      <c r="M127" s="21"/>
      <c r="N127" s="21"/>
      <c r="O127" s="12"/>
      <c r="P127" s="12"/>
      <c r="Q127" s="12"/>
    </row>
    <row r="128" spans="1:17" x14ac:dyDescent="0.25">
      <c r="A128" s="9">
        <v>43</v>
      </c>
      <c r="B128" s="21" t="s">
        <v>412</v>
      </c>
      <c r="C128" s="21"/>
      <c r="D128" s="21"/>
      <c r="E128" s="21"/>
      <c r="F128" s="21"/>
      <c r="G128" s="21"/>
      <c r="H128" s="21"/>
      <c r="I128" s="21"/>
      <c r="J128" s="21"/>
      <c r="K128" s="21"/>
      <c r="L128" s="21"/>
      <c r="M128" s="21"/>
      <c r="N128" s="21"/>
      <c r="O128" s="12"/>
      <c r="P128" s="12"/>
      <c r="Q128" s="12"/>
    </row>
    <row r="129" spans="1:17" x14ac:dyDescent="0.25">
      <c r="A129" s="9">
        <v>44</v>
      </c>
      <c r="B129" s="21" t="s">
        <v>413</v>
      </c>
      <c r="C129" s="21"/>
      <c r="D129" s="21"/>
      <c r="E129" s="21"/>
      <c r="F129" s="21"/>
      <c r="G129" s="21"/>
      <c r="H129" s="21"/>
      <c r="I129" s="21"/>
      <c r="J129" s="21"/>
      <c r="K129" s="21"/>
      <c r="L129" s="21"/>
      <c r="M129" s="21"/>
      <c r="N129" s="21"/>
      <c r="O129" s="12"/>
      <c r="P129" s="12"/>
      <c r="Q129" s="12"/>
    </row>
    <row r="130" spans="1:17" x14ac:dyDescent="0.25">
      <c r="A130" s="9">
        <v>45</v>
      </c>
      <c r="B130" s="21" t="s">
        <v>414</v>
      </c>
      <c r="C130" s="21"/>
      <c r="D130" s="21"/>
      <c r="E130" s="21"/>
      <c r="F130" s="21"/>
      <c r="G130" s="21"/>
      <c r="H130" s="21"/>
      <c r="I130" s="21"/>
      <c r="J130" s="21"/>
      <c r="K130" s="21"/>
      <c r="L130" s="21"/>
      <c r="M130" s="21"/>
      <c r="N130" s="21"/>
      <c r="O130" s="12"/>
      <c r="P130" s="12"/>
      <c r="Q130" s="12"/>
    </row>
    <row r="131" spans="1:17" x14ac:dyDescent="0.25">
      <c r="A131" s="9">
        <v>46</v>
      </c>
      <c r="B131" s="21" t="s">
        <v>415</v>
      </c>
      <c r="C131" s="21"/>
      <c r="D131" s="21"/>
      <c r="E131" s="21"/>
      <c r="F131" s="21"/>
      <c r="G131" s="21"/>
      <c r="H131" s="21"/>
      <c r="I131" s="21"/>
      <c r="J131" s="21"/>
      <c r="K131" s="21"/>
      <c r="L131" s="21"/>
      <c r="M131" s="21"/>
      <c r="N131" s="21"/>
      <c r="O131" s="12"/>
      <c r="P131" s="12"/>
      <c r="Q131" s="12"/>
    </row>
    <row r="132" spans="1:17" x14ac:dyDescent="0.25">
      <c r="A132" s="9">
        <v>47</v>
      </c>
      <c r="B132" s="21" t="s">
        <v>416</v>
      </c>
      <c r="C132" s="21"/>
      <c r="D132" s="21"/>
      <c r="E132" s="21"/>
      <c r="F132" s="21"/>
      <c r="G132" s="21"/>
      <c r="H132" s="21"/>
      <c r="I132" s="21"/>
      <c r="J132" s="21"/>
      <c r="K132" s="21"/>
      <c r="L132" s="21"/>
      <c r="M132" s="21"/>
      <c r="N132" s="21"/>
      <c r="O132" s="12"/>
      <c r="P132" s="12"/>
      <c r="Q132" s="12"/>
    </row>
    <row r="133" spans="1:17" x14ac:dyDescent="0.25">
      <c r="A133" s="9">
        <v>48</v>
      </c>
      <c r="B133" s="21" t="s">
        <v>417</v>
      </c>
      <c r="C133" s="21"/>
      <c r="D133" s="21"/>
      <c r="E133" s="21"/>
      <c r="F133" s="21"/>
      <c r="G133" s="21"/>
      <c r="H133" s="21"/>
      <c r="I133" s="21"/>
      <c r="J133" s="21"/>
      <c r="K133" s="21"/>
      <c r="L133" s="21"/>
      <c r="M133" s="21"/>
      <c r="N133" s="21"/>
      <c r="O133" s="12"/>
      <c r="P133" s="12"/>
      <c r="Q133" s="12"/>
    </row>
    <row r="134" spans="1:17" x14ac:dyDescent="0.25">
      <c r="A134" s="9">
        <v>49</v>
      </c>
      <c r="B134" s="21" t="s">
        <v>418</v>
      </c>
      <c r="C134" s="21"/>
      <c r="D134" s="21"/>
      <c r="E134" s="21"/>
      <c r="F134" s="21"/>
      <c r="G134" s="21"/>
      <c r="H134" s="21"/>
      <c r="I134" s="21"/>
      <c r="J134" s="21"/>
      <c r="K134" s="21"/>
      <c r="L134" s="21"/>
      <c r="M134" s="21"/>
      <c r="N134" s="21"/>
      <c r="O134" s="12"/>
      <c r="P134" s="12"/>
      <c r="Q134" s="12"/>
    </row>
    <row r="135" spans="1:17" x14ac:dyDescent="0.25">
      <c r="A135" s="9">
        <v>50</v>
      </c>
      <c r="B135" s="21" t="s">
        <v>419</v>
      </c>
      <c r="C135" s="21"/>
      <c r="D135" s="21"/>
      <c r="E135" s="21"/>
      <c r="F135" s="21"/>
      <c r="G135" s="21"/>
      <c r="H135" s="21"/>
      <c r="I135" s="21"/>
      <c r="J135" s="21"/>
      <c r="K135" s="21"/>
      <c r="L135" s="21"/>
      <c r="M135" s="21"/>
      <c r="N135" s="21"/>
      <c r="O135" s="12"/>
      <c r="P135" s="12"/>
      <c r="Q135" s="12"/>
    </row>
    <row r="136" spans="1:17" x14ac:dyDescent="0.25">
      <c r="A136" s="9">
        <v>51</v>
      </c>
      <c r="B136" s="21" t="s">
        <v>420</v>
      </c>
      <c r="C136" s="21"/>
      <c r="D136" s="21"/>
      <c r="E136" s="21"/>
      <c r="F136" s="21"/>
      <c r="G136" s="21"/>
      <c r="H136" s="21"/>
      <c r="I136" s="21"/>
      <c r="J136" s="21"/>
      <c r="K136" s="21"/>
      <c r="L136" s="21"/>
      <c r="M136" s="21"/>
      <c r="N136" s="21"/>
      <c r="O136" s="12"/>
      <c r="P136" s="12"/>
      <c r="Q136" s="12"/>
    </row>
    <row r="137" spans="1:17" x14ac:dyDescent="0.25">
      <c r="A137" s="9">
        <v>52</v>
      </c>
      <c r="B137" s="21" t="s">
        <v>604</v>
      </c>
      <c r="C137" s="21"/>
      <c r="D137" s="21"/>
      <c r="E137" s="21"/>
      <c r="F137" s="21"/>
      <c r="G137" s="21"/>
      <c r="H137" s="21"/>
      <c r="I137" s="21"/>
      <c r="J137" s="21"/>
      <c r="K137" s="21"/>
      <c r="L137" s="21"/>
      <c r="M137" s="21"/>
      <c r="N137" s="21"/>
      <c r="O137" s="12"/>
      <c r="P137" s="12"/>
      <c r="Q137" s="12"/>
    </row>
    <row r="138" spans="1:17" x14ac:dyDescent="0.25">
      <c r="A138" s="9">
        <v>53</v>
      </c>
      <c r="B138" s="21" t="s">
        <v>605</v>
      </c>
      <c r="C138" s="21"/>
      <c r="D138" s="21"/>
      <c r="E138" s="21"/>
      <c r="F138" s="21"/>
      <c r="G138" s="21"/>
      <c r="H138" s="21"/>
      <c r="I138" s="21"/>
      <c r="J138" s="21"/>
      <c r="K138" s="21"/>
      <c r="L138" s="21"/>
      <c r="M138" s="21"/>
      <c r="N138" s="21"/>
      <c r="O138" s="12"/>
      <c r="P138" s="12"/>
      <c r="Q138" s="12"/>
    </row>
    <row r="139" spans="1:17" x14ac:dyDescent="0.25">
      <c r="A139" s="9">
        <v>54</v>
      </c>
      <c r="B139" s="21" t="s">
        <v>607</v>
      </c>
      <c r="C139" s="21"/>
      <c r="D139" s="21"/>
      <c r="E139" s="21"/>
      <c r="F139" s="21"/>
      <c r="G139" s="21"/>
      <c r="H139" s="21"/>
      <c r="I139" s="21"/>
      <c r="J139" s="21"/>
      <c r="K139" s="21"/>
      <c r="L139" s="21"/>
      <c r="M139" s="21"/>
      <c r="N139" s="21"/>
      <c r="O139" s="12"/>
      <c r="P139" s="12"/>
      <c r="Q139" s="12"/>
    </row>
    <row r="140" spans="1:17" x14ac:dyDescent="0.25">
      <c r="A140" s="9">
        <v>55</v>
      </c>
      <c r="B140" s="21" t="s">
        <v>608</v>
      </c>
      <c r="C140" s="21"/>
      <c r="D140" s="21"/>
      <c r="E140" s="21"/>
      <c r="F140" s="21"/>
      <c r="G140" s="21"/>
      <c r="H140" s="21"/>
      <c r="I140" s="21"/>
      <c r="J140" s="21"/>
      <c r="K140" s="21"/>
      <c r="L140" s="21"/>
      <c r="M140" s="21"/>
      <c r="N140" s="21"/>
      <c r="O140" s="12"/>
      <c r="P140" s="12"/>
      <c r="Q140" s="12"/>
    </row>
    <row r="141" spans="1:17" x14ac:dyDescent="0.25">
      <c r="A141" s="9">
        <v>56</v>
      </c>
      <c r="B141" s="21" t="s">
        <v>609</v>
      </c>
      <c r="C141" s="21"/>
      <c r="D141" s="21"/>
      <c r="E141" s="21"/>
      <c r="F141" s="21"/>
      <c r="G141" s="21"/>
      <c r="H141" s="21"/>
      <c r="I141" s="21"/>
      <c r="J141" s="21"/>
      <c r="K141" s="21"/>
      <c r="L141" s="21"/>
      <c r="M141" s="21"/>
      <c r="N141" s="21"/>
      <c r="O141" s="12"/>
      <c r="P141" s="12"/>
      <c r="Q141" s="12"/>
    </row>
    <row r="142" spans="1:17" x14ac:dyDescent="0.25">
      <c r="A142" s="9">
        <v>57</v>
      </c>
      <c r="B142" s="22" t="s">
        <v>610</v>
      </c>
      <c r="C142" s="21"/>
      <c r="D142" s="21"/>
      <c r="E142" s="21"/>
      <c r="F142" s="21"/>
      <c r="G142" s="21"/>
      <c r="H142" s="21"/>
      <c r="I142" s="21"/>
      <c r="J142" s="21"/>
      <c r="K142" s="21"/>
      <c r="L142" s="21"/>
      <c r="M142" s="21"/>
      <c r="N142" s="21"/>
      <c r="O142" s="12"/>
      <c r="P142" s="12"/>
      <c r="Q142" s="12"/>
    </row>
    <row r="143" spans="1:17" x14ac:dyDescent="0.25">
      <c r="A143" s="9">
        <v>58</v>
      </c>
      <c r="B143" s="22" t="s">
        <v>611</v>
      </c>
      <c r="C143" s="21"/>
      <c r="D143" s="21"/>
      <c r="E143" s="21"/>
      <c r="F143" s="21"/>
      <c r="G143" s="21"/>
      <c r="H143" s="21"/>
      <c r="I143" s="21"/>
      <c r="J143" s="21"/>
      <c r="K143" s="21"/>
      <c r="L143" s="21"/>
      <c r="M143" s="21"/>
      <c r="N143" s="21"/>
      <c r="O143" s="12"/>
      <c r="P143" s="12"/>
      <c r="Q143" s="12"/>
    </row>
    <row r="144" spans="1:17" x14ac:dyDescent="0.25">
      <c r="A144" s="9">
        <v>59</v>
      </c>
      <c r="B144" s="23" t="s">
        <v>612</v>
      </c>
      <c r="C144" s="23"/>
      <c r="D144" s="23"/>
      <c r="E144" s="23"/>
      <c r="F144" s="23"/>
      <c r="G144" s="23"/>
      <c r="H144" s="23"/>
      <c r="I144" s="23"/>
      <c r="J144" s="23"/>
      <c r="K144" s="23"/>
      <c r="L144" s="23"/>
      <c r="M144" s="23"/>
      <c r="N144" s="23"/>
      <c r="O144" s="12"/>
      <c r="P144" s="12"/>
      <c r="Q144" s="12"/>
    </row>
    <row r="145" spans="1:17" x14ac:dyDescent="0.25">
      <c r="A145" s="9">
        <v>60</v>
      </c>
      <c r="B145" s="17" t="s">
        <v>613</v>
      </c>
      <c r="C145" s="17"/>
      <c r="D145" s="17"/>
      <c r="E145" s="17"/>
      <c r="F145" s="17"/>
      <c r="G145" s="17"/>
      <c r="H145" s="17"/>
      <c r="I145" s="17"/>
      <c r="J145" s="17"/>
      <c r="K145" s="17"/>
      <c r="L145" s="17"/>
      <c r="M145" s="17"/>
      <c r="N145" s="17"/>
      <c r="O145" s="12"/>
      <c r="P145" s="12"/>
      <c r="Q145" s="12"/>
    </row>
    <row r="146" spans="1:17" x14ac:dyDescent="0.25">
      <c r="A146" s="9">
        <v>61</v>
      </c>
      <c r="B146" s="23" t="s">
        <v>614</v>
      </c>
      <c r="C146" s="23"/>
      <c r="D146" s="23"/>
      <c r="E146" s="23"/>
      <c r="F146" s="23"/>
      <c r="G146" s="23"/>
      <c r="H146" s="23"/>
      <c r="I146" s="23"/>
      <c r="J146" s="23"/>
      <c r="K146" s="23"/>
      <c r="L146" s="23"/>
      <c r="M146" s="23"/>
      <c r="N146" s="23"/>
      <c r="O146" s="12"/>
      <c r="P146" s="12"/>
      <c r="Q146" s="12"/>
    </row>
    <row r="147" spans="1:17" x14ac:dyDescent="0.25">
      <c r="A147" s="9">
        <v>62</v>
      </c>
      <c r="B147" s="23" t="s">
        <v>615</v>
      </c>
      <c r="C147" s="23"/>
      <c r="D147" s="23"/>
      <c r="E147" s="23"/>
      <c r="F147" s="23"/>
      <c r="G147" s="23"/>
      <c r="H147" s="23"/>
      <c r="I147" s="23"/>
      <c r="J147" s="23"/>
      <c r="K147" s="23"/>
      <c r="L147" s="23"/>
      <c r="M147" s="23"/>
      <c r="N147" s="23"/>
      <c r="O147" s="12"/>
      <c r="P147" s="12"/>
      <c r="Q147" s="12"/>
    </row>
    <row r="148" spans="1:17" x14ac:dyDescent="0.25">
      <c r="A148" s="9">
        <v>63</v>
      </c>
      <c r="B148" s="24" t="s">
        <v>616</v>
      </c>
      <c r="C148" s="24"/>
      <c r="D148" s="24"/>
      <c r="E148" s="24"/>
      <c r="F148" s="24"/>
      <c r="G148" s="24"/>
      <c r="H148" s="24"/>
      <c r="I148" s="24"/>
      <c r="J148" s="24"/>
      <c r="K148" s="24"/>
      <c r="L148" s="24"/>
      <c r="M148" s="24"/>
      <c r="N148" s="12"/>
      <c r="O148" s="12"/>
      <c r="P148" s="12"/>
      <c r="Q148" s="12"/>
    </row>
    <row r="149" spans="1:17" x14ac:dyDescent="0.25">
      <c r="A149" s="9">
        <v>64</v>
      </c>
      <c r="B149" s="23" t="s">
        <v>617</v>
      </c>
      <c r="C149" s="23"/>
      <c r="D149" s="23"/>
      <c r="E149" s="23"/>
      <c r="F149" s="23"/>
      <c r="G149" s="23"/>
      <c r="H149" s="23"/>
      <c r="I149" s="23"/>
      <c r="J149" s="23"/>
      <c r="K149" s="23"/>
      <c r="L149" s="23"/>
      <c r="M149" s="23"/>
      <c r="N149" s="12"/>
      <c r="O149" s="12"/>
      <c r="P149" s="12"/>
      <c r="Q149" s="12"/>
    </row>
    <row r="150" spans="1:17" x14ac:dyDescent="0.25">
      <c r="A150" s="9">
        <v>65</v>
      </c>
      <c r="B150" s="23" t="s">
        <v>619</v>
      </c>
      <c r="C150" s="23"/>
      <c r="D150" s="23"/>
      <c r="E150" s="23"/>
      <c r="F150" s="23"/>
      <c r="G150" s="23"/>
      <c r="H150" s="23"/>
      <c r="I150" s="23"/>
      <c r="J150" s="23"/>
      <c r="K150" s="23"/>
      <c r="L150" s="23"/>
      <c r="M150" s="23"/>
      <c r="N150" s="23"/>
      <c r="O150" s="12"/>
      <c r="P150" s="12"/>
      <c r="Q150" s="12"/>
    </row>
    <row r="151" spans="1:17" x14ac:dyDescent="0.25">
      <c r="A151" s="9">
        <v>66</v>
      </c>
      <c r="B151" s="23" t="s">
        <v>620</v>
      </c>
      <c r="C151" s="23"/>
      <c r="D151" s="23"/>
      <c r="E151" s="23"/>
      <c r="F151" s="23"/>
      <c r="G151" s="23"/>
      <c r="H151" s="23"/>
      <c r="I151" s="23"/>
      <c r="J151" s="23"/>
      <c r="K151" s="23"/>
      <c r="L151" s="23"/>
      <c r="M151" s="23"/>
      <c r="N151" s="23"/>
      <c r="O151" s="12"/>
      <c r="P151" s="12"/>
      <c r="Q151" s="12"/>
    </row>
    <row r="152" spans="1:17" x14ac:dyDescent="0.25">
      <c r="A152" s="9">
        <v>67</v>
      </c>
      <c r="B152" s="23" t="s">
        <v>621</v>
      </c>
      <c r="C152" s="23"/>
      <c r="D152" s="23"/>
      <c r="E152" s="23"/>
      <c r="F152" s="23"/>
      <c r="G152" s="23"/>
      <c r="H152" s="23"/>
      <c r="I152" s="23"/>
      <c r="J152" s="23"/>
      <c r="K152" s="23"/>
      <c r="L152" s="12"/>
      <c r="M152" s="12"/>
      <c r="N152" s="12"/>
      <c r="O152" s="12"/>
      <c r="P152" s="12"/>
      <c r="Q152" s="12"/>
    </row>
    <row r="153" spans="1:17" ht="17.399999999999999" customHeight="1" x14ac:dyDescent="0.25">
      <c r="A153" s="9">
        <v>68</v>
      </c>
      <c r="B153" s="23" t="s">
        <v>622</v>
      </c>
      <c r="C153" s="23"/>
      <c r="D153" s="23"/>
      <c r="E153" s="23"/>
      <c r="F153" s="23"/>
      <c r="G153" s="23"/>
      <c r="H153" s="23"/>
      <c r="I153" s="23"/>
      <c r="J153" s="23"/>
      <c r="K153" s="23"/>
      <c r="L153" s="23"/>
      <c r="M153" s="23"/>
      <c r="N153" s="23"/>
      <c r="O153" s="23"/>
      <c r="P153" s="23"/>
      <c r="Q153" s="23"/>
    </row>
    <row r="154" spans="1:17" x14ac:dyDescent="0.25">
      <c r="A154" s="9">
        <v>69</v>
      </c>
      <c r="B154" s="24" t="s">
        <v>625</v>
      </c>
      <c r="C154" s="24"/>
      <c r="D154" s="24"/>
      <c r="E154" s="24"/>
      <c r="F154" s="24"/>
      <c r="G154" s="24"/>
      <c r="H154" s="24"/>
      <c r="I154" s="24"/>
      <c r="J154" s="24"/>
      <c r="K154" s="24"/>
      <c r="L154" s="24"/>
      <c r="M154" s="24"/>
      <c r="N154" s="12"/>
      <c r="O154" s="12"/>
      <c r="P154" s="12"/>
      <c r="Q154" s="12"/>
    </row>
    <row r="155" spans="1:17" x14ac:dyDescent="0.25">
      <c r="A155" s="9">
        <v>70</v>
      </c>
      <c r="B155" s="23" t="s">
        <v>624</v>
      </c>
      <c r="C155" s="23"/>
      <c r="D155" s="23"/>
      <c r="E155" s="23"/>
      <c r="F155" s="23"/>
      <c r="G155" s="23"/>
      <c r="H155" s="23"/>
      <c r="I155" s="23"/>
      <c r="J155" s="23"/>
      <c r="K155" s="23"/>
      <c r="L155" s="23"/>
      <c r="M155" s="23"/>
      <c r="N155" s="23"/>
      <c r="O155" s="12"/>
      <c r="P155" s="12"/>
      <c r="Q155" s="12"/>
    </row>
    <row r="156" spans="1:17" x14ac:dyDescent="0.25">
      <c r="A156" s="9">
        <v>71</v>
      </c>
      <c r="B156" s="23" t="s">
        <v>626</v>
      </c>
      <c r="C156" s="23"/>
      <c r="D156" s="23"/>
      <c r="E156" s="23"/>
      <c r="F156" s="23"/>
      <c r="G156" s="23"/>
      <c r="H156" s="23"/>
      <c r="I156" s="23"/>
      <c r="J156" s="23"/>
      <c r="K156" s="23"/>
      <c r="L156" s="23"/>
      <c r="M156" s="23"/>
      <c r="N156" s="23"/>
      <c r="O156" s="12"/>
      <c r="P156" s="12"/>
      <c r="Q156" s="12"/>
    </row>
    <row r="165" spans="10:10" ht="16.2" x14ac:dyDescent="0.25">
      <c r="J165" s="11"/>
    </row>
    <row r="166" spans="10:10" ht="16.2" x14ac:dyDescent="0.25">
      <c r="J166" s="11"/>
    </row>
    <row r="167" spans="10:10" ht="16.2" x14ac:dyDescent="0.25">
      <c r="J167" s="11"/>
    </row>
    <row r="168" spans="10:10" ht="16.2" x14ac:dyDescent="0.25">
      <c r="J168" s="11"/>
    </row>
    <row r="169" spans="10:10" ht="16.2" x14ac:dyDescent="0.25">
      <c r="J169" s="11"/>
    </row>
    <row r="170" spans="10:10" ht="16.2" x14ac:dyDescent="0.25">
      <c r="J170" s="11"/>
    </row>
    <row r="171" spans="10:10" ht="16.2" x14ac:dyDescent="0.25">
      <c r="J171" s="11"/>
    </row>
    <row r="172" spans="10:10" ht="16.2" x14ac:dyDescent="0.25">
      <c r="J172" s="11"/>
    </row>
    <row r="173" spans="10:10" ht="16.2" x14ac:dyDescent="0.25">
      <c r="J173" s="11"/>
    </row>
    <row r="174" spans="10:10" ht="16.2" x14ac:dyDescent="0.25">
      <c r="J174" s="11"/>
    </row>
    <row r="175" spans="10:10" ht="16.2" x14ac:dyDescent="0.25">
      <c r="J175" s="11"/>
    </row>
    <row r="176" spans="10:10" ht="16.2" x14ac:dyDescent="0.25">
      <c r="J176" s="11"/>
    </row>
  </sheetData>
  <autoFilter ref="B1:BM56" xr:uid="{00000000-0009-0000-0000-000000000000}"/>
  <mergeCells count="71">
    <mergeCell ref="B130:N130"/>
    <mergeCell ref="B131:N131"/>
    <mergeCell ref="B132:N132"/>
    <mergeCell ref="B133:N133"/>
    <mergeCell ref="B119:N119"/>
    <mergeCell ref="B94:N94"/>
    <mergeCell ref="B95:N95"/>
    <mergeCell ref="B134:N134"/>
    <mergeCell ref="B87:N87"/>
    <mergeCell ref="B86:N86"/>
    <mergeCell ref="B88:N88"/>
    <mergeCell ref="B89:N89"/>
    <mergeCell ref="B90:N90"/>
    <mergeCell ref="B91:N91"/>
    <mergeCell ref="B92:N92"/>
    <mergeCell ref="B93:N93"/>
    <mergeCell ref="B125:N125"/>
    <mergeCell ref="B126:N126"/>
    <mergeCell ref="B116:N116"/>
    <mergeCell ref="B117:N117"/>
    <mergeCell ref="B96:N96"/>
    <mergeCell ref="B97:N97"/>
    <mergeCell ref="B115:N115"/>
    <mergeCell ref="B98:N98"/>
    <mergeCell ref="B99:N99"/>
    <mergeCell ref="B100:N100"/>
    <mergeCell ref="B101:N101"/>
    <mergeCell ref="B102:N102"/>
    <mergeCell ref="B103:N103"/>
    <mergeCell ref="B110:N110"/>
    <mergeCell ref="B111:N111"/>
    <mergeCell ref="B112:N112"/>
    <mergeCell ref="B105:N105"/>
    <mergeCell ref="B106:N106"/>
    <mergeCell ref="B107:N107"/>
    <mergeCell ref="B104:N104"/>
    <mergeCell ref="B113:N113"/>
    <mergeCell ref="B108:N108"/>
    <mergeCell ref="B109:N109"/>
    <mergeCell ref="B118:N118"/>
    <mergeCell ref="B137:N137"/>
    <mergeCell ref="B138:N138"/>
    <mergeCell ref="B135:N135"/>
    <mergeCell ref="B114:N114"/>
    <mergeCell ref="B136:N136"/>
    <mergeCell ref="B120:N120"/>
    <mergeCell ref="B121:N121"/>
    <mergeCell ref="B122:N122"/>
    <mergeCell ref="B123:N123"/>
    <mergeCell ref="B124:N124"/>
    <mergeCell ref="B127:N127"/>
    <mergeCell ref="B128:N128"/>
    <mergeCell ref="B129:N129"/>
    <mergeCell ref="B139:N139"/>
    <mergeCell ref="B140:N140"/>
    <mergeCell ref="B141:N141"/>
    <mergeCell ref="B142:N142"/>
    <mergeCell ref="B143:N143"/>
    <mergeCell ref="B144:N144"/>
    <mergeCell ref="B146:N146"/>
    <mergeCell ref="B152:K152"/>
    <mergeCell ref="B147:N147"/>
    <mergeCell ref="B148:M148"/>
    <mergeCell ref="B149:M149"/>
    <mergeCell ref="B150:N150"/>
    <mergeCell ref="B151:N151"/>
    <mergeCell ref="B156:N156"/>
    <mergeCell ref="B153:K153"/>
    <mergeCell ref="L153:Q153"/>
    <mergeCell ref="B154:M154"/>
    <mergeCell ref="B155:N155"/>
  </mergeCells>
  <phoneticPr fontId="1" type="noConversion"/>
  <conditionalFormatting sqref="H88 B1 B84:B136 B141:B1048576 L153">
    <cfRule type="duplicateValues" dxfId="15" priority="25"/>
  </conditionalFormatting>
  <conditionalFormatting sqref="H89:H136">
    <cfRule type="duplicateValues" dxfId="14" priority="49"/>
  </conditionalFormatting>
  <conditionalFormatting sqref="B137">
    <cfRule type="duplicateValues" dxfId="13" priority="14"/>
  </conditionalFormatting>
  <conditionalFormatting sqref="H137">
    <cfRule type="duplicateValues" dxfId="12" priority="13"/>
  </conditionalFormatting>
  <conditionalFormatting sqref="B138">
    <cfRule type="duplicateValues" dxfId="11" priority="12"/>
  </conditionalFormatting>
  <conditionalFormatting sqref="H138">
    <cfRule type="duplicateValues" dxfId="10" priority="11"/>
  </conditionalFormatting>
  <conditionalFormatting sqref="B139">
    <cfRule type="duplicateValues" dxfId="9" priority="10"/>
  </conditionalFormatting>
  <conditionalFormatting sqref="H139">
    <cfRule type="duplicateValues" dxfId="8" priority="9"/>
  </conditionalFormatting>
  <conditionalFormatting sqref="B140">
    <cfRule type="duplicateValues" dxfId="7" priority="8"/>
  </conditionalFormatting>
  <conditionalFormatting sqref="H140">
    <cfRule type="duplicateValues" dxfId="6" priority="7"/>
  </conditionalFormatting>
  <conditionalFormatting sqref="B141">
    <cfRule type="duplicateValues" dxfId="5" priority="6"/>
  </conditionalFormatting>
  <conditionalFormatting sqref="H141">
    <cfRule type="duplicateValues" dxfId="4" priority="5"/>
  </conditionalFormatting>
  <conditionalFormatting sqref="B142">
    <cfRule type="duplicateValues" dxfId="3" priority="4"/>
  </conditionalFormatting>
  <conditionalFormatting sqref="H142">
    <cfRule type="duplicateValues" dxfId="2" priority="3"/>
  </conditionalFormatting>
  <conditionalFormatting sqref="B143">
    <cfRule type="duplicateValues" dxfId="1" priority="2"/>
  </conditionalFormatting>
  <conditionalFormatting sqref="H143">
    <cfRule type="duplicateValues" dxfId="0" priority="1"/>
  </conditionalFormatting>
  <hyperlinks>
    <hyperlink ref="B55" r:id="rId1" display="https://www.ncbi.nlm.nih.gov/pubmed/?term=Mijit%20F%5BAuthor%5D&amp;cauthor=true&amp;cauthor_uid=26081269" xr:uid="{00000000-0004-0000-0000-000000000000}"/>
    <hyperlink ref="B28" r:id="rId2" display="https://www.ncbi.nlm.nih.gov/pubmed/?term=Baloch%20Z%5BAuthor%5D&amp;cauthor=true&amp;cauthor_uid=26266484" xr:uid="{00000000-0004-0000-0000-000001000000}"/>
  </hyperlinks>
  <pageMargins left="0.7" right="0.7" top="0.75" bottom="0.75" header="0.3" footer="0.3"/>
  <pageSetup paperSize="9" orientation="portrait" horizontalDpi="1200" verticalDpi="120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P85"/>
  <sheetViews>
    <sheetView topLeftCell="A22" workbookViewId="0">
      <selection activeCell="D40" sqref="D40"/>
    </sheetView>
  </sheetViews>
  <sheetFormatPr defaultRowHeight="13.8" x14ac:dyDescent="0.25"/>
  <cols>
    <col min="2" max="2" width="13.21875" customWidth="1"/>
    <col min="3" max="3" width="13.109375" customWidth="1"/>
    <col min="4" max="4" width="10.88671875" customWidth="1"/>
    <col min="6" max="6" width="6.88671875" customWidth="1"/>
    <col min="7" max="7" width="9.109375" bestFit="1" customWidth="1"/>
  </cols>
  <sheetData>
    <row r="1" spans="1:42" ht="14.4" x14ac:dyDescent="0.3">
      <c r="A1" s="12" t="s">
        <v>260</v>
      </c>
      <c r="B1" s="12" t="s">
        <v>0</v>
      </c>
      <c r="C1" s="12" t="s">
        <v>336</v>
      </c>
      <c r="D1" s="12" t="s">
        <v>47</v>
      </c>
      <c r="E1" s="12" t="s">
        <v>296</v>
      </c>
      <c r="F1" s="12" t="s">
        <v>297</v>
      </c>
      <c r="G1" s="12" t="s">
        <v>306</v>
      </c>
      <c r="H1" s="12" t="s">
        <v>307</v>
      </c>
      <c r="I1" s="12" t="s">
        <v>337</v>
      </c>
      <c r="J1" s="12" t="s">
        <v>338</v>
      </c>
      <c r="K1" s="12" t="s">
        <v>339</v>
      </c>
      <c r="L1" s="12" t="s">
        <v>301</v>
      </c>
      <c r="M1" s="12" t="s">
        <v>340</v>
      </c>
      <c r="N1" s="12" t="s">
        <v>341</v>
      </c>
      <c r="O1" s="12" t="s">
        <v>342</v>
      </c>
      <c r="P1" s="12" t="s">
        <v>317</v>
      </c>
      <c r="Q1" s="12" t="s">
        <v>343</v>
      </c>
      <c r="R1" s="12" t="s">
        <v>299</v>
      </c>
      <c r="S1" s="12" t="s">
        <v>314</v>
      </c>
      <c r="T1" s="12" t="s">
        <v>315</v>
      </c>
      <c r="U1" s="12" t="s">
        <v>312</v>
      </c>
      <c r="V1" s="12" t="s">
        <v>313</v>
      </c>
      <c r="W1" s="12" t="s">
        <v>318</v>
      </c>
      <c r="X1" s="12" t="s">
        <v>319</v>
      </c>
      <c r="Y1" s="12" t="s">
        <v>344</v>
      </c>
      <c r="Z1" s="12" t="s">
        <v>345</v>
      </c>
      <c r="AA1" s="12" t="s">
        <v>320</v>
      </c>
      <c r="AB1" s="12" t="s">
        <v>346</v>
      </c>
      <c r="AC1" s="12" t="s">
        <v>347</v>
      </c>
      <c r="AD1" s="12" t="s">
        <v>348</v>
      </c>
      <c r="AE1" s="12" t="s">
        <v>308</v>
      </c>
      <c r="AF1" s="12" t="s">
        <v>309</v>
      </c>
      <c r="AG1" s="12" t="s">
        <v>324</v>
      </c>
      <c r="AH1" s="12" t="s">
        <v>325</v>
      </c>
      <c r="AI1" s="12" t="s">
        <v>328</v>
      </c>
      <c r="AJ1" s="12" t="s">
        <v>329</v>
      </c>
      <c r="AK1" s="12" t="s">
        <v>334</v>
      </c>
      <c r="AL1" s="12" t="s">
        <v>335</v>
      </c>
      <c r="AM1" s="12" t="s">
        <v>332</v>
      </c>
      <c r="AN1" s="12" t="s">
        <v>333</v>
      </c>
      <c r="AO1" s="12" t="s">
        <v>330</v>
      </c>
      <c r="AP1" s="12" t="s">
        <v>331</v>
      </c>
    </row>
    <row r="2" spans="1:42" x14ac:dyDescent="0.25">
      <c r="A2" s="12">
        <v>24</v>
      </c>
      <c r="B2" s="12" t="s">
        <v>190</v>
      </c>
      <c r="C2" s="12" t="s">
        <v>293</v>
      </c>
      <c r="D2" s="12">
        <v>5176</v>
      </c>
      <c r="E2" s="12">
        <v>88</v>
      </c>
      <c r="F2" s="12">
        <f t="shared" ref="F2:F14" si="0">E2/D2</f>
        <v>1.7001545595054096E-2</v>
      </c>
      <c r="G2" s="12">
        <v>16</v>
      </c>
      <c r="H2" s="12">
        <f>G2/D2</f>
        <v>3.0911901081916537E-3</v>
      </c>
      <c r="I2" s="12">
        <v>1</v>
      </c>
      <c r="J2" s="12">
        <v>1.9319938176197836E-4</v>
      </c>
      <c r="K2" s="12">
        <v>32</v>
      </c>
      <c r="L2" s="12">
        <f>K2/D2</f>
        <v>6.1823802163833074E-3</v>
      </c>
      <c r="M2" s="12">
        <v>13</v>
      </c>
      <c r="N2" s="12">
        <f>M2/D2</f>
        <v>2.5115919629057188E-3</v>
      </c>
      <c r="O2" s="12">
        <v>8</v>
      </c>
      <c r="P2" s="12">
        <f>O2/D2</f>
        <v>1.5455950540958269E-3</v>
      </c>
      <c r="Q2" s="12">
        <v>42</v>
      </c>
      <c r="R2" s="12">
        <f>Q2/D2</f>
        <v>8.1143740340030909E-3</v>
      </c>
      <c r="S2" s="12">
        <v>11</v>
      </c>
      <c r="T2" s="12">
        <f>S2/D2</f>
        <v>2.125193199381762E-3</v>
      </c>
      <c r="U2" s="12">
        <v>20</v>
      </c>
      <c r="V2" s="12">
        <f>U2/D2</f>
        <v>3.8639876352395673E-3</v>
      </c>
      <c r="W2" s="12">
        <v>2</v>
      </c>
      <c r="X2" s="12">
        <f>W2/D2</f>
        <v>3.8639876352395672E-4</v>
      </c>
      <c r="Y2" s="12">
        <v>25</v>
      </c>
      <c r="Z2" s="12">
        <f>Y2/D2</f>
        <v>4.829984544049459E-3</v>
      </c>
      <c r="AA2" s="12">
        <v>4</v>
      </c>
      <c r="AB2" s="12">
        <f>AA2/D2</f>
        <v>7.7279752704791343E-4</v>
      </c>
      <c r="AC2" s="12">
        <v>29</v>
      </c>
      <c r="AD2" s="12">
        <f>AC2/D2</f>
        <v>5.6027820710973725E-3</v>
      </c>
      <c r="AE2" s="12">
        <v>25</v>
      </c>
      <c r="AF2" s="12">
        <f>AE2/D2</f>
        <v>4.829984544049459E-3</v>
      </c>
      <c r="AG2" s="12">
        <v>2</v>
      </c>
      <c r="AH2" s="12">
        <f>AG2/D2</f>
        <v>3.8639876352395672E-4</v>
      </c>
      <c r="AI2" s="12">
        <v>5</v>
      </c>
      <c r="AJ2" s="12">
        <f>AI2/D2</f>
        <v>9.6599690880989182E-4</v>
      </c>
      <c r="AK2" s="12">
        <f t="shared" ref="AK2:AK10" si="1">E2+G2+I2+K2+M2+AA2+Q2</f>
        <v>196</v>
      </c>
      <c r="AL2" s="12">
        <f t="shared" ref="AL2:AL22" si="2">AK2/D2</f>
        <v>3.7867078825347761E-2</v>
      </c>
      <c r="AM2" s="12">
        <f>AG2+AI2</f>
        <v>7</v>
      </c>
      <c r="AN2" s="12">
        <f>AM2/D2</f>
        <v>1.3523956723338485E-3</v>
      </c>
      <c r="AO2" s="12">
        <f t="shared" ref="AO2:AO10" si="3">AK2+AM2</f>
        <v>203</v>
      </c>
      <c r="AP2" s="12">
        <f t="shared" ref="AP2:AP27" si="4">AO2/D2</f>
        <v>3.9219474497681608E-2</v>
      </c>
    </row>
    <row r="3" spans="1:42" x14ac:dyDescent="0.25">
      <c r="A3" s="12">
        <v>25</v>
      </c>
      <c r="B3" s="12" t="s">
        <v>174</v>
      </c>
      <c r="C3" s="12" t="s">
        <v>293</v>
      </c>
      <c r="D3" s="12">
        <v>67</v>
      </c>
      <c r="E3" s="12">
        <v>2</v>
      </c>
      <c r="F3" s="12">
        <f t="shared" si="0"/>
        <v>2.9850746268656716E-2</v>
      </c>
      <c r="G3" s="12">
        <v>3</v>
      </c>
      <c r="H3" s="12">
        <f>G3/D3</f>
        <v>4.4776119402985072E-2</v>
      </c>
      <c r="I3" s="12">
        <v>5</v>
      </c>
      <c r="J3" s="12">
        <v>7.4626865671641784E-2</v>
      </c>
      <c r="K3" s="12">
        <v>3</v>
      </c>
      <c r="L3" s="12">
        <f>K3/D3</f>
        <v>4.4776119402985072E-2</v>
      </c>
      <c r="M3" s="12">
        <v>3</v>
      </c>
      <c r="N3" s="12">
        <f>M3/D3</f>
        <v>4.4776119402985072E-2</v>
      </c>
      <c r="O3" s="12">
        <v>3</v>
      </c>
      <c r="P3" s="12">
        <f>O3/D3</f>
        <v>4.4776119402985072E-2</v>
      </c>
      <c r="Q3" s="12">
        <v>11</v>
      </c>
      <c r="R3" s="12">
        <f>Q3/D3</f>
        <v>0.16417910447761194</v>
      </c>
      <c r="S3" s="12"/>
      <c r="T3" s="12"/>
      <c r="U3" s="12"/>
      <c r="V3" s="12"/>
      <c r="W3" s="12">
        <v>3</v>
      </c>
      <c r="X3" s="12">
        <f>W3/D3</f>
        <v>4.4776119402985072E-2</v>
      </c>
      <c r="Y3" s="12"/>
      <c r="Z3" s="12"/>
      <c r="AA3" s="12">
        <v>2</v>
      </c>
      <c r="AB3" s="12">
        <f>AA3/D3</f>
        <v>2.9850746268656716E-2</v>
      </c>
      <c r="AC3" s="12">
        <v>4</v>
      </c>
      <c r="AD3" s="12">
        <f>AC3/D3</f>
        <v>5.9701492537313432E-2</v>
      </c>
      <c r="AE3" s="12">
        <v>4</v>
      </c>
      <c r="AF3" s="12">
        <f>AE3/D3</f>
        <v>5.9701492537313432E-2</v>
      </c>
      <c r="AG3" s="12">
        <v>3</v>
      </c>
      <c r="AH3" s="12">
        <f>AG3/D3</f>
        <v>4.4776119402985072E-2</v>
      </c>
      <c r="AI3" s="12"/>
      <c r="AJ3" s="12">
        <f>AI3/D3</f>
        <v>0</v>
      </c>
      <c r="AK3" s="12">
        <f t="shared" si="1"/>
        <v>29</v>
      </c>
      <c r="AL3" s="12">
        <f t="shared" si="2"/>
        <v>0.43283582089552236</v>
      </c>
      <c r="AM3" s="12">
        <f>AG3+AI3</f>
        <v>3</v>
      </c>
      <c r="AN3" s="12">
        <f>AM3/D3</f>
        <v>4.4776119402985072E-2</v>
      </c>
      <c r="AO3" s="12">
        <f t="shared" si="3"/>
        <v>32</v>
      </c>
      <c r="AP3" s="12">
        <f t="shared" si="4"/>
        <v>0.47761194029850745</v>
      </c>
    </row>
    <row r="4" spans="1:42" x14ac:dyDescent="0.25">
      <c r="A4" s="12">
        <v>26</v>
      </c>
      <c r="B4" s="12" t="s">
        <v>168</v>
      </c>
      <c r="C4" s="12" t="s">
        <v>293</v>
      </c>
      <c r="D4" s="12">
        <v>947</v>
      </c>
      <c r="E4" s="12">
        <v>18</v>
      </c>
      <c r="F4" s="12">
        <f t="shared" si="0"/>
        <v>1.9007391763463569E-2</v>
      </c>
      <c r="G4" s="12">
        <v>7</v>
      </c>
      <c r="H4" s="12">
        <f>G4/D4</f>
        <v>7.3917634635691657E-3</v>
      </c>
      <c r="I4" s="12">
        <v>11</v>
      </c>
      <c r="J4" s="12">
        <v>1.1615628299894404E-2</v>
      </c>
      <c r="K4" s="12">
        <v>3</v>
      </c>
      <c r="L4" s="12">
        <f>K4/D4</f>
        <v>3.1678986272439284E-3</v>
      </c>
      <c r="M4" s="12">
        <v>11</v>
      </c>
      <c r="N4" s="12">
        <f>M4/D4</f>
        <v>1.1615628299894404E-2</v>
      </c>
      <c r="O4" s="12">
        <v>4</v>
      </c>
      <c r="P4" s="12">
        <f>O4/D4</f>
        <v>4.2238648363252373E-3</v>
      </c>
      <c r="Q4" s="12">
        <v>10</v>
      </c>
      <c r="R4" s="12">
        <f>Q4/D4</f>
        <v>1.0559662090813094E-2</v>
      </c>
      <c r="S4" s="12">
        <v>5</v>
      </c>
      <c r="T4" s="12">
        <f>S4/D4</f>
        <v>5.279831045406547E-3</v>
      </c>
      <c r="U4" s="12">
        <v>3</v>
      </c>
      <c r="V4" s="12">
        <f>U4/D4</f>
        <v>3.1678986272439284E-3</v>
      </c>
      <c r="W4" s="12">
        <v>9</v>
      </c>
      <c r="X4" s="12">
        <f>W4/D4</f>
        <v>9.5036958817317843E-3</v>
      </c>
      <c r="Y4" s="12">
        <v>2</v>
      </c>
      <c r="Z4" s="12">
        <f>Y4/D4</f>
        <v>2.1119324181626186E-3</v>
      </c>
      <c r="AA4" s="12">
        <v>3</v>
      </c>
      <c r="AB4" s="12">
        <f>AA4/D4</f>
        <v>3.1678986272439284E-3</v>
      </c>
      <c r="AC4" s="12">
        <v>4</v>
      </c>
      <c r="AD4" s="12">
        <f>AC4/D4</f>
        <v>4.2238648363252373E-3</v>
      </c>
      <c r="AE4" s="12">
        <v>5</v>
      </c>
      <c r="AF4" s="12">
        <f>AE4/D4</f>
        <v>5.279831045406547E-3</v>
      </c>
      <c r="AG4" s="12">
        <v>1</v>
      </c>
      <c r="AH4" s="12">
        <f>AG4/D4</f>
        <v>1.0559662090813093E-3</v>
      </c>
      <c r="AI4" s="12">
        <v>5</v>
      </c>
      <c r="AJ4" s="12">
        <f>AI4/D4</f>
        <v>5.279831045406547E-3</v>
      </c>
      <c r="AK4" s="12">
        <f t="shared" si="1"/>
        <v>63</v>
      </c>
      <c r="AL4" s="12">
        <f t="shared" si="2"/>
        <v>6.6525871172122497E-2</v>
      </c>
      <c r="AM4" s="12">
        <f>AG4+AI4</f>
        <v>6</v>
      </c>
      <c r="AN4" s="12">
        <f>AM4/D4</f>
        <v>6.3357972544878568E-3</v>
      </c>
      <c r="AO4" s="12">
        <f t="shared" si="3"/>
        <v>69</v>
      </c>
      <c r="AP4" s="12">
        <f t="shared" si="4"/>
        <v>7.2861668426610349E-2</v>
      </c>
    </row>
    <row r="5" spans="1:42" x14ac:dyDescent="0.25">
      <c r="A5" s="12">
        <v>27</v>
      </c>
      <c r="B5" s="12" t="s">
        <v>176</v>
      </c>
      <c r="C5" s="12" t="s">
        <v>293</v>
      </c>
      <c r="D5" s="12">
        <v>667</v>
      </c>
      <c r="E5" s="12">
        <v>14</v>
      </c>
      <c r="F5" s="12">
        <f t="shared" si="0"/>
        <v>2.0989505247376312E-2</v>
      </c>
      <c r="G5" s="12">
        <v>4</v>
      </c>
      <c r="H5" s="12">
        <f>G5/D5</f>
        <v>5.9970014992503746E-3</v>
      </c>
      <c r="I5" s="12">
        <v>14</v>
      </c>
      <c r="J5" s="12">
        <v>2.0989505247376312E-2</v>
      </c>
      <c r="K5" s="12">
        <v>5</v>
      </c>
      <c r="L5" s="12">
        <f>K5/D5</f>
        <v>7.4962518740629685E-3</v>
      </c>
      <c r="M5" s="12">
        <v>6</v>
      </c>
      <c r="N5" s="12">
        <f>M5/D5</f>
        <v>8.9955022488755615E-3</v>
      </c>
      <c r="O5" s="12">
        <v>2</v>
      </c>
      <c r="P5" s="12">
        <f>O5/D5</f>
        <v>2.9985007496251873E-3</v>
      </c>
      <c r="Q5" s="12">
        <v>7</v>
      </c>
      <c r="R5" s="12">
        <f>Q5/D5</f>
        <v>1.0494752623688156E-2</v>
      </c>
      <c r="S5" s="12">
        <v>4</v>
      </c>
      <c r="T5" s="12">
        <f>S5/D5</f>
        <v>5.9970014992503746E-3</v>
      </c>
      <c r="U5" s="12">
        <v>2</v>
      </c>
      <c r="V5" s="12">
        <f>U5/D5</f>
        <v>2.9985007496251873E-3</v>
      </c>
      <c r="W5" s="12">
        <v>5</v>
      </c>
      <c r="X5" s="12">
        <f>W5/D5</f>
        <v>7.4962518740629685E-3</v>
      </c>
      <c r="Y5" s="12">
        <v>2</v>
      </c>
      <c r="Z5" s="12">
        <f>Y5/D5</f>
        <v>2.9985007496251873E-3</v>
      </c>
      <c r="AA5" s="12">
        <v>3</v>
      </c>
      <c r="AB5" s="12">
        <f>AA5/D5</f>
        <v>4.4977511244377807E-3</v>
      </c>
      <c r="AC5" s="12">
        <v>4</v>
      </c>
      <c r="AD5" s="12">
        <f>AC5/D5</f>
        <v>5.9970014992503746E-3</v>
      </c>
      <c r="AE5" s="12">
        <v>4</v>
      </c>
      <c r="AF5" s="12">
        <f>AE5/D5</f>
        <v>5.9970014992503746E-3</v>
      </c>
      <c r="AG5" s="12"/>
      <c r="AH5" s="12"/>
      <c r="AI5" s="12">
        <v>2</v>
      </c>
      <c r="AJ5" s="12">
        <f>AI5/D5</f>
        <v>2.9985007496251873E-3</v>
      </c>
      <c r="AK5" s="12">
        <f t="shared" si="1"/>
        <v>53</v>
      </c>
      <c r="AL5" s="12">
        <f t="shared" si="2"/>
        <v>7.9460269865067462E-2</v>
      </c>
      <c r="AM5" s="12">
        <f>AG5+AI5</f>
        <v>2</v>
      </c>
      <c r="AN5" s="12">
        <f>AM5/D5</f>
        <v>2.9985007496251873E-3</v>
      </c>
      <c r="AO5" s="12">
        <f t="shared" si="3"/>
        <v>55</v>
      </c>
      <c r="AP5" s="12">
        <f t="shared" si="4"/>
        <v>8.2458770614692659E-2</v>
      </c>
    </row>
    <row r="6" spans="1:42" x14ac:dyDescent="0.25">
      <c r="A6" s="12">
        <v>28</v>
      </c>
      <c r="B6" s="12" t="s">
        <v>189</v>
      </c>
      <c r="C6" s="12" t="s">
        <v>293</v>
      </c>
      <c r="D6" s="12">
        <v>11</v>
      </c>
      <c r="E6" s="12">
        <v>2</v>
      </c>
      <c r="F6" s="12">
        <f t="shared" si="0"/>
        <v>0.18181818181818182</v>
      </c>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f t="shared" si="1"/>
        <v>2</v>
      </c>
      <c r="AL6" s="12">
        <f t="shared" si="2"/>
        <v>0.18181818181818182</v>
      </c>
      <c r="AM6" s="12"/>
      <c r="AN6" s="12"/>
      <c r="AO6" s="12">
        <f t="shared" si="3"/>
        <v>2</v>
      </c>
      <c r="AP6" s="12">
        <f t="shared" si="4"/>
        <v>0.18181818181818182</v>
      </c>
    </row>
    <row r="7" spans="1:42" x14ac:dyDescent="0.25">
      <c r="A7" s="12">
        <v>29</v>
      </c>
      <c r="B7" s="12" t="s">
        <v>191</v>
      </c>
      <c r="C7" s="12" t="s">
        <v>293</v>
      </c>
      <c r="D7" s="12">
        <v>871</v>
      </c>
      <c r="E7" s="12">
        <v>88</v>
      </c>
      <c r="F7" s="12">
        <f t="shared" si="0"/>
        <v>0.1010332950631458</v>
      </c>
      <c r="G7" s="12">
        <v>34</v>
      </c>
      <c r="H7" s="12">
        <f t="shared" ref="H7:H12" si="5">G7/D7</f>
        <v>3.9035591274397242E-2</v>
      </c>
      <c r="I7" s="12">
        <v>51</v>
      </c>
      <c r="J7" s="12">
        <v>5.8553386911595867E-2</v>
      </c>
      <c r="K7" s="12">
        <v>33</v>
      </c>
      <c r="L7" s="12">
        <f t="shared" ref="L7:L12" si="6">K7/D7</f>
        <v>3.7887485648679678E-2</v>
      </c>
      <c r="M7" s="12">
        <v>22</v>
      </c>
      <c r="N7" s="12">
        <f t="shared" ref="N7:N12" si="7">M7/D7</f>
        <v>2.5258323765786451E-2</v>
      </c>
      <c r="O7" s="12">
        <v>19</v>
      </c>
      <c r="P7" s="12">
        <f t="shared" ref="P7:P12" si="8">O7/D7</f>
        <v>2.1814006888633754E-2</v>
      </c>
      <c r="Q7" s="12">
        <v>60</v>
      </c>
      <c r="R7" s="12">
        <f t="shared" ref="R7:R12" si="9">Q7/D7</f>
        <v>6.8886337543053955E-2</v>
      </c>
      <c r="S7" s="12">
        <v>21</v>
      </c>
      <c r="T7" s="12">
        <f t="shared" ref="T7:T12" si="10">S7/D7</f>
        <v>2.4110218140068886E-2</v>
      </c>
      <c r="U7" s="12">
        <v>11</v>
      </c>
      <c r="V7" s="12">
        <f t="shared" ref="V7:V12" si="11">U7/D7</f>
        <v>1.2629161882893225E-2</v>
      </c>
      <c r="W7" s="12">
        <v>20</v>
      </c>
      <c r="X7" s="12">
        <f>W7/D7</f>
        <v>2.2962112514351322E-2</v>
      </c>
      <c r="Y7" s="12">
        <v>9</v>
      </c>
      <c r="Z7" s="12">
        <f>Y7/D7</f>
        <v>1.0332950631458095E-2</v>
      </c>
      <c r="AA7" s="12">
        <v>11</v>
      </c>
      <c r="AB7" s="12">
        <f>AA7/D7</f>
        <v>1.2629161882893225E-2</v>
      </c>
      <c r="AC7" s="12">
        <v>18</v>
      </c>
      <c r="AD7" s="12">
        <f t="shared" ref="AD7:AD12" si="12">AC7/D7</f>
        <v>2.0665901262916189E-2</v>
      </c>
      <c r="AE7" s="12"/>
      <c r="AF7" s="12"/>
      <c r="AG7" s="12"/>
      <c r="AH7" s="12"/>
      <c r="AI7" s="12"/>
      <c r="AJ7" s="12"/>
      <c r="AK7" s="12">
        <f t="shared" si="1"/>
        <v>299</v>
      </c>
      <c r="AL7" s="12">
        <f t="shared" si="2"/>
        <v>0.34328358208955223</v>
      </c>
      <c r="AM7" s="12"/>
      <c r="AN7" s="12"/>
      <c r="AO7" s="12">
        <f t="shared" si="3"/>
        <v>299</v>
      </c>
      <c r="AP7" s="12">
        <f t="shared" si="4"/>
        <v>0.34328358208955223</v>
      </c>
    </row>
    <row r="8" spans="1:42" x14ac:dyDescent="0.25">
      <c r="A8" s="12">
        <v>30</v>
      </c>
      <c r="B8" s="12" t="s">
        <v>185</v>
      </c>
      <c r="C8" s="12" t="s">
        <v>293</v>
      </c>
      <c r="D8" s="12">
        <v>1702</v>
      </c>
      <c r="E8" s="12">
        <v>17</v>
      </c>
      <c r="F8" s="12">
        <f t="shared" si="0"/>
        <v>9.9882491186839006E-3</v>
      </c>
      <c r="G8" s="12">
        <v>12</v>
      </c>
      <c r="H8" s="12">
        <f t="shared" si="5"/>
        <v>7.0505287896592246E-3</v>
      </c>
      <c r="I8" s="12">
        <v>21</v>
      </c>
      <c r="J8" s="12">
        <v>1.2338425381903642E-2</v>
      </c>
      <c r="K8" s="12">
        <v>5</v>
      </c>
      <c r="L8" s="12">
        <f t="shared" si="6"/>
        <v>2.9377203290246769E-3</v>
      </c>
      <c r="M8" s="12">
        <v>3</v>
      </c>
      <c r="N8" s="12">
        <f t="shared" si="7"/>
        <v>1.7626321974148062E-3</v>
      </c>
      <c r="O8" s="12">
        <v>3</v>
      </c>
      <c r="P8" s="12">
        <f t="shared" si="8"/>
        <v>1.7626321974148062E-3</v>
      </c>
      <c r="Q8" s="12">
        <v>12</v>
      </c>
      <c r="R8" s="12">
        <f t="shared" si="9"/>
        <v>7.0505287896592246E-3</v>
      </c>
      <c r="S8" s="12">
        <v>2</v>
      </c>
      <c r="T8" s="12">
        <f t="shared" si="10"/>
        <v>1.1750881316098707E-3</v>
      </c>
      <c r="U8" s="12">
        <v>4</v>
      </c>
      <c r="V8" s="12">
        <f t="shared" si="11"/>
        <v>2.3501762632197414E-3</v>
      </c>
      <c r="W8" s="12">
        <v>11</v>
      </c>
      <c r="X8" s="12">
        <f>W8/D8</f>
        <v>6.4629847238542888E-3</v>
      </c>
      <c r="Y8" s="12"/>
      <c r="Z8" s="12"/>
      <c r="AA8" s="12">
        <v>2</v>
      </c>
      <c r="AB8" s="12">
        <f>AA8/D8</f>
        <v>1.1750881316098707E-3</v>
      </c>
      <c r="AC8" s="12">
        <v>2</v>
      </c>
      <c r="AD8" s="12">
        <f t="shared" si="12"/>
        <v>1.1750881316098707E-3</v>
      </c>
      <c r="AE8" s="12">
        <v>1</v>
      </c>
      <c r="AF8" s="12">
        <f>AE8/D8</f>
        <v>5.8754406580493535E-4</v>
      </c>
      <c r="AG8" s="12">
        <v>8</v>
      </c>
      <c r="AH8" s="12">
        <f>AG8/D8</f>
        <v>4.7003525264394828E-3</v>
      </c>
      <c r="AI8" s="12">
        <v>1</v>
      </c>
      <c r="AJ8" s="12">
        <f>AI8/D8</f>
        <v>5.8754406580493535E-4</v>
      </c>
      <c r="AK8" s="12">
        <f t="shared" si="1"/>
        <v>72</v>
      </c>
      <c r="AL8" s="12">
        <f t="shared" si="2"/>
        <v>4.230317273795535E-2</v>
      </c>
      <c r="AM8" s="12">
        <f>AG8+AI8</f>
        <v>9</v>
      </c>
      <c r="AN8" s="12">
        <f>AM8/D8</f>
        <v>5.2878965922444187E-3</v>
      </c>
      <c r="AO8" s="12">
        <f t="shared" si="3"/>
        <v>81</v>
      </c>
      <c r="AP8" s="12">
        <f t="shared" si="4"/>
        <v>4.7591069330199763E-2</v>
      </c>
    </row>
    <row r="9" spans="1:42" x14ac:dyDescent="0.25">
      <c r="A9" s="12">
        <v>31</v>
      </c>
      <c r="B9" s="12" t="s">
        <v>171</v>
      </c>
      <c r="C9" s="12" t="s">
        <v>293</v>
      </c>
      <c r="D9" s="12">
        <v>5416</v>
      </c>
      <c r="E9" s="12">
        <v>112</v>
      </c>
      <c r="F9" s="12">
        <f t="shared" si="0"/>
        <v>2.0679468242245199E-2</v>
      </c>
      <c r="G9" s="12">
        <v>38</v>
      </c>
      <c r="H9" s="12">
        <f t="shared" si="5"/>
        <v>7.0162481536189068E-3</v>
      </c>
      <c r="I9" s="12">
        <v>166</v>
      </c>
      <c r="J9" s="12">
        <v>3.0649926144756277E-2</v>
      </c>
      <c r="K9" s="12">
        <v>27</v>
      </c>
      <c r="L9" s="12">
        <f t="shared" si="6"/>
        <v>4.9852289512555392E-3</v>
      </c>
      <c r="M9" s="12">
        <v>36</v>
      </c>
      <c r="N9" s="12">
        <f t="shared" si="7"/>
        <v>6.6469719350073855E-3</v>
      </c>
      <c r="O9" s="12">
        <v>65</v>
      </c>
      <c r="P9" s="12">
        <f t="shared" si="8"/>
        <v>1.2001477104874446E-2</v>
      </c>
      <c r="Q9" s="12">
        <v>40</v>
      </c>
      <c r="R9" s="12">
        <f t="shared" si="9"/>
        <v>7.385524372230428E-3</v>
      </c>
      <c r="S9" s="12">
        <v>14</v>
      </c>
      <c r="T9" s="12">
        <f t="shared" si="10"/>
        <v>2.5849335302806499E-3</v>
      </c>
      <c r="U9" s="12">
        <v>39</v>
      </c>
      <c r="V9" s="12">
        <f t="shared" si="11"/>
        <v>7.2008862629246674E-3</v>
      </c>
      <c r="W9" s="12">
        <v>48</v>
      </c>
      <c r="X9" s="12">
        <f>W9/D9</f>
        <v>8.8626292466765146E-3</v>
      </c>
      <c r="Y9" s="12">
        <v>16</v>
      </c>
      <c r="Z9" s="12">
        <f>Y9/D9</f>
        <v>2.9542097488921715E-3</v>
      </c>
      <c r="AA9" s="12">
        <v>24</v>
      </c>
      <c r="AB9" s="12">
        <f>AA9/D9</f>
        <v>4.4313146233382573E-3</v>
      </c>
      <c r="AC9" s="12">
        <v>28</v>
      </c>
      <c r="AD9" s="12">
        <f t="shared" si="12"/>
        <v>5.1698670605612998E-3</v>
      </c>
      <c r="AE9" s="12">
        <v>45</v>
      </c>
      <c r="AF9" s="12">
        <f>AE9/D9</f>
        <v>8.3087149187592319E-3</v>
      </c>
      <c r="AG9" s="12">
        <v>18</v>
      </c>
      <c r="AH9" s="12">
        <f>AG9/D9</f>
        <v>3.3234859675036928E-3</v>
      </c>
      <c r="AI9" s="12">
        <v>26</v>
      </c>
      <c r="AJ9" s="12">
        <f>AI9/D9</f>
        <v>4.8005908419497785E-3</v>
      </c>
      <c r="AK9" s="12">
        <f t="shared" si="1"/>
        <v>443</v>
      </c>
      <c r="AL9" s="12">
        <f t="shared" si="2"/>
        <v>8.1794682422451997E-2</v>
      </c>
      <c r="AM9" s="12">
        <f>AG9+AI9</f>
        <v>44</v>
      </c>
      <c r="AN9" s="12">
        <f>AM9/D9</f>
        <v>8.1240768094534704E-3</v>
      </c>
      <c r="AO9" s="12">
        <f t="shared" si="3"/>
        <v>487</v>
      </c>
      <c r="AP9" s="12">
        <f t="shared" si="4"/>
        <v>8.9918759231905468E-2</v>
      </c>
    </row>
    <row r="10" spans="1:42" x14ac:dyDescent="0.25">
      <c r="A10" s="12">
        <v>32</v>
      </c>
      <c r="B10" s="12" t="s">
        <v>179</v>
      </c>
      <c r="C10" s="12" t="s">
        <v>293</v>
      </c>
      <c r="D10" s="12">
        <v>16968</v>
      </c>
      <c r="E10" s="12">
        <v>374</v>
      </c>
      <c r="F10" s="12">
        <f t="shared" si="0"/>
        <v>2.2041489863272042E-2</v>
      </c>
      <c r="G10" s="12">
        <v>102</v>
      </c>
      <c r="H10" s="12">
        <f t="shared" si="5"/>
        <v>6.0113154172560116E-3</v>
      </c>
      <c r="I10" s="12">
        <v>390</v>
      </c>
      <c r="J10" s="12">
        <v>2.2984441301272984E-2</v>
      </c>
      <c r="K10" s="12">
        <v>80</v>
      </c>
      <c r="L10" s="12">
        <f t="shared" si="6"/>
        <v>4.7147571900047151E-3</v>
      </c>
      <c r="M10" s="12">
        <v>48</v>
      </c>
      <c r="N10" s="12">
        <f t="shared" si="7"/>
        <v>2.828854314002829E-3</v>
      </c>
      <c r="O10" s="12">
        <v>92</v>
      </c>
      <c r="P10" s="12">
        <f t="shared" si="8"/>
        <v>5.4219707685054215E-3</v>
      </c>
      <c r="Q10" s="12">
        <v>238</v>
      </c>
      <c r="R10" s="12">
        <f t="shared" si="9"/>
        <v>1.4026402640264026E-2</v>
      </c>
      <c r="S10" s="12">
        <v>40</v>
      </c>
      <c r="T10" s="12">
        <f t="shared" si="10"/>
        <v>2.3573785950023575E-3</v>
      </c>
      <c r="U10" s="12">
        <v>84</v>
      </c>
      <c r="V10" s="12">
        <f t="shared" si="11"/>
        <v>4.9504950495049506E-3</v>
      </c>
      <c r="W10" s="12">
        <v>76</v>
      </c>
      <c r="X10" s="12">
        <f>W10/D10</f>
        <v>4.4790193305044787E-3</v>
      </c>
      <c r="Y10" s="12">
        <v>9</v>
      </c>
      <c r="Z10" s="12">
        <f>Y10/D10</f>
        <v>5.304101838755304E-4</v>
      </c>
      <c r="AA10" s="12">
        <v>4</v>
      </c>
      <c r="AB10" s="12">
        <f>AA10/D10</f>
        <v>2.3573785950023574E-4</v>
      </c>
      <c r="AC10" s="12">
        <v>40</v>
      </c>
      <c r="AD10" s="12">
        <f t="shared" si="12"/>
        <v>2.3573785950023575E-3</v>
      </c>
      <c r="AE10" s="12">
        <v>44</v>
      </c>
      <c r="AF10" s="12">
        <f>AE10/D10</f>
        <v>2.593116454502593E-3</v>
      </c>
      <c r="AG10" s="12">
        <v>12</v>
      </c>
      <c r="AH10" s="12">
        <f>AG10/D10</f>
        <v>7.0721357850070724E-4</v>
      </c>
      <c r="AI10" s="12">
        <v>24</v>
      </c>
      <c r="AJ10" s="12">
        <f>AI10/D10</f>
        <v>1.4144271570014145E-3</v>
      </c>
      <c r="AK10" s="12">
        <f t="shared" si="1"/>
        <v>1236</v>
      </c>
      <c r="AL10" s="12">
        <f t="shared" si="2"/>
        <v>7.2842998585572846E-2</v>
      </c>
      <c r="AM10" s="12">
        <f>AG10+AI10</f>
        <v>36</v>
      </c>
      <c r="AN10" s="12">
        <f>AM10/D10</f>
        <v>2.1216407355021216E-3</v>
      </c>
      <c r="AO10" s="12">
        <f t="shared" si="3"/>
        <v>1272</v>
      </c>
      <c r="AP10" s="12">
        <f t="shared" si="4"/>
        <v>7.4964639321074958E-2</v>
      </c>
    </row>
    <row r="11" spans="1:42" x14ac:dyDescent="0.25">
      <c r="A11" s="12">
        <v>1</v>
      </c>
      <c r="B11" s="12" t="s">
        <v>171</v>
      </c>
      <c r="C11" s="12" t="s">
        <v>48</v>
      </c>
      <c r="D11" s="12">
        <v>82</v>
      </c>
      <c r="E11" s="12">
        <v>48</v>
      </c>
      <c r="F11" s="12">
        <f t="shared" si="0"/>
        <v>0.58536585365853655</v>
      </c>
      <c r="G11" s="12">
        <v>7</v>
      </c>
      <c r="H11" s="12">
        <f t="shared" si="5"/>
        <v>8.5365853658536592E-2</v>
      </c>
      <c r="I11" s="12">
        <v>18</v>
      </c>
      <c r="J11" s="12">
        <v>0.21951219512195122</v>
      </c>
      <c r="K11" s="12">
        <v>15</v>
      </c>
      <c r="L11" s="12">
        <f t="shared" si="6"/>
        <v>0.18292682926829268</v>
      </c>
      <c r="M11" s="12">
        <v>3</v>
      </c>
      <c r="N11" s="12">
        <f t="shared" si="7"/>
        <v>3.6585365853658534E-2</v>
      </c>
      <c r="O11" s="12">
        <v>8</v>
      </c>
      <c r="P11" s="12">
        <f t="shared" si="8"/>
        <v>9.7560975609756101E-2</v>
      </c>
      <c r="Q11" s="12">
        <v>13</v>
      </c>
      <c r="R11" s="12">
        <f t="shared" si="9"/>
        <v>0.15853658536585366</v>
      </c>
      <c r="S11" s="12">
        <v>3</v>
      </c>
      <c r="T11" s="12">
        <f t="shared" si="10"/>
        <v>3.6585365853658534E-2</v>
      </c>
      <c r="U11" s="12">
        <v>4</v>
      </c>
      <c r="V11" s="12">
        <f t="shared" si="11"/>
        <v>4.878048780487805E-2</v>
      </c>
      <c r="W11" s="12">
        <v>7</v>
      </c>
      <c r="X11" s="12">
        <f>W11/D11</f>
        <v>8.5365853658536592E-2</v>
      </c>
      <c r="Y11" s="12">
        <v>6</v>
      </c>
      <c r="Z11" s="12">
        <f>Y11/D11</f>
        <v>7.3170731707317069E-2</v>
      </c>
      <c r="AA11" s="12">
        <v>2</v>
      </c>
      <c r="AB11" s="12">
        <f>AA11/D11</f>
        <v>2.4390243902439025E-2</v>
      </c>
      <c r="AC11" s="12">
        <v>6</v>
      </c>
      <c r="AD11" s="12">
        <f t="shared" si="12"/>
        <v>7.3170731707317069E-2</v>
      </c>
      <c r="AE11" s="12">
        <v>4</v>
      </c>
      <c r="AF11" s="12">
        <f>AE11/D11</f>
        <v>4.878048780487805E-2</v>
      </c>
      <c r="AG11" s="12">
        <v>2</v>
      </c>
      <c r="AH11" s="12">
        <f>AG11/D11</f>
        <v>2.4390243902439025E-2</v>
      </c>
      <c r="AI11" s="12"/>
      <c r="AJ11" s="12"/>
      <c r="AK11" s="12"/>
      <c r="AL11" s="12">
        <f t="shared" si="2"/>
        <v>0</v>
      </c>
      <c r="AM11" s="12">
        <f>AG11+AI11</f>
        <v>2</v>
      </c>
      <c r="AN11" s="12">
        <f>AM11/D11</f>
        <v>2.4390243902439025E-2</v>
      </c>
      <c r="AO11" s="12"/>
      <c r="AP11" s="12">
        <f t="shared" si="4"/>
        <v>0</v>
      </c>
    </row>
    <row r="12" spans="1:42" x14ac:dyDescent="0.25">
      <c r="A12" s="12">
        <v>2</v>
      </c>
      <c r="B12" s="12" t="s">
        <v>190</v>
      </c>
      <c r="C12" s="12" t="s">
        <v>48</v>
      </c>
      <c r="D12" s="12">
        <v>210</v>
      </c>
      <c r="E12" s="12">
        <v>83</v>
      </c>
      <c r="F12" s="12">
        <f t="shared" si="0"/>
        <v>0.39523809523809522</v>
      </c>
      <c r="G12" s="12">
        <v>26</v>
      </c>
      <c r="H12" s="12">
        <f t="shared" si="5"/>
        <v>0.12380952380952381</v>
      </c>
      <c r="I12" s="12"/>
      <c r="J12" s="12"/>
      <c r="K12" s="12">
        <v>191</v>
      </c>
      <c r="L12" s="12">
        <f t="shared" si="6"/>
        <v>0.90952380952380951</v>
      </c>
      <c r="M12" s="12">
        <v>11</v>
      </c>
      <c r="N12" s="12">
        <f t="shared" si="7"/>
        <v>5.2380952380952382E-2</v>
      </c>
      <c r="O12" s="12">
        <v>9</v>
      </c>
      <c r="P12" s="12">
        <f t="shared" si="8"/>
        <v>4.2857142857142858E-2</v>
      </c>
      <c r="Q12" s="12">
        <v>16</v>
      </c>
      <c r="R12" s="12">
        <f t="shared" si="9"/>
        <v>7.6190476190476197E-2</v>
      </c>
      <c r="S12" s="12">
        <v>11</v>
      </c>
      <c r="T12" s="12">
        <f t="shared" si="10"/>
        <v>5.2380952380952382E-2</v>
      </c>
      <c r="U12" s="12">
        <v>11</v>
      </c>
      <c r="V12" s="12">
        <f t="shared" si="11"/>
        <v>5.2380952380952382E-2</v>
      </c>
      <c r="W12" s="12"/>
      <c r="X12" s="12"/>
      <c r="Y12" s="12">
        <v>15</v>
      </c>
      <c r="Z12" s="12">
        <f>Y12/D12</f>
        <v>7.1428571428571425E-2</v>
      </c>
      <c r="AA12" s="12"/>
      <c r="AB12" s="12"/>
      <c r="AC12" s="12">
        <v>20</v>
      </c>
      <c r="AD12" s="12">
        <f t="shared" si="12"/>
        <v>9.5238095238095233E-2</v>
      </c>
      <c r="AE12" s="12">
        <v>20</v>
      </c>
      <c r="AF12" s="12">
        <f>AE12/D12</f>
        <v>9.5238095238095233E-2</v>
      </c>
      <c r="AG12" s="12"/>
      <c r="AH12" s="12"/>
      <c r="AI12" s="12"/>
      <c r="AJ12" s="12"/>
      <c r="AK12" s="12"/>
      <c r="AL12" s="12">
        <f t="shared" si="2"/>
        <v>0</v>
      </c>
      <c r="AM12" s="12"/>
      <c r="AN12" s="12"/>
      <c r="AO12" s="12">
        <f>AK12+AM12</f>
        <v>0</v>
      </c>
      <c r="AP12" s="12">
        <f t="shared" si="4"/>
        <v>0</v>
      </c>
    </row>
    <row r="13" spans="1:42" x14ac:dyDescent="0.25">
      <c r="A13" s="12">
        <v>3</v>
      </c>
      <c r="B13" s="12" t="s">
        <v>189</v>
      </c>
      <c r="C13" s="12" t="s">
        <v>48</v>
      </c>
      <c r="D13" s="12">
        <v>7</v>
      </c>
      <c r="E13" s="12">
        <v>1</v>
      </c>
      <c r="F13" s="12">
        <f t="shared" si="0"/>
        <v>0.14285714285714285</v>
      </c>
      <c r="G13" s="12"/>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c r="AL13" s="12">
        <f t="shared" si="2"/>
        <v>0</v>
      </c>
      <c r="AM13" s="12"/>
      <c r="AN13" s="12"/>
      <c r="AO13" s="12">
        <f>AK13+AM13</f>
        <v>0</v>
      </c>
      <c r="AP13" s="12">
        <f t="shared" si="4"/>
        <v>0</v>
      </c>
    </row>
    <row r="14" spans="1:42" x14ac:dyDescent="0.25">
      <c r="A14" s="12">
        <v>4</v>
      </c>
      <c r="B14" s="12" t="s">
        <v>191</v>
      </c>
      <c r="C14" s="12" t="s">
        <v>48</v>
      </c>
      <c r="D14" s="12">
        <v>199</v>
      </c>
      <c r="E14" s="12">
        <v>33</v>
      </c>
      <c r="F14" s="12">
        <f t="shared" si="0"/>
        <v>0.16582914572864321</v>
      </c>
      <c r="G14" s="12">
        <v>13</v>
      </c>
      <c r="H14" s="12">
        <f>G14/D14</f>
        <v>6.5326633165829151E-2</v>
      </c>
      <c r="I14" s="12">
        <v>13</v>
      </c>
      <c r="J14" s="12">
        <v>6.5326633165829151E-2</v>
      </c>
      <c r="K14" s="12">
        <v>16</v>
      </c>
      <c r="L14" s="12">
        <f>K14/D14</f>
        <v>8.0402010050251257E-2</v>
      </c>
      <c r="M14" s="12">
        <v>9</v>
      </c>
      <c r="N14" s="12">
        <f>M14/D14</f>
        <v>4.5226130653266333E-2</v>
      </c>
      <c r="O14" s="12">
        <v>9</v>
      </c>
      <c r="P14" s="12">
        <f>O14/D14</f>
        <v>4.5226130653266333E-2</v>
      </c>
      <c r="Q14" s="12">
        <v>27</v>
      </c>
      <c r="R14" s="12">
        <f t="shared" ref="R14:R21" si="13">Q14/D14</f>
        <v>0.135678391959799</v>
      </c>
      <c r="S14" s="12">
        <v>9</v>
      </c>
      <c r="T14" s="12">
        <f>S14/D14</f>
        <v>4.5226130653266333E-2</v>
      </c>
      <c r="U14" s="12">
        <v>9</v>
      </c>
      <c r="V14" s="12">
        <f>U14/D14</f>
        <v>4.5226130653266333E-2</v>
      </c>
      <c r="W14" s="12">
        <v>7</v>
      </c>
      <c r="X14" s="12">
        <f>W14/D14</f>
        <v>3.5175879396984924E-2</v>
      </c>
      <c r="Y14" s="12">
        <v>2</v>
      </c>
      <c r="Z14" s="12">
        <f>Y14/D14</f>
        <v>1.0050251256281407E-2</v>
      </c>
      <c r="AA14" s="12">
        <v>4</v>
      </c>
      <c r="AB14" s="12">
        <f>AA14/D14</f>
        <v>2.0100502512562814E-2</v>
      </c>
      <c r="AC14" s="12">
        <v>6</v>
      </c>
      <c r="AD14" s="12">
        <f>AC14/D14</f>
        <v>3.015075376884422E-2</v>
      </c>
      <c r="AE14" s="12"/>
      <c r="AF14" s="12"/>
      <c r="AG14" s="12"/>
      <c r="AH14" s="12"/>
      <c r="AI14" s="12"/>
      <c r="AJ14" s="12"/>
      <c r="AK14" s="12">
        <f>E14+G14+I14+K14+M14+AA14+Q14</f>
        <v>115</v>
      </c>
      <c r="AL14" s="12">
        <f t="shared" si="2"/>
        <v>0.57788944723618085</v>
      </c>
      <c r="AM14" s="12"/>
      <c r="AN14" s="12"/>
      <c r="AO14" s="12">
        <f>AK14+AM14</f>
        <v>115</v>
      </c>
      <c r="AP14" s="12">
        <f t="shared" si="4"/>
        <v>0.57788944723618085</v>
      </c>
    </row>
    <row r="15" spans="1:42" x14ac:dyDescent="0.25">
      <c r="A15" s="12">
        <v>5</v>
      </c>
      <c r="B15" s="12" t="s">
        <v>173</v>
      </c>
      <c r="C15" s="12" t="s">
        <v>48</v>
      </c>
      <c r="D15" s="12">
        <v>27</v>
      </c>
      <c r="E15" s="12"/>
      <c r="F15" s="12"/>
      <c r="G15" s="12"/>
      <c r="H15" s="12"/>
      <c r="I15" s="12">
        <v>6</v>
      </c>
      <c r="J15" s="12">
        <v>0.22222222222222221</v>
      </c>
      <c r="K15" s="12"/>
      <c r="L15" s="12"/>
      <c r="M15" s="12"/>
      <c r="N15" s="12"/>
      <c r="O15" s="12"/>
      <c r="P15" s="12"/>
      <c r="Q15" s="12">
        <v>4</v>
      </c>
      <c r="R15" s="12">
        <f t="shared" si="13"/>
        <v>0.14814814814814814</v>
      </c>
      <c r="S15" s="12"/>
      <c r="T15" s="12"/>
      <c r="U15" s="12"/>
      <c r="V15" s="12"/>
      <c r="W15" s="12"/>
      <c r="X15" s="12"/>
      <c r="Y15" s="12"/>
      <c r="Z15" s="12"/>
      <c r="AA15" s="12"/>
      <c r="AB15" s="12"/>
      <c r="AC15" s="12"/>
      <c r="AD15" s="12"/>
      <c r="AE15" s="12"/>
      <c r="AF15" s="12"/>
      <c r="AG15" s="12"/>
      <c r="AH15" s="12"/>
      <c r="AI15" s="12"/>
      <c r="AJ15" s="12"/>
      <c r="AK15" s="12">
        <f>E15+G15+I15+K15+M15+AA15+Q15</f>
        <v>10</v>
      </c>
      <c r="AL15" s="12">
        <f t="shared" si="2"/>
        <v>0.37037037037037035</v>
      </c>
      <c r="AM15" s="12"/>
      <c r="AN15" s="12"/>
      <c r="AO15" s="12">
        <f>AK15+AM15</f>
        <v>10</v>
      </c>
      <c r="AP15" s="12">
        <f t="shared" si="4"/>
        <v>0.37037037037037035</v>
      </c>
    </row>
    <row r="16" spans="1:42" x14ac:dyDescent="0.25">
      <c r="A16" s="12">
        <v>6</v>
      </c>
      <c r="B16" s="12" t="s">
        <v>172</v>
      </c>
      <c r="C16" s="12" t="s">
        <v>48</v>
      </c>
      <c r="D16" s="12">
        <v>385</v>
      </c>
      <c r="E16" s="12">
        <v>111</v>
      </c>
      <c r="F16" s="12">
        <f t="shared" ref="F16:F27" si="14">E16/D16</f>
        <v>0.2883116883116883</v>
      </c>
      <c r="G16" s="12">
        <v>37</v>
      </c>
      <c r="H16" s="12">
        <f>G16/D16</f>
        <v>9.6103896103896108E-2</v>
      </c>
      <c r="I16" s="12">
        <v>93</v>
      </c>
      <c r="J16" s="12">
        <v>0.24155844155844156</v>
      </c>
      <c r="K16" s="12">
        <v>44</v>
      </c>
      <c r="L16" s="12">
        <f>K16/D16</f>
        <v>0.11428571428571428</v>
      </c>
      <c r="M16" s="12">
        <v>40</v>
      </c>
      <c r="N16" s="12">
        <f>M16/D16</f>
        <v>0.1038961038961039</v>
      </c>
      <c r="O16" s="12">
        <v>19</v>
      </c>
      <c r="P16" s="12">
        <f>O16/D16</f>
        <v>4.9350649350649353E-2</v>
      </c>
      <c r="Q16" s="12">
        <v>72</v>
      </c>
      <c r="R16" s="12">
        <f t="shared" si="13"/>
        <v>0.18701298701298702</v>
      </c>
      <c r="S16" s="12">
        <v>11</v>
      </c>
      <c r="T16" s="12">
        <f>S16/D16</f>
        <v>2.8571428571428571E-2</v>
      </c>
      <c r="U16" s="12">
        <v>31</v>
      </c>
      <c r="V16" s="12">
        <f>U16/D16</f>
        <v>8.0519480519480519E-2</v>
      </c>
      <c r="W16" s="12">
        <v>11</v>
      </c>
      <c r="X16" s="12">
        <f>W16/D16</f>
        <v>2.8571428571428571E-2</v>
      </c>
      <c r="Y16" s="12">
        <v>21</v>
      </c>
      <c r="Z16" s="12">
        <f>Y16/D16</f>
        <v>5.4545454545454543E-2</v>
      </c>
      <c r="AA16" s="12">
        <v>6</v>
      </c>
      <c r="AB16" s="12">
        <f>AA16/D16</f>
        <v>1.5584415584415584E-2</v>
      </c>
      <c r="AC16" s="12">
        <v>18</v>
      </c>
      <c r="AD16" s="12">
        <f>AC16/D16</f>
        <v>4.6753246753246755E-2</v>
      </c>
      <c r="AE16" s="12">
        <v>11</v>
      </c>
      <c r="AF16" s="12">
        <f>AE16/D16</f>
        <v>2.8571428571428571E-2</v>
      </c>
      <c r="AG16" s="12">
        <v>9</v>
      </c>
      <c r="AH16" s="12">
        <f>AG16/D16</f>
        <v>2.3376623376623377E-2</v>
      </c>
      <c r="AI16" s="12">
        <v>7</v>
      </c>
      <c r="AJ16" s="12">
        <f>AI16/D16</f>
        <v>1.8181818181818181E-2</v>
      </c>
      <c r="AK16" s="12"/>
      <c r="AL16" s="12">
        <f t="shared" si="2"/>
        <v>0</v>
      </c>
      <c r="AM16" s="12">
        <f>AG16+AI16</f>
        <v>16</v>
      </c>
      <c r="AN16" s="12">
        <f>AM16/D16</f>
        <v>4.1558441558441558E-2</v>
      </c>
      <c r="AO16" s="12"/>
      <c r="AP16" s="12">
        <f t="shared" si="4"/>
        <v>0</v>
      </c>
    </row>
    <row r="17" spans="1:42" x14ac:dyDescent="0.25">
      <c r="A17" s="12">
        <v>7</v>
      </c>
      <c r="B17" s="12" t="s">
        <v>185</v>
      </c>
      <c r="C17" s="12" t="s">
        <v>48</v>
      </c>
      <c r="D17" s="12">
        <v>24</v>
      </c>
      <c r="E17" s="12">
        <v>1</v>
      </c>
      <c r="F17" s="12">
        <f t="shared" si="14"/>
        <v>4.1666666666666664E-2</v>
      </c>
      <c r="G17" s="12">
        <v>1</v>
      </c>
      <c r="H17" s="12">
        <f>G17/D17</f>
        <v>4.1666666666666664E-2</v>
      </c>
      <c r="I17" s="12">
        <v>5</v>
      </c>
      <c r="J17" s="12">
        <v>0.20833333333333334</v>
      </c>
      <c r="K17" s="12"/>
      <c r="L17" s="12"/>
      <c r="M17" s="12"/>
      <c r="N17" s="12"/>
      <c r="O17" s="12"/>
      <c r="P17" s="12"/>
      <c r="Q17" s="12">
        <v>2</v>
      </c>
      <c r="R17" s="12">
        <f t="shared" si="13"/>
        <v>8.3333333333333329E-2</v>
      </c>
      <c r="S17" s="12"/>
      <c r="T17" s="12"/>
      <c r="U17" s="12"/>
      <c r="V17" s="12"/>
      <c r="W17" s="12">
        <v>4</v>
      </c>
      <c r="X17" s="12">
        <f>W17/D17</f>
        <v>0.16666666666666666</v>
      </c>
      <c r="Y17" s="12"/>
      <c r="Z17" s="12"/>
      <c r="AA17" s="12"/>
      <c r="AB17" s="12"/>
      <c r="AC17" s="12"/>
      <c r="AD17" s="12"/>
      <c r="AE17" s="12"/>
      <c r="AF17" s="12"/>
      <c r="AG17" s="12"/>
      <c r="AH17" s="12"/>
      <c r="AI17" s="12"/>
      <c r="AJ17" s="12"/>
      <c r="AK17" s="12">
        <f>E17+G17+I17+K17+M17+AA17+Q17</f>
        <v>9</v>
      </c>
      <c r="AL17" s="12">
        <f t="shared" si="2"/>
        <v>0.375</v>
      </c>
      <c r="AM17" s="12"/>
      <c r="AN17" s="12"/>
      <c r="AO17" s="12">
        <f>AK17+AM17</f>
        <v>9</v>
      </c>
      <c r="AP17" s="12">
        <f t="shared" si="4"/>
        <v>0.375</v>
      </c>
    </row>
    <row r="18" spans="1:42" x14ac:dyDescent="0.25">
      <c r="A18" s="12">
        <v>8</v>
      </c>
      <c r="B18" s="12" t="s">
        <v>167</v>
      </c>
      <c r="C18" s="12" t="s">
        <v>48</v>
      </c>
      <c r="D18" s="12">
        <v>89</v>
      </c>
      <c r="E18" s="12">
        <v>13</v>
      </c>
      <c r="F18" s="12">
        <f t="shared" si="14"/>
        <v>0.14606741573033707</v>
      </c>
      <c r="G18" s="12">
        <v>6</v>
      </c>
      <c r="H18" s="12">
        <f>G18/D18</f>
        <v>6.741573033707865E-2</v>
      </c>
      <c r="I18" s="12">
        <v>20</v>
      </c>
      <c r="J18" s="12"/>
      <c r="K18" s="12">
        <v>9</v>
      </c>
      <c r="L18" s="12">
        <f>K18/D18</f>
        <v>0.10112359550561797</v>
      </c>
      <c r="M18" s="12">
        <v>3</v>
      </c>
      <c r="N18" s="12">
        <f>M18/D18</f>
        <v>3.3707865168539325E-2</v>
      </c>
      <c r="O18" s="12"/>
      <c r="P18" s="12"/>
      <c r="Q18" s="12">
        <v>14</v>
      </c>
      <c r="R18" s="12">
        <f t="shared" si="13"/>
        <v>0.15730337078651685</v>
      </c>
      <c r="S18" s="12">
        <v>1</v>
      </c>
      <c r="T18" s="12">
        <f>S18/D18</f>
        <v>1.1235955056179775E-2</v>
      </c>
      <c r="U18" s="12">
        <v>3</v>
      </c>
      <c r="V18" s="12">
        <f>U18/D18</f>
        <v>3.3707865168539325E-2</v>
      </c>
      <c r="W18" s="12">
        <v>4</v>
      </c>
      <c r="X18" s="12">
        <f>W18/D18</f>
        <v>4.49438202247191E-2</v>
      </c>
      <c r="Y18" s="12"/>
      <c r="Z18" s="12"/>
      <c r="AA18" s="12"/>
      <c r="AB18" s="12"/>
      <c r="AC18" s="12"/>
      <c r="AD18" s="12"/>
      <c r="AE18" s="12"/>
      <c r="AF18" s="12"/>
      <c r="AG18" s="12"/>
      <c r="AH18" s="12"/>
      <c r="AI18" s="12"/>
      <c r="AJ18" s="12"/>
      <c r="AK18" s="12">
        <f>E18+G18+I18+K18+M18+AA18+Q18</f>
        <v>65</v>
      </c>
      <c r="AL18" s="12">
        <f t="shared" si="2"/>
        <v>0.7303370786516854</v>
      </c>
      <c r="AM18" s="12"/>
      <c r="AN18" s="12"/>
      <c r="AO18" s="12">
        <f>AK18+AM18</f>
        <v>65</v>
      </c>
      <c r="AP18" s="12">
        <f t="shared" si="4"/>
        <v>0.7303370786516854</v>
      </c>
    </row>
    <row r="19" spans="1:42" x14ac:dyDescent="0.25">
      <c r="A19" s="12">
        <v>9</v>
      </c>
      <c r="B19" s="12" t="s">
        <v>179</v>
      </c>
      <c r="C19" s="12" t="s">
        <v>48</v>
      </c>
      <c r="D19" s="12">
        <v>458</v>
      </c>
      <c r="E19" s="12">
        <v>96</v>
      </c>
      <c r="F19" s="12">
        <f t="shared" si="14"/>
        <v>0.20960698689956331</v>
      </c>
      <c r="G19" s="12">
        <v>24</v>
      </c>
      <c r="H19" s="12">
        <f>G19/D19</f>
        <v>5.2401746724890827E-2</v>
      </c>
      <c r="I19" s="12">
        <v>92</v>
      </c>
      <c r="J19" s="12">
        <v>0.20087336244541484</v>
      </c>
      <c r="K19" s="12">
        <v>20</v>
      </c>
      <c r="L19" s="12">
        <f>K19/D19</f>
        <v>4.3668122270742356E-2</v>
      </c>
      <c r="M19" s="12">
        <v>6</v>
      </c>
      <c r="N19" s="12">
        <f>M19/D19</f>
        <v>1.3100436681222707E-2</v>
      </c>
      <c r="O19" s="12">
        <v>16</v>
      </c>
      <c r="P19" s="12">
        <f>O19/D19</f>
        <v>3.4934497816593885E-2</v>
      </c>
      <c r="Q19" s="12">
        <v>60</v>
      </c>
      <c r="R19" s="12">
        <f t="shared" si="13"/>
        <v>0.13100436681222707</v>
      </c>
      <c r="S19" s="12">
        <v>8</v>
      </c>
      <c r="T19" s="12">
        <f>S19/D19</f>
        <v>1.7467248908296942E-2</v>
      </c>
      <c r="U19" s="12">
        <v>23</v>
      </c>
      <c r="V19" s="12">
        <f>U19/D19</f>
        <v>5.0218340611353711E-2</v>
      </c>
      <c r="W19" s="12">
        <v>28</v>
      </c>
      <c r="X19" s="12">
        <f>W19/D19</f>
        <v>6.1135371179039298E-2</v>
      </c>
      <c r="Y19" s="12">
        <v>3</v>
      </c>
      <c r="Z19" s="12">
        <f>Y19/D19</f>
        <v>6.5502183406113534E-3</v>
      </c>
      <c r="AA19" s="12">
        <v>6</v>
      </c>
      <c r="AB19" s="12">
        <f>AA19/D19</f>
        <v>1.3100436681222707E-2</v>
      </c>
      <c r="AC19" s="12">
        <v>8</v>
      </c>
      <c r="AD19" s="12">
        <f>AC19/D19</f>
        <v>1.7467248908296942E-2</v>
      </c>
      <c r="AE19" s="12">
        <v>8</v>
      </c>
      <c r="AF19" s="12">
        <f>AE19/D19</f>
        <v>1.7467248908296942E-2</v>
      </c>
      <c r="AG19" s="12"/>
      <c r="AH19" s="12"/>
      <c r="AI19" s="12"/>
      <c r="AJ19" s="12"/>
      <c r="AK19" s="12">
        <f>E19+G19+I19+K19+M19+AA19+Q19</f>
        <v>304</v>
      </c>
      <c r="AL19" s="12">
        <f t="shared" si="2"/>
        <v>0.66375545851528384</v>
      </c>
      <c r="AM19" s="12"/>
      <c r="AN19" s="12"/>
      <c r="AO19" s="12">
        <f>AK19+AM19</f>
        <v>304</v>
      </c>
      <c r="AP19" s="12">
        <f t="shared" si="4"/>
        <v>0.66375545851528384</v>
      </c>
    </row>
    <row r="20" spans="1:42" x14ac:dyDescent="0.25">
      <c r="A20" s="12">
        <v>10</v>
      </c>
      <c r="B20" s="12" t="s">
        <v>171</v>
      </c>
      <c r="C20" s="12" t="s">
        <v>49</v>
      </c>
      <c r="D20" s="12">
        <v>62</v>
      </c>
      <c r="E20" s="12">
        <v>41</v>
      </c>
      <c r="F20" s="12">
        <f t="shared" si="14"/>
        <v>0.66129032258064513</v>
      </c>
      <c r="G20" s="12">
        <v>5</v>
      </c>
      <c r="H20" s="12">
        <f>G20/D20</f>
        <v>8.0645161290322578E-2</v>
      </c>
      <c r="I20" s="12">
        <v>10</v>
      </c>
      <c r="J20" s="12">
        <v>0.16129032258064516</v>
      </c>
      <c r="K20" s="12">
        <v>10</v>
      </c>
      <c r="L20" s="12">
        <f>K20/D20</f>
        <v>0.16129032258064516</v>
      </c>
      <c r="M20" s="12">
        <v>3</v>
      </c>
      <c r="N20" s="12">
        <f>M20/D20</f>
        <v>4.8387096774193547E-2</v>
      </c>
      <c r="O20" s="12">
        <v>7</v>
      </c>
      <c r="P20" s="12">
        <f>O20/D20</f>
        <v>0.11290322580645161</v>
      </c>
      <c r="Q20" s="12">
        <v>9</v>
      </c>
      <c r="R20" s="12">
        <f t="shared" si="13"/>
        <v>0.14516129032258066</v>
      </c>
      <c r="S20" s="12">
        <v>1</v>
      </c>
      <c r="T20" s="12">
        <f>S20/D20</f>
        <v>1.6129032258064516E-2</v>
      </c>
      <c r="U20" s="12">
        <v>4</v>
      </c>
      <c r="V20" s="12">
        <f>U20/D20</f>
        <v>6.4516129032258063E-2</v>
      </c>
      <c r="W20" s="12">
        <v>5</v>
      </c>
      <c r="X20" s="12">
        <f>W20/D20</f>
        <v>8.0645161290322578E-2</v>
      </c>
      <c r="Y20" s="12">
        <v>3</v>
      </c>
      <c r="Z20" s="12">
        <f>Y20/D20</f>
        <v>4.8387096774193547E-2</v>
      </c>
      <c r="AA20" s="12"/>
      <c r="AB20" s="12"/>
      <c r="AC20" s="12">
        <v>3</v>
      </c>
      <c r="AD20" s="12">
        <f>AC20/D20</f>
        <v>4.8387096774193547E-2</v>
      </c>
      <c r="AE20" s="12">
        <v>2</v>
      </c>
      <c r="AF20" s="12">
        <f>AE20/D20</f>
        <v>3.2258064516129031E-2</v>
      </c>
      <c r="AG20" s="12">
        <v>2</v>
      </c>
      <c r="AH20" s="12">
        <f>AG20/D20</f>
        <v>3.2258064516129031E-2</v>
      </c>
      <c r="AI20" s="12"/>
      <c r="AJ20" s="12"/>
      <c r="AK20" s="12"/>
      <c r="AL20" s="12">
        <f t="shared" si="2"/>
        <v>0</v>
      </c>
      <c r="AM20" s="12">
        <f>AG20+AI20</f>
        <v>2</v>
      </c>
      <c r="AN20" s="12">
        <f>AM20/D20</f>
        <v>3.2258064516129031E-2</v>
      </c>
      <c r="AO20" s="12"/>
      <c r="AP20" s="12">
        <f t="shared" si="4"/>
        <v>0</v>
      </c>
    </row>
    <row r="21" spans="1:42" x14ac:dyDescent="0.25">
      <c r="A21" s="12">
        <v>11</v>
      </c>
      <c r="B21" s="12" t="s">
        <v>190</v>
      </c>
      <c r="C21" s="12" t="s">
        <v>53</v>
      </c>
      <c r="D21" s="12">
        <v>37</v>
      </c>
      <c r="E21" s="12">
        <v>18</v>
      </c>
      <c r="F21" s="12">
        <f t="shared" si="14"/>
        <v>0.48648648648648651</v>
      </c>
      <c r="G21" s="12"/>
      <c r="H21" s="12"/>
      <c r="I21" s="12"/>
      <c r="J21" s="12"/>
      <c r="K21" s="12">
        <v>4</v>
      </c>
      <c r="L21" s="12">
        <f>K21/D21</f>
        <v>0.10810810810810811</v>
      </c>
      <c r="M21" s="12">
        <v>6</v>
      </c>
      <c r="N21" s="12">
        <f>M21/D21</f>
        <v>0.16216216216216217</v>
      </c>
      <c r="O21" s="12">
        <v>2</v>
      </c>
      <c r="P21" s="12">
        <f>O21/D21</f>
        <v>5.4054054054054057E-2</v>
      </c>
      <c r="Q21" s="12">
        <v>2</v>
      </c>
      <c r="R21" s="12">
        <f t="shared" si="13"/>
        <v>5.4054054054054057E-2</v>
      </c>
      <c r="S21" s="12">
        <v>2</v>
      </c>
      <c r="T21" s="12">
        <f>S21/D21</f>
        <v>5.4054054054054057E-2</v>
      </c>
      <c r="U21" s="12">
        <v>2</v>
      </c>
      <c r="V21" s="12">
        <f>U21/D21</f>
        <v>5.4054054054054057E-2</v>
      </c>
      <c r="W21" s="12"/>
      <c r="X21" s="12"/>
      <c r="Y21" s="12">
        <v>3</v>
      </c>
      <c r="Z21" s="12">
        <f>Y21/D21</f>
        <v>8.1081081081081086E-2</v>
      </c>
      <c r="AA21" s="12"/>
      <c r="AB21" s="12"/>
      <c r="AC21" s="12">
        <v>2</v>
      </c>
      <c r="AD21" s="12">
        <f>AC21/D21</f>
        <v>5.4054054054054057E-2</v>
      </c>
      <c r="AE21" s="12">
        <v>3</v>
      </c>
      <c r="AF21" s="12">
        <f>AE21/D21</f>
        <v>8.1081081081081086E-2</v>
      </c>
      <c r="AG21" s="12"/>
      <c r="AH21" s="12"/>
      <c r="AI21" s="12"/>
      <c r="AJ21" s="12"/>
      <c r="AK21" s="12">
        <f>E21+G21+I21+K21+M21+AA21+Q21</f>
        <v>30</v>
      </c>
      <c r="AL21" s="12">
        <f t="shared" si="2"/>
        <v>0.81081081081081086</v>
      </c>
      <c r="AM21" s="12"/>
      <c r="AN21" s="12"/>
      <c r="AO21" s="12">
        <f>AK21+AM21</f>
        <v>30</v>
      </c>
      <c r="AP21" s="12">
        <f t="shared" si="4"/>
        <v>0.81081081081081086</v>
      </c>
    </row>
    <row r="22" spans="1:42" x14ac:dyDescent="0.25">
      <c r="A22" s="12">
        <v>12</v>
      </c>
      <c r="B22" s="12" t="s">
        <v>189</v>
      </c>
      <c r="C22" s="12" t="s">
        <v>49</v>
      </c>
      <c r="D22" s="12">
        <v>4</v>
      </c>
      <c r="E22" s="12">
        <v>3</v>
      </c>
      <c r="F22" s="12">
        <f t="shared" si="14"/>
        <v>0.75</v>
      </c>
      <c r="G22" s="12"/>
      <c r="H22" s="12"/>
      <c r="I22" s="12"/>
      <c r="J22" s="12"/>
      <c r="K22" s="12"/>
      <c r="L22" s="12"/>
      <c r="M22" s="12"/>
      <c r="N22" s="12"/>
      <c r="O22" s="12"/>
      <c r="P22" s="12"/>
      <c r="Q22" s="12"/>
      <c r="R22" s="12"/>
      <c r="S22" s="12"/>
      <c r="T22" s="12"/>
      <c r="U22" s="12"/>
      <c r="V22" s="12"/>
      <c r="W22" s="12"/>
      <c r="X22" s="12"/>
      <c r="Y22" s="12"/>
      <c r="Z22" s="12"/>
      <c r="AA22" s="12"/>
      <c r="AB22" s="12"/>
      <c r="AC22" s="12"/>
      <c r="AD22" s="12"/>
      <c r="AE22" s="12"/>
      <c r="AF22" s="12"/>
      <c r="AG22" s="12"/>
      <c r="AH22" s="12"/>
      <c r="AI22" s="12"/>
      <c r="AJ22" s="12"/>
      <c r="AK22" s="12">
        <f>E22+G22+I22+K22+M22+AA22+Q22</f>
        <v>3</v>
      </c>
      <c r="AL22" s="12">
        <f t="shared" si="2"/>
        <v>0.75</v>
      </c>
      <c r="AM22" s="12"/>
      <c r="AN22" s="12"/>
      <c r="AO22" s="12">
        <f>AK22+AM22</f>
        <v>3</v>
      </c>
      <c r="AP22" s="12">
        <f t="shared" si="4"/>
        <v>0.75</v>
      </c>
    </row>
    <row r="23" spans="1:42" x14ac:dyDescent="0.25">
      <c r="A23" s="12">
        <v>13</v>
      </c>
      <c r="B23" s="12" t="s">
        <v>191</v>
      </c>
      <c r="C23" s="12" t="s">
        <v>49</v>
      </c>
      <c r="D23" s="12">
        <v>116</v>
      </c>
      <c r="E23" s="12">
        <v>65</v>
      </c>
      <c r="F23" s="12">
        <f t="shared" si="14"/>
        <v>0.56034482758620685</v>
      </c>
      <c r="G23" s="12">
        <v>11</v>
      </c>
      <c r="H23" s="12">
        <f>G23/D23</f>
        <v>9.4827586206896547E-2</v>
      </c>
      <c r="I23" s="12">
        <v>7</v>
      </c>
      <c r="J23" s="12">
        <v>6.0344827586206899E-2</v>
      </c>
      <c r="K23" s="12">
        <v>10</v>
      </c>
      <c r="L23" s="12">
        <f>K23/D23</f>
        <v>8.6206896551724144E-2</v>
      </c>
      <c r="M23" s="12">
        <v>7</v>
      </c>
      <c r="N23" s="12">
        <f>M23/D23</f>
        <v>6.0344827586206899E-2</v>
      </c>
      <c r="O23" s="12">
        <v>2</v>
      </c>
      <c r="P23" s="12">
        <f>O23/D23</f>
        <v>1.7241379310344827E-2</v>
      </c>
      <c r="Q23" s="12">
        <v>16</v>
      </c>
      <c r="R23" s="12">
        <f>Q23/D23</f>
        <v>0.13793103448275862</v>
      </c>
      <c r="S23" s="12">
        <v>1</v>
      </c>
      <c r="T23" s="12">
        <f>S23/D23</f>
        <v>8.6206896551724137E-3</v>
      </c>
      <c r="U23" s="12">
        <v>3</v>
      </c>
      <c r="V23" s="12">
        <f>U23/D23</f>
        <v>2.5862068965517241E-2</v>
      </c>
      <c r="W23" s="12">
        <v>4</v>
      </c>
      <c r="X23" s="12">
        <f>W23/D23</f>
        <v>3.4482758620689655E-2</v>
      </c>
      <c r="Y23" s="12"/>
      <c r="Z23" s="12"/>
      <c r="AA23" s="12">
        <v>4</v>
      </c>
      <c r="AB23" s="12">
        <f>AA23/D23</f>
        <v>3.4482758620689655E-2</v>
      </c>
      <c r="AC23" s="12">
        <v>3</v>
      </c>
      <c r="AD23" s="12">
        <f>AC23/D23</f>
        <v>2.5862068965517241E-2</v>
      </c>
      <c r="AE23" s="12"/>
      <c r="AF23" s="12"/>
      <c r="AG23" s="12"/>
      <c r="AH23" s="12"/>
      <c r="AI23" s="12"/>
      <c r="AJ23" s="12"/>
      <c r="AK23" s="12"/>
      <c r="AL23" s="12"/>
      <c r="AM23" s="12"/>
      <c r="AN23" s="12"/>
      <c r="AO23" s="12">
        <f>AK23+AM23</f>
        <v>0</v>
      </c>
      <c r="AP23" s="12">
        <f t="shared" si="4"/>
        <v>0</v>
      </c>
    </row>
    <row r="24" spans="1:42" x14ac:dyDescent="0.25">
      <c r="A24" s="12">
        <v>14</v>
      </c>
      <c r="B24" s="12" t="s">
        <v>173</v>
      </c>
      <c r="C24" s="12" t="s">
        <v>49</v>
      </c>
      <c r="D24" s="12">
        <v>15</v>
      </c>
      <c r="E24" s="12">
        <v>6</v>
      </c>
      <c r="F24" s="12">
        <f t="shared" si="14"/>
        <v>0.4</v>
      </c>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f>E24+G24+I24+K24+M24+AA24+Q24</f>
        <v>6</v>
      </c>
      <c r="AL24" s="12">
        <f>AK24/D24</f>
        <v>0.4</v>
      </c>
      <c r="AM24" s="12"/>
      <c r="AN24" s="12"/>
      <c r="AO24" s="12">
        <f>AK24+AM24</f>
        <v>6</v>
      </c>
      <c r="AP24" s="12">
        <f t="shared" si="4"/>
        <v>0.4</v>
      </c>
    </row>
    <row r="25" spans="1:42" x14ac:dyDescent="0.25">
      <c r="A25" s="12">
        <v>15</v>
      </c>
      <c r="B25" s="12" t="s">
        <v>172</v>
      </c>
      <c r="C25" s="12" t="s">
        <v>49</v>
      </c>
      <c r="D25" s="12">
        <v>209</v>
      </c>
      <c r="E25" s="12">
        <v>152</v>
      </c>
      <c r="F25" s="12">
        <f t="shared" si="14"/>
        <v>0.72727272727272729</v>
      </c>
      <c r="G25" s="12">
        <v>22</v>
      </c>
      <c r="H25" s="12">
        <f>G25/D25</f>
        <v>0.10526315789473684</v>
      </c>
      <c r="I25" s="12">
        <v>47</v>
      </c>
      <c r="J25" s="12">
        <v>0.22488038277511962</v>
      </c>
      <c r="K25" s="12">
        <v>39</v>
      </c>
      <c r="L25" s="12">
        <f>K25/D25</f>
        <v>0.18660287081339713</v>
      </c>
      <c r="M25" s="12">
        <v>38</v>
      </c>
      <c r="N25" s="12">
        <f>M25/D25</f>
        <v>0.18181818181818182</v>
      </c>
      <c r="O25" s="12">
        <v>11</v>
      </c>
      <c r="P25" s="12">
        <f>O25/D25</f>
        <v>5.2631578947368418E-2</v>
      </c>
      <c r="Q25" s="12">
        <v>60</v>
      </c>
      <c r="R25" s="12">
        <f>Q25/D25</f>
        <v>0.28708133971291866</v>
      </c>
      <c r="S25" s="12">
        <v>5</v>
      </c>
      <c r="T25" s="12">
        <f>S25/D25</f>
        <v>2.3923444976076555E-2</v>
      </c>
      <c r="U25" s="12">
        <v>13</v>
      </c>
      <c r="V25" s="12">
        <f>U25/D25</f>
        <v>6.2200956937799042E-2</v>
      </c>
      <c r="W25" s="12">
        <v>8</v>
      </c>
      <c r="X25" s="12">
        <f>W25/D25</f>
        <v>3.8277511961722487E-2</v>
      </c>
      <c r="Y25" s="12">
        <v>15</v>
      </c>
      <c r="Z25" s="12">
        <f>Y25/D25</f>
        <v>7.1770334928229665E-2</v>
      </c>
      <c r="AA25" s="12">
        <v>6</v>
      </c>
      <c r="AB25" s="12">
        <f>AA25/D25</f>
        <v>2.8708133971291867E-2</v>
      </c>
      <c r="AC25" s="12">
        <v>7</v>
      </c>
      <c r="AD25" s="12">
        <f>AC25/D25</f>
        <v>3.3492822966507178E-2</v>
      </c>
      <c r="AE25" s="12">
        <v>7</v>
      </c>
      <c r="AF25" s="12">
        <f>AE25/D25</f>
        <v>3.3492822966507178E-2</v>
      </c>
      <c r="AG25" s="12">
        <v>3</v>
      </c>
      <c r="AH25" s="12">
        <f>AG25/D25</f>
        <v>1.4354066985645933E-2</v>
      </c>
      <c r="AI25" s="12">
        <v>2</v>
      </c>
      <c r="AJ25" s="12">
        <f>AI25/D25</f>
        <v>9.5693779904306216E-3</v>
      </c>
      <c r="AK25" s="12"/>
      <c r="AL25" s="12">
        <f>AK25/D25</f>
        <v>0</v>
      </c>
      <c r="AM25" s="12">
        <f>AG25+AI25</f>
        <v>5</v>
      </c>
      <c r="AN25" s="12">
        <f>AM25/D25</f>
        <v>2.3923444976076555E-2</v>
      </c>
      <c r="AO25" s="12"/>
      <c r="AP25" s="12">
        <f t="shared" si="4"/>
        <v>0</v>
      </c>
    </row>
    <row r="26" spans="1:42" x14ac:dyDescent="0.25">
      <c r="A26" s="12">
        <v>16</v>
      </c>
      <c r="B26" s="12" t="s">
        <v>167</v>
      </c>
      <c r="C26" s="12" t="s">
        <v>49</v>
      </c>
      <c r="D26" s="12">
        <v>51</v>
      </c>
      <c r="E26" s="12">
        <v>16</v>
      </c>
      <c r="F26" s="12">
        <f t="shared" si="14"/>
        <v>0.31372549019607843</v>
      </c>
      <c r="G26" s="12">
        <v>3</v>
      </c>
      <c r="H26" s="12">
        <f>G26/D26</f>
        <v>5.8823529411764705E-2</v>
      </c>
      <c r="I26" s="12">
        <v>3</v>
      </c>
      <c r="J26" s="12"/>
      <c r="K26" s="12">
        <v>3</v>
      </c>
      <c r="L26" s="12">
        <f>K26/D26</f>
        <v>5.8823529411764705E-2</v>
      </c>
      <c r="M26" s="12">
        <v>2</v>
      </c>
      <c r="N26" s="12">
        <f>M26/D26</f>
        <v>3.9215686274509803E-2</v>
      </c>
      <c r="O26" s="12"/>
      <c r="P26" s="12"/>
      <c r="Q26" s="12">
        <v>10</v>
      </c>
      <c r="R26" s="12">
        <f>Q26/D26</f>
        <v>0.19607843137254902</v>
      </c>
      <c r="S26" s="12">
        <v>1</v>
      </c>
      <c r="T26" s="12">
        <f>S26/D26</f>
        <v>1.9607843137254902E-2</v>
      </c>
      <c r="U26" s="12"/>
      <c r="V26" s="12"/>
      <c r="W26" s="12">
        <v>1</v>
      </c>
      <c r="X26" s="12">
        <f>W26/D26</f>
        <v>1.9607843137254902E-2</v>
      </c>
      <c r="Y26" s="12"/>
      <c r="Z26" s="12"/>
      <c r="AA26" s="12"/>
      <c r="AB26" s="12"/>
      <c r="AC26" s="12"/>
      <c r="AD26" s="12"/>
      <c r="AE26" s="12"/>
      <c r="AF26" s="12"/>
      <c r="AG26" s="12"/>
      <c r="AH26" s="12"/>
      <c r="AI26" s="12"/>
      <c r="AJ26" s="12"/>
      <c r="AK26" s="12">
        <f>E26+G26+I26+K26+M26+AA26+Q26</f>
        <v>37</v>
      </c>
      <c r="AL26" s="12">
        <f>AK26/D26</f>
        <v>0.72549019607843135</v>
      </c>
      <c r="AM26" s="12"/>
      <c r="AN26" s="12"/>
      <c r="AO26" s="12">
        <f>AK26+AM26</f>
        <v>37</v>
      </c>
      <c r="AP26" s="12">
        <f t="shared" si="4"/>
        <v>0.72549019607843135</v>
      </c>
    </row>
    <row r="27" spans="1:42" x14ac:dyDescent="0.25">
      <c r="A27" s="12">
        <v>17</v>
      </c>
      <c r="B27" s="12" t="s">
        <v>179</v>
      </c>
      <c r="C27" s="12" t="s">
        <v>49</v>
      </c>
      <c r="D27" s="12">
        <v>247</v>
      </c>
      <c r="E27" s="12">
        <v>40</v>
      </c>
      <c r="F27" s="12">
        <f t="shared" si="14"/>
        <v>0.16194331983805668</v>
      </c>
      <c r="G27" s="12">
        <v>4</v>
      </c>
      <c r="H27" s="12">
        <f>G27/D27</f>
        <v>1.6194331983805668E-2</v>
      </c>
      <c r="I27" s="12">
        <v>48</v>
      </c>
      <c r="J27" s="12">
        <v>0.19028340080971659</v>
      </c>
      <c r="K27" s="12">
        <v>20</v>
      </c>
      <c r="L27" s="12">
        <f>K27/D27</f>
        <v>8.0971659919028341E-2</v>
      </c>
      <c r="M27" s="12">
        <v>4</v>
      </c>
      <c r="N27" s="12">
        <f>M27/D27</f>
        <v>1.6194331983805668E-2</v>
      </c>
      <c r="O27" s="12">
        <v>12</v>
      </c>
      <c r="P27" s="12">
        <f>O27/D27</f>
        <v>4.8582995951417005E-2</v>
      </c>
      <c r="Q27" s="12">
        <v>36</v>
      </c>
      <c r="R27" s="12">
        <f>Q27/D27</f>
        <v>0.145748987854251</v>
      </c>
      <c r="S27" s="12"/>
      <c r="T27" s="12"/>
      <c r="U27" s="12">
        <v>8</v>
      </c>
      <c r="V27" s="12">
        <f>U27/D27</f>
        <v>3.2388663967611336E-2</v>
      </c>
      <c r="W27" s="12">
        <v>8</v>
      </c>
      <c r="X27" s="12">
        <f>W27/D27</f>
        <v>3.2388663967611336E-2</v>
      </c>
      <c r="Y27" s="12"/>
      <c r="Z27" s="12"/>
      <c r="AA27" s="12"/>
      <c r="AB27" s="12"/>
      <c r="AC27" s="12">
        <v>8</v>
      </c>
      <c r="AD27" s="12">
        <f>AC27/D27</f>
        <v>3.2388663967611336E-2</v>
      </c>
      <c r="AE27" s="12">
        <v>8</v>
      </c>
      <c r="AF27" s="12">
        <f>AE27/D27</f>
        <v>3.2388663967611336E-2</v>
      </c>
      <c r="AG27" s="12"/>
      <c r="AH27" s="12"/>
      <c r="AI27" s="12">
        <v>4</v>
      </c>
      <c r="AJ27" s="12">
        <f>AI27/D27</f>
        <v>1.6194331983805668E-2</v>
      </c>
      <c r="AK27" s="12">
        <f>E27+G27+I27+K27+M27+AA27+Q27</f>
        <v>152</v>
      </c>
      <c r="AL27" s="12">
        <f>AK27/D27</f>
        <v>0.61538461538461542</v>
      </c>
      <c r="AM27" s="12">
        <f>AG27+AI27</f>
        <v>4</v>
      </c>
      <c r="AN27" s="12">
        <f>AM27/D27</f>
        <v>1.6194331983805668E-2</v>
      </c>
      <c r="AO27" s="12">
        <f>AK27+AM27</f>
        <v>156</v>
      </c>
      <c r="AP27" s="12">
        <f t="shared" si="4"/>
        <v>0.63157894736842102</v>
      </c>
    </row>
    <row r="28" spans="1:42" x14ac:dyDescent="0.25">
      <c r="A28" s="12"/>
      <c r="B28" s="12" t="s">
        <v>189</v>
      </c>
      <c r="C28" s="12" t="s">
        <v>629</v>
      </c>
      <c r="D28" s="12">
        <v>18</v>
      </c>
      <c r="E28" s="12">
        <v>16</v>
      </c>
      <c r="F28" s="12">
        <v>0.88888888888888884</v>
      </c>
      <c r="G28" s="12"/>
      <c r="H28" s="12"/>
      <c r="I28" s="12"/>
      <c r="J28" s="12"/>
      <c r="K28" s="12"/>
      <c r="L28" s="12"/>
      <c r="M28" s="12"/>
      <c r="N28" s="12"/>
      <c r="O28" s="12"/>
      <c r="P28" s="12"/>
      <c r="Q28" s="12">
        <v>1</v>
      </c>
      <c r="R28" s="12">
        <v>5.5555555555555552E-2</v>
      </c>
      <c r="S28" s="12"/>
      <c r="T28" s="12"/>
      <c r="U28" s="12"/>
      <c r="V28" s="12"/>
      <c r="W28" s="12">
        <v>1</v>
      </c>
      <c r="X28" s="12">
        <v>5.5555555555555552E-2</v>
      </c>
      <c r="Y28" s="12"/>
      <c r="Z28" s="12"/>
      <c r="AA28" s="12"/>
      <c r="AB28" s="12"/>
      <c r="AC28" s="12"/>
      <c r="AD28" s="12"/>
      <c r="AE28" s="12"/>
      <c r="AF28" s="12"/>
      <c r="AG28" s="12"/>
      <c r="AH28" s="12"/>
      <c r="AI28" s="12"/>
      <c r="AJ28" s="12"/>
      <c r="AK28" s="12">
        <v>17</v>
      </c>
      <c r="AL28" s="12">
        <v>0.94444444444444442</v>
      </c>
      <c r="AM28" s="12"/>
      <c r="AN28" s="12"/>
      <c r="AO28" s="12">
        <v>17</v>
      </c>
      <c r="AP28" s="12">
        <v>0.94444444444444442</v>
      </c>
    </row>
    <row r="29" spans="1:42" x14ac:dyDescent="0.25">
      <c r="A29" s="12"/>
      <c r="B29" s="12" t="s">
        <v>172</v>
      </c>
      <c r="C29" s="12" t="s">
        <v>629</v>
      </c>
      <c r="D29" s="12">
        <v>253</v>
      </c>
      <c r="E29" s="12">
        <v>158</v>
      </c>
      <c r="F29" s="12">
        <v>0.62450592885375489</v>
      </c>
      <c r="G29" s="12">
        <v>17</v>
      </c>
      <c r="H29" s="12">
        <v>6.7193675889328064E-2</v>
      </c>
      <c r="I29" s="12">
        <v>31</v>
      </c>
      <c r="J29" s="12">
        <v>0.1225296442687747</v>
      </c>
      <c r="K29" s="12">
        <v>34</v>
      </c>
      <c r="L29" s="12">
        <v>0.13438735177865613</v>
      </c>
      <c r="M29" s="12">
        <v>26</v>
      </c>
      <c r="N29" s="12">
        <v>0.10276679841897234</v>
      </c>
      <c r="O29" s="12">
        <v>4</v>
      </c>
      <c r="P29" s="12">
        <v>1.5810276679841896E-2</v>
      </c>
      <c r="Q29" s="12">
        <v>35</v>
      </c>
      <c r="R29" s="12">
        <v>0.13833992094861661</v>
      </c>
      <c r="S29" s="12">
        <v>4</v>
      </c>
      <c r="T29" s="12">
        <v>1.5810276679841896E-2</v>
      </c>
      <c r="U29" s="12">
        <v>10</v>
      </c>
      <c r="V29" s="12">
        <v>3.9525691699604744E-2</v>
      </c>
      <c r="W29" s="12">
        <v>2</v>
      </c>
      <c r="X29" s="12">
        <v>7.9051383399209481E-3</v>
      </c>
      <c r="Y29" s="12">
        <v>5</v>
      </c>
      <c r="Z29" s="12">
        <v>2.3255813953488372E-2</v>
      </c>
      <c r="AA29" s="12">
        <v>2</v>
      </c>
      <c r="AB29" s="12">
        <v>9.3023255813953487E-3</v>
      </c>
      <c r="AC29" s="12">
        <v>1</v>
      </c>
      <c r="AD29" s="12">
        <v>4.6511627906976744E-3</v>
      </c>
      <c r="AE29" s="12">
        <v>3</v>
      </c>
      <c r="AF29" s="12">
        <v>1.3953488372093023E-2</v>
      </c>
      <c r="AG29" s="12">
        <v>6</v>
      </c>
      <c r="AH29" s="12">
        <v>2.7906976744186046E-2</v>
      </c>
      <c r="AI29" s="12">
        <v>1</v>
      </c>
      <c r="AJ29" s="12">
        <v>4.6511627906976744E-3</v>
      </c>
      <c r="AK29" s="12">
        <v>22</v>
      </c>
      <c r="AL29" s="12">
        <v>8.6956521739130432E-2</v>
      </c>
      <c r="AM29" s="12">
        <v>7</v>
      </c>
      <c r="AN29" s="12">
        <v>2.766798418972332E-2</v>
      </c>
      <c r="AO29" s="12">
        <v>22</v>
      </c>
      <c r="AP29" s="12">
        <v>8.6956521739130432E-2</v>
      </c>
    </row>
    <row r="30" spans="1:42" x14ac:dyDescent="0.25">
      <c r="A30" s="12"/>
      <c r="B30" s="12" t="s">
        <v>167</v>
      </c>
      <c r="C30" s="12" t="s">
        <v>629</v>
      </c>
      <c r="D30" s="12">
        <v>73</v>
      </c>
      <c r="E30" s="12">
        <v>29</v>
      </c>
      <c r="F30" s="12">
        <v>0.39726027397260272</v>
      </c>
      <c r="G30" s="12">
        <v>4</v>
      </c>
      <c r="H30" s="12">
        <v>5.4794520547945202E-2</v>
      </c>
      <c r="I30" s="12">
        <v>3</v>
      </c>
      <c r="J30" s="12">
        <v>4.1095890410958902E-2</v>
      </c>
      <c r="K30" s="12">
        <v>6</v>
      </c>
      <c r="L30" s="12">
        <v>8.2191780821917804E-2</v>
      </c>
      <c r="M30" s="12">
        <v>3</v>
      </c>
      <c r="N30" s="12">
        <v>4.1095890410958902E-2</v>
      </c>
      <c r="O30" s="12"/>
      <c r="P30" s="12"/>
      <c r="Q30" s="12">
        <v>5</v>
      </c>
      <c r="R30" s="12">
        <v>6.8493150684931503E-2</v>
      </c>
      <c r="S30" s="12">
        <v>4</v>
      </c>
      <c r="T30" s="12">
        <v>5.4794520547945202E-2</v>
      </c>
      <c r="U30" s="12">
        <v>3</v>
      </c>
      <c r="V30" s="12">
        <v>4.1095890410958902E-2</v>
      </c>
      <c r="W30" s="12">
        <v>3</v>
      </c>
      <c r="X30" s="12">
        <v>4.1095890410958902E-2</v>
      </c>
      <c r="Y30" s="12"/>
      <c r="Z30" s="12"/>
      <c r="AA30" s="12"/>
      <c r="AB30" s="12"/>
      <c r="AC30" s="12"/>
      <c r="AD30" s="12"/>
      <c r="AE30" s="12"/>
      <c r="AF30" s="12"/>
      <c r="AG30" s="12"/>
      <c r="AH30" s="12"/>
      <c r="AI30" s="12"/>
      <c r="AJ30" s="12"/>
      <c r="AK30" s="12">
        <v>45</v>
      </c>
      <c r="AL30" s="12">
        <v>0.61643835616438358</v>
      </c>
      <c r="AM30" s="12">
        <v>0</v>
      </c>
      <c r="AN30" s="12">
        <v>0</v>
      </c>
      <c r="AO30" s="12">
        <v>45</v>
      </c>
      <c r="AP30" s="12">
        <v>0.61643835616438358</v>
      </c>
    </row>
    <row r="31" spans="1:42" x14ac:dyDescent="0.25">
      <c r="A31" s="12"/>
      <c r="B31" s="12" t="s">
        <v>179</v>
      </c>
      <c r="C31" s="12" t="s">
        <v>629</v>
      </c>
      <c r="D31" s="12">
        <v>225</v>
      </c>
      <c r="E31" s="12">
        <v>80</v>
      </c>
      <c r="F31" s="12">
        <v>0.35555555555555557</v>
      </c>
      <c r="G31" s="12">
        <v>40</v>
      </c>
      <c r="H31" s="12">
        <v>0.17777777777777778</v>
      </c>
      <c r="I31" s="12">
        <v>27</v>
      </c>
      <c r="J31" s="12">
        <v>0.12</v>
      </c>
      <c r="K31" s="12">
        <v>4</v>
      </c>
      <c r="L31" s="12">
        <v>1.7777777777777778E-2</v>
      </c>
      <c r="M31" s="12">
        <v>5</v>
      </c>
      <c r="N31" s="12">
        <v>2.2222222222222223E-2</v>
      </c>
      <c r="O31" s="12"/>
      <c r="P31" s="12"/>
      <c r="Q31" s="12">
        <v>40</v>
      </c>
      <c r="R31" s="12">
        <v>0.17777777777777778</v>
      </c>
      <c r="S31" s="12">
        <v>4</v>
      </c>
      <c r="T31" s="12">
        <v>1.7777777777777778E-2</v>
      </c>
      <c r="U31" s="12">
        <v>7</v>
      </c>
      <c r="V31" s="12">
        <v>3.111111111111111E-2</v>
      </c>
      <c r="W31" s="12">
        <v>4</v>
      </c>
      <c r="X31" s="12">
        <v>1.7777777777777778E-2</v>
      </c>
      <c r="Y31" s="12"/>
      <c r="Z31" s="12"/>
      <c r="AA31" s="12">
        <v>2</v>
      </c>
      <c r="AB31" s="12">
        <v>1.1049723756906077E-2</v>
      </c>
      <c r="AC31" s="12">
        <v>4</v>
      </c>
      <c r="AD31" s="12">
        <v>2.2099447513812154E-2</v>
      </c>
      <c r="AE31" s="12">
        <v>7</v>
      </c>
      <c r="AF31" s="12">
        <v>3.111111111111111E-2</v>
      </c>
      <c r="AG31" s="12">
        <v>4</v>
      </c>
      <c r="AH31" s="12">
        <v>2.2099447513812154E-2</v>
      </c>
      <c r="AI31" s="12">
        <v>2</v>
      </c>
      <c r="AJ31" s="12">
        <v>1.1049723756906077E-2</v>
      </c>
      <c r="AK31" s="12">
        <v>198</v>
      </c>
      <c r="AL31" s="12">
        <v>0.88</v>
      </c>
      <c r="AM31" s="12">
        <v>6</v>
      </c>
      <c r="AN31" s="12">
        <v>2.6666666666666668E-2</v>
      </c>
      <c r="AO31" s="12">
        <v>204</v>
      </c>
      <c r="AP31" s="12">
        <v>0.90666666666666662</v>
      </c>
    </row>
    <row r="32" spans="1:42" x14ac:dyDescent="0.25">
      <c r="A32" s="12">
        <v>22</v>
      </c>
      <c r="B32" s="12" t="s">
        <v>185</v>
      </c>
      <c r="C32" s="12" t="s">
        <v>629</v>
      </c>
      <c r="D32" s="12">
        <v>33</v>
      </c>
      <c r="E32" s="12">
        <v>15</v>
      </c>
      <c r="F32" s="12">
        <v>0.45454545454545453</v>
      </c>
      <c r="G32" s="12">
        <v>3</v>
      </c>
      <c r="H32" s="12">
        <v>9.0909090909090912E-2</v>
      </c>
      <c r="I32" s="12">
        <v>3</v>
      </c>
      <c r="J32" s="12">
        <v>9.0909090909090912E-2</v>
      </c>
      <c r="K32" s="12"/>
      <c r="L32" s="12"/>
      <c r="M32" s="12"/>
      <c r="N32" s="12">
        <v>0</v>
      </c>
      <c r="O32" s="12"/>
      <c r="P32" s="12"/>
      <c r="Q32" s="12">
        <v>5</v>
      </c>
      <c r="R32" s="12">
        <v>0.15151515151515152</v>
      </c>
      <c r="S32" s="12"/>
      <c r="T32" s="12"/>
      <c r="U32" s="12"/>
      <c r="V32" s="12"/>
      <c r="W32" s="12"/>
      <c r="X32" s="12"/>
      <c r="Y32" s="12"/>
      <c r="Z32" s="12"/>
      <c r="AA32" s="12"/>
      <c r="AB32" s="12"/>
      <c r="AC32" s="12"/>
      <c r="AD32" s="12"/>
      <c r="AE32" s="12"/>
      <c r="AF32" s="12"/>
      <c r="AG32" s="12"/>
      <c r="AH32" s="12"/>
      <c r="AI32" s="12"/>
      <c r="AJ32" s="12"/>
      <c r="AK32" s="12">
        <v>26</v>
      </c>
      <c r="AL32" s="12">
        <v>0.78787878787878785</v>
      </c>
      <c r="AM32" s="12"/>
      <c r="AN32" s="12">
        <v>0</v>
      </c>
      <c r="AO32" s="12">
        <v>26</v>
      </c>
      <c r="AP32" s="12">
        <v>0.78787878787878785</v>
      </c>
    </row>
    <row r="33" spans="1:42" x14ac:dyDescent="0.25">
      <c r="A33" s="12">
        <v>20</v>
      </c>
      <c r="B33" s="12" t="s">
        <v>190</v>
      </c>
      <c r="C33" s="12" t="s">
        <v>629</v>
      </c>
      <c r="D33" s="12">
        <v>18</v>
      </c>
      <c r="E33" s="12">
        <v>16</v>
      </c>
      <c r="F33" s="12">
        <v>0.88888888888888884</v>
      </c>
      <c r="G33" s="12">
        <v>3</v>
      </c>
      <c r="H33" s="12">
        <v>0.16666666666666666</v>
      </c>
      <c r="I33" s="12"/>
      <c r="J33" s="12"/>
      <c r="K33" s="12">
        <v>18</v>
      </c>
      <c r="L33" s="12">
        <v>1</v>
      </c>
      <c r="M33" s="12">
        <v>3</v>
      </c>
      <c r="N33" s="12">
        <v>0.16666666666666666</v>
      </c>
      <c r="O33" s="12"/>
      <c r="P33" s="12"/>
      <c r="Q33" s="12">
        <v>2</v>
      </c>
      <c r="R33" s="12">
        <v>0.1111111111111111</v>
      </c>
      <c r="S33" s="12"/>
      <c r="T33" s="12"/>
      <c r="U33" s="12"/>
      <c r="V33" s="12"/>
      <c r="W33" s="12"/>
      <c r="X33" s="12"/>
      <c r="Y33" s="12">
        <v>2</v>
      </c>
      <c r="Z33" s="12">
        <v>0.1111111111111111</v>
      </c>
      <c r="AA33" s="12"/>
      <c r="AB33" s="12"/>
      <c r="AC33" s="12"/>
      <c r="AD33" s="12"/>
      <c r="AE33" s="12"/>
      <c r="AF33" s="12"/>
      <c r="AG33" s="12">
        <v>2</v>
      </c>
      <c r="AH33" s="12">
        <v>0.1111111111111111</v>
      </c>
      <c r="AI33" s="12">
        <v>1</v>
      </c>
      <c r="AJ33" s="12">
        <v>5.5555555555555552E-2</v>
      </c>
      <c r="AK33" s="12">
        <v>42</v>
      </c>
      <c r="AL33" s="12">
        <v>2.3333333333333335</v>
      </c>
      <c r="AM33" s="12">
        <v>3</v>
      </c>
      <c r="AN33" s="12">
        <v>0.16666666666666666</v>
      </c>
      <c r="AO33" s="12">
        <v>18</v>
      </c>
      <c r="AP33" s="12">
        <v>1</v>
      </c>
    </row>
    <row r="34" spans="1:42" x14ac:dyDescent="0.25">
      <c r="A34" s="12">
        <v>40</v>
      </c>
      <c r="B34" s="12" t="s">
        <v>191</v>
      </c>
      <c r="C34" s="12" t="s">
        <v>629</v>
      </c>
      <c r="D34" s="12">
        <v>6</v>
      </c>
      <c r="E34" s="12">
        <v>5</v>
      </c>
      <c r="F34" s="12">
        <v>0.83333333333333337</v>
      </c>
      <c r="G34" s="12"/>
      <c r="H34" s="12"/>
      <c r="I34" s="12"/>
      <c r="J34" s="12"/>
      <c r="K34" s="12"/>
      <c r="L34" s="12"/>
      <c r="M34" s="12">
        <v>1</v>
      </c>
      <c r="N34" s="12">
        <v>0.16666666666666666</v>
      </c>
      <c r="O34" s="12"/>
      <c r="P34" s="12"/>
      <c r="Q34" s="12"/>
      <c r="R34" s="12"/>
      <c r="S34" s="12"/>
      <c r="T34" s="12"/>
      <c r="U34" s="12"/>
      <c r="V34" s="12"/>
      <c r="W34" s="12"/>
      <c r="X34" s="12"/>
      <c r="Y34" s="12"/>
      <c r="Z34" s="12"/>
      <c r="AA34" s="12"/>
      <c r="AB34" s="12"/>
      <c r="AC34" s="12"/>
      <c r="AD34" s="12"/>
      <c r="AE34" s="12"/>
      <c r="AF34" s="12"/>
      <c r="AG34" s="12"/>
      <c r="AH34" s="12"/>
      <c r="AI34" s="12"/>
      <c r="AJ34" s="12"/>
      <c r="AK34" s="12">
        <v>6</v>
      </c>
      <c r="AL34" s="12">
        <v>1</v>
      </c>
      <c r="AM34" s="12"/>
      <c r="AN34" s="12"/>
      <c r="AO34" s="12">
        <v>6</v>
      </c>
      <c r="AP34" s="12">
        <v>1</v>
      </c>
    </row>
    <row r="35" spans="1:42" x14ac:dyDescent="0.25">
      <c r="A35" s="12">
        <v>39</v>
      </c>
      <c r="B35" s="12" t="s">
        <v>171</v>
      </c>
      <c r="C35" s="12" t="s">
        <v>629</v>
      </c>
      <c r="D35" s="12">
        <v>5</v>
      </c>
      <c r="E35" s="12">
        <v>3</v>
      </c>
      <c r="F35" s="12">
        <v>0.6</v>
      </c>
      <c r="G35" s="12">
        <v>2</v>
      </c>
      <c r="H35" s="12">
        <v>0.4</v>
      </c>
      <c r="I35" s="12">
        <v>3</v>
      </c>
      <c r="J35" s="12">
        <v>0.6</v>
      </c>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v>3</v>
      </c>
      <c r="AL35" s="12">
        <v>0.6</v>
      </c>
      <c r="AM35" s="12"/>
      <c r="AN35" s="12"/>
      <c r="AO35" s="12">
        <v>3</v>
      </c>
      <c r="AP35" s="12">
        <v>0.6</v>
      </c>
    </row>
    <row r="46" spans="1:42" x14ac:dyDescent="0.25">
      <c r="A46" s="12" t="s">
        <v>260</v>
      </c>
      <c r="B46" s="12" t="s">
        <v>54</v>
      </c>
      <c r="C46" s="12" t="s">
        <v>350</v>
      </c>
      <c r="D46" s="12" t="s">
        <v>52</v>
      </c>
      <c r="E46" s="12" t="s">
        <v>421</v>
      </c>
      <c r="F46" s="12" t="s">
        <v>55</v>
      </c>
    </row>
    <row r="47" spans="1:42" x14ac:dyDescent="0.25">
      <c r="A47" s="12">
        <v>1</v>
      </c>
      <c r="B47" s="12" t="s">
        <v>173</v>
      </c>
      <c r="C47" s="12" t="s">
        <v>293</v>
      </c>
      <c r="D47" s="12">
        <v>4631</v>
      </c>
      <c r="E47" s="12">
        <v>519</v>
      </c>
      <c r="F47" s="12">
        <f>E47/D47</f>
        <v>0.11207082703519758</v>
      </c>
    </row>
    <row r="48" spans="1:42" x14ac:dyDescent="0.25">
      <c r="A48" s="12">
        <v>2</v>
      </c>
      <c r="B48" s="12" t="s">
        <v>185</v>
      </c>
      <c r="C48" s="12" t="s">
        <v>293</v>
      </c>
      <c r="D48" s="12">
        <v>1702</v>
      </c>
      <c r="E48" s="12">
        <v>110</v>
      </c>
      <c r="F48" s="12">
        <f>E48/D48</f>
        <v>6.4629847238542884E-2</v>
      </c>
    </row>
    <row r="49" spans="1:6" x14ac:dyDescent="0.25">
      <c r="A49" s="12">
        <v>3</v>
      </c>
      <c r="B49" s="12" t="s">
        <v>169</v>
      </c>
      <c r="C49" s="12" t="s">
        <v>293</v>
      </c>
      <c r="D49" s="12">
        <v>797</v>
      </c>
      <c r="E49" s="12">
        <v>184</v>
      </c>
      <c r="F49" s="12">
        <f>E49/D49</f>
        <v>0.23086574654956085</v>
      </c>
    </row>
    <row r="50" spans="1:6" x14ac:dyDescent="0.25">
      <c r="A50" s="12">
        <v>4</v>
      </c>
      <c r="B50" s="12" t="s">
        <v>179</v>
      </c>
      <c r="C50" s="12" t="s">
        <v>293</v>
      </c>
      <c r="D50" s="12">
        <v>16968</v>
      </c>
      <c r="E50" s="12">
        <v>1697</v>
      </c>
      <c r="F50" s="12">
        <f>E50/D50</f>
        <v>0.10001178689297502</v>
      </c>
    </row>
    <row r="51" spans="1:6" x14ac:dyDescent="0.25">
      <c r="A51" s="12">
        <v>5</v>
      </c>
      <c r="B51" s="12" t="s">
        <v>171</v>
      </c>
      <c r="C51" s="12" t="s">
        <v>293</v>
      </c>
      <c r="D51" s="12">
        <v>1784</v>
      </c>
      <c r="E51" s="12">
        <v>253</v>
      </c>
      <c r="F51" s="12">
        <f>E51/D51</f>
        <v>0.14181614349775784</v>
      </c>
    </row>
    <row r="52" spans="1:6" x14ac:dyDescent="0.25">
      <c r="A52" s="12">
        <v>6</v>
      </c>
      <c r="B52" s="12" t="s">
        <v>171</v>
      </c>
      <c r="C52" s="12" t="s">
        <v>293</v>
      </c>
      <c r="D52" s="12">
        <v>5416</v>
      </c>
      <c r="E52" s="12">
        <v>723</v>
      </c>
      <c r="F52" s="12">
        <f t="shared" ref="F52:F85" si="15">E52/D52</f>
        <v>0.133493353028065</v>
      </c>
    </row>
    <row r="53" spans="1:6" x14ac:dyDescent="0.25">
      <c r="A53" s="12">
        <v>7</v>
      </c>
      <c r="B53" s="12" t="s">
        <v>174</v>
      </c>
      <c r="C53" s="12" t="s">
        <v>293</v>
      </c>
      <c r="D53" s="12">
        <v>594</v>
      </c>
      <c r="E53" s="12">
        <v>57</v>
      </c>
      <c r="F53" s="12">
        <f t="shared" si="15"/>
        <v>9.5959595959595953E-2</v>
      </c>
    </row>
    <row r="54" spans="1:6" x14ac:dyDescent="0.25">
      <c r="A54" s="12">
        <v>8</v>
      </c>
      <c r="B54" s="12" t="s">
        <v>191</v>
      </c>
      <c r="C54" s="12" t="s">
        <v>293</v>
      </c>
      <c r="D54" s="12">
        <v>854</v>
      </c>
      <c r="E54" s="12">
        <v>63</v>
      </c>
      <c r="F54" s="12">
        <f t="shared" si="15"/>
        <v>7.3770491803278687E-2</v>
      </c>
    </row>
    <row r="55" spans="1:6" x14ac:dyDescent="0.25">
      <c r="A55" s="12">
        <v>9</v>
      </c>
      <c r="B55" s="12" t="s">
        <v>183</v>
      </c>
      <c r="C55" s="12" t="s">
        <v>293</v>
      </c>
      <c r="D55" s="12">
        <v>937</v>
      </c>
      <c r="E55" s="12">
        <v>77</v>
      </c>
      <c r="F55" s="12">
        <f t="shared" si="15"/>
        <v>8.2177161152614725E-2</v>
      </c>
    </row>
    <row r="56" spans="1:6" x14ac:dyDescent="0.25">
      <c r="A56" s="12">
        <v>10</v>
      </c>
      <c r="B56" s="12" t="s">
        <v>186</v>
      </c>
      <c r="C56" s="12" t="s">
        <v>48</v>
      </c>
      <c r="D56" s="12">
        <v>48</v>
      </c>
      <c r="E56" s="12">
        <v>40</v>
      </c>
      <c r="F56" s="12">
        <f t="shared" si="15"/>
        <v>0.83333333333333337</v>
      </c>
    </row>
    <row r="57" spans="1:6" x14ac:dyDescent="0.25">
      <c r="A57" s="12">
        <v>11</v>
      </c>
      <c r="B57" s="12" t="s">
        <v>173</v>
      </c>
      <c r="C57" s="12" t="s">
        <v>48</v>
      </c>
      <c r="D57" s="12">
        <v>27</v>
      </c>
      <c r="E57" s="12">
        <v>23</v>
      </c>
      <c r="F57" s="12">
        <f t="shared" si="15"/>
        <v>0.85185185185185186</v>
      </c>
    </row>
    <row r="58" spans="1:6" x14ac:dyDescent="0.25">
      <c r="A58" s="12">
        <v>12</v>
      </c>
      <c r="B58" s="12" t="s">
        <v>185</v>
      </c>
      <c r="C58" s="12" t="s">
        <v>48</v>
      </c>
      <c r="D58" s="12">
        <v>24</v>
      </c>
      <c r="E58" s="12">
        <v>14</v>
      </c>
      <c r="F58" s="12">
        <f t="shared" si="15"/>
        <v>0.58333333333333337</v>
      </c>
    </row>
    <row r="59" spans="1:6" x14ac:dyDescent="0.25">
      <c r="A59" s="12">
        <v>13</v>
      </c>
      <c r="B59" s="12" t="s">
        <v>169</v>
      </c>
      <c r="C59" s="12" t="s">
        <v>48</v>
      </c>
      <c r="D59" s="12">
        <v>95</v>
      </c>
      <c r="E59" s="12">
        <v>83</v>
      </c>
      <c r="F59" s="12">
        <f t="shared" si="15"/>
        <v>0.87368421052631584</v>
      </c>
    </row>
    <row r="60" spans="1:6" x14ac:dyDescent="0.25">
      <c r="A60" s="12">
        <v>14</v>
      </c>
      <c r="B60" s="12" t="s">
        <v>179</v>
      </c>
      <c r="C60" s="12" t="s">
        <v>48</v>
      </c>
      <c r="D60" s="12">
        <v>458</v>
      </c>
      <c r="E60" s="12">
        <v>371</v>
      </c>
      <c r="F60" s="12">
        <f t="shared" si="15"/>
        <v>0.81004366812227069</v>
      </c>
    </row>
    <row r="61" spans="1:6" x14ac:dyDescent="0.25">
      <c r="A61" s="12">
        <v>15</v>
      </c>
      <c r="B61" s="12" t="s">
        <v>171</v>
      </c>
      <c r="C61" s="12" t="s">
        <v>48</v>
      </c>
      <c r="D61" s="12">
        <v>127</v>
      </c>
      <c r="E61" s="12">
        <v>78</v>
      </c>
      <c r="F61" s="12">
        <f t="shared" si="15"/>
        <v>0.61417322834645671</v>
      </c>
    </row>
    <row r="62" spans="1:6" x14ac:dyDescent="0.25">
      <c r="A62" s="12">
        <v>16</v>
      </c>
      <c r="B62" s="12" t="s">
        <v>191</v>
      </c>
      <c r="C62" s="12" t="s">
        <v>48</v>
      </c>
      <c r="D62" s="12">
        <v>12</v>
      </c>
      <c r="E62" s="12">
        <v>8</v>
      </c>
      <c r="F62" s="12">
        <f t="shared" si="15"/>
        <v>0.66666666666666663</v>
      </c>
    </row>
    <row r="63" spans="1:6" x14ac:dyDescent="0.25">
      <c r="A63" s="12">
        <v>17</v>
      </c>
      <c r="B63" s="12" t="s">
        <v>171</v>
      </c>
      <c r="C63" s="12" t="s">
        <v>48</v>
      </c>
      <c r="D63" s="12">
        <v>82</v>
      </c>
      <c r="E63" s="12">
        <v>82</v>
      </c>
      <c r="F63" s="12">
        <f t="shared" si="15"/>
        <v>1</v>
      </c>
    </row>
    <row r="64" spans="1:6" x14ac:dyDescent="0.25">
      <c r="A64" s="12">
        <v>18</v>
      </c>
      <c r="B64" s="12" t="s">
        <v>174</v>
      </c>
      <c r="C64" s="12" t="s">
        <v>48</v>
      </c>
      <c r="D64" s="12">
        <v>39</v>
      </c>
      <c r="E64" s="12">
        <v>18</v>
      </c>
      <c r="F64" s="12">
        <f t="shared" si="15"/>
        <v>0.46153846153846156</v>
      </c>
    </row>
    <row r="65" spans="1:6" x14ac:dyDescent="0.25">
      <c r="A65" s="12">
        <v>19</v>
      </c>
      <c r="B65" s="12" t="s">
        <v>183</v>
      </c>
      <c r="C65" s="12" t="s">
        <v>48</v>
      </c>
      <c r="D65" s="12">
        <v>35</v>
      </c>
      <c r="E65" s="12">
        <v>28</v>
      </c>
      <c r="F65" s="12">
        <f t="shared" si="15"/>
        <v>0.8</v>
      </c>
    </row>
    <row r="66" spans="1:6" x14ac:dyDescent="0.25">
      <c r="A66" s="12">
        <v>20</v>
      </c>
      <c r="B66" s="12" t="s">
        <v>186</v>
      </c>
      <c r="C66" s="12" t="s">
        <v>49</v>
      </c>
      <c r="D66" s="12">
        <v>6</v>
      </c>
      <c r="E66" s="12">
        <v>6</v>
      </c>
      <c r="F66" s="12">
        <f t="shared" si="15"/>
        <v>1</v>
      </c>
    </row>
    <row r="67" spans="1:6" x14ac:dyDescent="0.25">
      <c r="A67" s="12">
        <v>21</v>
      </c>
      <c r="B67" s="12" t="s">
        <v>191</v>
      </c>
      <c r="C67" s="12" t="s">
        <v>48</v>
      </c>
      <c r="D67" s="12">
        <v>17</v>
      </c>
      <c r="E67" s="12">
        <v>17</v>
      </c>
      <c r="F67" s="12">
        <f t="shared" si="15"/>
        <v>1</v>
      </c>
    </row>
    <row r="68" spans="1:6" x14ac:dyDescent="0.25">
      <c r="A68" s="12">
        <v>22</v>
      </c>
      <c r="B68" s="12" t="s">
        <v>173</v>
      </c>
      <c r="C68" s="12" t="s">
        <v>49</v>
      </c>
      <c r="D68" s="12">
        <v>15</v>
      </c>
      <c r="E68" s="12">
        <v>14</v>
      </c>
      <c r="F68" s="12">
        <f t="shared" si="15"/>
        <v>0.93333333333333335</v>
      </c>
    </row>
    <row r="69" spans="1:6" x14ac:dyDescent="0.25">
      <c r="A69" s="12">
        <v>23</v>
      </c>
      <c r="B69" s="12" t="s">
        <v>185</v>
      </c>
      <c r="C69" s="12" t="s">
        <v>49</v>
      </c>
      <c r="D69" s="12">
        <v>33</v>
      </c>
      <c r="E69" s="12">
        <v>28</v>
      </c>
      <c r="F69" s="12">
        <f t="shared" si="15"/>
        <v>0.84848484848484851</v>
      </c>
    </row>
    <row r="70" spans="1:6" x14ac:dyDescent="0.25">
      <c r="A70" s="12">
        <v>24</v>
      </c>
      <c r="B70" s="12" t="s">
        <v>169</v>
      </c>
      <c r="C70" s="12" t="s">
        <v>49</v>
      </c>
      <c r="D70" s="12">
        <v>30</v>
      </c>
      <c r="E70" s="12">
        <v>28</v>
      </c>
      <c r="F70" s="12">
        <f t="shared" si="15"/>
        <v>0.93333333333333335</v>
      </c>
    </row>
    <row r="71" spans="1:6" x14ac:dyDescent="0.25">
      <c r="A71" s="12">
        <v>25</v>
      </c>
      <c r="B71" s="12" t="s">
        <v>179</v>
      </c>
      <c r="C71" s="12" t="s">
        <v>49</v>
      </c>
      <c r="D71" s="12">
        <v>247</v>
      </c>
      <c r="E71" s="12">
        <v>213</v>
      </c>
      <c r="F71" s="12">
        <f t="shared" si="15"/>
        <v>0.86234817813765186</v>
      </c>
    </row>
    <row r="72" spans="1:6" x14ac:dyDescent="0.25">
      <c r="A72" s="12">
        <v>26</v>
      </c>
      <c r="B72" s="12" t="s">
        <v>171</v>
      </c>
      <c r="C72" s="12" t="s">
        <v>49</v>
      </c>
      <c r="D72" s="12">
        <v>43</v>
      </c>
      <c r="E72" s="12">
        <v>41</v>
      </c>
      <c r="F72" s="12">
        <f t="shared" si="15"/>
        <v>0.95348837209302328</v>
      </c>
    </row>
    <row r="73" spans="1:6" x14ac:dyDescent="0.25">
      <c r="A73" s="12">
        <v>27</v>
      </c>
      <c r="B73" s="12" t="s">
        <v>171</v>
      </c>
      <c r="C73" s="12" t="s">
        <v>49</v>
      </c>
      <c r="D73" s="12">
        <v>62</v>
      </c>
      <c r="E73" s="12">
        <v>62</v>
      </c>
      <c r="F73" s="12">
        <f t="shared" si="15"/>
        <v>1</v>
      </c>
    </row>
    <row r="74" spans="1:6" x14ac:dyDescent="0.25">
      <c r="A74" s="12">
        <v>28</v>
      </c>
      <c r="B74" s="12" t="s">
        <v>174</v>
      </c>
      <c r="C74" s="12" t="s">
        <v>49</v>
      </c>
      <c r="D74" s="12">
        <v>16</v>
      </c>
      <c r="E74" s="12">
        <v>11</v>
      </c>
      <c r="F74" s="12">
        <f t="shared" si="15"/>
        <v>0.6875</v>
      </c>
    </row>
    <row r="75" spans="1:6" x14ac:dyDescent="0.25">
      <c r="A75" s="12">
        <v>29</v>
      </c>
      <c r="B75" s="12" t="s">
        <v>183</v>
      </c>
      <c r="C75" s="12" t="s">
        <v>49</v>
      </c>
      <c r="D75" s="12">
        <v>3</v>
      </c>
      <c r="E75" s="12">
        <v>3</v>
      </c>
      <c r="F75" s="12">
        <f t="shared" si="15"/>
        <v>1</v>
      </c>
    </row>
    <row r="76" spans="1:6" x14ac:dyDescent="0.25">
      <c r="A76" s="12">
        <v>30</v>
      </c>
      <c r="B76" s="12" t="s">
        <v>173</v>
      </c>
      <c r="C76" s="12" t="s">
        <v>50</v>
      </c>
      <c r="D76" s="12">
        <v>181</v>
      </c>
      <c r="E76" s="12">
        <v>171</v>
      </c>
      <c r="F76" s="12">
        <f t="shared" si="15"/>
        <v>0.94475138121546964</v>
      </c>
    </row>
    <row r="77" spans="1:6" x14ac:dyDescent="0.25">
      <c r="A77" s="12">
        <v>31</v>
      </c>
      <c r="B77" s="12" t="s">
        <v>185</v>
      </c>
      <c r="C77" s="12" t="s">
        <v>50</v>
      </c>
      <c r="D77" s="12">
        <v>31</v>
      </c>
      <c r="E77" s="12">
        <v>31</v>
      </c>
      <c r="F77" s="12">
        <f t="shared" si="15"/>
        <v>1</v>
      </c>
    </row>
    <row r="78" spans="1:6" x14ac:dyDescent="0.25">
      <c r="A78" s="12">
        <v>32</v>
      </c>
      <c r="B78" s="12" t="s">
        <v>179</v>
      </c>
      <c r="C78" s="12" t="s">
        <v>50</v>
      </c>
      <c r="D78" s="12">
        <v>181</v>
      </c>
      <c r="E78" s="12">
        <v>171</v>
      </c>
      <c r="F78" s="12">
        <f t="shared" si="15"/>
        <v>0.94475138121546964</v>
      </c>
    </row>
    <row r="79" spans="1:6" x14ac:dyDescent="0.25">
      <c r="A79" s="12">
        <v>33</v>
      </c>
      <c r="B79" s="12" t="s">
        <v>186</v>
      </c>
      <c r="C79" s="12" t="s">
        <v>49</v>
      </c>
      <c r="D79" s="12">
        <v>3</v>
      </c>
      <c r="E79" s="12">
        <v>3</v>
      </c>
      <c r="F79" s="12">
        <f t="shared" si="15"/>
        <v>1</v>
      </c>
    </row>
    <row r="80" spans="1:6" x14ac:dyDescent="0.25">
      <c r="A80" s="12">
        <v>34</v>
      </c>
      <c r="B80" s="12" t="s">
        <v>183</v>
      </c>
      <c r="C80" s="12" t="s">
        <v>50</v>
      </c>
      <c r="D80" s="12">
        <v>3</v>
      </c>
      <c r="E80" s="12">
        <v>3</v>
      </c>
      <c r="F80" s="12">
        <f t="shared" si="15"/>
        <v>1</v>
      </c>
    </row>
    <row r="81" spans="1:6" x14ac:dyDescent="0.25">
      <c r="A81" s="12">
        <v>35</v>
      </c>
      <c r="B81" s="12" t="s">
        <v>179</v>
      </c>
      <c r="C81" s="12" t="s">
        <v>349</v>
      </c>
      <c r="D81" s="12">
        <v>44</v>
      </c>
      <c r="E81" s="12">
        <v>41</v>
      </c>
      <c r="F81" s="12">
        <f t="shared" si="15"/>
        <v>0.93181818181818177</v>
      </c>
    </row>
    <row r="82" spans="1:6" x14ac:dyDescent="0.25">
      <c r="A82" s="12">
        <v>36</v>
      </c>
      <c r="B82" s="12" t="s">
        <v>174</v>
      </c>
      <c r="C82" s="12" t="s">
        <v>349</v>
      </c>
      <c r="D82" s="12">
        <v>13</v>
      </c>
      <c r="E82" s="12">
        <v>12</v>
      </c>
      <c r="F82" s="12">
        <f t="shared" si="15"/>
        <v>0.92307692307692313</v>
      </c>
    </row>
    <row r="83" spans="1:6" x14ac:dyDescent="0.25">
      <c r="A83" s="12">
        <v>37</v>
      </c>
      <c r="B83" s="12" t="s">
        <v>171</v>
      </c>
      <c r="C83" s="12" t="s">
        <v>349</v>
      </c>
      <c r="D83" s="12">
        <v>12</v>
      </c>
      <c r="E83" s="12">
        <v>12</v>
      </c>
      <c r="F83" s="12">
        <f t="shared" si="15"/>
        <v>1</v>
      </c>
    </row>
    <row r="84" spans="1:6" x14ac:dyDescent="0.25">
      <c r="A84" s="12">
        <v>38</v>
      </c>
      <c r="B84" s="12" t="s">
        <v>171</v>
      </c>
      <c r="C84" s="12" t="s">
        <v>349</v>
      </c>
      <c r="D84" s="12">
        <v>44</v>
      </c>
      <c r="E84" s="12">
        <v>42</v>
      </c>
      <c r="F84" s="12">
        <v>0.95454545454545459</v>
      </c>
    </row>
    <row r="85" spans="1:6" x14ac:dyDescent="0.25">
      <c r="A85" s="12">
        <v>39</v>
      </c>
      <c r="B85" s="12" t="s">
        <v>174</v>
      </c>
      <c r="C85" s="12" t="s">
        <v>349</v>
      </c>
      <c r="D85" s="12">
        <v>2</v>
      </c>
      <c r="E85" s="12">
        <v>1</v>
      </c>
      <c r="F85" s="12">
        <f t="shared" si="15"/>
        <v>0.5</v>
      </c>
    </row>
  </sheetData>
  <phoneticPr fontId="1"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H23"/>
  <sheetViews>
    <sheetView workbookViewId="0">
      <selection activeCell="Q29" sqref="Q29"/>
    </sheetView>
  </sheetViews>
  <sheetFormatPr defaultRowHeight="13.8" x14ac:dyDescent="0.25"/>
  <cols>
    <col min="2" max="2" width="18.33203125" customWidth="1"/>
    <col min="3" max="3" width="9.21875" style="1" customWidth="1"/>
    <col min="4" max="4" width="13" style="1" customWidth="1"/>
  </cols>
  <sheetData>
    <row r="1" spans="1:34" x14ac:dyDescent="0.25">
      <c r="A1" s="12" t="s">
        <v>260</v>
      </c>
      <c r="B1" s="13" t="s">
        <v>0</v>
      </c>
      <c r="C1" s="16" t="s">
        <v>261</v>
      </c>
      <c r="D1" s="16" t="s">
        <v>261</v>
      </c>
      <c r="E1" s="12" t="s">
        <v>264</v>
      </c>
      <c r="F1" s="12" t="s">
        <v>265</v>
      </c>
      <c r="G1" s="12" t="s">
        <v>266</v>
      </c>
      <c r="H1" s="12" t="s">
        <v>456</v>
      </c>
      <c r="I1" s="12" t="s">
        <v>267</v>
      </c>
      <c r="J1" s="12" t="s">
        <v>268</v>
      </c>
      <c r="K1" s="12" t="s">
        <v>269</v>
      </c>
      <c r="L1" s="12" t="s">
        <v>270</v>
      </c>
      <c r="M1" s="12" t="s">
        <v>271</v>
      </c>
      <c r="N1" s="12" t="s">
        <v>272</v>
      </c>
      <c r="O1" s="12" t="s">
        <v>273</v>
      </c>
      <c r="P1" s="12" t="s">
        <v>274</v>
      </c>
      <c r="Q1" s="12" t="s">
        <v>275</v>
      </c>
      <c r="R1" s="12" t="s">
        <v>277</v>
      </c>
      <c r="S1" s="12" t="s">
        <v>278</v>
      </c>
      <c r="T1" s="12" t="s">
        <v>276</v>
      </c>
      <c r="U1" s="12" t="s">
        <v>279</v>
      </c>
      <c r="V1" s="12" t="s">
        <v>280</v>
      </c>
      <c r="W1" s="12" t="s">
        <v>281</v>
      </c>
      <c r="X1" s="12" t="s">
        <v>282</v>
      </c>
      <c r="Y1" s="12" t="s">
        <v>283</v>
      </c>
      <c r="Z1" s="12" t="s">
        <v>284</v>
      </c>
      <c r="AA1" s="12" t="s">
        <v>285</v>
      </c>
      <c r="AB1" s="12" t="s">
        <v>286</v>
      </c>
      <c r="AC1" s="12" t="s">
        <v>287</v>
      </c>
      <c r="AD1" s="12" t="s">
        <v>288</v>
      </c>
      <c r="AE1" s="12" t="s">
        <v>289</v>
      </c>
      <c r="AF1" s="12" t="s">
        <v>290</v>
      </c>
      <c r="AG1" s="12" t="s">
        <v>291</v>
      </c>
      <c r="AH1" s="12" t="s">
        <v>292</v>
      </c>
    </row>
    <row r="2" spans="1:34" x14ac:dyDescent="0.25">
      <c r="A2" s="12">
        <v>1</v>
      </c>
      <c r="B2" s="12" t="s">
        <v>166</v>
      </c>
      <c r="C2" s="16" t="s">
        <v>262</v>
      </c>
      <c r="D2" s="16" t="s">
        <v>238</v>
      </c>
      <c r="E2" s="12">
        <v>2512</v>
      </c>
      <c r="F2" s="12">
        <v>206</v>
      </c>
      <c r="G2" s="12">
        <f>F2/E2</f>
        <v>8.2006369426751588E-2</v>
      </c>
      <c r="H2" s="12">
        <v>10500</v>
      </c>
      <c r="I2" s="12">
        <v>687</v>
      </c>
      <c r="J2" s="12">
        <f>I2/H2</f>
        <v>6.5428571428571433E-2</v>
      </c>
      <c r="K2" s="12">
        <v>17200</v>
      </c>
      <c r="L2" s="12">
        <v>1116</v>
      </c>
      <c r="M2" s="12">
        <f>L2/K2</f>
        <v>6.4883720930232563E-2</v>
      </c>
      <c r="N2" s="12">
        <v>19280</v>
      </c>
      <c r="O2" s="12">
        <v>1433</v>
      </c>
      <c r="P2" s="12">
        <f>O2/N2</f>
        <v>7.4325726141078838E-2</v>
      </c>
      <c r="Q2" s="12">
        <v>16331</v>
      </c>
      <c r="R2" s="12">
        <v>1221</v>
      </c>
      <c r="S2" s="12">
        <f>R2/Q2</f>
        <v>7.4765782866940175E-2</v>
      </c>
      <c r="T2" s="12">
        <v>9109</v>
      </c>
      <c r="U2" s="12">
        <v>703</v>
      </c>
      <c r="V2" s="12">
        <f>U2/T2</f>
        <v>7.7176418926336587E-2</v>
      </c>
      <c r="W2" s="12">
        <v>3278</v>
      </c>
      <c r="X2" s="12">
        <v>315</v>
      </c>
      <c r="Y2" s="12">
        <f>X2/W2</f>
        <v>9.6095179987797444E-2</v>
      </c>
      <c r="Z2" s="12"/>
      <c r="AA2" s="12"/>
      <c r="AB2" s="12"/>
      <c r="AC2" s="12"/>
      <c r="AD2" s="12"/>
      <c r="AE2" s="12"/>
      <c r="AF2" s="12"/>
      <c r="AG2" s="12"/>
      <c r="AH2" s="12"/>
    </row>
    <row r="3" spans="1:34" x14ac:dyDescent="0.25">
      <c r="A3" s="12">
        <v>2</v>
      </c>
      <c r="B3" s="12" t="s">
        <v>177</v>
      </c>
      <c r="C3" s="16" t="s">
        <v>263</v>
      </c>
      <c r="D3" s="16" t="s">
        <v>235</v>
      </c>
      <c r="E3" s="12"/>
      <c r="F3" s="12"/>
      <c r="G3" s="12"/>
      <c r="H3" s="12">
        <v>37</v>
      </c>
      <c r="I3" s="12">
        <v>4</v>
      </c>
      <c r="J3" s="12">
        <f t="shared" ref="J3:J22" si="0">I3/H3</f>
        <v>0.10810810810810811</v>
      </c>
      <c r="K3" s="12">
        <v>292</v>
      </c>
      <c r="L3" s="12">
        <v>42</v>
      </c>
      <c r="M3" s="12">
        <f t="shared" ref="M3:M23" si="1">L3/K3</f>
        <v>0.14383561643835616</v>
      </c>
      <c r="N3" s="12">
        <v>249</v>
      </c>
      <c r="O3" s="12">
        <v>29</v>
      </c>
      <c r="P3" s="12">
        <f t="shared" ref="P3:P23" si="2">O3/N3</f>
        <v>0.11646586345381527</v>
      </c>
      <c r="Q3" s="12">
        <v>394</v>
      </c>
      <c r="R3" s="12">
        <v>72</v>
      </c>
      <c r="S3" s="12">
        <f t="shared" ref="S3:S23" si="3">R3/Q3</f>
        <v>0.18274111675126903</v>
      </c>
      <c r="T3" s="12">
        <v>259</v>
      </c>
      <c r="U3" s="12">
        <v>34</v>
      </c>
      <c r="V3" s="12">
        <f t="shared" ref="V3:V22" si="4">U3/T3</f>
        <v>0.13127413127413126</v>
      </c>
      <c r="W3" s="12">
        <v>354</v>
      </c>
      <c r="X3" s="12">
        <v>53</v>
      </c>
      <c r="Y3" s="12">
        <f t="shared" ref="Y3:Y22" si="5">X3/W3</f>
        <v>0.14971751412429379</v>
      </c>
      <c r="Z3" s="12">
        <v>276</v>
      </c>
      <c r="AA3" s="12">
        <v>42</v>
      </c>
      <c r="AB3" s="12">
        <f>AA3/Z3</f>
        <v>0.15217391304347827</v>
      </c>
      <c r="AC3" s="12">
        <v>117</v>
      </c>
      <c r="AD3" s="12">
        <v>15</v>
      </c>
      <c r="AE3" s="12">
        <f>AD3/AC3</f>
        <v>0.12820512820512819</v>
      </c>
      <c r="AF3" s="12">
        <f>Z3+AC3</f>
        <v>393</v>
      </c>
      <c r="AG3" s="12">
        <f>AA3+AD3</f>
        <v>57</v>
      </c>
      <c r="AH3" s="12">
        <f>AG3/AF3</f>
        <v>0.14503816793893129</v>
      </c>
    </row>
    <row r="4" spans="1:34" x14ac:dyDescent="0.25">
      <c r="A4" s="12">
        <v>3</v>
      </c>
      <c r="B4" s="12" t="s">
        <v>181</v>
      </c>
      <c r="C4" s="16" t="s">
        <v>262</v>
      </c>
      <c r="D4" s="16" t="s">
        <v>238</v>
      </c>
      <c r="E4" s="12">
        <v>117</v>
      </c>
      <c r="F4" s="12">
        <v>18</v>
      </c>
      <c r="G4" s="12">
        <f>F4/E4</f>
        <v>0.15384615384615385</v>
      </c>
      <c r="H4" s="12">
        <v>526</v>
      </c>
      <c r="I4" s="12">
        <v>68</v>
      </c>
      <c r="J4" s="12">
        <f t="shared" si="0"/>
        <v>0.12927756653992395</v>
      </c>
      <c r="K4" s="12">
        <v>825</v>
      </c>
      <c r="L4" s="12">
        <v>91</v>
      </c>
      <c r="M4" s="12">
        <f t="shared" si="1"/>
        <v>0.11030303030303031</v>
      </c>
      <c r="N4" s="12">
        <v>1102</v>
      </c>
      <c r="O4" s="12">
        <v>153</v>
      </c>
      <c r="P4" s="12">
        <f t="shared" si="2"/>
        <v>0.13883847549909256</v>
      </c>
      <c r="Q4" s="12">
        <v>1041</v>
      </c>
      <c r="R4" s="12">
        <v>142</v>
      </c>
      <c r="S4" s="12">
        <f t="shared" si="3"/>
        <v>0.13640730067243034</v>
      </c>
      <c r="T4" s="12">
        <v>704</v>
      </c>
      <c r="U4" s="12">
        <v>93</v>
      </c>
      <c r="V4" s="12">
        <f t="shared" si="4"/>
        <v>0.13210227272727273</v>
      </c>
      <c r="W4" s="12">
        <v>368</v>
      </c>
      <c r="X4" s="12">
        <v>65</v>
      </c>
      <c r="Y4" s="12">
        <f t="shared" si="5"/>
        <v>0.1766304347826087</v>
      </c>
      <c r="Z4" s="12">
        <v>304</v>
      </c>
      <c r="AA4" s="12">
        <v>34</v>
      </c>
      <c r="AB4" s="12">
        <f t="shared" ref="AB4:AB16" si="6">AA4/Z4</f>
        <v>0.1118421052631579</v>
      </c>
      <c r="AC4" s="12"/>
      <c r="AD4" s="12"/>
      <c r="AE4" s="12"/>
      <c r="AF4" s="12">
        <f t="shared" ref="AF4:AF17" si="7">Z4+AC4</f>
        <v>304</v>
      </c>
      <c r="AG4" s="12">
        <f t="shared" ref="AG4:AG17" si="8">AA4+AD4</f>
        <v>34</v>
      </c>
      <c r="AH4" s="12">
        <f t="shared" ref="AH4:AH17" si="9">AG4/AF4</f>
        <v>0.1118421052631579</v>
      </c>
    </row>
    <row r="5" spans="1:34" x14ac:dyDescent="0.25">
      <c r="A5" s="12">
        <v>4</v>
      </c>
      <c r="B5" s="12" t="s">
        <v>359</v>
      </c>
      <c r="C5" s="16" t="s">
        <v>262</v>
      </c>
      <c r="D5" s="16" t="s">
        <v>236</v>
      </c>
      <c r="E5" s="12">
        <v>374</v>
      </c>
      <c r="F5" s="12">
        <v>43</v>
      </c>
      <c r="G5" s="12">
        <f>F5/E5</f>
        <v>0.11497326203208556</v>
      </c>
      <c r="H5" s="12">
        <v>856</v>
      </c>
      <c r="I5" s="12">
        <v>69</v>
      </c>
      <c r="J5" s="12">
        <f t="shared" si="0"/>
        <v>8.0607476635514014E-2</v>
      </c>
      <c r="K5" s="12">
        <v>977</v>
      </c>
      <c r="L5" s="12">
        <v>71</v>
      </c>
      <c r="M5" s="12">
        <f t="shared" si="1"/>
        <v>7.2671443193449328E-2</v>
      </c>
      <c r="N5" s="12">
        <v>1035</v>
      </c>
      <c r="O5" s="12">
        <v>86</v>
      </c>
      <c r="P5" s="12">
        <f t="shared" si="2"/>
        <v>8.3091787439613526E-2</v>
      </c>
      <c r="Q5" s="12">
        <v>813</v>
      </c>
      <c r="R5" s="12">
        <v>49</v>
      </c>
      <c r="S5" s="12">
        <f t="shared" si="3"/>
        <v>6.0270602706027063E-2</v>
      </c>
      <c r="T5" s="12">
        <v>781</v>
      </c>
      <c r="U5" s="12">
        <v>63</v>
      </c>
      <c r="V5" s="12">
        <f t="shared" si="4"/>
        <v>8.0665813060179253E-2</v>
      </c>
      <c r="W5" s="12">
        <v>447</v>
      </c>
      <c r="X5" s="12">
        <v>43</v>
      </c>
      <c r="Y5" s="12">
        <f t="shared" si="5"/>
        <v>9.6196868008948541E-2</v>
      </c>
      <c r="Z5" s="12">
        <v>383</v>
      </c>
      <c r="AA5" s="12">
        <v>43</v>
      </c>
      <c r="AB5" s="12">
        <f t="shared" si="6"/>
        <v>0.1122715404699739</v>
      </c>
      <c r="AC5" s="12">
        <v>270</v>
      </c>
      <c r="AD5" s="12">
        <v>27</v>
      </c>
      <c r="AE5" s="12">
        <f>AD5/AC5</f>
        <v>0.1</v>
      </c>
      <c r="AF5" s="12">
        <f t="shared" si="7"/>
        <v>653</v>
      </c>
      <c r="AG5" s="12">
        <f t="shared" si="8"/>
        <v>70</v>
      </c>
      <c r="AH5" s="12">
        <f t="shared" si="9"/>
        <v>0.10719754977029096</v>
      </c>
    </row>
    <row r="6" spans="1:34" x14ac:dyDescent="0.25">
      <c r="A6" s="12">
        <v>5</v>
      </c>
      <c r="B6" s="12" t="s">
        <v>360</v>
      </c>
      <c r="C6" s="16" t="s">
        <v>263</v>
      </c>
      <c r="D6" s="16" t="s">
        <v>238</v>
      </c>
      <c r="E6" s="12"/>
      <c r="F6" s="12"/>
      <c r="G6" s="12"/>
      <c r="H6" s="12">
        <v>870</v>
      </c>
      <c r="I6" s="12">
        <v>43</v>
      </c>
      <c r="J6" s="12">
        <f t="shared" si="0"/>
        <v>4.9425287356321838E-2</v>
      </c>
      <c r="K6" s="12">
        <v>999</v>
      </c>
      <c r="L6" s="12">
        <v>82</v>
      </c>
      <c r="M6" s="12">
        <f t="shared" si="1"/>
        <v>8.2082082082082078E-2</v>
      </c>
      <c r="N6" s="12">
        <v>1007</v>
      </c>
      <c r="O6" s="12">
        <v>71</v>
      </c>
      <c r="P6" s="12">
        <f t="shared" si="2"/>
        <v>7.0506454816285993E-2</v>
      </c>
      <c r="Q6" s="12">
        <v>1150</v>
      </c>
      <c r="R6" s="12">
        <v>86</v>
      </c>
      <c r="S6" s="12">
        <f t="shared" si="3"/>
        <v>7.4782608695652175E-2</v>
      </c>
      <c r="T6" s="12">
        <v>953</v>
      </c>
      <c r="U6" s="12">
        <v>61</v>
      </c>
      <c r="V6" s="12">
        <f t="shared" si="4"/>
        <v>6.400839454354669E-2</v>
      </c>
      <c r="W6" s="12">
        <v>573</v>
      </c>
      <c r="X6" s="12">
        <v>28</v>
      </c>
      <c r="Y6" s="12">
        <f t="shared" si="5"/>
        <v>4.8865619546247817E-2</v>
      </c>
      <c r="Z6" s="12"/>
      <c r="AA6" s="12"/>
      <c r="AB6" s="12"/>
      <c r="AC6" s="12"/>
      <c r="AD6" s="12"/>
      <c r="AE6" s="12"/>
      <c r="AF6" s="12"/>
      <c r="AG6" s="12"/>
      <c r="AH6" s="12"/>
    </row>
    <row r="7" spans="1:34" x14ac:dyDescent="0.25">
      <c r="A7" s="12">
        <v>6</v>
      </c>
      <c r="B7" s="12" t="s">
        <v>361</v>
      </c>
      <c r="C7" s="16" t="s">
        <v>262</v>
      </c>
      <c r="D7" s="16" t="s">
        <v>235</v>
      </c>
      <c r="E7" s="12">
        <v>6013</v>
      </c>
      <c r="F7" s="12">
        <v>1833</v>
      </c>
      <c r="G7" s="12">
        <f t="shared" ref="G7:G22" si="10">F7/E7</f>
        <v>0.30483951438549811</v>
      </c>
      <c r="H7" s="12">
        <v>22</v>
      </c>
      <c r="I7" s="12">
        <v>7</v>
      </c>
      <c r="J7" s="12">
        <f t="shared" si="0"/>
        <v>0.31818181818181818</v>
      </c>
      <c r="K7" s="12"/>
      <c r="L7" s="12"/>
      <c r="M7" s="12"/>
      <c r="N7" s="12"/>
      <c r="O7" s="12"/>
      <c r="P7" s="12"/>
      <c r="Q7" s="12"/>
      <c r="R7" s="12"/>
      <c r="S7" s="12"/>
      <c r="T7" s="12"/>
      <c r="U7" s="12"/>
      <c r="V7" s="12"/>
      <c r="W7" s="12"/>
      <c r="X7" s="12"/>
      <c r="Y7" s="12"/>
      <c r="Z7" s="12"/>
      <c r="AA7" s="12"/>
      <c r="AB7" s="12"/>
      <c r="AC7" s="12"/>
      <c r="AD7" s="12"/>
      <c r="AE7" s="12"/>
      <c r="AF7" s="12"/>
      <c r="AG7" s="12"/>
      <c r="AH7" s="12"/>
    </row>
    <row r="8" spans="1:34" x14ac:dyDescent="0.25">
      <c r="A8" s="12">
        <v>7</v>
      </c>
      <c r="B8" s="12" t="s">
        <v>362</v>
      </c>
      <c r="C8" s="16" t="s">
        <v>262</v>
      </c>
      <c r="D8" s="16" t="s">
        <v>236</v>
      </c>
      <c r="E8" s="12">
        <v>14</v>
      </c>
      <c r="F8" s="12">
        <v>3</v>
      </c>
      <c r="G8" s="12">
        <f t="shared" si="10"/>
        <v>0.21428571428571427</v>
      </c>
      <c r="H8" s="12">
        <v>58</v>
      </c>
      <c r="I8" s="12">
        <v>2</v>
      </c>
      <c r="J8" s="12">
        <f t="shared" si="0"/>
        <v>3.4482758620689655E-2</v>
      </c>
      <c r="K8" s="12">
        <v>116</v>
      </c>
      <c r="L8" s="12">
        <v>9</v>
      </c>
      <c r="M8" s="12">
        <f t="shared" si="1"/>
        <v>7.7586206896551727E-2</v>
      </c>
      <c r="N8" s="12">
        <v>245</v>
      </c>
      <c r="O8" s="12">
        <v>22</v>
      </c>
      <c r="P8" s="12">
        <f t="shared" si="2"/>
        <v>8.9795918367346933E-2</v>
      </c>
      <c r="Q8" s="12">
        <v>216</v>
      </c>
      <c r="R8" s="12">
        <v>24</v>
      </c>
      <c r="S8" s="12">
        <f t="shared" si="3"/>
        <v>0.1111111111111111</v>
      </c>
      <c r="T8" s="12">
        <v>141</v>
      </c>
      <c r="U8" s="12">
        <v>9</v>
      </c>
      <c r="V8" s="12">
        <f t="shared" si="4"/>
        <v>6.3829787234042548E-2</v>
      </c>
      <c r="W8" s="12">
        <v>110</v>
      </c>
      <c r="X8" s="12">
        <v>11</v>
      </c>
      <c r="Y8" s="12">
        <f t="shared" si="5"/>
        <v>0.1</v>
      </c>
      <c r="Z8" s="12">
        <v>39</v>
      </c>
      <c r="AA8" s="12">
        <v>1</v>
      </c>
      <c r="AB8" s="12">
        <f t="shared" si="6"/>
        <v>2.564102564102564E-2</v>
      </c>
      <c r="AC8" s="12">
        <v>14</v>
      </c>
      <c r="AD8" s="12">
        <v>1</v>
      </c>
      <c r="AE8" s="12">
        <f>AD8/AC8</f>
        <v>7.1428571428571425E-2</v>
      </c>
      <c r="AF8" s="12">
        <f t="shared" si="7"/>
        <v>53</v>
      </c>
      <c r="AG8" s="12">
        <f t="shared" si="8"/>
        <v>2</v>
      </c>
      <c r="AH8" s="12">
        <f t="shared" si="9"/>
        <v>3.7735849056603772E-2</v>
      </c>
    </row>
    <row r="9" spans="1:34" x14ac:dyDescent="0.25">
      <c r="A9" s="12">
        <v>8</v>
      </c>
      <c r="B9" s="12" t="s">
        <v>186</v>
      </c>
      <c r="C9" s="16" t="s">
        <v>263</v>
      </c>
      <c r="D9" s="16" t="s">
        <v>236</v>
      </c>
      <c r="E9" s="12">
        <v>123</v>
      </c>
      <c r="F9" s="12">
        <v>13</v>
      </c>
      <c r="G9" s="12">
        <f t="shared" si="10"/>
        <v>0.10569105691056911</v>
      </c>
      <c r="H9" s="12">
        <v>125</v>
      </c>
      <c r="I9" s="12">
        <v>12</v>
      </c>
      <c r="J9" s="12">
        <f t="shared" si="0"/>
        <v>9.6000000000000002E-2</v>
      </c>
      <c r="K9" s="12">
        <v>125</v>
      </c>
      <c r="L9" s="12">
        <v>15</v>
      </c>
      <c r="M9" s="12">
        <f t="shared" si="1"/>
        <v>0.12</v>
      </c>
      <c r="N9" s="12">
        <v>126</v>
      </c>
      <c r="O9" s="12">
        <v>12</v>
      </c>
      <c r="P9" s="12">
        <f t="shared" si="2"/>
        <v>9.5238095238095233E-2</v>
      </c>
      <c r="Q9" s="12">
        <v>125</v>
      </c>
      <c r="R9" s="12">
        <v>22</v>
      </c>
      <c r="S9" s="12">
        <f t="shared" si="3"/>
        <v>0.17599999999999999</v>
      </c>
      <c r="T9" s="12">
        <v>131</v>
      </c>
      <c r="U9" s="12">
        <v>18</v>
      </c>
      <c r="V9" s="12">
        <f t="shared" si="4"/>
        <v>0.13740458015267176</v>
      </c>
      <c r="W9" s="12">
        <v>125</v>
      </c>
      <c r="X9" s="12">
        <v>16</v>
      </c>
      <c r="Y9" s="12">
        <f t="shared" si="5"/>
        <v>0.128</v>
      </c>
      <c r="Z9" s="12"/>
      <c r="AA9" s="12"/>
      <c r="AB9" s="12"/>
      <c r="AC9" s="12"/>
      <c r="AD9" s="12"/>
      <c r="AE9" s="12"/>
      <c r="AF9" s="12"/>
      <c r="AG9" s="12"/>
      <c r="AH9" s="12"/>
    </row>
    <row r="10" spans="1:34" x14ac:dyDescent="0.25">
      <c r="A10" s="12">
        <v>9</v>
      </c>
      <c r="B10" s="12" t="s">
        <v>172</v>
      </c>
      <c r="C10" s="16" t="s">
        <v>262</v>
      </c>
      <c r="D10" s="16" t="s">
        <v>235</v>
      </c>
      <c r="E10" s="12"/>
      <c r="F10" s="12"/>
      <c r="G10" s="12"/>
      <c r="H10" s="12"/>
      <c r="I10" s="12"/>
      <c r="J10" s="12"/>
      <c r="K10" s="12">
        <v>2631</v>
      </c>
      <c r="L10" s="12">
        <v>251</v>
      </c>
      <c r="M10" s="12">
        <f t="shared" si="1"/>
        <v>9.5400988217407834E-2</v>
      </c>
      <c r="N10" s="12">
        <v>28760</v>
      </c>
      <c r="O10" s="12">
        <v>3176</v>
      </c>
      <c r="P10" s="12">
        <f t="shared" si="2"/>
        <v>0.11043115438108483</v>
      </c>
      <c r="Q10" s="12">
        <v>39996</v>
      </c>
      <c r="R10" s="12">
        <v>4853</v>
      </c>
      <c r="S10" s="12">
        <f t="shared" si="3"/>
        <v>0.12133713371337133</v>
      </c>
      <c r="T10" s="12">
        <v>43379</v>
      </c>
      <c r="U10" s="12">
        <v>5160</v>
      </c>
      <c r="V10" s="12">
        <f t="shared" si="4"/>
        <v>0.1189515664261509</v>
      </c>
      <c r="W10" s="12">
        <v>44707</v>
      </c>
      <c r="X10" s="12">
        <v>5722</v>
      </c>
      <c r="Y10" s="12">
        <f t="shared" si="5"/>
        <v>0.12798890554051939</v>
      </c>
      <c r="Z10" s="12">
        <v>38396</v>
      </c>
      <c r="AA10" s="12">
        <v>5260</v>
      </c>
      <c r="AB10" s="12">
        <f t="shared" si="6"/>
        <v>0.13699343681633502</v>
      </c>
      <c r="AC10" s="12">
        <v>37857</v>
      </c>
      <c r="AD10" s="12">
        <v>4981</v>
      </c>
      <c r="AE10" s="12">
        <f>AD10/AC10</f>
        <v>0.13157408141162796</v>
      </c>
      <c r="AF10" s="12">
        <f t="shared" si="7"/>
        <v>76253</v>
      </c>
      <c r="AG10" s="12">
        <f t="shared" si="8"/>
        <v>10241</v>
      </c>
      <c r="AH10" s="12">
        <f t="shared" si="9"/>
        <v>0.1343029126722883</v>
      </c>
    </row>
    <row r="11" spans="1:34" x14ac:dyDescent="0.25">
      <c r="A11" s="12">
        <v>10</v>
      </c>
      <c r="B11" s="12" t="s">
        <v>187</v>
      </c>
      <c r="C11" s="16" t="s">
        <v>262</v>
      </c>
      <c r="D11" s="16" t="s">
        <v>235</v>
      </c>
      <c r="E11" s="12">
        <v>463</v>
      </c>
      <c r="F11" s="12">
        <v>78</v>
      </c>
      <c r="G11" s="12">
        <f t="shared" si="10"/>
        <v>0.16846652267818574</v>
      </c>
      <c r="H11" s="12">
        <v>2404</v>
      </c>
      <c r="I11" s="12">
        <v>277</v>
      </c>
      <c r="J11" s="12">
        <f t="shared" si="0"/>
        <v>0.11522462562396006</v>
      </c>
      <c r="K11" s="12">
        <v>1248</v>
      </c>
      <c r="L11" s="12">
        <v>164</v>
      </c>
      <c r="M11" s="12">
        <f t="shared" si="1"/>
        <v>0.13141025641025642</v>
      </c>
      <c r="N11" s="12">
        <v>566</v>
      </c>
      <c r="O11" s="12">
        <v>90</v>
      </c>
      <c r="P11" s="12">
        <f t="shared" si="2"/>
        <v>0.15901060070671377</v>
      </c>
      <c r="Q11" s="12">
        <v>367</v>
      </c>
      <c r="R11" s="12">
        <v>67</v>
      </c>
      <c r="S11" s="12">
        <f t="shared" si="3"/>
        <v>0.18256130790190736</v>
      </c>
      <c r="T11" s="12">
        <v>281</v>
      </c>
      <c r="U11" s="12">
        <v>51</v>
      </c>
      <c r="V11" s="12">
        <f t="shared" si="4"/>
        <v>0.18149466192170818</v>
      </c>
      <c r="W11" s="12">
        <v>107</v>
      </c>
      <c r="X11" s="12">
        <v>14</v>
      </c>
      <c r="Y11" s="12">
        <f t="shared" si="5"/>
        <v>0.13084112149532709</v>
      </c>
      <c r="Z11" s="12">
        <v>50</v>
      </c>
      <c r="AA11" s="12">
        <v>9</v>
      </c>
      <c r="AB11" s="12">
        <f t="shared" si="6"/>
        <v>0.18</v>
      </c>
      <c r="AC11" s="12">
        <v>35</v>
      </c>
      <c r="AD11" s="12">
        <v>4</v>
      </c>
      <c r="AE11" s="12">
        <f>AD11/AC11</f>
        <v>0.11428571428571428</v>
      </c>
      <c r="AF11" s="12">
        <f t="shared" si="7"/>
        <v>85</v>
      </c>
      <c r="AG11" s="12">
        <f t="shared" si="8"/>
        <v>13</v>
      </c>
      <c r="AH11" s="12">
        <f t="shared" si="9"/>
        <v>0.15294117647058825</v>
      </c>
    </row>
    <row r="12" spans="1:34" x14ac:dyDescent="0.25">
      <c r="A12" s="12">
        <v>11</v>
      </c>
      <c r="B12" s="12" t="s">
        <v>186</v>
      </c>
      <c r="C12" s="16" t="s">
        <v>262</v>
      </c>
      <c r="D12" s="16" t="s">
        <v>235</v>
      </c>
      <c r="E12" s="12"/>
      <c r="F12" s="12"/>
      <c r="G12" s="12"/>
      <c r="H12" s="12">
        <v>87</v>
      </c>
      <c r="I12" s="12">
        <v>17</v>
      </c>
      <c r="J12" s="12">
        <f t="shared" si="0"/>
        <v>0.19540229885057472</v>
      </c>
      <c r="K12" s="12">
        <v>117</v>
      </c>
      <c r="L12" s="12">
        <v>44</v>
      </c>
      <c r="M12" s="12">
        <f t="shared" si="1"/>
        <v>0.37606837606837606</v>
      </c>
      <c r="N12" s="12">
        <v>238</v>
      </c>
      <c r="O12" s="12">
        <v>56</v>
      </c>
      <c r="P12" s="12">
        <f t="shared" si="2"/>
        <v>0.23529411764705882</v>
      </c>
      <c r="Q12" s="12">
        <v>289</v>
      </c>
      <c r="R12" s="12">
        <v>56</v>
      </c>
      <c r="S12" s="12">
        <f t="shared" si="3"/>
        <v>0.19377162629757785</v>
      </c>
      <c r="T12" s="12">
        <v>190</v>
      </c>
      <c r="U12" s="12">
        <v>43</v>
      </c>
      <c r="V12" s="12">
        <f t="shared" si="4"/>
        <v>0.22631578947368422</v>
      </c>
      <c r="W12" s="12">
        <v>87</v>
      </c>
      <c r="X12" s="12">
        <v>16</v>
      </c>
      <c r="Y12" s="12">
        <f t="shared" si="5"/>
        <v>0.18390804597701149</v>
      </c>
      <c r="Z12" s="12"/>
      <c r="AA12" s="12"/>
      <c r="AB12" s="12"/>
      <c r="AC12" s="12"/>
      <c r="AD12" s="12"/>
      <c r="AE12" s="12"/>
      <c r="AF12" s="12"/>
      <c r="AG12" s="12"/>
      <c r="AH12" s="12"/>
    </row>
    <row r="13" spans="1:34" x14ac:dyDescent="0.25">
      <c r="A13" s="12">
        <v>12</v>
      </c>
      <c r="B13" s="12" t="s">
        <v>182</v>
      </c>
      <c r="C13" s="16" t="s">
        <v>262</v>
      </c>
      <c r="D13" s="16" t="s">
        <v>238</v>
      </c>
      <c r="E13" s="12">
        <v>16</v>
      </c>
      <c r="F13" s="12">
        <v>2</v>
      </c>
      <c r="G13" s="12">
        <f t="shared" si="10"/>
        <v>0.125</v>
      </c>
      <c r="H13" s="12">
        <v>88</v>
      </c>
      <c r="I13" s="12">
        <v>15</v>
      </c>
      <c r="J13" s="12">
        <f t="shared" si="0"/>
        <v>0.17045454545454544</v>
      </c>
      <c r="K13" s="12">
        <v>144</v>
      </c>
      <c r="L13" s="12">
        <v>17</v>
      </c>
      <c r="M13" s="12">
        <f t="shared" si="1"/>
        <v>0.11805555555555555</v>
      </c>
      <c r="N13" s="12">
        <v>261</v>
      </c>
      <c r="O13" s="12">
        <v>31</v>
      </c>
      <c r="P13" s="12">
        <f t="shared" si="2"/>
        <v>0.11877394636015326</v>
      </c>
      <c r="Q13" s="12">
        <v>294</v>
      </c>
      <c r="R13" s="12">
        <v>38</v>
      </c>
      <c r="S13" s="12">
        <f t="shared" si="3"/>
        <v>0.12925170068027211</v>
      </c>
      <c r="T13" s="12">
        <v>213</v>
      </c>
      <c r="U13" s="12">
        <v>21</v>
      </c>
      <c r="V13" s="12">
        <f t="shared" si="4"/>
        <v>9.8591549295774641E-2</v>
      </c>
      <c r="W13" s="12">
        <v>26</v>
      </c>
      <c r="X13" s="12">
        <v>3</v>
      </c>
      <c r="Y13" s="12">
        <f t="shared" si="5"/>
        <v>0.11538461538461539</v>
      </c>
      <c r="Z13" s="12"/>
      <c r="AA13" s="12"/>
      <c r="AB13" s="12"/>
      <c r="AC13" s="12"/>
      <c r="AD13" s="12"/>
      <c r="AE13" s="12"/>
      <c r="AF13" s="12"/>
      <c r="AG13" s="12"/>
      <c r="AH13" s="12"/>
    </row>
    <row r="14" spans="1:34" x14ac:dyDescent="0.25">
      <c r="A14" s="12">
        <v>13</v>
      </c>
      <c r="B14" s="12" t="s">
        <v>188</v>
      </c>
      <c r="C14" s="16" t="s">
        <v>262</v>
      </c>
      <c r="D14" s="16" t="s">
        <v>235</v>
      </c>
      <c r="E14" s="12">
        <v>14</v>
      </c>
      <c r="F14" s="12">
        <v>4</v>
      </c>
      <c r="G14" s="12">
        <f t="shared" si="10"/>
        <v>0.2857142857142857</v>
      </c>
      <c r="H14" s="12">
        <v>195</v>
      </c>
      <c r="I14" s="12">
        <v>22</v>
      </c>
      <c r="J14" s="12">
        <f t="shared" si="0"/>
        <v>0.11282051282051282</v>
      </c>
      <c r="K14" s="12">
        <v>309</v>
      </c>
      <c r="L14" s="12">
        <v>40</v>
      </c>
      <c r="M14" s="12">
        <f t="shared" si="1"/>
        <v>0.12944983818770225</v>
      </c>
      <c r="N14" s="12">
        <v>354</v>
      </c>
      <c r="O14" s="12">
        <v>64</v>
      </c>
      <c r="P14" s="12">
        <f t="shared" si="2"/>
        <v>0.1807909604519774</v>
      </c>
      <c r="Q14" s="12">
        <v>432</v>
      </c>
      <c r="R14" s="12">
        <v>62</v>
      </c>
      <c r="S14" s="12">
        <f t="shared" si="3"/>
        <v>0.14351851851851852</v>
      </c>
      <c r="T14" s="12">
        <v>437</v>
      </c>
      <c r="U14" s="12">
        <v>58</v>
      </c>
      <c r="V14" s="12">
        <f t="shared" si="4"/>
        <v>0.13272311212814644</v>
      </c>
      <c r="W14" s="12">
        <v>260</v>
      </c>
      <c r="X14" s="12">
        <v>30</v>
      </c>
      <c r="Y14" s="12">
        <f t="shared" si="5"/>
        <v>0.11538461538461539</v>
      </c>
      <c r="Z14" s="12">
        <v>239</v>
      </c>
      <c r="AA14" s="12">
        <v>31</v>
      </c>
      <c r="AB14" s="12">
        <f t="shared" si="6"/>
        <v>0.1297071129707113</v>
      </c>
      <c r="AC14" s="12"/>
      <c r="AD14" s="12"/>
      <c r="AE14" s="12"/>
      <c r="AF14" s="12">
        <f t="shared" si="7"/>
        <v>239</v>
      </c>
      <c r="AG14" s="12">
        <f t="shared" si="8"/>
        <v>31</v>
      </c>
      <c r="AH14" s="12">
        <f t="shared" si="9"/>
        <v>0.1297071129707113</v>
      </c>
    </row>
    <row r="15" spans="1:34" x14ac:dyDescent="0.25">
      <c r="A15" s="12">
        <v>14</v>
      </c>
      <c r="B15" s="12" t="s">
        <v>170</v>
      </c>
      <c r="C15" s="16" t="s">
        <v>262</v>
      </c>
      <c r="D15" s="16" t="s">
        <v>238</v>
      </c>
      <c r="E15" s="12"/>
      <c r="F15" s="12"/>
      <c r="G15" s="12"/>
      <c r="H15" s="12"/>
      <c r="I15" s="12"/>
      <c r="J15" s="12"/>
      <c r="K15" s="12"/>
      <c r="L15" s="12"/>
      <c r="M15" s="12"/>
      <c r="N15" s="12">
        <v>2394</v>
      </c>
      <c r="O15" s="12">
        <v>166</v>
      </c>
      <c r="P15" s="12">
        <f t="shared" si="2"/>
        <v>6.9340016708437757E-2</v>
      </c>
      <c r="Q15" s="12">
        <v>3012</v>
      </c>
      <c r="R15" s="12">
        <v>223</v>
      </c>
      <c r="S15" s="12">
        <f t="shared" si="3"/>
        <v>7.4037184594953523E-2</v>
      </c>
      <c r="T15" s="12">
        <v>3170</v>
      </c>
      <c r="U15" s="12">
        <v>215</v>
      </c>
      <c r="V15" s="12">
        <f t="shared" si="4"/>
        <v>6.7823343848580436E-2</v>
      </c>
      <c r="W15" s="12">
        <v>2420</v>
      </c>
      <c r="X15" s="12">
        <v>223</v>
      </c>
      <c r="Y15" s="12">
        <f t="shared" si="5"/>
        <v>9.2148760330578519E-2</v>
      </c>
      <c r="Z15" s="12"/>
      <c r="AA15" s="12"/>
      <c r="AB15" s="12"/>
      <c r="AC15" s="12"/>
      <c r="AD15" s="12"/>
      <c r="AE15" s="12"/>
      <c r="AF15" s="12"/>
      <c r="AG15" s="12"/>
      <c r="AH15" s="12"/>
    </row>
    <row r="16" spans="1:34" x14ac:dyDescent="0.25">
      <c r="A16" s="12">
        <v>15</v>
      </c>
      <c r="B16" s="12" t="s">
        <v>175</v>
      </c>
      <c r="C16" s="16" t="s">
        <v>262</v>
      </c>
      <c r="D16" s="16" t="s">
        <v>235</v>
      </c>
      <c r="E16" s="12"/>
      <c r="F16" s="12"/>
      <c r="G16" s="12"/>
      <c r="H16" s="12"/>
      <c r="I16" s="12"/>
      <c r="J16" s="12"/>
      <c r="K16" s="12"/>
      <c r="L16" s="12"/>
      <c r="M16" s="12"/>
      <c r="N16" s="12">
        <v>247</v>
      </c>
      <c r="O16" s="12">
        <v>33</v>
      </c>
      <c r="P16" s="12">
        <f t="shared" si="2"/>
        <v>0.13360323886639677</v>
      </c>
      <c r="Q16" s="12">
        <v>267</v>
      </c>
      <c r="R16" s="12">
        <v>26</v>
      </c>
      <c r="S16" s="12">
        <f t="shared" si="3"/>
        <v>9.7378277153558054E-2</v>
      </c>
      <c r="T16" s="12">
        <v>525</v>
      </c>
      <c r="U16" s="12">
        <v>46</v>
      </c>
      <c r="V16" s="12">
        <f t="shared" si="4"/>
        <v>8.7619047619047624E-2</v>
      </c>
      <c r="W16" s="12">
        <v>962</v>
      </c>
      <c r="X16" s="12">
        <v>94</v>
      </c>
      <c r="Y16" s="12">
        <f t="shared" si="5"/>
        <v>9.7713097713097719E-2</v>
      </c>
      <c r="Z16" s="12">
        <v>920</v>
      </c>
      <c r="AA16" s="12">
        <v>85</v>
      </c>
      <c r="AB16" s="12">
        <f t="shared" si="6"/>
        <v>9.2391304347826081E-2</v>
      </c>
      <c r="AC16" s="12"/>
      <c r="AD16" s="12"/>
      <c r="AE16" s="12"/>
      <c r="AF16" s="12">
        <f t="shared" si="7"/>
        <v>920</v>
      </c>
      <c r="AG16" s="12">
        <f t="shared" si="8"/>
        <v>85</v>
      </c>
      <c r="AH16" s="12">
        <f t="shared" si="9"/>
        <v>9.2391304347826081E-2</v>
      </c>
    </row>
    <row r="17" spans="1:34" x14ac:dyDescent="0.25">
      <c r="A17" s="12">
        <v>16</v>
      </c>
      <c r="B17" s="12" t="s">
        <v>189</v>
      </c>
      <c r="C17" s="16" t="s">
        <v>263</v>
      </c>
      <c r="D17" s="16" t="s">
        <v>236</v>
      </c>
      <c r="E17" s="12"/>
      <c r="F17" s="12"/>
      <c r="G17" s="12"/>
      <c r="H17" s="12"/>
      <c r="I17" s="12"/>
      <c r="J17" s="12"/>
      <c r="K17" s="12">
        <v>585</v>
      </c>
      <c r="L17" s="12">
        <v>10</v>
      </c>
      <c r="M17" s="12">
        <f t="shared" si="1"/>
        <v>1.7094017094017096E-2</v>
      </c>
      <c r="N17" s="12">
        <v>117</v>
      </c>
      <c r="O17" s="12">
        <v>29</v>
      </c>
      <c r="P17" s="12">
        <f t="shared" si="2"/>
        <v>0.24786324786324787</v>
      </c>
      <c r="Q17" s="12">
        <v>117</v>
      </c>
      <c r="R17" s="12">
        <v>27</v>
      </c>
      <c r="S17" s="12">
        <f t="shared" si="3"/>
        <v>0.23076923076923078</v>
      </c>
      <c r="T17" s="12"/>
      <c r="U17" s="12"/>
      <c r="V17" s="12"/>
      <c r="W17" s="12"/>
      <c r="X17" s="12"/>
      <c r="Y17" s="12"/>
      <c r="Z17" s="12"/>
      <c r="AA17" s="12"/>
      <c r="AB17" s="12"/>
      <c r="AC17" s="12">
        <v>313</v>
      </c>
      <c r="AD17" s="12">
        <v>8</v>
      </c>
      <c r="AE17" s="12">
        <f>AD17/AC17</f>
        <v>2.5559105431309903E-2</v>
      </c>
      <c r="AF17" s="12">
        <f t="shared" si="7"/>
        <v>313</v>
      </c>
      <c r="AG17" s="12">
        <f t="shared" si="8"/>
        <v>8</v>
      </c>
      <c r="AH17" s="12">
        <f t="shared" si="9"/>
        <v>2.5559105431309903E-2</v>
      </c>
    </row>
    <row r="18" spans="1:34" x14ac:dyDescent="0.25">
      <c r="A18" s="12">
        <v>17</v>
      </c>
      <c r="B18" s="12" t="s">
        <v>363</v>
      </c>
      <c r="C18" s="16" t="s">
        <v>263</v>
      </c>
      <c r="D18" s="16" t="s">
        <v>236</v>
      </c>
      <c r="E18" s="12">
        <v>121</v>
      </c>
      <c r="F18" s="12">
        <v>26</v>
      </c>
      <c r="G18" s="12">
        <f t="shared" si="10"/>
        <v>0.21487603305785125</v>
      </c>
      <c r="H18" s="12">
        <v>137</v>
      </c>
      <c r="I18" s="12">
        <v>17</v>
      </c>
      <c r="J18" s="12">
        <f t="shared" si="0"/>
        <v>0.12408759124087591</v>
      </c>
      <c r="K18" s="12">
        <v>125</v>
      </c>
      <c r="L18" s="12">
        <v>22</v>
      </c>
      <c r="M18" s="12">
        <f t="shared" si="1"/>
        <v>0.17599999999999999</v>
      </c>
      <c r="N18" s="12">
        <v>123</v>
      </c>
      <c r="O18" s="12">
        <v>19</v>
      </c>
      <c r="P18" s="12">
        <f t="shared" si="2"/>
        <v>0.15447154471544716</v>
      </c>
      <c r="Q18" s="12">
        <v>127</v>
      </c>
      <c r="R18" s="12">
        <v>30</v>
      </c>
      <c r="S18" s="12">
        <f t="shared" si="3"/>
        <v>0.23622047244094488</v>
      </c>
      <c r="T18" s="12">
        <v>126</v>
      </c>
      <c r="U18" s="12">
        <v>26</v>
      </c>
      <c r="V18" s="12">
        <f t="shared" si="4"/>
        <v>0.20634920634920634</v>
      </c>
      <c r="W18" s="12">
        <v>125</v>
      </c>
      <c r="X18" s="12">
        <v>23</v>
      </c>
      <c r="Y18" s="12">
        <f t="shared" si="5"/>
        <v>0.184</v>
      </c>
      <c r="Z18" s="12"/>
      <c r="AA18" s="12"/>
      <c r="AB18" s="12"/>
      <c r="AC18" s="12"/>
      <c r="AD18" s="12"/>
      <c r="AE18" s="12"/>
      <c r="AF18" s="12"/>
      <c r="AG18" s="12"/>
      <c r="AH18" s="12"/>
    </row>
    <row r="19" spans="1:34" x14ac:dyDescent="0.25">
      <c r="A19" s="12">
        <v>18</v>
      </c>
      <c r="B19" s="12" t="s">
        <v>364</v>
      </c>
      <c r="C19" s="16" t="s">
        <v>263</v>
      </c>
      <c r="D19" s="16" t="s">
        <v>236</v>
      </c>
      <c r="E19" s="12">
        <v>147</v>
      </c>
      <c r="F19" s="12">
        <v>11</v>
      </c>
      <c r="G19" s="12">
        <f t="shared" si="10"/>
        <v>7.4829931972789115E-2</v>
      </c>
      <c r="H19" s="12">
        <v>121</v>
      </c>
      <c r="I19" s="12">
        <v>8</v>
      </c>
      <c r="J19" s="12">
        <f t="shared" si="0"/>
        <v>6.6115702479338845E-2</v>
      </c>
      <c r="K19" s="12">
        <v>130</v>
      </c>
      <c r="L19" s="12">
        <v>13</v>
      </c>
      <c r="M19" s="12">
        <f t="shared" si="1"/>
        <v>0.1</v>
      </c>
      <c r="N19" s="12">
        <v>125</v>
      </c>
      <c r="O19" s="12">
        <v>14</v>
      </c>
      <c r="P19" s="12">
        <f t="shared" si="2"/>
        <v>0.112</v>
      </c>
      <c r="Q19" s="12">
        <v>126</v>
      </c>
      <c r="R19" s="12">
        <v>10</v>
      </c>
      <c r="S19" s="12">
        <f t="shared" si="3"/>
        <v>7.9365079365079361E-2</v>
      </c>
      <c r="T19" s="12">
        <v>120</v>
      </c>
      <c r="U19" s="12">
        <v>19</v>
      </c>
      <c r="V19" s="12">
        <f t="shared" si="4"/>
        <v>0.15833333333333333</v>
      </c>
      <c r="W19" s="12">
        <v>114</v>
      </c>
      <c r="X19" s="12">
        <v>8</v>
      </c>
      <c r="Y19" s="12">
        <f t="shared" si="5"/>
        <v>7.0175438596491224E-2</v>
      </c>
      <c r="Z19" s="12"/>
      <c r="AA19" s="12"/>
      <c r="AB19" s="12"/>
      <c r="AC19" s="12"/>
      <c r="AD19" s="12"/>
      <c r="AE19" s="12"/>
      <c r="AF19" s="12"/>
      <c r="AG19" s="12"/>
      <c r="AH19" s="12"/>
    </row>
    <row r="20" spans="1:34" x14ac:dyDescent="0.25">
      <c r="A20" s="12">
        <v>19</v>
      </c>
      <c r="B20" s="12" t="s">
        <v>365</v>
      </c>
      <c r="C20" s="16" t="s">
        <v>263</v>
      </c>
      <c r="D20" s="16" t="s">
        <v>236</v>
      </c>
      <c r="E20" s="12">
        <v>124</v>
      </c>
      <c r="F20" s="12">
        <v>17</v>
      </c>
      <c r="G20" s="12">
        <f t="shared" si="10"/>
        <v>0.13709677419354838</v>
      </c>
      <c r="H20" s="12">
        <v>124</v>
      </c>
      <c r="I20" s="12">
        <v>15</v>
      </c>
      <c r="J20" s="12">
        <f t="shared" si="0"/>
        <v>0.12096774193548387</v>
      </c>
      <c r="K20" s="12">
        <v>125</v>
      </c>
      <c r="L20" s="12">
        <v>18</v>
      </c>
      <c r="M20" s="12">
        <f t="shared" si="1"/>
        <v>0.14399999999999999</v>
      </c>
      <c r="N20" s="12">
        <v>126</v>
      </c>
      <c r="O20" s="12">
        <v>13</v>
      </c>
      <c r="P20" s="12">
        <f t="shared" si="2"/>
        <v>0.10317460317460317</v>
      </c>
      <c r="Q20" s="12">
        <v>125</v>
      </c>
      <c r="R20" s="12">
        <v>23</v>
      </c>
      <c r="S20" s="12">
        <f t="shared" si="3"/>
        <v>0.184</v>
      </c>
      <c r="T20" s="12">
        <v>130</v>
      </c>
      <c r="U20" s="12">
        <v>19</v>
      </c>
      <c r="V20" s="12">
        <f t="shared" si="4"/>
        <v>0.14615384615384616</v>
      </c>
      <c r="W20" s="12">
        <v>125</v>
      </c>
      <c r="X20" s="12">
        <v>15</v>
      </c>
      <c r="Y20" s="12">
        <f t="shared" si="5"/>
        <v>0.12</v>
      </c>
      <c r="Z20" s="12"/>
      <c r="AA20" s="12"/>
      <c r="AB20" s="12"/>
      <c r="AC20" s="12"/>
      <c r="AD20" s="12"/>
      <c r="AE20" s="12"/>
      <c r="AF20" s="12"/>
      <c r="AG20" s="12"/>
      <c r="AH20" s="12"/>
    </row>
    <row r="21" spans="1:34" x14ac:dyDescent="0.25">
      <c r="A21" s="12">
        <v>20</v>
      </c>
      <c r="B21" s="12" t="s">
        <v>366</v>
      </c>
      <c r="C21" s="16" t="s">
        <v>263</v>
      </c>
      <c r="D21" s="16" t="s">
        <v>235</v>
      </c>
      <c r="E21" s="12">
        <v>48</v>
      </c>
      <c r="F21" s="12">
        <v>14</v>
      </c>
      <c r="G21" s="12">
        <f t="shared" si="10"/>
        <v>0.29166666666666669</v>
      </c>
      <c r="H21" s="12">
        <v>118</v>
      </c>
      <c r="I21" s="12">
        <v>16</v>
      </c>
      <c r="J21" s="12">
        <f t="shared" si="0"/>
        <v>0.13559322033898305</v>
      </c>
      <c r="K21" s="12">
        <v>129</v>
      </c>
      <c r="L21" s="12">
        <v>20</v>
      </c>
      <c r="M21" s="12">
        <f t="shared" si="1"/>
        <v>0.15503875968992248</v>
      </c>
      <c r="N21" s="12">
        <v>112</v>
      </c>
      <c r="O21" s="12">
        <v>22</v>
      </c>
      <c r="P21" s="12">
        <f t="shared" si="2"/>
        <v>0.19642857142857142</v>
      </c>
      <c r="Q21" s="12">
        <v>128</v>
      </c>
      <c r="R21" s="12">
        <v>22</v>
      </c>
      <c r="S21" s="12">
        <f t="shared" si="3"/>
        <v>0.171875</v>
      </c>
      <c r="T21" s="12">
        <v>125</v>
      </c>
      <c r="U21" s="12">
        <v>19</v>
      </c>
      <c r="V21" s="12">
        <f t="shared" si="4"/>
        <v>0.152</v>
      </c>
      <c r="W21" s="12">
        <v>125</v>
      </c>
      <c r="X21" s="12">
        <v>17</v>
      </c>
      <c r="Y21" s="12">
        <f t="shared" si="5"/>
        <v>0.13600000000000001</v>
      </c>
      <c r="Z21" s="12"/>
      <c r="AA21" s="12"/>
      <c r="AB21" s="12"/>
      <c r="AC21" s="12"/>
      <c r="AD21" s="12"/>
      <c r="AE21" s="12"/>
      <c r="AF21" s="12"/>
      <c r="AG21" s="12"/>
      <c r="AH21" s="12"/>
    </row>
    <row r="22" spans="1:34" x14ac:dyDescent="0.25">
      <c r="A22" s="12">
        <v>21</v>
      </c>
      <c r="B22" s="12" t="s">
        <v>367</v>
      </c>
      <c r="C22" s="16" t="s">
        <v>262</v>
      </c>
      <c r="D22" s="16" t="s">
        <v>235</v>
      </c>
      <c r="E22" s="12">
        <v>45</v>
      </c>
      <c r="F22" s="12">
        <v>11</v>
      </c>
      <c r="G22" s="12">
        <f t="shared" si="10"/>
        <v>0.24444444444444444</v>
      </c>
      <c r="H22" s="12">
        <v>107</v>
      </c>
      <c r="I22" s="12">
        <v>15</v>
      </c>
      <c r="J22" s="12">
        <f t="shared" si="0"/>
        <v>0.14018691588785046</v>
      </c>
      <c r="K22" s="12">
        <v>122</v>
      </c>
      <c r="L22" s="12">
        <v>22</v>
      </c>
      <c r="M22" s="12">
        <f t="shared" si="1"/>
        <v>0.18032786885245902</v>
      </c>
      <c r="N22" s="12">
        <v>125</v>
      </c>
      <c r="O22" s="12">
        <v>21</v>
      </c>
      <c r="P22" s="12">
        <f t="shared" si="2"/>
        <v>0.16800000000000001</v>
      </c>
      <c r="Q22" s="12">
        <v>125</v>
      </c>
      <c r="R22" s="12">
        <v>21</v>
      </c>
      <c r="S22" s="12">
        <f t="shared" si="3"/>
        <v>0.16800000000000001</v>
      </c>
      <c r="T22" s="12">
        <v>125</v>
      </c>
      <c r="U22" s="12">
        <v>19</v>
      </c>
      <c r="V22" s="12">
        <f t="shared" si="4"/>
        <v>0.152</v>
      </c>
      <c r="W22" s="12">
        <v>125</v>
      </c>
      <c r="X22" s="12">
        <v>15</v>
      </c>
      <c r="Y22" s="12">
        <f t="shared" si="5"/>
        <v>0.12</v>
      </c>
      <c r="Z22" s="12"/>
      <c r="AA22" s="12"/>
      <c r="AB22" s="12"/>
      <c r="AC22" s="12"/>
      <c r="AD22" s="12"/>
      <c r="AE22" s="12"/>
      <c r="AF22" s="12"/>
      <c r="AG22" s="12"/>
      <c r="AH22" s="12"/>
    </row>
    <row r="23" spans="1:34" x14ac:dyDescent="0.25">
      <c r="A23" s="12">
        <v>22</v>
      </c>
      <c r="B23" s="12" t="s">
        <v>368</v>
      </c>
      <c r="C23" s="16" t="s">
        <v>263</v>
      </c>
      <c r="D23" s="16" t="s">
        <v>236</v>
      </c>
      <c r="E23" s="12"/>
      <c r="F23" s="12"/>
      <c r="G23" s="12"/>
      <c r="H23" s="12"/>
      <c r="I23" s="12"/>
      <c r="J23" s="12"/>
      <c r="K23" s="12">
        <v>241</v>
      </c>
      <c r="L23" s="12">
        <v>59</v>
      </c>
      <c r="M23" s="12">
        <f t="shared" si="1"/>
        <v>0.24481327800829875</v>
      </c>
      <c r="N23" s="12">
        <v>4102</v>
      </c>
      <c r="O23" s="12">
        <v>1122</v>
      </c>
      <c r="P23" s="12">
        <f t="shared" si="2"/>
        <v>0.27352510970258409</v>
      </c>
      <c r="Q23" s="12">
        <v>2920</v>
      </c>
      <c r="R23" s="12">
        <v>823</v>
      </c>
      <c r="S23" s="12">
        <f t="shared" si="3"/>
        <v>0.28184931506849314</v>
      </c>
      <c r="T23" s="12">
        <v>2420</v>
      </c>
      <c r="U23" s="12">
        <v>662</v>
      </c>
      <c r="V23" s="12">
        <f>U23/T23</f>
        <v>0.27355371900826447</v>
      </c>
      <c r="W23" s="12"/>
      <c r="X23" s="12"/>
      <c r="Y23" s="12"/>
      <c r="Z23" s="12"/>
      <c r="AA23" s="12"/>
      <c r="AB23" s="12"/>
      <c r="AC23" s="12"/>
      <c r="AD23" s="12"/>
      <c r="AE23" s="12"/>
      <c r="AF23" s="12"/>
      <c r="AG23" s="12"/>
      <c r="AH23" s="12"/>
    </row>
  </sheetData>
  <phoneticPr fontId="1" type="noConversion"/>
  <hyperlinks>
    <hyperlink ref="B17" r:id="rId1" display="https://www.ncbi.nlm.nih.gov/pubmed/?term=Mijit%20F%5BAuthor%5D&amp;cauthor=true&amp;cauthor_uid=26081269" xr:uid="{00000000-0004-0000-0200-000000000000}"/>
  </hyperlink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R45"/>
  <sheetViews>
    <sheetView workbookViewId="0">
      <pane ySplit="1" topLeftCell="A2" activePane="bottomLeft" state="frozen"/>
      <selection pane="bottomLeft" sqref="A1:AR26"/>
    </sheetView>
  </sheetViews>
  <sheetFormatPr defaultRowHeight="13.8" x14ac:dyDescent="0.25"/>
  <cols>
    <col min="2" max="2" width="12.88671875" customWidth="1"/>
  </cols>
  <sheetData>
    <row r="1" spans="1:44" ht="14.4" x14ac:dyDescent="0.3">
      <c r="A1" s="12" t="s">
        <v>295</v>
      </c>
      <c r="B1" s="12" t="s">
        <v>0</v>
      </c>
      <c r="C1" s="12" t="s">
        <v>351</v>
      </c>
      <c r="D1" s="12" t="s">
        <v>47</v>
      </c>
      <c r="E1" s="12" t="s">
        <v>296</v>
      </c>
      <c r="F1" s="12" t="s">
        <v>297</v>
      </c>
      <c r="G1" s="12" t="s">
        <v>306</v>
      </c>
      <c r="H1" s="12" t="s">
        <v>307</v>
      </c>
      <c r="I1" s="12" t="s">
        <v>337</v>
      </c>
      <c r="J1" s="12" t="s">
        <v>338</v>
      </c>
      <c r="K1" s="12" t="s">
        <v>339</v>
      </c>
      <c r="L1" s="12" t="s">
        <v>301</v>
      </c>
      <c r="M1" s="12" t="s">
        <v>352</v>
      </c>
      <c r="N1" s="12" t="s">
        <v>353</v>
      </c>
      <c r="O1" s="12" t="s">
        <v>354</v>
      </c>
      <c r="P1" s="12" t="s">
        <v>325</v>
      </c>
      <c r="Q1" s="12" t="s">
        <v>310</v>
      </c>
      <c r="R1" s="12" t="s">
        <v>311</v>
      </c>
      <c r="S1" s="12" t="s">
        <v>344</v>
      </c>
      <c r="T1" s="12" t="s">
        <v>345</v>
      </c>
      <c r="U1" s="12" t="s">
        <v>355</v>
      </c>
      <c r="V1" s="12" t="s">
        <v>356</v>
      </c>
      <c r="W1" s="12" t="s">
        <v>320</v>
      </c>
      <c r="X1" s="12" t="s">
        <v>346</v>
      </c>
      <c r="Y1" s="12" t="s">
        <v>316</v>
      </c>
      <c r="Z1" s="12" t="s">
        <v>317</v>
      </c>
      <c r="AA1" s="12" t="s">
        <v>347</v>
      </c>
      <c r="AB1" s="12" t="s">
        <v>357</v>
      </c>
      <c r="AC1" s="12" t="s">
        <v>343</v>
      </c>
      <c r="AD1" s="12" t="s">
        <v>358</v>
      </c>
      <c r="AE1" s="12" t="s">
        <v>314</v>
      </c>
      <c r="AF1" s="12" t="s">
        <v>315</v>
      </c>
      <c r="AG1" s="12" t="s">
        <v>308</v>
      </c>
      <c r="AH1" s="12" t="s">
        <v>309</v>
      </c>
      <c r="AI1" s="12" t="s">
        <v>326</v>
      </c>
      <c r="AJ1" s="12" t="s">
        <v>327</v>
      </c>
      <c r="AK1" s="12" t="s">
        <v>312</v>
      </c>
      <c r="AL1" s="12" t="s">
        <v>313</v>
      </c>
      <c r="AM1" s="15" t="s">
        <v>334</v>
      </c>
      <c r="AN1" s="15" t="s">
        <v>335</v>
      </c>
      <c r="AO1" s="15" t="s">
        <v>332</v>
      </c>
      <c r="AP1" s="15" t="s">
        <v>333</v>
      </c>
      <c r="AQ1" s="15" t="s">
        <v>330</v>
      </c>
      <c r="AR1" s="15" t="s">
        <v>331</v>
      </c>
    </row>
    <row r="2" spans="1:44" x14ac:dyDescent="0.25">
      <c r="A2" s="12">
        <v>1</v>
      </c>
      <c r="B2" s="12" t="s">
        <v>185</v>
      </c>
      <c r="C2" s="12" t="s">
        <v>293</v>
      </c>
      <c r="D2" s="12">
        <v>1702</v>
      </c>
      <c r="E2" s="12">
        <v>17</v>
      </c>
      <c r="F2" s="12">
        <f>E2/D2</f>
        <v>9.9882491186839006E-3</v>
      </c>
      <c r="G2" s="12">
        <v>12</v>
      </c>
      <c r="H2" s="12">
        <f>G2/D2</f>
        <v>7.0505287896592246E-3</v>
      </c>
      <c r="I2" s="12">
        <v>21</v>
      </c>
      <c r="J2" s="12">
        <f>I2/D2</f>
        <v>1.2338425381903642E-2</v>
      </c>
      <c r="K2" s="12">
        <v>11</v>
      </c>
      <c r="L2" s="12">
        <f>K2/D2</f>
        <v>6.4629847238542888E-3</v>
      </c>
      <c r="M2" s="12">
        <v>1</v>
      </c>
      <c r="N2" s="12">
        <f>M2/D2</f>
        <v>5.8754406580493535E-4</v>
      </c>
      <c r="O2" s="12">
        <v>8</v>
      </c>
      <c r="P2" s="12">
        <f>O2/D2</f>
        <v>4.7003525264394828E-3</v>
      </c>
      <c r="Q2" s="12">
        <v>3</v>
      </c>
      <c r="R2" s="12">
        <f>Q2/D2</f>
        <v>1.7626321974148062E-3</v>
      </c>
      <c r="S2" s="12"/>
      <c r="T2" s="12"/>
      <c r="U2" s="12">
        <v>5</v>
      </c>
      <c r="V2" s="12">
        <f>U2/D2</f>
        <v>2.9377203290246769E-3</v>
      </c>
      <c r="W2" s="12">
        <v>2</v>
      </c>
      <c r="X2" s="12">
        <f>W2/D2</f>
        <v>1.1750881316098707E-3</v>
      </c>
      <c r="Y2" s="12">
        <v>3</v>
      </c>
      <c r="Z2" s="12">
        <f>Y2/D2</f>
        <v>1.7626321974148062E-3</v>
      </c>
      <c r="AA2" s="12">
        <v>2</v>
      </c>
      <c r="AB2" s="12">
        <f>AA2/D2</f>
        <v>1.1750881316098707E-3</v>
      </c>
      <c r="AC2" s="12">
        <v>12</v>
      </c>
      <c r="AD2" s="12">
        <f>AC2/D2</f>
        <v>7.0505287896592246E-3</v>
      </c>
      <c r="AE2" s="12">
        <v>2</v>
      </c>
      <c r="AF2" s="12">
        <f>AE2/D2</f>
        <v>1.1750881316098707E-3</v>
      </c>
      <c r="AG2" s="12">
        <v>1</v>
      </c>
      <c r="AH2" s="12">
        <f>AG2/D2</f>
        <v>5.8754406580493535E-4</v>
      </c>
      <c r="AI2" s="12"/>
      <c r="AJ2" s="12"/>
      <c r="AK2" s="12">
        <v>4</v>
      </c>
      <c r="AL2" s="12">
        <f>AK2/D2</f>
        <v>2.3501762632197414E-3</v>
      </c>
      <c r="AM2" s="12">
        <f>E2+G2+I2+Q2+U2+AC2+W2</f>
        <v>72</v>
      </c>
      <c r="AN2" s="12">
        <f t="shared" ref="AN2:AN20" si="0">AM2/D2</f>
        <v>4.230317273795535E-2</v>
      </c>
      <c r="AO2" s="12">
        <f>M2+O2</f>
        <v>9</v>
      </c>
      <c r="AP2" s="12">
        <f>AO2/D2</f>
        <v>5.2878965922444187E-3</v>
      </c>
      <c r="AQ2" s="12">
        <f>AM2+AO2</f>
        <v>81</v>
      </c>
      <c r="AR2" s="12">
        <f t="shared" ref="AR2:AR20" si="1">AQ2/D2</f>
        <v>4.7591069330199763E-2</v>
      </c>
    </row>
    <row r="3" spans="1:44" x14ac:dyDescent="0.25">
      <c r="A3" s="12">
        <v>2</v>
      </c>
      <c r="B3" s="12" t="s">
        <v>171</v>
      </c>
      <c r="C3" s="12" t="s">
        <v>293</v>
      </c>
      <c r="D3" s="12">
        <v>5416</v>
      </c>
      <c r="E3" s="12">
        <v>112</v>
      </c>
      <c r="F3" s="12">
        <f t="shared" ref="F3:F20" si="2">E3/D3</f>
        <v>2.0679468242245199E-2</v>
      </c>
      <c r="G3" s="12">
        <v>38</v>
      </c>
      <c r="H3" s="12">
        <f t="shared" ref="H3:H20" si="3">G3/D3</f>
        <v>7.0162481536189068E-3</v>
      </c>
      <c r="I3" s="12">
        <v>166</v>
      </c>
      <c r="J3" s="12">
        <f t="shared" ref="J3:J20" si="4">I3/D3</f>
        <v>3.0649926144756277E-2</v>
      </c>
      <c r="K3" s="12">
        <v>48</v>
      </c>
      <c r="L3" s="12">
        <f t="shared" ref="L3:L20" si="5">K3/D3</f>
        <v>8.8626292466765146E-3</v>
      </c>
      <c r="M3" s="12">
        <v>26</v>
      </c>
      <c r="N3" s="12">
        <f t="shared" ref="N3:N20" si="6">M3/D3</f>
        <v>4.8005908419497785E-3</v>
      </c>
      <c r="O3" s="12">
        <v>18</v>
      </c>
      <c r="P3" s="12">
        <f>O3/D3</f>
        <v>3.3234859675036928E-3</v>
      </c>
      <c r="Q3" s="12">
        <v>36</v>
      </c>
      <c r="R3" s="12">
        <f t="shared" ref="R3:R20" si="7">Q3/D3</f>
        <v>6.6469719350073855E-3</v>
      </c>
      <c r="S3" s="12">
        <v>16</v>
      </c>
      <c r="T3" s="12">
        <f>S3/D3</f>
        <v>2.9542097488921715E-3</v>
      </c>
      <c r="U3" s="12">
        <v>27</v>
      </c>
      <c r="V3" s="12">
        <f t="shared" ref="V3:V20" si="8">U3/D3</f>
        <v>4.9852289512555392E-3</v>
      </c>
      <c r="W3" s="12">
        <v>24</v>
      </c>
      <c r="X3" s="12">
        <f t="shared" ref="X3:X20" si="9">W3/D3</f>
        <v>4.4313146233382573E-3</v>
      </c>
      <c r="Y3" s="12">
        <v>65</v>
      </c>
      <c r="Z3" s="12">
        <f t="shared" ref="Z3:Z20" si="10">Y3/D3</f>
        <v>1.2001477104874446E-2</v>
      </c>
      <c r="AA3" s="12">
        <v>28</v>
      </c>
      <c r="AB3" s="12">
        <f t="shared" ref="AB3:AB20" si="11">AA3/D3</f>
        <v>5.1698670605612998E-3</v>
      </c>
      <c r="AC3" s="12">
        <v>40</v>
      </c>
      <c r="AD3" s="12">
        <f t="shared" ref="AD3:AD20" si="12">AC3/D3</f>
        <v>7.385524372230428E-3</v>
      </c>
      <c r="AE3" s="12">
        <v>14</v>
      </c>
      <c r="AF3" s="12">
        <f t="shared" ref="AF3:AF20" si="13">AE3/D3</f>
        <v>2.5849335302806499E-3</v>
      </c>
      <c r="AG3" s="12">
        <v>45</v>
      </c>
      <c r="AH3" s="12">
        <f t="shared" ref="AH3:AH20" si="14">AG3/D3</f>
        <v>8.3087149187592319E-3</v>
      </c>
      <c r="AI3" s="12">
        <v>5</v>
      </c>
      <c r="AJ3" s="12">
        <f>AI3/D3</f>
        <v>9.231905465288035E-4</v>
      </c>
      <c r="AK3" s="12">
        <v>39</v>
      </c>
      <c r="AL3" s="12">
        <f t="shared" ref="AL3:AL20" si="15">AK3/D3</f>
        <v>7.2008862629246674E-3</v>
      </c>
      <c r="AM3" s="12">
        <f t="shared" ref="AM3:AM19" si="16">E3+G3+I3+Q3+U3+AC3+W3</f>
        <v>443</v>
      </c>
      <c r="AN3" s="12">
        <f t="shared" si="0"/>
        <v>8.1794682422451997E-2</v>
      </c>
      <c r="AO3" s="12">
        <f t="shared" ref="AO3:AO20" si="17">M3+O3</f>
        <v>44</v>
      </c>
      <c r="AP3" s="12">
        <f>AO3/D3</f>
        <v>8.1240768094534704E-3</v>
      </c>
      <c r="AQ3" s="12">
        <f t="shared" ref="AQ3:AQ19" si="18">AM3+AO3</f>
        <v>487</v>
      </c>
      <c r="AR3" s="12">
        <f t="shared" si="1"/>
        <v>8.9918759231905468E-2</v>
      </c>
    </row>
    <row r="4" spans="1:44" x14ac:dyDescent="0.25">
      <c r="A4" s="12">
        <v>3</v>
      </c>
      <c r="B4" s="12" t="s">
        <v>180</v>
      </c>
      <c r="C4" s="12" t="s">
        <v>293</v>
      </c>
      <c r="D4" s="12">
        <v>1317</v>
      </c>
      <c r="E4" s="12">
        <v>14</v>
      </c>
      <c r="F4" s="12">
        <f t="shared" si="2"/>
        <v>1.0630220197418374E-2</v>
      </c>
      <c r="G4" s="12">
        <v>7</v>
      </c>
      <c r="H4" s="12">
        <f t="shared" si="3"/>
        <v>5.3151100987091872E-3</v>
      </c>
      <c r="I4" s="12">
        <v>25</v>
      </c>
      <c r="J4" s="12">
        <f t="shared" si="4"/>
        <v>1.8982536066818528E-2</v>
      </c>
      <c r="K4" s="12">
        <v>7</v>
      </c>
      <c r="L4" s="12">
        <f t="shared" si="5"/>
        <v>5.3151100987091872E-3</v>
      </c>
      <c r="M4" s="12">
        <v>4</v>
      </c>
      <c r="N4" s="12">
        <f t="shared" si="6"/>
        <v>3.0372057706909645E-3</v>
      </c>
      <c r="O4" s="12">
        <v>6</v>
      </c>
      <c r="P4" s="12">
        <f>O4/D4</f>
        <v>4.5558086560364463E-3</v>
      </c>
      <c r="Q4" s="12">
        <v>6</v>
      </c>
      <c r="R4" s="12">
        <f t="shared" si="7"/>
        <v>4.5558086560364463E-3</v>
      </c>
      <c r="S4" s="12">
        <v>4</v>
      </c>
      <c r="T4" s="12">
        <f t="shared" ref="T4:T20" si="19">S4/D4</f>
        <v>3.0372057706909645E-3</v>
      </c>
      <c r="U4" s="12">
        <v>14</v>
      </c>
      <c r="V4" s="12">
        <f t="shared" si="8"/>
        <v>1.0630220197418374E-2</v>
      </c>
      <c r="W4" s="12"/>
      <c r="X4" s="12"/>
      <c r="Y4" s="12">
        <v>4</v>
      </c>
      <c r="Z4" s="12">
        <f t="shared" si="10"/>
        <v>3.0372057706909645E-3</v>
      </c>
      <c r="AA4" s="12">
        <v>6</v>
      </c>
      <c r="AB4" s="12">
        <f t="shared" si="11"/>
        <v>4.5558086560364463E-3</v>
      </c>
      <c r="AC4" s="12">
        <v>22</v>
      </c>
      <c r="AD4" s="12">
        <f t="shared" si="12"/>
        <v>1.6704631738800303E-2</v>
      </c>
      <c r="AE4" s="12">
        <v>3</v>
      </c>
      <c r="AF4" s="12">
        <f t="shared" si="13"/>
        <v>2.2779043280182231E-3</v>
      </c>
      <c r="AG4" s="12">
        <v>5</v>
      </c>
      <c r="AH4" s="12">
        <f t="shared" si="14"/>
        <v>3.7965072133637054E-3</v>
      </c>
      <c r="AI4" s="12">
        <v>7</v>
      </c>
      <c r="AJ4" s="12">
        <f t="shared" ref="AJ4:AJ11" si="20">AI4/D4</f>
        <v>5.3151100987091872E-3</v>
      </c>
      <c r="AK4" s="12">
        <v>11</v>
      </c>
      <c r="AL4" s="12">
        <f t="shared" si="15"/>
        <v>8.3523158694001516E-3</v>
      </c>
      <c r="AM4" s="12">
        <f t="shared" si="16"/>
        <v>88</v>
      </c>
      <c r="AN4" s="12">
        <f t="shared" si="0"/>
        <v>6.6818526955201213E-2</v>
      </c>
      <c r="AO4" s="12">
        <f t="shared" si="17"/>
        <v>10</v>
      </c>
      <c r="AP4" s="12">
        <f>AO4/D4</f>
        <v>7.5930144267274107E-3</v>
      </c>
      <c r="AQ4" s="12">
        <f t="shared" si="18"/>
        <v>98</v>
      </c>
      <c r="AR4" s="12">
        <f t="shared" si="1"/>
        <v>7.4411541381928625E-2</v>
      </c>
    </row>
    <row r="5" spans="1:44" x14ac:dyDescent="0.25">
      <c r="A5" s="12">
        <v>4</v>
      </c>
      <c r="B5" s="12" t="s">
        <v>178</v>
      </c>
      <c r="C5" s="12" t="s">
        <v>293</v>
      </c>
      <c r="D5" s="12">
        <v>2847</v>
      </c>
      <c r="E5" s="12">
        <v>28</v>
      </c>
      <c r="F5" s="12">
        <f t="shared" si="2"/>
        <v>9.8349139445029852E-3</v>
      </c>
      <c r="G5" s="12">
        <v>5</v>
      </c>
      <c r="H5" s="12">
        <f t="shared" si="3"/>
        <v>1.7562346329469617E-3</v>
      </c>
      <c r="I5" s="12">
        <v>23</v>
      </c>
      <c r="J5" s="12">
        <f t="shared" si="4"/>
        <v>8.0786793115560241E-3</v>
      </c>
      <c r="K5" s="12">
        <v>4</v>
      </c>
      <c r="L5" s="12">
        <f t="shared" si="5"/>
        <v>1.4049877063575693E-3</v>
      </c>
      <c r="M5" s="12">
        <v>6</v>
      </c>
      <c r="N5" s="12">
        <f t="shared" si="6"/>
        <v>2.1074815595363539E-3</v>
      </c>
      <c r="O5" s="12">
        <v>3</v>
      </c>
      <c r="P5" s="12">
        <f>O5/D5</f>
        <v>1.053740779768177E-3</v>
      </c>
      <c r="Q5" s="12">
        <v>21</v>
      </c>
      <c r="R5" s="12">
        <f t="shared" si="7"/>
        <v>7.3761854583772393E-3</v>
      </c>
      <c r="S5" s="12"/>
      <c r="T5" s="12"/>
      <c r="U5" s="12">
        <v>35</v>
      </c>
      <c r="V5" s="12">
        <f t="shared" si="8"/>
        <v>1.2293642430628733E-2</v>
      </c>
      <c r="W5" s="12">
        <v>4</v>
      </c>
      <c r="X5" s="12">
        <f t="shared" si="9"/>
        <v>1.4049877063575693E-3</v>
      </c>
      <c r="Y5" s="12">
        <v>2</v>
      </c>
      <c r="Z5" s="12">
        <f t="shared" si="10"/>
        <v>7.0249385317878467E-4</v>
      </c>
      <c r="AA5" s="12">
        <v>7</v>
      </c>
      <c r="AB5" s="12">
        <f t="shared" si="11"/>
        <v>2.4587284861257463E-3</v>
      </c>
      <c r="AC5" s="12">
        <v>29</v>
      </c>
      <c r="AD5" s="12">
        <f t="shared" si="12"/>
        <v>1.0186160871092378E-2</v>
      </c>
      <c r="AE5" s="12"/>
      <c r="AF5" s="12"/>
      <c r="AG5" s="12">
        <v>5</v>
      </c>
      <c r="AH5" s="12">
        <f t="shared" si="14"/>
        <v>1.7562346329469617E-3</v>
      </c>
      <c r="AI5" s="12">
        <v>6</v>
      </c>
      <c r="AJ5" s="12">
        <f t="shared" si="20"/>
        <v>2.1074815595363539E-3</v>
      </c>
      <c r="AK5" s="12">
        <v>11</v>
      </c>
      <c r="AL5" s="12">
        <f t="shared" si="15"/>
        <v>3.8637161924833159E-3</v>
      </c>
      <c r="AM5" s="12">
        <f t="shared" si="16"/>
        <v>145</v>
      </c>
      <c r="AN5" s="12">
        <f t="shared" si="0"/>
        <v>5.0930804355461892E-2</v>
      </c>
      <c r="AO5" s="12">
        <f t="shared" si="17"/>
        <v>9</v>
      </c>
      <c r="AP5" s="12">
        <f>AO5/D5</f>
        <v>3.1612223393045311E-3</v>
      </c>
      <c r="AQ5" s="12">
        <f t="shared" si="18"/>
        <v>154</v>
      </c>
      <c r="AR5" s="12">
        <f t="shared" si="1"/>
        <v>5.4092026694766419E-2</v>
      </c>
    </row>
    <row r="6" spans="1:44" x14ac:dyDescent="0.25">
      <c r="A6" s="12">
        <v>5</v>
      </c>
      <c r="B6" s="12" t="s">
        <v>191</v>
      </c>
      <c r="C6" s="12" t="s">
        <v>293</v>
      </c>
      <c r="D6" s="12">
        <v>5857</v>
      </c>
      <c r="E6" s="12">
        <v>82</v>
      </c>
      <c r="F6" s="12">
        <f t="shared" si="2"/>
        <v>1.4000341471743213E-2</v>
      </c>
      <c r="G6" s="12">
        <v>33</v>
      </c>
      <c r="H6" s="12">
        <f t="shared" si="3"/>
        <v>5.6342837630186104E-3</v>
      </c>
      <c r="I6" s="12">
        <v>59</v>
      </c>
      <c r="J6" s="12">
        <f t="shared" si="4"/>
        <v>1.0073416424790848E-2</v>
      </c>
      <c r="K6" s="12">
        <v>14</v>
      </c>
      <c r="L6" s="12">
        <f t="shared" si="5"/>
        <v>2.3903022024927439E-3</v>
      </c>
      <c r="M6" s="12"/>
      <c r="N6" s="12"/>
      <c r="O6" s="12"/>
      <c r="P6" s="12"/>
      <c r="Q6" s="12">
        <v>22</v>
      </c>
      <c r="R6" s="12">
        <f t="shared" si="7"/>
        <v>3.7561891753457402E-3</v>
      </c>
      <c r="S6" s="12">
        <v>12</v>
      </c>
      <c r="T6" s="12">
        <f t="shared" si="19"/>
        <v>2.0488304592794948E-3</v>
      </c>
      <c r="U6" s="12">
        <v>33</v>
      </c>
      <c r="V6" s="12">
        <f t="shared" si="8"/>
        <v>5.6342837630186104E-3</v>
      </c>
      <c r="W6" s="12">
        <v>11</v>
      </c>
      <c r="X6" s="12">
        <f t="shared" si="9"/>
        <v>1.8780945876728701E-3</v>
      </c>
      <c r="Y6" s="12">
        <v>23</v>
      </c>
      <c r="Z6" s="12">
        <f t="shared" si="10"/>
        <v>3.9269250469523651E-3</v>
      </c>
      <c r="AA6" s="12">
        <v>12</v>
      </c>
      <c r="AB6" s="12">
        <f t="shared" si="11"/>
        <v>2.0488304592794948E-3</v>
      </c>
      <c r="AC6" s="12">
        <v>54</v>
      </c>
      <c r="AD6" s="12">
        <f t="shared" si="12"/>
        <v>9.2197370667577265E-3</v>
      </c>
      <c r="AE6" s="12">
        <v>28</v>
      </c>
      <c r="AF6" s="12">
        <f t="shared" si="13"/>
        <v>4.7806044049854878E-3</v>
      </c>
      <c r="AG6" s="12"/>
      <c r="AH6" s="12"/>
      <c r="AI6" s="12"/>
      <c r="AJ6" s="12"/>
      <c r="AK6" s="12">
        <v>17</v>
      </c>
      <c r="AL6" s="12">
        <f t="shared" si="15"/>
        <v>2.9025098173126175E-3</v>
      </c>
      <c r="AM6" s="12">
        <f t="shared" si="16"/>
        <v>294</v>
      </c>
      <c r="AN6" s="12">
        <f t="shared" si="0"/>
        <v>5.0196346252347618E-2</v>
      </c>
      <c r="AO6" s="12"/>
      <c r="AP6" s="12"/>
      <c r="AQ6" s="12">
        <f t="shared" si="18"/>
        <v>294</v>
      </c>
      <c r="AR6" s="12">
        <f t="shared" si="1"/>
        <v>5.0196346252347618E-2</v>
      </c>
    </row>
    <row r="7" spans="1:44" x14ac:dyDescent="0.25">
      <c r="A7" s="12">
        <v>6</v>
      </c>
      <c r="B7" s="12" t="s">
        <v>184</v>
      </c>
      <c r="C7" s="12" t="s">
        <v>293</v>
      </c>
      <c r="D7" s="12">
        <v>1918</v>
      </c>
      <c r="E7" s="12"/>
      <c r="F7" s="12">
        <f t="shared" si="2"/>
        <v>0</v>
      </c>
      <c r="G7" s="12">
        <v>11</v>
      </c>
      <c r="H7" s="12">
        <f t="shared" si="3"/>
        <v>5.7351407716371219E-3</v>
      </c>
      <c r="I7" s="12">
        <v>97</v>
      </c>
      <c r="J7" s="12">
        <f t="shared" si="4"/>
        <v>5.0573514077163713E-2</v>
      </c>
      <c r="K7" s="12">
        <v>19</v>
      </c>
      <c r="L7" s="12">
        <f t="shared" si="5"/>
        <v>9.9061522419186653E-3</v>
      </c>
      <c r="M7" s="12">
        <v>5</v>
      </c>
      <c r="N7" s="12">
        <f t="shared" si="6"/>
        <v>2.6068821689259644E-3</v>
      </c>
      <c r="O7" s="12">
        <v>11</v>
      </c>
      <c r="P7" s="12">
        <f>O7/D7</f>
        <v>5.7351407716371219E-3</v>
      </c>
      <c r="Q7" s="12">
        <v>8</v>
      </c>
      <c r="R7" s="12">
        <f t="shared" si="7"/>
        <v>4.1710114702815434E-3</v>
      </c>
      <c r="S7" s="12">
        <v>5</v>
      </c>
      <c r="T7" s="12">
        <f t="shared" si="19"/>
        <v>2.6068821689259644E-3</v>
      </c>
      <c r="U7" s="12">
        <v>7</v>
      </c>
      <c r="V7" s="12">
        <f t="shared" si="8"/>
        <v>3.6496350364963502E-3</v>
      </c>
      <c r="W7" s="12">
        <v>7</v>
      </c>
      <c r="X7" s="12">
        <f t="shared" si="9"/>
        <v>3.6496350364963502E-3</v>
      </c>
      <c r="Y7" s="12">
        <v>21</v>
      </c>
      <c r="Z7" s="12">
        <f t="shared" si="10"/>
        <v>1.0948905109489052E-2</v>
      </c>
      <c r="AA7" s="12">
        <v>19</v>
      </c>
      <c r="AB7" s="12">
        <f t="shared" si="11"/>
        <v>9.9061522419186653E-3</v>
      </c>
      <c r="AC7" s="12">
        <v>34</v>
      </c>
      <c r="AD7" s="12">
        <f t="shared" si="12"/>
        <v>1.7726798748696558E-2</v>
      </c>
      <c r="AE7" s="12">
        <v>8</v>
      </c>
      <c r="AF7" s="12">
        <f t="shared" si="13"/>
        <v>4.1710114702815434E-3</v>
      </c>
      <c r="AG7" s="12">
        <v>14</v>
      </c>
      <c r="AH7" s="12">
        <f t="shared" si="14"/>
        <v>7.2992700729927005E-3</v>
      </c>
      <c r="AI7" s="12">
        <v>18</v>
      </c>
      <c r="AJ7" s="12">
        <f t="shared" si="20"/>
        <v>9.384775808133473E-3</v>
      </c>
      <c r="AK7" s="12">
        <v>32</v>
      </c>
      <c r="AL7" s="12">
        <f t="shared" si="15"/>
        <v>1.6684045881126174E-2</v>
      </c>
      <c r="AM7" s="12">
        <f t="shared" si="16"/>
        <v>164</v>
      </c>
      <c r="AN7" s="12">
        <f t="shared" si="0"/>
        <v>8.5505735140771644E-2</v>
      </c>
      <c r="AO7" s="12">
        <f t="shared" si="17"/>
        <v>16</v>
      </c>
      <c r="AP7" s="12">
        <f>AO7/D7</f>
        <v>8.3420229405630868E-3</v>
      </c>
      <c r="AQ7" s="12">
        <f t="shared" si="18"/>
        <v>180</v>
      </c>
      <c r="AR7" s="12">
        <f t="shared" si="1"/>
        <v>9.384775808133472E-2</v>
      </c>
    </row>
    <row r="8" spans="1:44" x14ac:dyDescent="0.25">
      <c r="A8" s="12">
        <v>7</v>
      </c>
      <c r="B8" s="12" t="s">
        <v>166</v>
      </c>
      <c r="C8" s="12" t="s">
        <v>293</v>
      </c>
      <c r="D8" s="12">
        <v>1744</v>
      </c>
      <c r="E8" s="12">
        <v>302</v>
      </c>
      <c r="F8" s="12">
        <f t="shared" si="2"/>
        <v>0.17316513761467889</v>
      </c>
      <c r="G8" s="12">
        <v>181</v>
      </c>
      <c r="H8" s="12">
        <f t="shared" si="3"/>
        <v>0.10378440366972477</v>
      </c>
      <c r="I8" s="12">
        <v>285</v>
      </c>
      <c r="J8" s="12">
        <f t="shared" si="4"/>
        <v>0.16341743119266056</v>
      </c>
      <c r="K8" s="12">
        <v>111</v>
      </c>
      <c r="L8" s="12">
        <f t="shared" si="5"/>
        <v>6.3646788990825681E-2</v>
      </c>
      <c r="M8" s="12">
        <v>83</v>
      </c>
      <c r="N8" s="12">
        <f t="shared" si="6"/>
        <v>4.7591743119266054E-2</v>
      </c>
      <c r="O8" s="12">
        <v>171</v>
      </c>
      <c r="P8" s="12">
        <f>O8/D8</f>
        <v>9.8050458715596325E-2</v>
      </c>
      <c r="Q8" s="12">
        <v>75</v>
      </c>
      <c r="R8" s="12">
        <f t="shared" si="7"/>
        <v>4.3004587155963302E-2</v>
      </c>
      <c r="S8" s="12">
        <v>50</v>
      </c>
      <c r="T8" s="12">
        <f t="shared" si="19"/>
        <v>2.8669724770642203E-2</v>
      </c>
      <c r="U8" s="12">
        <v>59</v>
      </c>
      <c r="V8" s="12">
        <f t="shared" si="8"/>
        <v>3.3830275229357797E-2</v>
      </c>
      <c r="W8" s="12">
        <v>140</v>
      </c>
      <c r="X8" s="12">
        <f t="shared" si="9"/>
        <v>8.027522935779817E-2</v>
      </c>
      <c r="Y8" s="12">
        <v>108</v>
      </c>
      <c r="Z8" s="12">
        <f t="shared" si="10"/>
        <v>6.1926605504587159E-2</v>
      </c>
      <c r="AA8" s="12">
        <v>52</v>
      </c>
      <c r="AB8" s="12">
        <f t="shared" si="11"/>
        <v>2.9816513761467892E-2</v>
      </c>
      <c r="AC8" s="12">
        <v>187</v>
      </c>
      <c r="AD8" s="12">
        <f t="shared" si="12"/>
        <v>0.10722477064220183</v>
      </c>
      <c r="AE8" s="12">
        <v>45</v>
      </c>
      <c r="AF8" s="12">
        <f t="shared" si="13"/>
        <v>2.5802752293577983E-2</v>
      </c>
      <c r="AG8" s="12">
        <v>133</v>
      </c>
      <c r="AH8" s="12">
        <f t="shared" si="14"/>
        <v>7.6261467889908258E-2</v>
      </c>
      <c r="AI8" s="12"/>
      <c r="AJ8" s="12"/>
      <c r="AK8" s="12">
        <v>42</v>
      </c>
      <c r="AL8" s="12">
        <f t="shared" si="15"/>
        <v>2.4082568807339451E-2</v>
      </c>
      <c r="AM8" s="12">
        <f t="shared" si="16"/>
        <v>1229</v>
      </c>
      <c r="AN8" s="12">
        <f t="shared" si="0"/>
        <v>0.70470183486238536</v>
      </c>
      <c r="AO8" s="12">
        <f t="shared" si="17"/>
        <v>254</v>
      </c>
      <c r="AP8" s="12">
        <f>AO8/D8</f>
        <v>0.14564220183486237</v>
      </c>
      <c r="AQ8" s="12">
        <f t="shared" si="18"/>
        <v>1483</v>
      </c>
      <c r="AR8" s="12">
        <f t="shared" si="1"/>
        <v>0.85034403669724767</v>
      </c>
    </row>
    <row r="9" spans="1:44" x14ac:dyDescent="0.25">
      <c r="A9" s="12">
        <v>8</v>
      </c>
      <c r="B9" s="12" t="s">
        <v>169</v>
      </c>
      <c r="C9" s="12" t="s">
        <v>293</v>
      </c>
      <c r="D9" s="12">
        <v>1918</v>
      </c>
      <c r="E9" s="12">
        <v>37</v>
      </c>
      <c r="F9" s="12">
        <f t="shared" si="2"/>
        <v>1.9290928050052138E-2</v>
      </c>
      <c r="G9" s="12">
        <v>11</v>
      </c>
      <c r="H9" s="12">
        <f t="shared" si="3"/>
        <v>5.7351407716371219E-3</v>
      </c>
      <c r="I9" s="12">
        <v>97</v>
      </c>
      <c r="J9" s="12">
        <f t="shared" si="4"/>
        <v>5.0573514077163713E-2</v>
      </c>
      <c r="K9" s="12">
        <v>19</v>
      </c>
      <c r="L9" s="12">
        <f t="shared" si="5"/>
        <v>9.9061522419186653E-3</v>
      </c>
      <c r="M9" s="12">
        <v>5</v>
      </c>
      <c r="N9" s="12">
        <f t="shared" si="6"/>
        <v>2.6068821689259644E-3</v>
      </c>
      <c r="O9" s="12">
        <v>11</v>
      </c>
      <c r="P9" s="12">
        <f>O9/D9</f>
        <v>5.7351407716371219E-3</v>
      </c>
      <c r="Q9" s="12">
        <v>8</v>
      </c>
      <c r="R9" s="12">
        <f t="shared" si="7"/>
        <v>4.1710114702815434E-3</v>
      </c>
      <c r="S9" s="12">
        <v>5</v>
      </c>
      <c r="T9" s="12">
        <f t="shared" si="19"/>
        <v>2.6068821689259644E-3</v>
      </c>
      <c r="U9" s="12">
        <v>7</v>
      </c>
      <c r="V9" s="12">
        <f t="shared" si="8"/>
        <v>3.6496350364963502E-3</v>
      </c>
      <c r="W9" s="12">
        <v>7</v>
      </c>
      <c r="X9" s="12">
        <f t="shared" si="9"/>
        <v>3.6496350364963502E-3</v>
      </c>
      <c r="Y9" s="12">
        <v>36</v>
      </c>
      <c r="Z9" s="12">
        <f t="shared" si="10"/>
        <v>1.8769551616266946E-2</v>
      </c>
      <c r="AA9" s="12">
        <v>19</v>
      </c>
      <c r="AB9" s="12">
        <f t="shared" si="11"/>
        <v>9.9061522419186653E-3</v>
      </c>
      <c r="AC9" s="12">
        <v>34</v>
      </c>
      <c r="AD9" s="12">
        <f t="shared" si="12"/>
        <v>1.7726798748696558E-2</v>
      </c>
      <c r="AE9" s="12">
        <v>8</v>
      </c>
      <c r="AF9" s="12">
        <f t="shared" si="13"/>
        <v>4.1710114702815434E-3</v>
      </c>
      <c r="AG9" s="12">
        <v>14</v>
      </c>
      <c r="AH9" s="12">
        <f t="shared" si="14"/>
        <v>7.2992700729927005E-3</v>
      </c>
      <c r="AI9" s="12"/>
      <c r="AJ9" s="12"/>
      <c r="AK9" s="12">
        <v>32</v>
      </c>
      <c r="AL9" s="12">
        <f t="shared" si="15"/>
        <v>1.6684045881126174E-2</v>
      </c>
      <c r="AM9" s="12">
        <f t="shared" si="16"/>
        <v>201</v>
      </c>
      <c r="AN9" s="12">
        <f t="shared" si="0"/>
        <v>0.10479666319082377</v>
      </c>
      <c r="AO9" s="12">
        <f t="shared" si="17"/>
        <v>16</v>
      </c>
      <c r="AP9" s="12">
        <f>AO9/D9</f>
        <v>8.3420229405630868E-3</v>
      </c>
      <c r="AQ9" s="12">
        <f t="shared" si="18"/>
        <v>217</v>
      </c>
      <c r="AR9" s="12">
        <f t="shared" si="1"/>
        <v>0.11313868613138686</v>
      </c>
    </row>
    <row r="10" spans="1:44" x14ac:dyDescent="0.25">
      <c r="A10" s="12">
        <v>1</v>
      </c>
      <c r="B10" s="12" t="s">
        <v>171</v>
      </c>
      <c r="C10" s="12" t="s">
        <v>51</v>
      </c>
      <c r="D10" s="12">
        <v>349</v>
      </c>
      <c r="E10" s="12">
        <v>33</v>
      </c>
      <c r="F10" s="12">
        <f t="shared" si="2"/>
        <v>9.4555873925501438E-2</v>
      </c>
      <c r="G10" s="12">
        <v>11</v>
      </c>
      <c r="H10" s="12">
        <f t="shared" si="3"/>
        <v>3.151862464183381E-2</v>
      </c>
      <c r="I10" s="12">
        <v>31</v>
      </c>
      <c r="J10" s="12">
        <f t="shared" si="4"/>
        <v>8.882521489971347E-2</v>
      </c>
      <c r="K10" s="12">
        <v>16</v>
      </c>
      <c r="L10" s="12">
        <f t="shared" si="5"/>
        <v>4.5845272206303724E-2</v>
      </c>
      <c r="M10" s="12">
        <v>2</v>
      </c>
      <c r="N10" s="12">
        <f t="shared" si="6"/>
        <v>5.7306590257879654E-3</v>
      </c>
      <c r="O10" s="12">
        <v>6</v>
      </c>
      <c r="P10" s="12">
        <f>O10/D10</f>
        <v>1.7191977077363897E-2</v>
      </c>
      <c r="Q10" s="12">
        <v>13</v>
      </c>
      <c r="R10" s="12">
        <f t="shared" si="7"/>
        <v>3.7249283667621778E-2</v>
      </c>
      <c r="S10" s="12">
        <v>4</v>
      </c>
      <c r="T10" s="12">
        <f t="shared" si="19"/>
        <v>1.1461318051575931E-2</v>
      </c>
      <c r="U10" s="12">
        <v>9</v>
      </c>
      <c r="V10" s="12">
        <f t="shared" si="8"/>
        <v>2.5787965616045846E-2</v>
      </c>
      <c r="W10" s="12">
        <v>1</v>
      </c>
      <c r="X10" s="12">
        <f t="shared" si="9"/>
        <v>2.8653295128939827E-3</v>
      </c>
      <c r="Y10" s="12">
        <v>11</v>
      </c>
      <c r="Z10" s="12">
        <f t="shared" si="10"/>
        <v>3.151862464183381E-2</v>
      </c>
      <c r="AA10" s="12">
        <v>9</v>
      </c>
      <c r="AB10" s="12">
        <f t="shared" si="11"/>
        <v>2.5787965616045846E-2</v>
      </c>
      <c r="AC10" s="12">
        <v>14</v>
      </c>
      <c r="AD10" s="12">
        <f t="shared" si="12"/>
        <v>4.0114613180515762E-2</v>
      </c>
      <c r="AE10" s="12">
        <v>1</v>
      </c>
      <c r="AF10" s="12">
        <f t="shared" si="13"/>
        <v>2.8653295128939827E-3</v>
      </c>
      <c r="AG10" s="12">
        <v>10</v>
      </c>
      <c r="AH10" s="12">
        <f t="shared" si="14"/>
        <v>2.865329512893983E-2</v>
      </c>
      <c r="AI10" s="12">
        <v>2</v>
      </c>
      <c r="AJ10" s="12">
        <f t="shared" si="20"/>
        <v>5.7306590257879654E-3</v>
      </c>
      <c r="AK10" s="12">
        <v>8</v>
      </c>
      <c r="AL10" s="12">
        <f t="shared" si="15"/>
        <v>2.2922636103151862E-2</v>
      </c>
      <c r="AM10" s="12">
        <f t="shared" si="16"/>
        <v>112</v>
      </c>
      <c r="AN10" s="12">
        <f t="shared" si="0"/>
        <v>0.3209169054441261</v>
      </c>
      <c r="AO10" s="12">
        <f t="shared" si="17"/>
        <v>8</v>
      </c>
      <c r="AP10" s="12">
        <f>AO10/D10</f>
        <v>2.2922636103151862E-2</v>
      </c>
      <c r="AQ10" s="12">
        <f t="shared" si="18"/>
        <v>120</v>
      </c>
      <c r="AR10" s="12">
        <f t="shared" si="1"/>
        <v>0.34383954154727792</v>
      </c>
    </row>
    <row r="11" spans="1:44" x14ac:dyDescent="0.25">
      <c r="A11" s="12">
        <v>2</v>
      </c>
      <c r="B11" s="12" t="s">
        <v>184</v>
      </c>
      <c r="C11" s="12" t="s">
        <v>51</v>
      </c>
      <c r="D11" s="12">
        <v>49</v>
      </c>
      <c r="E11" s="12"/>
      <c r="F11" s="12">
        <f t="shared" si="2"/>
        <v>0</v>
      </c>
      <c r="G11" s="12">
        <v>3</v>
      </c>
      <c r="H11" s="12">
        <f t="shared" si="3"/>
        <v>6.1224489795918366E-2</v>
      </c>
      <c r="I11" s="12">
        <v>13</v>
      </c>
      <c r="J11" s="12">
        <f t="shared" si="4"/>
        <v>0.26530612244897961</v>
      </c>
      <c r="K11" s="12">
        <v>1</v>
      </c>
      <c r="L11" s="12">
        <f t="shared" si="5"/>
        <v>2.0408163265306121E-2</v>
      </c>
      <c r="M11" s="12"/>
      <c r="N11" s="12"/>
      <c r="O11" s="12"/>
      <c r="P11" s="12"/>
      <c r="Q11" s="12">
        <v>2</v>
      </c>
      <c r="R11" s="12">
        <f t="shared" si="7"/>
        <v>4.0816326530612242E-2</v>
      </c>
      <c r="S11" s="12"/>
      <c r="T11" s="12"/>
      <c r="U11" s="12">
        <v>2</v>
      </c>
      <c r="V11" s="12">
        <f t="shared" si="8"/>
        <v>4.0816326530612242E-2</v>
      </c>
      <c r="W11" s="12">
        <v>1</v>
      </c>
      <c r="X11" s="12">
        <f t="shared" si="9"/>
        <v>2.0408163265306121E-2</v>
      </c>
      <c r="Y11" s="12">
        <v>5</v>
      </c>
      <c r="Z11" s="12">
        <f t="shared" si="10"/>
        <v>0.10204081632653061</v>
      </c>
      <c r="AA11" s="12">
        <v>2</v>
      </c>
      <c r="AB11" s="12">
        <f t="shared" si="11"/>
        <v>4.0816326530612242E-2</v>
      </c>
      <c r="AC11" s="12">
        <v>4</v>
      </c>
      <c r="AD11" s="12">
        <f t="shared" si="12"/>
        <v>8.1632653061224483E-2</v>
      </c>
      <c r="AE11" s="12">
        <v>1</v>
      </c>
      <c r="AF11" s="12">
        <f t="shared" si="13"/>
        <v>2.0408163265306121E-2</v>
      </c>
      <c r="AG11" s="12">
        <v>2</v>
      </c>
      <c r="AH11" s="12">
        <f t="shared" si="14"/>
        <v>4.0816326530612242E-2</v>
      </c>
      <c r="AI11" s="12">
        <v>3</v>
      </c>
      <c r="AJ11" s="12">
        <f t="shared" si="20"/>
        <v>6.1224489795918366E-2</v>
      </c>
      <c r="AK11" s="12">
        <v>2</v>
      </c>
      <c r="AL11" s="12">
        <f t="shared" si="15"/>
        <v>4.0816326530612242E-2</v>
      </c>
      <c r="AM11" s="12">
        <f t="shared" si="16"/>
        <v>25</v>
      </c>
      <c r="AN11" s="12">
        <f t="shared" si="0"/>
        <v>0.51020408163265307</v>
      </c>
      <c r="AO11" s="12"/>
      <c r="AP11" s="12"/>
      <c r="AQ11" s="12">
        <f t="shared" si="18"/>
        <v>25</v>
      </c>
      <c r="AR11" s="12">
        <f t="shared" si="1"/>
        <v>0.51020408163265307</v>
      </c>
    </row>
    <row r="12" spans="1:44" x14ac:dyDescent="0.25">
      <c r="A12" s="12">
        <v>3</v>
      </c>
      <c r="B12" s="12" t="s">
        <v>178</v>
      </c>
      <c r="C12" s="12" t="s">
        <v>51</v>
      </c>
      <c r="D12" s="12">
        <v>111</v>
      </c>
      <c r="E12" s="12">
        <v>9</v>
      </c>
      <c r="F12" s="12">
        <f t="shared" si="2"/>
        <v>8.1081081081081086E-2</v>
      </c>
      <c r="G12" s="12">
        <v>1</v>
      </c>
      <c r="H12" s="12">
        <f t="shared" si="3"/>
        <v>9.0090090090090089E-3</v>
      </c>
      <c r="I12" s="12">
        <v>8</v>
      </c>
      <c r="J12" s="12">
        <f t="shared" si="4"/>
        <v>7.2072072072072071E-2</v>
      </c>
      <c r="K12" s="12">
        <v>1</v>
      </c>
      <c r="L12" s="12">
        <f t="shared" si="5"/>
        <v>9.0090090090090089E-3</v>
      </c>
      <c r="M12" s="12"/>
      <c r="N12" s="12"/>
      <c r="O12" s="12"/>
      <c r="P12" s="12"/>
      <c r="Q12" s="12">
        <v>1</v>
      </c>
      <c r="R12" s="12">
        <f t="shared" si="7"/>
        <v>9.0090090090090089E-3</v>
      </c>
      <c r="S12" s="12">
        <v>1</v>
      </c>
      <c r="T12" s="12">
        <f t="shared" si="19"/>
        <v>9.0090090090090089E-3</v>
      </c>
      <c r="U12" s="12">
        <v>3</v>
      </c>
      <c r="V12" s="12">
        <f t="shared" si="8"/>
        <v>2.7027027027027029E-2</v>
      </c>
      <c r="W12" s="12">
        <v>1</v>
      </c>
      <c r="X12" s="12">
        <f t="shared" si="9"/>
        <v>9.0090090090090089E-3</v>
      </c>
      <c r="Y12" s="12"/>
      <c r="Z12" s="12">
        <f t="shared" si="10"/>
        <v>0</v>
      </c>
      <c r="AA12" s="12">
        <v>1</v>
      </c>
      <c r="AB12" s="12">
        <f t="shared" si="11"/>
        <v>9.0090090090090089E-3</v>
      </c>
      <c r="AC12" s="12">
        <v>4</v>
      </c>
      <c r="AD12" s="12">
        <f t="shared" si="12"/>
        <v>3.6036036036036036E-2</v>
      </c>
      <c r="AE12" s="12">
        <v>2</v>
      </c>
      <c r="AF12" s="12">
        <f t="shared" si="13"/>
        <v>1.8018018018018018E-2</v>
      </c>
      <c r="AG12" s="12"/>
      <c r="AH12" s="12"/>
      <c r="AI12" s="12"/>
      <c r="AJ12" s="12"/>
      <c r="AK12" s="12">
        <v>2</v>
      </c>
      <c r="AL12" s="12">
        <f t="shared" si="15"/>
        <v>1.8018018018018018E-2</v>
      </c>
      <c r="AM12" s="12">
        <f t="shared" si="16"/>
        <v>27</v>
      </c>
      <c r="AN12" s="12">
        <f t="shared" si="0"/>
        <v>0.24324324324324326</v>
      </c>
      <c r="AO12" s="12"/>
      <c r="AP12" s="12"/>
      <c r="AQ12" s="12">
        <f t="shared" si="18"/>
        <v>27</v>
      </c>
      <c r="AR12" s="12">
        <f t="shared" si="1"/>
        <v>0.24324324324324326</v>
      </c>
    </row>
    <row r="13" spans="1:44" x14ac:dyDescent="0.25">
      <c r="A13" s="12">
        <v>4</v>
      </c>
      <c r="B13" s="12" t="s">
        <v>166</v>
      </c>
      <c r="C13" s="12" t="s">
        <v>51</v>
      </c>
      <c r="D13" s="12">
        <v>632</v>
      </c>
      <c r="E13" s="12">
        <v>137</v>
      </c>
      <c r="F13" s="12">
        <f t="shared" si="2"/>
        <v>0.21677215189873417</v>
      </c>
      <c r="G13" s="12">
        <v>66</v>
      </c>
      <c r="H13" s="12">
        <f t="shared" si="3"/>
        <v>0.10443037974683544</v>
      </c>
      <c r="I13" s="12">
        <v>107</v>
      </c>
      <c r="J13" s="12">
        <f t="shared" si="4"/>
        <v>0.16930379746835442</v>
      </c>
      <c r="K13" s="12">
        <v>49</v>
      </c>
      <c r="L13" s="12">
        <f t="shared" si="5"/>
        <v>7.753164556962025E-2</v>
      </c>
      <c r="M13" s="12">
        <v>18</v>
      </c>
      <c r="N13" s="12">
        <f t="shared" si="6"/>
        <v>2.8481012658227847E-2</v>
      </c>
      <c r="O13" s="12">
        <v>38</v>
      </c>
      <c r="P13" s="12">
        <f>O13/D13</f>
        <v>6.0126582278481014E-2</v>
      </c>
      <c r="Q13" s="12">
        <v>36</v>
      </c>
      <c r="R13" s="12">
        <f t="shared" si="7"/>
        <v>5.6962025316455694E-2</v>
      </c>
      <c r="S13" s="12">
        <v>17</v>
      </c>
      <c r="T13" s="12">
        <f t="shared" si="19"/>
        <v>2.6898734177215191E-2</v>
      </c>
      <c r="U13" s="12">
        <v>18</v>
      </c>
      <c r="V13" s="12">
        <f t="shared" si="8"/>
        <v>2.8481012658227847E-2</v>
      </c>
      <c r="W13" s="12">
        <v>42</v>
      </c>
      <c r="X13" s="12">
        <f t="shared" si="9"/>
        <v>6.6455696202531639E-2</v>
      </c>
      <c r="Y13" s="12">
        <v>37</v>
      </c>
      <c r="Z13" s="12">
        <f t="shared" si="10"/>
        <v>5.8544303797468354E-2</v>
      </c>
      <c r="AA13" s="12">
        <v>18</v>
      </c>
      <c r="AB13" s="12">
        <f t="shared" si="11"/>
        <v>2.8481012658227847E-2</v>
      </c>
      <c r="AC13" s="12">
        <v>96</v>
      </c>
      <c r="AD13" s="12">
        <f t="shared" si="12"/>
        <v>0.15189873417721519</v>
      </c>
      <c r="AE13" s="12">
        <v>16</v>
      </c>
      <c r="AF13" s="12">
        <f t="shared" si="13"/>
        <v>2.5316455696202531E-2</v>
      </c>
      <c r="AG13" s="12">
        <v>32</v>
      </c>
      <c r="AH13" s="12">
        <f t="shared" si="14"/>
        <v>5.0632911392405063E-2</v>
      </c>
      <c r="AI13" s="12"/>
      <c r="AJ13" s="12"/>
      <c r="AK13" s="12">
        <v>14</v>
      </c>
      <c r="AL13" s="12">
        <f t="shared" si="15"/>
        <v>2.2151898734177215E-2</v>
      </c>
      <c r="AM13" s="12">
        <f t="shared" si="16"/>
        <v>502</v>
      </c>
      <c r="AN13" s="12">
        <f t="shared" si="0"/>
        <v>0.79430379746835444</v>
      </c>
      <c r="AO13" s="12">
        <f t="shared" si="17"/>
        <v>56</v>
      </c>
      <c r="AP13" s="12">
        <f>AO13/D13</f>
        <v>8.8607594936708861E-2</v>
      </c>
      <c r="AQ13" s="12">
        <f t="shared" si="18"/>
        <v>558</v>
      </c>
      <c r="AR13" s="12">
        <f t="shared" si="1"/>
        <v>0.88291139240506333</v>
      </c>
    </row>
    <row r="14" spans="1:44" x14ac:dyDescent="0.25">
      <c r="A14" s="12">
        <v>5</v>
      </c>
      <c r="B14" s="12" t="s">
        <v>191</v>
      </c>
      <c r="C14" s="12" t="s">
        <v>51</v>
      </c>
      <c r="D14" s="12">
        <v>548</v>
      </c>
      <c r="E14" s="12">
        <v>50</v>
      </c>
      <c r="F14" s="12">
        <f t="shared" si="2"/>
        <v>9.1240875912408759E-2</v>
      </c>
      <c r="G14" s="12">
        <v>19</v>
      </c>
      <c r="H14" s="12">
        <f t="shared" si="3"/>
        <v>3.4671532846715328E-2</v>
      </c>
      <c r="I14" s="12">
        <v>25</v>
      </c>
      <c r="J14" s="12">
        <f t="shared" si="4"/>
        <v>4.5620437956204379E-2</v>
      </c>
      <c r="K14" s="12">
        <v>12</v>
      </c>
      <c r="L14" s="12">
        <f t="shared" si="5"/>
        <v>2.1897810218978103E-2</v>
      </c>
      <c r="M14" s="12"/>
      <c r="N14" s="12"/>
      <c r="O14" s="12"/>
      <c r="P14" s="12"/>
      <c r="Q14" s="12">
        <v>15</v>
      </c>
      <c r="R14" s="12">
        <f t="shared" si="7"/>
        <v>2.7372262773722629E-2</v>
      </c>
      <c r="S14" s="12">
        <v>4</v>
      </c>
      <c r="T14" s="12">
        <f t="shared" si="19"/>
        <v>7.2992700729927005E-3</v>
      </c>
      <c r="U14" s="12">
        <v>11</v>
      </c>
      <c r="V14" s="12">
        <f t="shared" si="8"/>
        <v>2.0072992700729927E-2</v>
      </c>
      <c r="W14" s="12">
        <v>4</v>
      </c>
      <c r="X14" s="12">
        <f t="shared" si="9"/>
        <v>7.2992700729927005E-3</v>
      </c>
      <c r="Y14" s="12">
        <v>8</v>
      </c>
      <c r="Z14" s="12">
        <f t="shared" si="10"/>
        <v>1.4598540145985401E-2</v>
      </c>
      <c r="AA14" s="12">
        <v>7</v>
      </c>
      <c r="AB14" s="12">
        <f t="shared" si="11"/>
        <v>1.2773722627737226E-2</v>
      </c>
      <c r="AC14" s="12">
        <v>27</v>
      </c>
      <c r="AD14" s="12">
        <f t="shared" si="12"/>
        <v>4.9270072992700732E-2</v>
      </c>
      <c r="AE14" s="12">
        <v>5</v>
      </c>
      <c r="AF14" s="12">
        <f t="shared" si="13"/>
        <v>9.1240875912408752E-3</v>
      </c>
      <c r="AG14" s="12"/>
      <c r="AH14" s="12"/>
      <c r="AI14" s="12"/>
      <c r="AJ14" s="12"/>
      <c r="AK14" s="12">
        <v>12</v>
      </c>
      <c r="AL14" s="12">
        <f t="shared" si="15"/>
        <v>2.1897810218978103E-2</v>
      </c>
      <c r="AM14" s="12">
        <f t="shared" si="16"/>
        <v>151</v>
      </c>
      <c r="AN14" s="12">
        <f t="shared" si="0"/>
        <v>0.27554744525547448</v>
      </c>
      <c r="AO14" s="12"/>
      <c r="AP14" s="12"/>
      <c r="AQ14" s="12">
        <f t="shared" si="18"/>
        <v>151</v>
      </c>
      <c r="AR14" s="12">
        <f t="shared" si="1"/>
        <v>0.27554744525547448</v>
      </c>
    </row>
    <row r="15" spans="1:44" x14ac:dyDescent="0.25">
      <c r="A15" s="12">
        <v>1</v>
      </c>
      <c r="B15" s="12" t="s">
        <v>185</v>
      </c>
      <c r="C15" s="12" t="s">
        <v>294</v>
      </c>
      <c r="D15" s="12">
        <v>24</v>
      </c>
      <c r="E15" s="12">
        <v>1</v>
      </c>
      <c r="F15" s="12">
        <f t="shared" si="2"/>
        <v>4.1666666666666664E-2</v>
      </c>
      <c r="G15" s="12">
        <v>1</v>
      </c>
      <c r="H15" s="12">
        <f t="shared" si="3"/>
        <v>4.1666666666666664E-2</v>
      </c>
      <c r="I15" s="12">
        <v>5</v>
      </c>
      <c r="J15" s="12">
        <f t="shared" si="4"/>
        <v>0.20833333333333334</v>
      </c>
      <c r="K15" s="12">
        <v>4</v>
      </c>
      <c r="L15" s="12">
        <f t="shared" si="5"/>
        <v>0.16666666666666666</v>
      </c>
      <c r="M15" s="12"/>
      <c r="N15" s="12"/>
      <c r="O15" s="12"/>
      <c r="P15" s="12"/>
      <c r="Q15" s="12"/>
      <c r="R15" s="12"/>
      <c r="S15" s="12"/>
      <c r="T15" s="12"/>
      <c r="U15" s="12"/>
      <c r="V15" s="12"/>
      <c r="W15" s="12"/>
      <c r="X15" s="12"/>
      <c r="Y15" s="12"/>
      <c r="Z15" s="12"/>
      <c r="AA15" s="12"/>
      <c r="AB15" s="12"/>
      <c r="AC15" s="12">
        <v>2</v>
      </c>
      <c r="AD15" s="12">
        <f t="shared" si="12"/>
        <v>8.3333333333333329E-2</v>
      </c>
      <c r="AE15" s="12"/>
      <c r="AF15" s="12"/>
      <c r="AG15" s="12"/>
      <c r="AH15" s="12"/>
      <c r="AI15" s="12"/>
      <c r="AJ15" s="12"/>
      <c r="AK15" s="12">
        <v>7</v>
      </c>
      <c r="AL15" s="12">
        <f t="shared" si="15"/>
        <v>0.29166666666666669</v>
      </c>
      <c r="AM15" s="12">
        <f t="shared" si="16"/>
        <v>9</v>
      </c>
      <c r="AN15" s="12">
        <f t="shared" si="0"/>
        <v>0.375</v>
      </c>
      <c r="AO15" s="12"/>
      <c r="AP15" s="12"/>
      <c r="AQ15" s="12">
        <f t="shared" si="18"/>
        <v>9</v>
      </c>
      <c r="AR15" s="12">
        <f t="shared" si="1"/>
        <v>0.375</v>
      </c>
    </row>
    <row r="16" spans="1:44" x14ac:dyDescent="0.25">
      <c r="A16" s="12">
        <v>2</v>
      </c>
      <c r="B16" s="12" t="s">
        <v>171</v>
      </c>
      <c r="C16" s="12" t="s">
        <v>294</v>
      </c>
      <c r="D16" s="12">
        <v>207</v>
      </c>
      <c r="E16" s="12">
        <v>43</v>
      </c>
      <c r="F16" s="12">
        <f t="shared" si="2"/>
        <v>0.20772946859903382</v>
      </c>
      <c r="G16" s="12">
        <v>15</v>
      </c>
      <c r="H16" s="12">
        <f t="shared" si="3"/>
        <v>7.2463768115942032E-2</v>
      </c>
      <c r="I16" s="12">
        <v>35</v>
      </c>
      <c r="J16" s="12">
        <f t="shared" si="4"/>
        <v>0.16908212560386474</v>
      </c>
      <c r="K16" s="12">
        <v>15</v>
      </c>
      <c r="L16" s="12">
        <f t="shared" si="5"/>
        <v>7.2463768115942032E-2</v>
      </c>
      <c r="M16" s="12">
        <v>4</v>
      </c>
      <c r="N16" s="12">
        <f t="shared" si="6"/>
        <v>1.932367149758454E-2</v>
      </c>
      <c r="O16" s="12">
        <v>6</v>
      </c>
      <c r="P16" s="12">
        <f>O16/D16</f>
        <v>2.8985507246376812E-2</v>
      </c>
      <c r="Q16" s="12">
        <v>5</v>
      </c>
      <c r="R16" s="12">
        <f t="shared" si="7"/>
        <v>2.4154589371980676E-2</v>
      </c>
      <c r="S16" s="12">
        <v>8</v>
      </c>
      <c r="T16" s="12">
        <f t="shared" si="19"/>
        <v>3.864734299516908E-2</v>
      </c>
      <c r="U16" s="12">
        <v>21</v>
      </c>
      <c r="V16" s="12">
        <f t="shared" si="8"/>
        <v>0.10144927536231885</v>
      </c>
      <c r="W16" s="12">
        <v>7</v>
      </c>
      <c r="X16" s="12">
        <f t="shared" si="9"/>
        <v>3.3816425120772944E-2</v>
      </c>
      <c r="Y16" s="12">
        <v>21</v>
      </c>
      <c r="Z16" s="12">
        <f t="shared" si="10"/>
        <v>0.10144927536231885</v>
      </c>
      <c r="AA16" s="12">
        <v>28</v>
      </c>
      <c r="AB16" s="12">
        <f t="shared" si="11"/>
        <v>0.13526570048309178</v>
      </c>
      <c r="AC16" s="12">
        <v>28</v>
      </c>
      <c r="AD16" s="12">
        <f t="shared" si="12"/>
        <v>0.13526570048309178</v>
      </c>
      <c r="AE16" s="12">
        <v>7</v>
      </c>
      <c r="AF16" s="12">
        <f t="shared" si="13"/>
        <v>3.3816425120772944E-2</v>
      </c>
      <c r="AG16" s="12">
        <v>20</v>
      </c>
      <c r="AH16" s="12">
        <f t="shared" si="14"/>
        <v>9.6618357487922704E-2</v>
      </c>
      <c r="AI16" s="12"/>
      <c r="AJ16" s="12"/>
      <c r="AK16" s="12">
        <v>7</v>
      </c>
      <c r="AL16" s="12">
        <f t="shared" si="15"/>
        <v>3.3816425120772944E-2</v>
      </c>
      <c r="AM16" s="12">
        <f t="shared" si="16"/>
        <v>154</v>
      </c>
      <c r="AN16" s="12">
        <f t="shared" si="0"/>
        <v>0.7439613526570048</v>
      </c>
      <c r="AO16" s="12">
        <f t="shared" si="17"/>
        <v>10</v>
      </c>
      <c r="AP16" s="12">
        <f>AO16/D16</f>
        <v>4.8309178743961352E-2</v>
      </c>
      <c r="AQ16" s="12">
        <f t="shared" si="18"/>
        <v>164</v>
      </c>
      <c r="AR16" s="12">
        <f t="shared" si="1"/>
        <v>0.79227053140096615</v>
      </c>
    </row>
    <row r="17" spans="1:44" x14ac:dyDescent="0.25">
      <c r="A17" s="12">
        <v>3</v>
      </c>
      <c r="B17" s="12" t="s">
        <v>166</v>
      </c>
      <c r="C17" s="12" t="s">
        <v>294</v>
      </c>
      <c r="D17" s="12">
        <v>613</v>
      </c>
      <c r="E17" s="12">
        <v>106</v>
      </c>
      <c r="F17" s="12">
        <f t="shared" si="2"/>
        <v>0.1729200652528548</v>
      </c>
      <c r="G17" s="12">
        <v>43</v>
      </c>
      <c r="H17" s="12">
        <f t="shared" si="3"/>
        <v>7.01468189233279E-2</v>
      </c>
      <c r="I17" s="12">
        <v>129</v>
      </c>
      <c r="J17" s="12">
        <f t="shared" si="4"/>
        <v>0.21044045676998369</v>
      </c>
      <c r="K17" s="12">
        <v>40</v>
      </c>
      <c r="L17" s="12">
        <f t="shared" si="5"/>
        <v>6.5252854812398037E-2</v>
      </c>
      <c r="M17" s="12">
        <v>14</v>
      </c>
      <c r="N17" s="12">
        <f t="shared" si="6"/>
        <v>2.2838499184339316E-2</v>
      </c>
      <c r="O17" s="12">
        <v>32</v>
      </c>
      <c r="P17" s="12">
        <f>O17/D17</f>
        <v>5.2202283849918436E-2</v>
      </c>
      <c r="Q17" s="12">
        <v>22</v>
      </c>
      <c r="R17" s="12">
        <f t="shared" si="7"/>
        <v>3.588907014681892E-2</v>
      </c>
      <c r="S17" s="12">
        <v>24</v>
      </c>
      <c r="T17" s="12">
        <f t="shared" si="19"/>
        <v>3.9151712887438822E-2</v>
      </c>
      <c r="U17" s="12">
        <v>26</v>
      </c>
      <c r="V17" s="12">
        <f t="shared" si="8"/>
        <v>4.2414355628058731E-2</v>
      </c>
      <c r="W17" s="12">
        <v>38</v>
      </c>
      <c r="X17" s="12">
        <f t="shared" si="9"/>
        <v>6.1990212071778142E-2</v>
      </c>
      <c r="Y17" s="12">
        <v>66</v>
      </c>
      <c r="Z17" s="12">
        <f t="shared" si="10"/>
        <v>0.10766721044045677</v>
      </c>
      <c r="AA17" s="12">
        <v>33</v>
      </c>
      <c r="AB17" s="12">
        <f t="shared" si="11"/>
        <v>5.3833605220228384E-2</v>
      </c>
      <c r="AC17" s="12">
        <v>98</v>
      </c>
      <c r="AD17" s="12">
        <f t="shared" si="12"/>
        <v>0.1598694942903752</v>
      </c>
      <c r="AE17" s="12">
        <v>12</v>
      </c>
      <c r="AF17" s="12">
        <f t="shared" si="13"/>
        <v>1.9575856443719411E-2</v>
      </c>
      <c r="AG17" s="12">
        <v>45</v>
      </c>
      <c r="AH17" s="12">
        <f t="shared" si="14"/>
        <v>7.3409461663947795E-2</v>
      </c>
      <c r="AI17" s="12"/>
      <c r="AJ17" s="12"/>
      <c r="AK17" s="12">
        <v>19</v>
      </c>
      <c r="AL17" s="12">
        <f t="shared" si="15"/>
        <v>3.0995106035889071E-2</v>
      </c>
      <c r="AM17" s="12">
        <f t="shared" si="16"/>
        <v>462</v>
      </c>
      <c r="AN17" s="12">
        <f t="shared" si="0"/>
        <v>0.75367047308319735</v>
      </c>
      <c r="AO17" s="12">
        <f t="shared" si="17"/>
        <v>46</v>
      </c>
      <c r="AP17" s="12">
        <f>AO17/D17</f>
        <v>7.5040783034257749E-2</v>
      </c>
      <c r="AQ17" s="12">
        <f t="shared" si="18"/>
        <v>508</v>
      </c>
      <c r="AR17" s="12">
        <f t="shared" si="1"/>
        <v>0.82871125611745511</v>
      </c>
    </row>
    <row r="18" spans="1:44" x14ac:dyDescent="0.25">
      <c r="A18" s="12">
        <v>4</v>
      </c>
      <c r="B18" s="12" t="s">
        <v>178</v>
      </c>
      <c r="C18" s="12" t="s">
        <v>294</v>
      </c>
      <c r="D18" s="12">
        <v>44</v>
      </c>
      <c r="E18" s="12">
        <v>4</v>
      </c>
      <c r="F18" s="12">
        <f t="shared" si="2"/>
        <v>9.0909090909090912E-2</v>
      </c>
      <c r="G18" s="12">
        <v>1</v>
      </c>
      <c r="H18" s="12">
        <f t="shared" si="3"/>
        <v>2.2727272727272728E-2</v>
      </c>
      <c r="I18" s="12">
        <v>3</v>
      </c>
      <c r="J18" s="12">
        <f t="shared" si="4"/>
        <v>6.8181818181818177E-2</v>
      </c>
      <c r="K18" s="12">
        <v>1</v>
      </c>
      <c r="L18" s="12">
        <f t="shared" si="5"/>
        <v>2.2727272727272728E-2</v>
      </c>
      <c r="M18" s="12">
        <v>1</v>
      </c>
      <c r="N18" s="12">
        <f t="shared" si="6"/>
        <v>2.2727272727272728E-2</v>
      </c>
      <c r="O18" s="12"/>
      <c r="P18" s="12"/>
      <c r="Q18" s="12">
        <v>5</v>
      </c>
      <c r="R18" s="12">
        <f t="shared" si="7"/>
        <v>0.11363636363636363</v>
      </c>
      <c r="S18" s="12"/>
      <c r="T18" s="12"/>
      <c r="U18" s="12">
        <v>4</v>
      </c>
      <c r="V18" s="12">
        <f t="shared" si="8"/>
        <v>9.0909090909090912E-2</v>
      </c>
      <c r="W18" s="12"/>
      <c r="X18" s="12"/>
      <c r="Y18" s="12">
        <v>3</v>
      </c>
      <c r="Z18" s="12">
        <f t="shared" si="10"/>
        <v>6.8181818181818177E-2</v>
      </c>
      <c r="AA18" s="12">
        <v>1</v>
      </c>
      <c r="AB18" s="12">
        <f t="shared" si="11"/>
        <v>2.2727272727272728E-2</v>
      </c>
      <c r="AC18" s="12">
        <v>1</v>
      </c>
      <c r="AD18" s="12">
        <f t="shared" si="12"/>
        <v>2.2727272727272728E-2</v>
      </c>
      <c r="AE18" s="12"/>
      <c r="AF18" s="12"/>
      <c r="AG18" s="12">
        <v>2</v>
      </c>
      <c r="AH18" s="12">
        <f t="shared" si="14"/>
        <v>4.5454545454545456E-2</v>
      </c>
      <c r="AI18" s="12"/>
      <c r="AJ18" s="12"/>
      <c r="AK18" s="12">
        <v>4</v>
      </c>
      <c r="AL18" s="12">
        <f t="shared" si="15"/>
        <v>9.0909090909090912E-2</v>
      </c>
      <c r="AM18" s="12">
        <f t="shared" si="16"/>
        <v>18</v>
      </c>
      <c r="AN18" s="12">
        <f t="shared" si="0"/>
        <v>0.40909090909090912</v>
      </c>
      <c r="AO18" s="12">
        <f t="shared" si="17"/>
        <v>1</v>
      </c>
      <c r="AP18" s="12">
        <f>AO18/D18</f>
        <v>2.2727272727272728E-2</v>
      </c>
      <c r="AQ18" s="12">
        <f t="shared" si="18"/>
        <v>19</v>
      </c>
      <c r="AR18" s="12">
        <f t="shared" si="1"/>
        <v>0.43181818181818182</v>
      </c>
    </row>
    <row r="19" spans="1:44" x14ac:dyDescent="0.25">
      <c r="A19" s="12">
        <v>5</v>
      </c>
      <c r="B19" s="12" t="s">
        <v>191</v>
      </c>
      <c r="C19" s="12" t="s">
        <v>294</v>
      </c>
      <c r="D19" s="12">
        <v>136</v>
      </c>
      <c r="E19" s="12">
        <v>23</v>
      </c>
      <c r="F19" s="12">
        <f t="shared" si="2"/>
        <v>0.16911764705882354</v>
      </c>
      <c r="G19" s="12">
        <v>10</v>
      </c>
      <c r="H19" s="12">
        <f t="shared" si="3"/>
        <v>7.3529411764705885E-2</v>
      </c>
      <c r="I19" s="12">
        <v>10</v>
      </c>
      <c r="J19" s="12">
        <f t="shared" si="4"/>
        <v>7.3529411764705885E-2</v>
      </c>
      <c r="K19" s="12">
        <v>9</v>
      </c>
      <c r="L19" s="12">
        <f t="shared" si="5"/>
        <v>6.6176470588235295E-2</v>
      </c>
      <c r="M19" s="12"/>
      <c r="N19" s="12"/>
      <c r="O19" s="12"/>
      <c r="P19" s="12"/>
      <c r="Q19" s="12">
        <v>6</v>
      </c>
      <c r="R19" s="12">
        <f t="shared" si="7"/>
        <v>4.4117647058823532E-2</v>
      </c>
      <c r="S19" s="12">
        <v>1</v>
      </c>
      <c r="T19" s="12">
        <f t="shared" si="19"/>
        <v>7.3529411764705881E-3</v>
      </c>
      <c r="U19" s="12">
        <v>14</v>
      </c>
      <c r="V19" s="12">
        <f t="shared" si="8"/>
        <v>0.10294117647058823</v>
      </c>
      <c r="W19" s="12">
        <v>2</v>
      </c>
      <c r="X19" s="12">
        <f t="shared" si="9"/>
        <v>1.4705882352941176E-2</v>
      </c>
      <c r="Y19" s="12">
        <v>8</v>
      </c>
      <c r="Z19" s="12">
        <f t="shared" si="10"/>
        <v>5.8823529411764705E-2</v>
      </c>
      <c r="AA19" s="12">
        <v>9</v>
      </c>
      <c r="AB19" s="12">
        <f t="shared" si="11"/>
        <v>6.6176470588235295E-2</v>
      </c>
      <c r="AC19" s="12">
        <v>17</v>
      </c>
      <c r="AD19" s="12">
        <f t="shared" si="12"/>
        <v>0.125</v>
      </c>
      <c r="AE19" s="12">
        <v>5</v>
      </c>
      <c r="AF19" s="12">
        <f t="shared" si="13"/>
        <v>3.6764705882352942E-2</v>
      </c>
      <c r="AG19" s="12"/>
      <c r="AH19" s="12"/>
      <c r="AI19" s="12"/>
      <c r="AJ19" s="12"/>
      <c r="AK19" s="12">
        <v>5</v>
      </c>
      <c r="AL19" s="12">
        <f t="shared" si="15"/>
        <v>3.6764705882352942E-2</v>
      </c>
      <c r="AM19" s="12">
        <f t="shared" si="16"/>
        <v>82</v>
      </c>
      <c r="AN19" s="12">
        <f t="shared" si="0"/>
        <v>0.6029411764705882</v>
      </c>
      <c r="AO19" s="12"/>
      <c r="AP19" s="12"/>
      <c r="AQ19" s="12">
        <f t="shared" si="18"/>
        <v>82</v>
      </c>
      <c r="AR19" s="12">
        <f t="shared" si="1"/>
        <v>0.6029411764705882</v>
      </c>
    </row>
    <row r="20" spans="1:44" x14ac:dyDescent="0.25">
      <c r="A20" s="12">
        <v>1</v>
      </c>
      <c r="B20" s="12" t="s">
        <v>166</v>
      </c>
      <c r="C20" s="12" t="s">
        <v>630</v>
      </c>
      <c r="D20" s="12">
        <v>237</v>
      </c>
      <c r="E20" s="12">
        <v>107</v>
      </c>
      <c r="F20" s="12">
        <f t="shared" si="2"/>
        <v>0.45147679324894513</v>
      </c>
      <c r="G20" s="12">
        <v>17</v>
      </c>
      <c r="H20" s="12">
        <f t="shared" si="3"/>
        <v>7.1729957805907171E-2</v>
      </c>
      <c r="I20" s="12">
        <v>32</v>
      </c>
      <c r="J20" s="12">
        <f t="shared" si="4"/>
        <v>0.13502109704641349</v>
      </c>
      <c r="K20" s="12">
        <v>6</v>
      </c>
      <c r="L20" s="12">
        <f t="shared" si="5"/>
        <v>2.5316455696202531E-2</v>
      </c>
      <c r="M20" s="12">
        <v>4</v>
      </c>
      <c r="N20" s="12">
        <f t="shared" si="6"/>
        <v>1.6877637130801686E-2</v>
      </c>
      <c r="O20" s="12">
        <v>5</v>
      </c>
      <c r="P20" s="12">
        <f>O20/D20</f>
        <v>2.1097046413502109E-2</v>
      </c>
      <c r="Q20" s="12">
        <v>19</v>
      </c>
      <c r="R20" s="12">
        <f t="shared" si="7"/>
        <v>8.0168776371308023E-2</v>
      </c>
      <c r="S20" s="12">
        <v>3</v>
      </c>
      <c r="T20" s="12">
        <f t="shared" si="19"/>
        <v>1.2658227848101266E-2</v>
      </c>
      <c r="U20" s="12">
        <v>21</v>
      </c>
      <c r="V20" s="12">
        <f t="shared" si="8"/>
        <v>8.8607594936708861E-2</v>
      </c>
      <c r="W20" s="12">
        <v>8</v>
      </c>
      <c r="X20" s="12">
        <f t="shared" si="9"/>
        <v>3.3755274261603373E-2</v>
      </c>
      <c r="Y20" s="12">
        <v>4</v>
      </c>
      <c r="Z20" s="12">
        <f t="shared" si="10"/>
        <v>1.6877637130801686E-2</v>
      </c>
      <c r="AA20" s="12">
        <v>3</v>
      </c>
      <c r="AB20" s="12">
        <f t="shared" si="11"/>
        <v>1.2658227848101266E-2</v>
      </c>
      <c r="AC20" s="12">
        <v>44</v>
      </c>
      <c r="AD20" s="12">
        <f t="shared" si="12"/>
        <v>0.18565400843881857</v>
      </c>
      <c r="AE20" s="12">
        <v>4</v>
      </c>
      <c r="AF20" s="12">
        <f t="shared" si="13"/>
        <v>1.6877637130801686E-2</v>
      </c>
      <c r="AG20" s="12">
        <v>5</v>
      </c>
      <c r="AH20" s="12">
        <f t="shared" si="14"/>
        <v>2.1097046413502109E-2</v>
      </c>
      <c r="AI20" s="12"/>
      <c r="AJ20" s="12"/>
      <c r="AK20" s="12">
        <v>1</v>
      </c>
      <c r="AL20" s="12">
        <f t="shared" si="15"/>
        <v>4.2194092827004216E-3</v>
      </c>
      <c r="AM20" s="12">
        <v>235</v>
      </c>
      <c r="AN20" s="12">
        <f t="shared" si="0"/>
        <v>0.99156118143459915</v>
      </c>
      <c r="AO20" s="12">
        <f t="shared" si="17"/>
        <v>9</v>
      </c>
      <c r="AP20" s="12">
        <f>AO20/D20</f>
        <v>3.7974683544303799E-2</v>
      </c>
      <c r="AQ20" s="12">
        <v>236</v>
      </c>
      <c r="AR20" s="12">
        <f t="shared" si="1"/>
        <v>0.99578059071729963</v>
      </c>
    </row>
    <row r="21" spans="1:44" x14ac:dyDescent="0.25">
      <c r="A21" s="12">
        <v>7</v>
      </c>
      <c r="B21" s="12" t="s">
        <v>180</v>
      </c>
      <c r="C21" s="12" t="s">
        <v>630</v>
      </c>
      <c r="D21" s="12">
        <v>56</v>
      </c>
      <c r="E21" s="12">
        <v>7</v>
      </c>
      <c r="F21" s="12">
        <f t="shared" ref="F21:F23" si="21">E21/D21</f>
        <v>0.125</v>
      </c>
      <c r="G21" s="12">
        <v>2</v>
      </c>
      <c r="H21" s="12">
        <f>G21/D21</f>
        <v>3.5714285714285712E-2</v>
      </c>
      <c r="I21" s="12">
        <v>6</v>
      </c>
      <c r="J21" s="12">
        <f t="shared" ref="J21:J23" si="22">I21/D21</f>
        <v>0.10714285714285714</v>
      </c>
      <c r="K21" s="12"/>
      <c r="L21" s="12"/>
      <c r="M21" s="12"/>
      <c r="N21" s="12"/>
      <c r="O21" s="12"/>
      <c r="P21" s="12"/>
      <c r="Q21" s="12">
        <v>3</v>
      </c>
      <c r="R21" s="12">
        <f>Q21/D21</f>
        <v>5.3571428571428568E-2</v>
      </c>
      <c r="S21" s="12">
        <v>1</v>
      </c>
      <c r="T21" s="12">
        <f>S21/D21</f>
        <v>1.7857142857142856E-2</v>
      </c>
      <c r="U21" s="12">
        <v>4</v>
      </c>
      <c r="V21" s="12">
        <f>U21/D21</f>
        <v>7.1428571428571425E-2</v>
      </c>
      <c r="W21" s="12">
        <v>3</v>
      </c>
      <c r="X21" s="12">
        <f>W21/D21</f>
        <v>5.3571428571428568E-2</v>
      </c>
      <c r="Y21" s="12">
        <v>1</v>
      </c>
      <c r="Z21" s="12">
        <f>Y21/D21</f>
        <v>1.7857142857142856E-2</v>
      </c>
      <c r="AA21" s="12">
        <v>5</v>
      </c>
      <c r="AB21" s="12">
        <f>AA21/D21</f>
        <v>8.9285714285714288E-2</v>
      </c>
      <c r="AC21" s="12">
        <v>4</v>
      </c>
      <c r="AD21" s="12">
        <f>AC21/D21</f>
        <v>7.1428571428571425E-2</v>
      </c>
      <c r="AE21" s="12">
        <v>1</v>
      </c>
      <c r="AF21" s="12">
        <f>AE21/D21</f>
        <v>1.7857142857142856E-2</v>
      </c>
      <c r="AG21" s="12"/>
      <c r="AH21" s="12"/>
      <c r="AI21" s="12"/>
      <c r="AJ21" s="12"/>
      <c r="AK21" s="12">
        <v>1</v>
      </c>
      <c r="AL21" s="12">
        <f>AK21/D21</f>
        <v>1.7857142857142856E-2</v>
      </c>
      <c r="AM21" s="12">
        <f>E21+G21+I21+Q21+U21+AC21+W21</f>
        <v>29</v>
      </c>
      <c r="AN21" s="12">
        <f t="shared" ref="AN21:AN23" si="23">AM21/D21</f>
        <v>0.5178571428571429</v>
      </c>
      <c r="AO21" s="12"/>
      <c r="AP21" s="12"/>
      <c r="AQ21" s="12">
        <f>AM21+AO21</f>
        <v>29</v>
      </c>
      <c r="AR21" s="12">
        <f t="shared" ref="AR21:AR23" si="24">AQ21/D21</f>
        <v>0.5178571428571429</v>
      </c>
    </row>
    <row r="22" spans="1:44" x14ac:dyDescent="0.25">
      <c r="A22" s="12">
        <v>4</v>
      </c>
      <c r="B22" s="12" t="s">
        <v>178</v>
      </c>
      <c r="C22" s="12" t="s">
        <v>630</v>
      </c>
      <c r="D22" s="12">
        <v>33</v>
      </c>
      <c r="E22" s="12">
        <v>5</v>
      </c>
      <c r="F22" s="12">
        <f t="shared" si="21"/>
        <v>0.15151515151515152</v>
      </c>
      <c r="G22" s="12"/>
      <c r="H22" s="12"/>
      <c r="I22" s="12">
        <v>1</v>
      </c>
      <c r="J22" s="12">
        <f t="shared" si="22"/>
        <v>3.0303030303030304E-2</v>
      </c>
      <c r="K22" s="12"/>
      <c r="L22" s="12">
        <f>K22/D22</f>
        <v>0</v>
      </c>
      <c r="M22" s="12">
        <v>1</v>
      </c>
      <c r="N22" s="12">
        <f>M22/D22</f>
        <v>3.0303030303030304E-2</v>
      </c>
      <c r="O22" s="12"/>
      <c r="P22" s="12"/>
      <c r="Q22" s="12">
        <v>4</v>
      </c>
      <c r="R22" s="12">
        <f>Q22/D22</f>
        <v>0.12121212121212122</v>
      </c>
      <c r="S22" s="12"/>
      <c r="T22" s="12"/>
      <c r="U22" s="12">
        <v>1</v>
      </c>
      <c r="V22" s="12">
        <f>U22/D22</f>
        <v>3.0303030303030304E-2</v>
      </c>
      <c r="W22" s="12"/>
      <c r="X22" s="12"/>
      <c r="Y22" s="12"/>
      <c r="Z22" s="12"/>
      <c r="AA22" s="12">
        <v>1</v>
      </c>
      <c r="AB22" s="12">
        <f>AA22/D22</f>
        <v>3.0303030303030304E-2</v>
      </c>
      <c r="AC22" s="12">
        <v>2</v>
      </c>
      <c r="AD22" s="12">
        <f>AC22/D22</f>
        <v>6.0606060606060608E-2</v>
      </c>
      <c r="AE22" s="12"/>
      <c r="AF22" s="12"/>
      <c r="AG22" s="12"/>
      <c r="AH22" s="12"/>
      <c r="AI22" s="12">
        <v>1</v>
      </c>
      <c r="AJ22" s="12">
        <f>AI22/D22</f>
        <v>3.0303030303030304E-2</v>
      </c>
      <c r="AK22" s="12">
        <v>2</v>
      </c>
      <c r="AL22" s="12">
        <f>AK22/D22</f>
        <v>6.0606060606060608E-2</v>
      </c>
      <c r="AM22" s="12">
        <f>E22+G22+I22+Q22+U22+AC22+W22</f>
        <v>13</v>
      </c>
      <c r="AN22" s="12">
        <f t="shared" si="23"/>
        <v>0.39393939393939392</v>
      </c>
      <c r="AO22" s="12">
        <f>M22+O22</f>
        <v>1</v>
      </c>
      <c r="AP22" s="12">
        <f>AO22/D22</f>
        <v>3.0303030303030304E-2</v>
      </c>
      <c r="AQ22" s="12">
        <f>AM22+AO22</f>
        <v>14</v>
      </c>
      <c r="AR22" s="12">
        <f t="shared" si="24"/>
        <v>0.42424242424242425</v>
      </c>
    </row>
    <row r="23" spans="1:44" x14ac:dyDescent="0.25">
      <c r="A23" s="12">
        <v>7</v>
      </c>
      <c r="B23" s="12" t="s">
        <v>180</v>
      </c>
      <c r="C23" s="12" t="s">
        <v>630</v>
      </c>
      <c r="D23" s="12">
        <v>56</v>
      </c>
      <c r="E23" s="12">
        <v>7</v>
      </c>
      <c r="F23" s="12">
        <f t="shared" si="21"/>
        <v>0.125</v>
      </c>
      <c r="G23" s="12">
        <v>2</v>
      </c>
      <c r="H23" s="12">
        <f>G23/D23</f>
        <v>3.5714285714285712E-2</v>
      </c>
      <c r="I23" s="12">
        <v>6</v>
      </c>
      <c r="J23" s="12">
        <f t="shared" si="22"/>
        <v>0.10714285714285714</v>
      </c>
      <c r="K23" s="12"/>
      <c r="L23" s="12"/>
      <c r="M23" s="12"/>
      <c r="N23" s="12"/>
      <c r="O23" s="12"/>
      <c r="P23" s="12"/>
      <c r="Q23" s="12">
        <v>3</v>
      </c>
      <c r="R23" s="12">
        <f>Q23/D23</f>
        <v>5.3571428571428568E-2</v>
      </c>
      <c r="S23" s="12">
        <v>1</v>
      </c>
      <c r="T23" s="12">
        <f>S23/D23</f>
        <v>1.7857142857142856E-2</v>
      </c>
      <c r="U23" s="12">
        <v>4</v>
      </c>
      <c r="V23" s="12">
        <f>U23/D23</f>
        <v>7.1428571428571425E-2</v>
      </c>
      <c r="W23" s="12">
        <v>3</v>
      </c>
      <c r="X23" s="12">
        <f>W23/D23</f>
        <v>5.3571428571428568E-2</v>
      </c>
      <c r="Y23" s="12">
        <v>1</v>
      </c>
      <c r="Z23" s="12">
        <f>Y23/D23</f>
        <v>1.7857142857142856E-2</v>
      </c>
      <c r="AA23" s="12">
        <v>5</v>
      </c>
      <c r="AB23" s="12">
        <f>AA23/D23</f>
        <v>8.9285714285714288E-2</v>
      </c>
      <c r="AC23" s="12">
        <v>4</v>
      </c>
      <c r="AD23" s="12">
        <f>AC23/D23</f>
        <v>7.1428571428571425E-2</v>
      </c>
      <c r="AE23" s="12">
        <v>1</v>
      </c>
      <c r="AF23" s="12">
        <f>AE23/D23</f>
        <v>1.7857142857142856E-2</v>
      </c>
      <c r="AG23" s="12"/>
      <c r="AH23" s="12"/>
      <c r="AI23" s="12"/>
      <c r="AJ23" s="12"/>
      <c r="AK23" s="12">
        <v>1</v>
      </c>
      <c r="AL23" s="12">
        <f>AK23/D23</f>
        <v>1.7857142857142856E-2</v>
      </c>
      <c r="AM23" s="12">
        <f>E23+G23+I23+Q23+U23+AC23+W23</f>
        <v>29</v>
      </c>
      <c r="AN23" s="12">
        <f t="shared" si="23"/>
        <v>0.5178571428571429</v>
      </c>
      <c r="AO23" s="12"/>
      <c r="AP23" s="12"/>
      <c r="AQ23" s="12">
        <f>AM23+AO23</f>
        <v>29</v>
      </c>
      <c r="AR23" s="12">
        <f t="shared" si="24"/>
        <v>0.5178571428571429</v>
      </c>
    </row>
    <row r="24" spans="1:44" x14ac:dyDescent="0.25">
      <c r="A24" s="12"/>
      <c r="B24" s="12" t="s">
        <v>171</v>
      </c>
      <c r="C24" s="12" t="s">
        <v>630</v>
      </c>
      <c r="D24" s="12">
        <v>51</v>
      </c>
      <c r="E24" s="12">
        <v>32</v>
      </c>
      <c r="F24" s="12">
        <v>0.62745098039215685</v>
      </c>
      <c r="G24" s="12">
        <v>10</v>
      </c>
      <c r="H24" s="12">
        <v>0.19607843137254902</v>
      </c>
      <c r="I24" s="12">
        <v>11</v>
      </c>
      <c r="J24" s="12">
        <v>0.21568627450980393</v>
      </c>
      <c r="K24" s="12">
        <v>2</v>
      </c>
      <c r="L24" s="12">
        <v>3.9215686274509803E-2</v>
      </c>
      <c r="M24" s="12"/>
      <c r="N24" s="12"/>
      <c r="O24" s="12">
        <v>1</v>
      </c>
      <c r="P24" s="12">
        <v>2.1739130434782608E-2</v>
      </c>
      <c r="Q24" s="12">
        <v>4</v>
      </c>
      <c r="R24" s="12">
        <v>8.6956521739130432E-2</v>
      </c>
      <c r="S24" s="12">
        <v>3</v>
      </c>
      <c r="T24" s="12">
        <v>6.5217391304347824E-2</v>
      </c>
      <c r="U24" s="12">
        <v>7</v>
      </c>
      <c r="V24" s="12">
        <v>0.15217391304347827</v>
      </c>
      <c r="W24" s="12">
        <v>1</v>
      </c>
      <c r="X24" s="12">
        <v>2.1739130434782608E-2</v>
      </c>
      <c r="Y24" s="12">
        <v>5</v>
      </c>
      <c r="Z24" s="12">
        <v>0.10869565217391304</v>
      </c>
      <c r="AA24" s="12">
        <v>4</v>
      </c>
      <c r="AB24" s="12">
        <v>8.6956521739130432E-2</v>
      </c>
      <c r="AC24" s="12">
        <v>7</v>
      </c>
      <c r="AD24" s="12">
        <v>0.15217391304347827</v>
      </c>
      <c r="AE24" s="12"/>
      <c r="AF24" s="12"/>
      <c r="AG24" s="12">
        <v>3</v>
      </c>
      <c r="AH24" s="12">
        <v>6.5217391304347824E-2</v>
      </c>
      <c r="AI24" s="12"/>
      <c r="AJ24" s="12"/>
      <c r="AK24" s="12">
        <v>2</v>
      </c>
      <c r="AL24" s="12">
        <v>4.3478260869565216E-2</v>
      </c>
      <c r="AM24" s="12">
        <v>50</v>
      </c>
      <c r="AN24" s="12">
        <v>0.98039215686274506</v>
      </c>
      <c r="AO24" s="12">
        <v>1</v>
      </c>
      <c r="AP24" s="12">
        <v>2.1739130434782608E-2</v>
      </c>
      <c r="AQ24" s="12">
        <v>51</v>
      </c>
      <c r="AR24" s="12">
        <v>1</v>
      </c>
    </row>
    <row r="25" spans="1:44" x14ac:dyDescent="0.25">
      <c r="A25" s="12"/>
      <c r="B25" s="12" t="s">
        <v>185</v>
      </c>
      <c r="C25" s="12" t="s">
        <v>630</v>
      </c>
      <c r="D25" s="12">
        <v>90</v>
      </c>
      <c r="E25" s="12">
        <v>31</v>
      </c>
      <c r="F25" s="12">
        <v>0.34444444444444444</v>
      </c>
      <c r="G25" s="12">
        <v>7</v>
      </c>
      <c r="H25" s="12">
        <v>7.7777777777777779E-2</v>
      </c>
      <c r="I25" s="12">
        <v>11</v>
      </c>
      <c r="J25" s="12">
        <v>0.12222222222222222</v>
      </c>
      <c r="K25" s="12">
        <v>4</v>
      </c>
      <c r="L25" s="12">
        <v>4.4444444444444446E-2</v>
      </c>
      <c r="M25" s="12"/>
      <c r="N25" s="12"/>
      <c r="O25" s="12">
        <v>1</v>
      </c>
      <c r="P25" s="12">
        <v>1.7543859649122806E-2</v>
      </c>
      <c r="Q25" s="12">
        <v>2</v>
      </c>
      <c r="R25" s="12">
        <v>2.2222222222222223E-2</v>
      </c>
      <c r="S25" s="12"/>
      <c r="T25" s="12"/>
      <c r="U25" s="12">
        <v>5</v>
      </c>
      <c r="V25" s="12">
        <v>8.771929824561403E-2</v>
      </c>
      <c r="W25" s="12"/>
      <c r="X25" s="12"/>
      <c r="Y25" s="12"/>
      <c r="Z25" s="12"/>
      <c r="AA25" s="12"/>
      <c r="AB25" s="12"/>
      <c r="AC25" s="12">
        <v>12</v>
      </c>
      <c r="AD25" s="12">
        <v>0.13333333333333333</v>
      </c>
      <c r="AE25" s="12"/>
      <c r="AF25" s="12"/>
      <c r="AG25" s="12"/>
      <c r="AH25" s="12"/>
      <c r="AI25" s="12"/>
      <c r="AJ25" s="12"/>
      <c r="AK25" s="12">
        <v>3</v>
      </c>
      <c r="AL25" s="12">
        <v>5.2631578947368418E-2</v>
      </c>
      <c r="AM25" s="12">
        <v>68</v>
      </c>
      <c r="AN25" s="12">
        <v>0.75555555555555554</v>
      </c>
      <c r="AO25" s="12">
        <v>1</v>
      </c>
      <c r="AP25" s="12">
        <v>1.7543859649122806E-2</v>
      </c>
      <c r="AQ25" s="12">
        <v>69</v>
      </c>
      <c r="AR25" s="12">
        <v>0.76666666666666672</v>
      </c>
    </row>
    <row r="26" spans="1:44" x14ac:dyDescent="0.25">
      <c r="A26" s="12"/>
      <c r="B26" s="12" t="s">
        <v>191</v>
      </c>
      <c r="C26" s="12" t="s">
        <v>630</v>
      </c>
      <c r="D26" s="12">
        <v>105</v>
      </c>
      <c r="E26" s="12">
        <v>60</v>
      </c>
      <c r="F26" s="12">
        <v>0.5714285714285714</v>
      </c>
      <c r="G26" s="12">
        <v>4</v>
      </c>
      <c r="H26" s="12">
        <v>3.8095238095238099E-2</v>
      </c>
      <c r="I26" s="12">
        <v>5</v>
      </c>
      <c r="J26" s="12">
        <v>4.7619047619047616E-2</v>
      </c>
      <c r="K26" s="12">
        <v>2</v>
      </c>
      <c r="L26" s="12">
        <v>1.9047619047619049E-2</v>
      </c>
      <c r="M26" s="12"/>
      <c r="N26" s="12"/>
      <c r="O26" s="12"/>
      <c r="P26" s="12"/>
      <c r="Q26" s="12">
        <v>6</v>
      </c>
      <c r="R26" s="12">
        <v>5.7142857142857141E-2</v>
      </c>
      <c r="S26" s="12"/>
      <c r="T26" s="12"/>
      <c r="U26" s="12">
        <v>8</v>
      </c>
      <c r="V26" s="12">
        <v>7.6190476190476197E-2</v>
      </c>
      <c r="W26" s="12">
        <v>4</v>
      </c>
      <c r="X26" s="12">
        <v>3.9215686274509803E-2</v>
      </c>
      <c r="Y26" s="12">
        <v>3</v>
      </c>
      <c r="Z26" s="12">
        <v>2.8571428571428571E-2</v>
      </c>
      <c r="AA26" s="12">
        <v>3</v>
      </c>
      <c r="AB26" s="12">
        <v>2.9411764705882353E-2</v>
      </c>
      <c r="AC26" s="12">
        <v>19</v>
      </c>
      <c r="AD26" s="12">
        <v>0.18095238095238095</v>
      </c>
      <c r="AE26" s="12">
        <v>1</v>
      </c>
      <c r="AF26" s="12">
        <v>1.9607843137254902E-2</v>
      </c>
      <c r="AG26" s="12"/>
      <c r="AH26" s="12"/>
      <c r="AI26" s="12"/>
      <c r="AJ26" s="12"/>
      <c r="AK26" s="12">
        <v>2</v>
      </c>
      <c r="AL26" s="12">
        <v>1.9607843137254902E-2</v>
      </c>
      <c r="AM26" s="12">
        <v>103</v>
      </c>
      <c r="AN26" s="12">
        <v>0.98095238095238091</v>
      </c>
      <c r="AO26" s="12"/>
      <c r="AP26" s="12"/>
      <c r="AQ26" s="12">
        <v>103</v>
      </c>
      <c r="AR26" s="12">
        <v>0.98095238095238091</v>
      </c>
    </row>
    <row r="43" spans="27:28" x14ac:dyDescent="0.25">
      <c r="AA43">
        <v>4</v>
      </c>
      <c r="AB43">
        <v>8.6956521739130432E-2</v>
      </c>
    </row>
    <row r="44" spans="27:28" x14ac:dyDescent="0.25">
      <c r="AA44">
        <v>2</v>
      </c>
      <c r="AB44">
        <v>2.2222222222222223E-2</v>
      </c>
    </row>
    <row r="45" spans="27:28" x14ac:dyDescent="0.25">
      <c r="AA45">
        <v>6</v>
      </c>
      <c r="AB45">
        <v>5.7142857142857141E-2</v>
      </c>
    </row>
  </sheetData>
  <phoneticPr fontId="1" type="noConversion"/>
  <pageMargins left="0.7" right="0.7" top="0.75" bottom="0.75" header="0.3" footer="0.3"/>
  <pageSetup paperSize="9"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148"/>
  <sheetViews>
    <sheetView workbookViewId="0">
      <selection activeCell="Q73" sqref="Q73"/>
    </sheetView>
  </sheetViews>
  <sheetFormatPr defaultRowHeight="13.8" x14ac:dyDescent="0.25"/>
  <cols>
    <col min="2" max="2" width="20" customWidth="1"/>
  </cols>
  <sheetData>
    <row r="1" spans="1:21" x14ac:dyDescent="0.25">
      <c r="A1" s="12" t="s">
        <v>260</v>
      </c>
      <c r="B1" s="13" t="s">
        <v>0</v>
      </c>
      <c r="C1" s="12" t="s">
        <v>453</v>
      </c>
      <c r="D1" s="12" t="s">
        <v>66</v>
      </c>
      <c r="E1" s="12" t="s">
        <v>454</v>
      </c>
      <c r="F1" s="12" t="s">
        <v>455</v>
      </c>
      <c r="I1" s="12" t="s">
        <v>470</v>
      </c>
      <c r="J1" s="12" t="s">
        <v>471</v>
      </c>
      <c r="K1" s="12" t="s">
        <v>453</v>
      </c>
      <c r="L1" s="12" t="s">
        <v>66</v>
      </c>
      <c r="M1" s="12" t="s">
        <v>454</v>
      </c>
      <c r="N1" s="12" t="s">
        <v>455</v>
      </c>
      <c r="O1" s="12"/>
      <c r="P1" s="12" t="s">
        <v>470</v>
      </c>
      <c r="Q1" s="12" t="s">
        <v>471</v>
      </c>
      <c r="R1" s="12" t="s">
        <v>453</v>
      </c>
      <c r="S1" s="12" t="s">
        <v>66</v>
      </c>
      <c r="T1" s="12" t="s">
        <v>454</v>
      </c>
      <c r="U1" s="12" t="s">
        <v>455</v>
      </c>
    </row>
    <row r="2" spans="1:21" x14ac:dyDescent="0.25">
      <c r="A2" s="9">
        <v>1</v>
      </c>
      <c r="B2" s="9" t="s">
        <v>166</v>
      </c>
      <c r="C2" s="9" t="s">
        <v>468</v>
      </c>
      <c r="D2" s="9">
        <v>2512</v>
      </c>
      <c r="E2" s="9">
        <v>206</v>
      </c>
      <c r="F2" s="9">
        <f>E2/D2</f>
        <v>8.2006369426751588E-2</v>
      </c>
      <c r="I2" s="12">
        <v>1</v>
      </c>
      <c r="J2" s="9" t="s">
        <v>187</v>
      </c>
      <c r="K2" s="9" t="s">
        <v>468</v>
      </c>
      <c r="L2" s="12">
        <v>463</v>
      </c>
      <c r="M2" s="12">
        <v>78</v>
      </c>
      <c r="N2" s="12">
        <f>M2/L2</f>
        <v>0.16846652267818574</v>
      </c>
      <c r="O2" s="12">
        <f>M2/L2</f>
        <v>0.16846652267818574</v>
      </c>
      <c r="P2" s="12">
        <v>1</v>
      </c>
      <c r="Q2" s="9" t="s">
        <v>187</v>
      </c>
      <c r="R2" s="9" t="s">
        <v>468</v>
      </c>
      <c r="S2" s="12">
        <v>463</v>
      </c>
      <c r="T2" s="12">
        <v>15</v>
      </c>
      <c r="U2" s="12">
        <f>T2/S2</f>
        <v>3.2397408207343416E-2</v>
      </c>
    </row>
    <row r="3" spans="1:21" x14ac:dyDescent="0.25">
      <c r="A3" s="9">
        <v>3</v>
      </c>
      <c r="B3" s="9" t="s">
        <v>458</v>
      </c>
      <c r="C3" s="9" t="s">
        <v>468</v>
      </c>
      <c r="D3" s="9">
        <v>117</v>
      </c>
      <c r="E3" s="9">
        <v>18</v>
      </c>
      <c r="F3" s="9">
        <f>E3/D3</f>
        <v>0.15384615384615385</v>
      </c>
      <c r="I3" s="12">
        <v>2</v>
      </c>
      <c r="J3" s="9" t="s">
        <v>182</v>
      </c>
      <c r="K3" s="9" t="s">
        <v>468</v>
      </c>
      <c r="L3" s="12">
        <v>16</v>
      </c>
      <c r="M3" s="12">
        <v>2</v>
      </c>
      <c r="N3" s="12">
        <f t="shared" ref="N3:N12" si="0">M3/L3</f>
        <v>0.125</v>
      </c>
      <c r="O3" s="12">
        <f t="shared" ref="O3:O61" si="1">M3/L3</f>
        <v>0.125</v>
      </c>
      <c r="P3" s="12">
        <v>4</v>
      </c>
      <c r="Q3" s="12" t="s">
        <v>363</v>
      </c>
      <c r="R3" s="9" t="s">
        <v>468</v>
      </c>
      <c r="S3" s="12">
        <v>121</v>
      </c>
      <c r="T3" s="12">
        <v>5</v>
      </c>
      <c r="U3" s="12">
        <f t="shared" ref="U3:U9" si="2">T3/S3</f>
        <v>4.1322314049586778E-2</v>
      </c>
    </row>
    <row r="4" spans="1:21" x14ac:dyDescent="0.25">
      <c r="A4" s="9">
        <v>4</v>
      </c>
      <c r="B4" s="9" t="s">
        <v>359</v>
      </c>
      <c r="C4" s="9" t="s">
        <v>468</v>
      </c>
      <c r="D4" s="9">
        <v>374</v>
      </c>
      <c r="E4" s="9">
        <v>43</v>
      </c>
      <c r="F4" s="9">
        <f>E4/D4</f>
        <v>0.11497326203208556</v>
      </c>
      <c r="I4" s="12">
        <v>3</v>
      </c>
      <c r="J4" s="9" t="s">
        <v>362</v>
      </c>
      <c r="K4" s="9" t="s">
        <v>468</v>
      </c>
      <c r="L4" s="12">
        <v>14</v>
      </c>
      <c r="M4" s="12">
        <v>3</v>
      </c>
      <c r="N4" s="12">
        <f t="shared" si="0"/>
        <v>0.21428571428571427</v>
      </c>
      <c r="O4" s="12">
        <f t="shared" si="1"/>
        <v>0.21428571428571427</v>
      </c>
      <c r="P4" s="12">
        <v>5</v>
      </c>
      <c r="Q4" s="12" t="s">
        <v>364</v>
      </c>
      <c r="R4" s="9" t="s">
        <v>468</v>
      </c>
      <c r="S4" s="12">
        <v>147</v>
      </c>
      <c r="T4" s="12">
        <v>5</v>
      </c>
      <c r="U4" s="12">
        <f t="shared" si="2"/>
        <v>3.4013605442176874E-2</v>
      </c>
    </row>
    <row r="5" spans="1:21" x14ac:dyDescent="0.25">
      <c r="A5" s="9">
        <v>6</v>
      </c>
      <c r="B5" s="9" t="s">
        <v>361</v>
      </c>
      <c r="C5" s="9" t="s">
        <v>468</v>
      </c>
      <c r="D5" s="9">
        <v>6013</v>
      </c>
      <c r="E5" s="9">
        <v>1833</v>
      </c>
      <c r="F5" s="9">
        <f t="shared" ref="F5:F17" si="3">E5/D5</f>
        <v>0.30483951438549811</v>
      </c>
      <c r="I5" s="12">
        <v>4</v>
      </c>
      <c r="J5" s="9" t="s">
        <v>359</v>
      </c>
      <c r="K5" s="9" t="s">
        <v>468</v>
      </c>
      <c r="L5" s="12">
        <v>374</v>
      </c>
      <c r="M5" s="12">
        <v>35</v>
      </c>
      <c r="N5" s="12">
        <f t="shared" si="0"/>
        <v>9.3582887700534759E-2</v>
      </c>
      <c r="O5" s="12">
        <f t="shared" si="1"/>
        <v>9.3582887700534759E-2</v>
      </c>
      <c r="P5" s="12">
        <v>6</v>
      </c>
      <c r="Q5" s="12" t="s">
        <v>365</v>
      </c>
      <c r="R5" s="9" t="s">
        <v>468</v>
      </c>
      <c r="S5" s="12">
        <v>124</v>
      </c>
      <c r="T5" s="12">
        <v>5</v>
      </c>
      <c r="U5" s="12">
        <f t="shared" si="2"/>
        <v>4.0322580645161289E-2</v>
      </c>
    </row>
    <row r="6" spans="1:21" x14ac:dyDescent="0.25">
      <c r="A6" s="9">
        <v>7</v>
      </c>
      <c r="B6" s="9" t="s">
        <v>362</v>
      </c>
      <c r="C6" s="9" t="s">
        <v>468</v>
      </c>
      <c r="D6" s="9">
        <v>14</v>
      </c>
      <c r="E6" s="9">
        <v>3</v>
      </c>
      <c r="F6" s="9">
        <f t="shared" si="3"/>
        <v>0.21428571428571427</v>
      </c>
      <c r="I6" s="12">
        <v>5</v>
      </c>
      <c r="J6" s="12" t="s">
        <v>363</v>
      </c>
      <c r="K6" s="9" t="s">
        <v>468</v>
      </c>
      <c r="L6" s="12">
        <v>121</v>
      </c>
      <c r="M6" s="12">
        <v>20</v>
      </c>
      <c r="N6" s="12">
        <f t="shared" si="0"/>
        <v>0.16528925619834711</v>
      </c>
      <c r="O6" s="12">
        <f t="shared" si="1"/>
        <v>0.16528925619834711</v>
      </c>
      <c r="P6" s="12">
        <v>7</v>
      </c>
      <c r="Q6" s="12" t="s">
        <v>366</v>
      </c>
      <c r="R6" s="9" t="s">
        <v>468</v>
      </c>
      <c r="S6" s="12">
        <v>48</v>
      </c>
      <c r="T6" s="12">
        <v>4</v>
      </c>
      <c r="U6" s="12">
        <f t="shared" si="2"/>
        <v>8.3333333333333329E-2</v>
      </c>
    </row>
    <row r="7" spans="1:21" x14ac:dyDescent="0.25">
      <c r="A7" s="9">
        <v>8</v>
      </c>
      <c r="B7" s="9" t="s">
        <v>186</v>
      </c>
      <c r="C7" s="9" t="s">
        <v>468</v>
      </c>
      <c r="D7" s="9">
        <v>123</v>
      </c>
      <c r="E7" s="9">
        <v>13</v>
      </c>
      <c r="F7" s="9">
        <f t="shared" si="3"/>
        <v>0.10569105691056911</v>
      </c>
      <c r="I7" s="12">
        <v>6</v>
      </c>
      <c r="J7" s="12" t="s">
        <v>364</v>
      </c>
      <c r="K7" s="9" t="s">
        <v>468</v>
      </c>
      <c r="L7" s="12">
        <v>147</v>
      </c>
      <c r="M7" s="12">
        <v>7</v>
      </c>
      <c r="N7" s="12">
        <f t="shared" si="0"/>
        <v>4.7619047619047616E-2</v>
      </c>
      <c r="O7" s="12">
        <f t="shared" si="1"/>
        <v>4.7619047619047616E-2</v>
      </c>
      <c r="P7" s="12">
        <v>8</v>
      </c>
      <c r="Q7" s="12" t="s">
        <v>367</v>
      </c>
      <c r="R7" s="9" t="s">
        <v>468</v>
      </c>
      <c r="S7" s="12">
        <v>45</v>
      </c>
      <c r="T7" s="12">
        <v>3</v>
      </c>
      <c r="U7" s="12">
        <f t="shared" si="2"/>
        <v>6.6666666666666666E-2</v>
      </c>
    </row>
    <row r="8" spans="1:21" x14ac:dyDescent="0.25">
      <c r="A8" s="9">
        <v>9</v>
      </c>
      <c r="B8" s="9" t="s">
        <v>172</v>
      </c>
      <c r="C8" s="9" t="s">
        <v>468</v>
      </c>
      <c r="D8" s="9"/>
      <c r="E8" s="9"/>
      <c r="F8" s="9"/>
      <c r="I8" s="12">
        <v>7</v>
      </c>
      <c r="J8" s="12" t="s">
        <v>365</v>
      </c>
      <c r="K8" s="9" t="s">
        <v>468</v>
      </c>
      <c r="L8" s="12">
        <v>124</v>
      </c>
      <c r="M8" s="12">
        <v>14</v>
      </c>
      <c r="N8" s="12">
        <f t="shared" si="0"/>
        <v>0.11290322580645161</v>
      </c>
      <c r="O8" s="12">
        <f t="shared" si="1"/>
        <v>0.11290322580645161</v>
      </c>
      <c r="P8" s="12">
        <v>9</v>
      </c>
      <c r="Q8" s="12" t="s">
        <v>473</v>
      </c>
      <c r="R8" s="9" t="s">
        <v>468</v>
      </c>
      <c r="S8" s="12">
        <v>2512</v>
      </c>
      <c r="T8" s="12">
        <v>38</v>
      </c>
      <c r="U8" s="12">
        <f t="shared" si="2"/>
        <v>1.5127388535031847E-2</v>
      </c>
    </row>
    <row r="9" spans="1:21" x14ac:dyDescent="0.25">
      <c r="A9" s="9">
        <v>10</v>
      </c>
      <c r="B9" s="9" t="s">
        <v>187</v>
      </c>
      <c r="C9" s="9" t="s">
        <v>468</v>
      </c>
      <c r="D9" s="9">
        <v>463</v>
      </c>
      <c r="E9" s="9">
        <v>78</v>
      </c>
      <c r="F9" s="9">
        <f t="shared" si="3"/>
        <v>0.16846652267818574</v>
      </c>
      <c r="I9" s="12">
        <v>8</v>
      </c>
      <c r="J9" s="12" t="s">
        <v>366</v>
      </c>
      <c r="K9" s="9" t="s">
        <v>468</v>
      </c>
      <c r="L9" s="12">
        <v>48</v>
      </c>
      <c r="M9" s="12">
        <v>12</v>
      </c>
      <c r="N9" s="12">
        <f t="shared" si="0"/>
        <v>0.25</v>
      </c>
      <c r="O9" s="12">
        <f t="shared" si="1"/>
        <v>0.25</v>
      </c>
      <c r="P9" s="12">
        <v>10</v>
      </c>
      <c r="Q9" s="12" t="s">
        <v>458</v>
      </c>
      <c r="R9" s="9" t="s">
        <v>468</v>
      </c>
      <c r="S9" s="12">
        <v>117</v>
      </c>
      <c r="T9" s="12">
        <v>3</v>
      </c>
      <c r="U9" s="12">
        <f t="shared" si="2"/>
        <v>2.564102564102564E-2</v>
      </c>
    </row>
    <row r="10" spans="1:21" x14ac:dyDescent="0.25">
      <c r="A10" s="9">
        <v>11</v>
      </c>
      <c r="B10" s="9" t="s">
        <v>186</v>
      </c>
      <c r="C10" s="9" t="s">
        <v>468</v>
      </c>
      <c r="D10" s="9"/>
      <c r="E10" s="9"/>
      <c r="F10" s="9"/>
      <c r="I10" s="12">
        <v>9</v>
      </c>
      <c r="J10" s="12" t="s">
        <v>367</v>
      </c>
      <c r="K10" s="9" t="s">
        <v>468</v>
      </c>
      <c r="L10" s="12">
        <v>45</v>
      </c>
      <c r="M10" s="12">
        <v>8</v>
      </c>
      <c r="N10" s="12">
        <f t="shared" si="0"/>
        <v>0.17777777777777778</v>
      </c>
      <c r="O10" s="12">
        <f t="shared" si="1"/>
        <v>0.17777777777777778</v>
      </c>
      <c r="P10" s="12">
        <v>1</v>
      </c>
      <c r="Q10" s="9" t="s">
        <v>187</v>
      </c>
      <c r="R10" s="12" t="s">
        <v>457</v>
      </c>
      <c r="S10" s="12">
        <v>2404</v>
      </c>
      <c r="T10" s="12">
        <v>41</v>
      </c>
      <c r="U10" s="12">
        <f>T10/S10</f>
        <v>1.7054908485856904E-2</v>
      </c>
    </row>
    <row r="11" spans="1:21" x14ac:dyDescent="0.25">
      <c r="A11" s="9">
        <v>12</v>
      </c>
      <c r="B11" s="9" t="s">
        <v>182</v>
      </c>
      <c r="C11" s="9" t="s">
        <v>468</v>
      </c>
      <c r="D11" s="9">
        <v>16</v>
      </c>
      <c r="E11" s="9">
        <v>2</v>
      </c>
      <c r="F11" s="9">
        <f t="shared" si="3"/>
        <v>0.125</v>
      </c>
      <c r="I11" s="12">
        <v>10</v>
      </c>
      <c r="J11" s="12" t="s">
        <v>473</v>
      </c>
      <c r="K11" s="9" t="s">
        <v>468</v>
      </c>
      <c r="L11" s="12">
        <v>2512</v>
      </c>
      <c r="M11" s="12">
        <v>181</v>
      </c>
      <c r="N11" s="12">
        <f t="shared" si="0"/>
        <v>7.2054140127388533E-2</v>
      </c>
      <c r="O11" s="12">
        <f t="shared" si="1"/>
        <v>7.2054140127388533E-2</v>
      </c>
      <c r="P11" s="12">
        <v>2</v>
      </c>
      <c r="Q11" s="9" t="s">
        <v>186</v>
      </c>
      <c r="R11" s="12" t="s">
        <v>457</v>
      </c>
      <c r="S11" s="12">
        <v>87</v>
      </c>
      <c r="T11" s="12">
        <v>1</v>
      </c>
      <c r="U11" s="12">
        <f t="shared" ref="U11:U19" si="4">T11/S11</f>
        <v>1.1494252873563218E-2</v>
      </c>
    </row>
    <row r="12" spans="1:21" x14ac:dyDescent="0.25">
      <c r="A12" s="9">
        <v>13</v>
      </c>
      <c r="B12" s="9" t="s">
        <v>188</v>
      </c>
      <c r="C12" s="9" t="s">
        <v>468</v>
      </c>
      <c r="D12" s="9">
        <v>14</v>
      </c>
      <c r="E12" s="9">
        <v>4</v>
      </c>
      <c r="F12" s="9">
        <f t="shared" si="3"/>
        <v>0.2857142857142857</v>
      </c>
      <c r="I12" s="12">
        <v>11</v>
      </c>
      <c r="J12" s="12" t="s">
        <v>458</v>
      </c>
      <c r="K12" s="9" t="s">
        <v>468</v>
      </c>
      <c r="L12" s="12">
        <v>117</v>
      </c>
      <c r="M12" s="12">
        <v>17</v>
      </c>
      <c r="N12" s="12">
        <f t="shared" si="0"/>
        <v>0.14529914529914531</v>
      </c>
      <c r="O12" s="12">
        <f t="shared" si="1"/>
        <v>0.14529914529914531</v>
      </c>
      <c r="P12" s="12">
        <v>3</v>
      </c>
      <c r="Q12" s="9" t="s">
        <v>177</v>
      </c>
      <c r="R12" s="12" t="s">
        <v>457</v>
      </c>
      <c r="S12" s="12">
        <v>37</v>
      </c>
      <c r="T12" s="12">
        <v>1</v>
      </c>
      <c r="U12" s="12">
        <f t="shared" si="4"/>
        <v>2.7027027027027029E-2</v>
      </c>
    </row>
    <row r="13" spans="1:21" x14ac:dyDescent="0.25">
      <c r="A13" s="9">
        <v>17</v>
      </c>
      <c r="B13" s="9" t="s">
        <v>459</v>
      </c>
      <c r="C13" s="9" t="s">
        <v>468</v>
      </c>
      <c r="D13" s="9">
        <v>121</v>
      </c>
      <c r="E13" s="9">
        <v>26</v>
      </c>
      <c r="F13" s="9">
        <f t="shared" si="3"/>
        <v>0.21487603305785125</v>
      </c>
      <c r="I13" s="12">
        <v>12</v>
      </c>
      <c r="J13" s="9" t="s">
        <v>187</v>
      </c>
      <c r="K13" s="12" t="s">
        <v>457</v>
      </c>
      <c r="L13" s="12">
        <v>2404</v>
      </c>
      <c r="M13" s="12">
        <v>277</v>
      </c>
      <c r="N13" s="12">
        <f>M13/L13</f>
        <v>0.11522462562396006</v>
      </c>
      <c r="O13" s="12">
        <f t="shared" si="1"/>
        <v>0.11522462562396006</v>
      </c>
      <c r="P13" s="12">
        <v>4</v>
      </c>
      <c r="Q13" s="12" t="s">
        <v>363</v>
      </c>
      <c r="R13" s="12" t="s">
        <v>457</v>
      </c>
      <c r="S13" s="12">
        <v>137</v>
      </c>
      <c r="T13" s="12">
        <v>1</v>
      </c>
      <c r="U13" s="12">
        <f t="shared" si="4"/>
        <v>7.2992700729927005E-3</v>
      </c>
    </row>
    <row r="14" spans="1:21" x14ac:dyDescent="0.25">
      <c r="A14" s="9">
        <v>18</v>
      </c>
      <c r="B14" s="9" t="s">
        <v>364</v>
      </c>
      <c r="C14" s="9" t="s">
        <v>468</v>
      </c>
      <c r="D14" s="9">
        <v>147</v>
      </c>
      <c r="E14" s="9">
        <v>11</v>
      </c>
      <c r="F14" s="9">
        <f t="shared" si="3"/>
        <v>7.4829931972789115E-2</v>
      </c>
      <c r="I14" s="12">
        <v>13</v>
      </c>
      <c r="J14" s="9" t="s">
        <v>186</v>
      </c>
      <c r="K14" s="12" t="s">
        <v>457</v>
      </c>
      <c r="L14" s="12">
        <v>87</v>
      </c>
      <c r="M14" s="12">
        <v>16</v>
      </c>
      <c r="N14" s="12">
        <f t="shared" ref="N14:N25" si="5">M14/L14</f>
        <v>0.18390804597701149</v>
      </c>
      <c r="O14" s="12">
        <f t="shared" si="1"/>
        <v>0.18390804597701149</v>
      </c>
      <c r="P14" s="12">
        <v>5</v>
      </c>
      <c r="Q14" s="12" t="s">
        <v>364</v>
      </c>
      <c r="R14" s="12" t="s">
        <v>457</v>
      </c>
      <c r="S14" s="12">
        <v>121</v>
      </c>
      <c r="T14" s="12">
        <v>1</v>
      </c>
      <c r="U14" s="12">
        <f t="shared" si="4"/>
        <v>8.2644628099173556E-3</v>
      </c>
    </row>
    <row r="15" spans="1:21" x14ac:dyDescent="0.25">
      <c r="A15" s="9">
        <v>19</v>
      </c>
      <c r="B15" s="9" t="s">
        <v>365</v>
      </c>
      <c r="C15" s="9" t="s">
        <v>468</v>
      </c>
      <c r="D15" s="9">
        <v>124</v>
      </c>
      <c r="E15" s="9">
        <v>17</v>
      </c>
      <c r="F15" s="9">
        <f t="shared" si="3"/>
        <v>0.13709677419354838</v>
      </c>
      <c r="I15" s="12">
        <v>14</v>
      </c>
      <c r="J15" s="9" t="s">
        <v>182</v>
      </c>
      <c r="K15" s="12" t="s">
        <v>457</v>
      </c>
      <c r="L15" s="12">
        <v>88</v>
      </c>
      <c r="M15" s="12">
        <v>12</v>
      </c>
      <c r="N15" s="12">
        <f t="shared" si="5"/>
        <v>0.13636363636363635</v>
      </c>
      <c r="O15" s="12">
        <f t="shared" si="1"/>
        <v>0.13636363636363635</v>
      </c>
      <c r="P15" s="12">
        <v>6</v>
      </c>
      <c r="Q15" s="12" t="s">
        <v>365</v>
      </c>
      <c r="R15" s="12" t="s">
        <v>457</v>
      </c>
      <c r="S15" s="12">
        <v>124</v>
      </c>
      <c r="T15" s="12">
        <v>2</v>
      </c>
      <c r="U15" s="12">
        <f t="shared" si="4"/>
        <v>1.6129032258064516E-2</v>
      </c>
    </row>
    <row r="16" spans="1:21" x14ac:dyDescent="0.25">
      <c r="A16" s="9">
        <v>20</v>
      </c>
      <c r="B16" s="9" t="s">
        <v>460</v>
      </c>
      <c r="C16" s="9" t="s">
        <v>468</v>
      </c>
      <c r="D16" s="9">
        <v>48</v>
      </c>
      <c r="E16" s="9">
        <v>14</v>
      </c>
      <c r="F16" s="9">
        <f t="shared" si="3"/>
        <v>0.29166666666666669</v>
      </c>
      <c r="I16" s="12">
        <v>1</v>
      </c>
      <c r="J16" s="9" t="s">
        <v>362</v>
      </c>
      <c r="K16" s="12" t="s">
        <v>457</v>
      </c>
      <c r="L16" s="12">
        <v>58</v>
      </c>
      <c r="M16" s="12">
        <v>2</v>
      </c>
      <c r="N16" s="12">
        <f t="shared" si="5"/>
        <v>3.4482758620689655E-2</v>
      </c>
      <c r="O16" s="12">
        <f t="shared" si="1"/>
        <v>3.4482758620689655E-2</v>
      </c>
      <c r="P16" s="12">
        <v>7</v>
      </c>
      <c r="Q16" s="12" t="s">
        <v>366</v>
      </c>
      <c r="R16" s="12" t="s">
        <v>457</v>
      </c>
      <c r="S16" s="12">
        <v>118</v>
      </c>
      <c r="T16" s="12">
        <v>3</v>
      </c>
      <c r="U16" s="12">
        <f t="shared" si="4"/>
        <v>2.5423728813559324E-2</v>
      </c>
    </row>
    <row r="17" spans="1:21" x14ac:dyDescent="0.25">
      <c r="A17" s="9">
        <v>21</v>
      </c>
      <c r="B17" s="9" t="s">
        <v>367</v>
      </c>
      <c r="C17" s="9" t="s">
        <v>468</v>
      </c>
      <c r="D17" s="9">
        <v>45</v>
      </c>
      <c r="E17" s="9">
        <v>11</v>
      </c>
      <c r="F17" s="9">
        <f t="shared" si="3"/>
        <v>0.24444444444444444</v>
      </c>
      <c r="I17" s="12">
        <v>2</v>
      </c>
      <c r="J17" s="9" t="s">
        <v>177</v>
      </c>
      <c r="K17" s="12" t="s">
        <v>457</v>
      </c>
      <c r="L17" s="12">
        <v>37</v>
      </c>
      <c r="M17" s="12">
        <v>3</v>
      </c>
      <c r="N17" s="12">
        <f t="shared" si="5"/>
        <v>8.1081081081081086E-2</v>
      </c>
      <c r="O17" s="12">
        <f t="shared" si="1"/>
        <v>8.1081081081081086E-2</v>
      </c>
      <c r="P17" s="12">
        <v>8</v>
      </c>
      <c r="Q17" s="12" t="s">
        <v>367</v>
      </c>
      <c r="R17" s="12" t="s">
        <v>457</v>
      </c>
      <c r="S17" s="12">
        <v>107</v>
      </c>
      <c r="T17" s="12">
        <v>6</v>
      </c>
      <c r="U17" s="12">
        <f t="shared" si="4"/>
        <v>5.6074766355140186E-2</v>
      </c>
    </row>
    <row r="18" spans="1:21" x14ac:dyDescent="0.25">
      <c r="A18" s="9">
        <v>1</v>
      </c>
      <c r="B18" s="9" t="s">
        <v>166</v>
      </c>
      <c r="C18" s="9" t="s">
        <v>457</v>
      </c>
      <c r="D18" s="9">
        <v>10500</v>
      </c>
      <c r="E18" s="9">
        <v>687</v>
      </c>
      <c r="F18" s="12">
        <f>E18/D18</f>
        <v>6.5428571428571433E-2</v>
      </c>
      <c r="I18" s="12">
        <v>3</v>
      </c>
      <c r="J18" s="9" t="s">
        <v>359</v>
      </c>
      <c r="K18" s="12" t="s">
        <v>457</v>
      </c>
      <c r="L18" s="12">
        <v>856</v>
      </c>
      <c r="M18" s="12">
        <v>60</v>
      </c>
      <c r="N18" s="12">
        <f t="shared" si="5"/>
        <v>7.0093457943925228E-2</v>
      </c>
      <c r="O18" s="12">
        <f t="shared" si="1"/>
        <v>7.0093457943925228E-2</v>
      </c>
      <c r="P18" s="12">
        <v>9</v>
      </c>
      <c r="Q18" s="12" t="s">
        <v>473</v>
      </c>
      <c r="R18" s="12" t="s">
        <v>457</v>
      </c>
      <c r="S18" s="12">
        <v>10500</v>
      </c>
      <c r="T18" s="12">
        <v>69</v>
      </c>
      <c r="U18" s="12">
        <f t="shared" si="4"/>
        <v>6.5714285714285718E-3</v>
      </c>
    </row>
    <row r="19" spans="1:21" x14ac:dyDescent="0.25">
      <c r="A19" s="9">
        <v>2</v>
      </c>
      <c r="B19" s="9" t="s">
        <v>177</v>
      </c>
      <c r="C19" s="9" t="s">
        <v>457</v>
      </c>
      <c r="D19" s="9">
        <v>37</v>
      </c>
      <c r="E19" s="9">
        <v>4</v>
      </c>
      <c r="F19" s="12">
        <f t="shared" ref="F19:F34" si="6">E19/D19</f>
        <v>0.10810810810810811</v>
      </c>
      <c r="I19" s="12">
        <v>4</v>
      </c>
      <c r="J19" s="12" t="s">
        <v>363</v>
      </c>
      <c r="K19" s="12" t="s">
        <v>457</v>
      </c>
      <c r="L19" s="12">
        <v>137</v>
      </c>
      <c r="M19" s="12">
        <v>14</v>
      </c>
      <c r="N19" s="12">
        <f t="shared" si="5"/>
        <v>0.10218978102189781</v>
      </c>
      <c r="O19" s="12">
        <f t="shared" si="1"/>
        <v>0.10218978102189781</v>
      </c>
      <c r="P19" s="12">
        <v>10</v>
      </c>
      <c r="Q19" s="12" t="s">
        <v>458</v>
      </c>
      <c r="R19" s="12" t="s">
        <v>457</v>
      </c>
      <c r="S19" s="12">
        <v>526</v>
      </c>
      <c r="T19" s="12">
        <v>12</v>
      </c>
      <c r="U19" s="12">
        <f t="shared" si="4"/>
        <v>2.2813688212927757E-2</v>
      </c>
    </row>
    <row r="20" spans="1:21" x14ac:dyDescent="0.25">
      <c r="A20" s="9">
        <v>3</v>
      </c>
      <c r="B20" s="9" t="s">
        <v>181</v>
      </c>
      <c r="C20" s="9" t="s">
        <v>457</v>
      </c>
      <c r="D20" s="9">
        <v>526</v>
      </c>
      <c r="E20" s="9">
        <v>68</v>
      </c>
      <c r="F20" s="12">
        <f t="shared" si="6"/>
        <v>0.12927756653992395</v>
      </c>
      <c r="I20" s="12">
        <v>5</v>
      </c>
      <c r="J20" s="12" t="s">
        <v>364</v>
      </c>
      <c r="K20" s="12" t="s">
        <v>457</v>
      </c>
      <c r="L20" s="12">
        <v>121</v>
      </c>
      <c r="M20" s="12">
        <v>9</v>
      </c>
      <c r="N20" s="12">
        <f t="shared" si="5"/>
        <v>7.43801652892562E-2</v>
      </c>
      <c r="O20" s="12">
        <f t="shared" si="1"/>
        <v>7.43801652892562E-2</v>
      </c>
      <c r="P20" s="12">
        <v>1</v>
      </c>
      <c r="Q20" s="9" t="s">
        <v>187</v>
      </c>
      <c r="R20" s="12" t="s">
        <v>461</v>
      </c>
      <c r="S20" s="12">
        <v>1248</v>
      </c>
      <c r="T20" s="12">
        <v>24</v>
      </c>
      <c r="U20" s="12">
        <f>T20/S20</f>
        <v>1.9230769230769232E-2</v>
      </c>
    </row>
    <row r="21" spans="1:21" x14ac:dyDescent="0.25">
      <c r="A21" s="9">
        <v>4</v>
      </c>
      <c r="B21" s="9" t="s">
        <v>359</v>
      </c>
      <c r="C21" s="9" t="s">
        <v>457</v>
      </c>
      <c r="D21" s="9">
        <v>856</v>
      </c>
      <c r="E21" s="9">
        <v>69</v>
      </c>
      <c r="F21" s="12">
        <f t="shared" si="6"/>
        <v>8.0607476635514014E-2</v>
      </c>
      <c r="I21" s="12">
        <v>6</v>
      </c>
      <c r="J21" s="12" t="s">
        <v>365</v>
      </c>
      <c r="K21" s="12" t="s">
        <v>457</v>
      </c>
      <c r="L21" s="12">
        <v>124</v>
      </c>
      <c r="M21" s="12">
        <v>13</v>
      </c>
      <c r="N21" s="12">
        <f t="shared" si="5"/>
        <v>0.10483870967741936</v>
      </c>
      <c r="O21" s="12">
        <f t="shared" si="1"/>
        <v>0.10483870967741936</v>
      </c>
      <c r="P21" s="12">
        <v>2</v>
      </c>
      <c r="Q21" s="9" t="s">
        <v>186</v>
      </c>
      <c r="R21" s="12" t="s">
        <v>461</v>
      </c>
      <c r="S21" s="12">
        <v>117</v>
      </c>
      <c r="T21" s="12">
        <v>7</v>
      </c>
      <c r="U21" s="12">
        <f t="shared" ref="U21:U29" si="7">T21/S21</f>
        <v>5.9829059829059832E-2</v>
      </c>
    </row>
    <row r="22" spans="1:21" x14ac:dyDescent="0.25">
      <c r="A22" s="9">
        <v>5</v>
      </c>
      <c r="B22" s="9" t="s">
        <v>360</v>
      </c>
      <c r="C22" s="9" t="s">
        <v>457</v>
      </c>
      <c r="D22" s="9">
        <v>870</v>
      </c>
      <c r="E22" s="9">
        <v>43</v>
      </c>
      <c r="F22" s="12">
        <f t="shared" si="6"/>
        <v>4.9425287356321838E-2</v>
      </c>
      <c r="I22" s="12">
        <v>7</v>
      </c>
      <c r="J22" s="12" t="s">
        <v>366</v>
      </c>
      <c r="K22" s="12" t="s">
        <v>457</v>
      </c>
      <c r="L22" s="12">
        <v>118</v>
      </c>
      <c r="M22" s="12">
        <v>13</v>
      </c>
      <c r="N22" s="12">
        <f t="shared" si="5"/>
        <v>0.11016949152542373</v>
      </c>
      <c r="O22" s="12">
        <f t="shared" si="1"/>
        <v>0.11016949152542373</v>
      </c>
      <c r="P22" s="12">
        <v>3</v>
      </c>
      <c r="Q22" s="9" t="s">
        <v>177</v>
      </c>
      <c r="R22" s="12" t="s">
        <v>461</v>
      </c>
      <c r="S22" s="12">
        <v>292</v>
      </c>
      <c r="T22" s="12">
        <v>5</v>
      </c>
      <c r="U22" s="12">
        <f t="shared" si="7"/>
        <v>1.7123287671232876E-2</v>
      </c>
    </row>
    <row r="23" spans="1:21" x14ac:dyDescent="0.25">
      <c r="A23" s="9">
        <v>6</v>
      </c>
      <c r="B23" s="9" t="s">
        <v>361</v>
      </c>
      <c r="C23" s="9" t="s">
        <v>457</v>
      </c>
      <c r="D23" s="9">
        <v>22</v>
      </c>
      <c r="E23" s="9">
        <v>7</v>
      </c>
      <c r="F23" s="12">
        <f t="shared" si="6"/>
        <v>0.31818181818181818</v>
      </c>
      <c r="I23" s="12">
        <v>8</v>
      </c>
      <c r="J23" s="12" t="s">
        <v>367</v>
      </c>
      <c r="K23" s="12" t="s">
        <v>457</v>
      </c>
      <c r="L23" s="12">
        <v>107</v>
      </c>
      <c r="M23" s="12">
        <v>9</v>
      </c>
      <c r="N23" s="12">
        <f t="shared" si="5"/>
        <v>8.4112149532710276E-2</v>
      </c>
      <c r="O23" s="12">
        <f t="shared" si="1"/>
        <v>8.4112149532710276E-2</v>
      </c>
      <c r="P23" s="12">
        <v>4</v>
      </c>
      <c r="Q23" s="12" t="s">
        <v>363</v>
      </c>
      <c r="R23" s="12" t="s">
        <v>461</v>
      </c>
      <c r="S23" s="12">
        <v>125</v>
      </c>
      <c r="T23" s="12">
        <v>3</v>
      </c>
      <c r="U23" s="12">
        <f t="shared" si="7"/>
        <v>2.4E-2</v>
      </c>
    </row>
    <row r="24" spans="1:21" x14ac:dyDescent="0.25">
      <c r="A24" s="9">
        <v>7</v>
      </c>
      <c r="B24" s="9" t="s">
        <v>362</v>
      </c>
      <c r="C24" s="9" t="s">
        <v>457</v>
      </c>
      <c r="D24" s="9">
        <v>58</v>
      </c>
      <c r="E24" s="9">
        <v>2</v>
      </c>
      <c r="F24" s="12">
        <f t="shared" si="6"/>
        <v>3.4482758620689655E-2</v>
      </c>
      <c r="I24" s="12">
        <v>9</v>
      </c>
      <c r="J24" s="12" t="s">
        <v>473</v>
      </c>
      <c r="K24" s="12" t="s">
        <v>457</v>
      </c>
      <c r="L24" s="12">
        <v>10500</v>
      </c>
      <c r="M24" s="12">
        <v>624</v>
      </c>
      <c r="N24" s="12">
        <f t="shared" si="5"/>
        <v>5.9428571428571428E-2</v>
      </c>
      <c r="O24" s="12">
        <f t="shared" si="1"/>
        <v>5.9428571428571428E-2</v>
      </c>
      <c r="P24" s="12">
        <v>5</v>
      </c>
      <c r="Q24" s="12" t="s">
        <v>364</v>
      </c>
      <c r="R24" s="12" t="s">
        <v>461</v>
      </c>
      <c r="S24" s="12">
        <v>130</v>
      </c>
      <c r="T24" s="12">
        <v>3</v>
      </c>
      <c r="U24" s="12">
        <f t="shared" si="7"/>
        <v>2.3076923076923078E-2</v>
      </c>
    </row>
    <row r="25" spans="1:21" x14ac:dyDescent="0.25">
      <c r="A25" s="9">
        <v>8</v>
      </c>
      <c r="B25" s="9" t="s">
        <v>186</v>
      </c>
      <c r="C25" s="9" t="s">
        <v>457</v>
      </c>
      <c r="D25" s="9">
        <v>125</v>
      </c>
      <c r="E25" s="9">
        <v>12</v>
      </c>
      <c r="F25" s="12">
        <f t="shared" si="6"/>
        <v>9.6000000000000002E-2</v>
      </c>
      <c r="I25" s="12">
        <v>10</v>
      </c>
      <c r="J25" s="12" t="s">
        <v>458</v>
      </c>
      <c r="K25" s="12" t="s">
        <v>457</v>
      </c>
      <c r="L25" s="12">
        <v>526</v>
      </c>
      <c r="M25" s="12">
        <v>49</v>
      </c>
      <c r="N25" s="12">
        <f t="shared" si="5"/>
        <v>9.3155893536121678E-2</v>
      </c>
      <c r="O25" s="12">
        <f t="shared" si="1"/>
        <v>9.3155893536121678E-2</v>
      </c>
      <c r="P25" s="12">
        <v>6</v>
      </c>
      <c r="Q25" s="12" t="s">
        <v>365</v>
      </c>
      <c r="R25" s="12" t="s">
        <v>461</v>
      </c>
      <c r="S25" s="12">
        <v>125</v>
      </c>
      <c r="T25" s="12">
        <v>3</v>
      </c>
      <c r="U25" s="12">
        <f t="shared" si="7"/>
        <v>2.4E-2</v>
      </c>
    </row>
    <row r="26" spans="1:21" x14ac:dyDescent="0.25">
      <c r="A26" s="9">
        <v>10</v>
      </c>
      <c r="B26" s="9" t="s">
        <v>187</v>
      </c>
      <c r="C26" s="9" t="s">
        <v>457</v>
      </c>
      <c r="D26" s="9">
        <v>2404</v>
      </c>
      <c r="E26" s="9">
        <v>277</v>
      </c>
      <c r="F26" s="12">
        <f t="shared" si="6"/>
        <v>0.11522462562396006</v>
      </c>
      <c r="I26" s="12">
        <v>11</v>
      </c>
      <c r="J26" s="9" t="s">
        <v>187</v>
      </c>
      <c r="K26" s="12" t="s">
        <v>461</v>
      </c>
      <c r="L26" s="12">
        <v>1248</v>
      </c>
      <c r="M26" s="12">
        <v>164</v>
      </c>
      <c r="N26" s="12">
        <f>M26/L26</f>
        <v>0.13141025641025642</v>
      </c>
      <c r="O26" s="12">
        <f t="shared" si="1"/>
        <v>0.13141025641025642</v>
      </c>
      <c r="P26" s="12">
        <v>7</v>
      </c>
      <c r="Q26" s="12" t="s">
        <v>366</v>
      </c>
      <c r="R26" s="12" t="s">
        <v>461</v>
      </c>
      <c r="S26" s="12">
        <v>129</v>
      </c>
      <c r="T26" s="12">
        <v>2</v>
      </c>
      <c r="U26" s="12">
        <f t="shared" si="7"/>
        <v>1.5503875968992248E-2</v>
      </c>
    </row>
    <row r="27" spans="1:21" x14ac:dyDescent="0.25">
      <c r="A27" s="9">
        <v>11</v>
      </c>
      <c r="B27" s="9" t="s">
        <v>186</v>
      </c>
      <c r="C27" s="9" t="s">
        <v>457</v>
      </c>
      <c r="D27" s="9">
        <v>87</v>
      </c>
      <c r="E27" s="9">
        <v>17</v>
      </c>
      <c r="F27" s="12">
        <f t="shared" si="6"/>
        <v>0.19540229885057472</v>
      </c>
      <c r="I27" s="12">
        <v>12</v>
      </c>
      <c r="J27" s="9" t="s">
        <v>186</v>
      </c>
      <c r="K27" s="12" t="s">
        <v>461</v>
      </c>
      <c r="L27" s="12">
        <v>117</v>
      </c>
      <c r="M27" s="12">
        <v>44</v>
      </c>
      <c r="N27" s="12">
        <f t="shared" ref="N27:N38" si="8">M27/L27</f>
        <v>0.37606837606837606</v>
      </c>
      <c r="O27" s="12">
        <f t="shared" si="1"/>
        <v>0.37606837606837606</v>
      </c>
      <c r="P27" s="12">
        <v>8</v>
      </c>
      <c r="Q27" s="12" t="s">
        <v>367</v>
      </c>
      <c r="R27" s="12" t="s">
        <v>461</v>
      </c>
      <c r="S27" s="12">
        <v>122</v>
      </c>
      <c r="T27" s="12">
        <v>2</v>
      </c>
      <c r="U27" s="12">
        <f t="shared" si="7"/>
        <v>1.6393442622950821E-2</v>
      </c>
    </row>
    <row r="28" spans="1:21" x14ac:dyDescent="0.25">
      <c r="A28" s="9">
        <v>12</v>
      </c>
      <c r="B28" s="9" t="s">
        <v>182</v>
      </c>
      <c r="C28" s="9" t="s">
        <v>457</v>
      </c>
      <c r="D28" s="9">
        <v>88</v>
      </c>
      <c r="E28" s="9">
        <v>15</v>
      </c>
      <c r="F28" s="12">
        <f t="shared" si="6"/>
        <v>0.17045454545454544</v>
      </c>
      <c r="I28" s="12">
        <v>13</v>
      </c>
      <c r="J28" s="9" t="s">
        <v>182</v>
      </c>
      <c r="K28" s="12" t="s">
        <v>461</v>
      </c>
      <c r="L28" s="12">
        <v>144</v>
      </c>
      <c r="M28" s="12">
        <v>14</v>
      </c>
      <c r="N28" s="12">
        <f t="shared" si="8"/>
        <v>9.7222222222222224E-2</v>
      </c>
      <c r="O28" s="12">
        <f t="shared" si="1"/>
        <v>9.7222222222222224E-2</v>
      </c>
      <c r="P28" s="12">
        <v>9</v>
      </c>
      <c r="Q28" s="12" t="s">
        <v>473</v>
      </c>
      <c r="R28" s="12" t="s">
        <v>461</v>
      </c>
      <c r="S28" s="12">
        <v>17200</v>
      </c>
      <c r="T28" s="12">
        <v>146</v>
      </c>
      <c r="U28" s="12">
        <f t="shared" si="7"/>
        <v>8.488372093023255E-3</v>
      </c>
    </row>
    <row r="29" spans="1:21" x14ac:dyDescent="0.25">
      <c r="A29" s="9">
        <v>13</v>
      </c>
      <c r="B29" s="9" t="s">
        <v>188</v>
      </c>
      <c r="C29" s="9" t="s">
        <v>457</v>
      </c>
      <c r="D29" s="9">
        <v>195</v>
      </c>
      <c r="E29" s="9">
        <v>22</v>
      </c>
      <c r="F29" s="12">
        <f t="shared" si="6"/>
        <v>0.11282051282051282</v>
      </c>
      <c r="I29" s="12">
        <v>14</v>
      </c>
      <c r="J29" s="9" t="s">
        <v>362</v>
      </c>
      <c r="K29" s="12" t="s">
        <v>461</v>
      </c>
      <c r="L29" s="12">
        <v>116</v>
      </c>
      <c r="M29" s="12">
        <v>9</v>
      </c>
      <c r="N29" s="12">
        <f t="shared" si="8"/>
        <v>7.7586206896551727E-2</v>
      </c>
      <c r="O29" s="12">
        <f t="shared" si="1"/>
        <v>7.7586206896551727E-2</v>
      </c>
      <c r="P29" s="12">
        <v>10</v>
      </c>
      <c r="Q29" s="12" t="s">
        <v>458</v>
      </c>
      <c r="R29" s="12" t="s">
        <v>461</v>
      </c>
      <c r="S29" s="12">
        <v>825</v>
      </c>
      <c r="T29" s="12">
        <v>19</v>
      </c>
      <c r="U29" s="12">
        <f t="shared" si="7"/>
        <v>2.3030303030303029E-2</v>
      </c>
    </row>
    <row r="30" spans="1:21" x14ac:dyDescent="0.25">
      <c r="A30" s="9">
        <v>17</v>
      </c>
      <c r="B30" s="9" t="s">
        <v>363</v>
      </c>
      <c r="C30" s="9" t="s">
        <v>457</v>
      </c>
      <c r="D30" s="9">
        <v>137</v>
      </c>
      <c r="E30" s="9">
        <v>17</v>
      </c>
      <c r="F30" s="12">
        <f t="shared" si="6"/>
        <v>0.12408759124087591</v>
      </c>
      <c r="I30" s="12">
        <v>1</v>
      </c>
      <c r="J30" s="9" t="s">
        <v>177</v>
      </c>
      <c r="K30" s="12" t="s">
        <v>461</v>
      </c>
      <c r="L30" s="12">
        <v>292</v>
      </c>
      <c r="M30" s="12">
        <v>37</v>
      </c>
      <c r="N30" s="12">
        <f t="shared" si="8"/>
        <v>0.12671232876712329</v>
      </c>
      <c r="O30" s="12">
        <f t="shared" si="1"/>
        <v>0.12671232876712329</v>
      </c>
      <c r="P30" s="12">
        <v>1</v>
      </c>
      <c r="Q30" s="9" t="s">
        <v>187</v>
      </c>
      <c r="R30" s="12" t="s">
        <v>462</v>
      </c>
      <c r="S30" s="12">
        <v>566</v>
      </c>
      <c r="T30" s="12">
        <v>13</v>
      </c>
      <c r="U30" s="12">
        <f>T30/S30</f>
        <v>2.2968197879858657E-2</v>
      </c>
    </row>
    <row r="31" spans="1:21" x14ac:dyDescent="0.25">
      <c r="A31" s="9">
        <v>18</v>
      </c>
      <c r="B31" s="9" t="s">
        <v>364</v>
      </c>
      <c r="C31" s="9" t="s">
        <v>457</v>
      </c>
      <c r="D31" s="9">
        <v>121</v>
      </c>
      <c r="E31" s="9">
        <v>8</v>
      </c>
      <c r="F31" s="12">
        <f t="shared" si="6"/>
        <v>6.6115702479338845E-2</v>
      </c>
      <c r="I31" s="12">
        <v>2</v>
      </c>
      <c r="J31" s="9" t="s">
        <v>359</v>
      </c>
      <c r="K31" s="9" t="s">
        <v>461</v>
      </c>
      <c r="L31" s="9">
        <v>977</v>
      </c>
      <c r="M31" s="9">
        <v>49</v>
      </c>
      <c r="N31" s="9">
        <f t="shared" si="8"/>
        <v>5.015353121801433E-2</v>
      </c>
      <c r="O31" s="9">
        <f t="shared" si="1"/>
        <v>5.015353121801433E-2</v>
      </c>
      <c r="P31" s="12">
        <v>2</v>
      </c>
      <c r="Q31" s="9" t="s">
        <v>186</v>
      </c>
      <c r="R31" s="12" t="s">
        <v>462</v>
      </c>
      <c r="S31" s="12">
        <v>238</v>
      </c>
      <c r="T31" s="12">
        <v>14</v>
      </c>
      <c r="U31" s="12">
        <f t="shared" ref="U31:U39" si="9">T31/S31</f>
        <v>5.8823529411764705E-2</v>
      </c>
    </row>
    <row r="32" spans="1:21" x14ac:dyDescent="0.25">
      <c r="A32" s="9">
        <v>19</v>
      </c>
      <c r="B32" s="9" t="s">
        <v>365</v>
      </c>
      <c r="C32" s="9" t="s">
        <v>457</v>
      </c>
      <c r="D32" s="9">
        <v>124</v>
      </c>
      <c r="E32" s="9">
        <v>15</v>
      </c>
      <c r="F32" s="12">
        <f t="shared" si="6"/>
        <v>0.12096774193548387</v>
      </c>
      <c r="I32" s="12">
        <v>3</v>
      </c>
      <c r="J32" s="12" t="s">
        <v>363</v>
      </c>
      <c r="K32" s="9" t="s">
        <v>461</v>
      </c>
      <c r="L32" s="9">
        <v>125</v>
      </c>
      <c r="M32" s="9">
        <v>19</v>
      </c>
      <c r="N32" s="9">
        <f t="shared" si="8"/>
        <v>0.152</v>
      </c>
      <c r="O32" s="9">
        <f t="shared" si="1"/>
        <v>0.152</v>
      </c>
      <c r="P32" s="12">
        <v>3</v>
      </c>
      <c r="Q32" s="9" t="s">
        <v>177</v>
      </c>
      <c r="R32" s="12" t="s">
        <v>462</v>
      </c>
      <c r="S32" s="12">
        <v>249</v>
      </c>
      <c r="T32" s="12">
        <v>5</v>
      </c>
      <c r="U32" s="12">
        <f t="shared" si="9"/>
        <v>2.0080321285140562E-2</v>
      </c>
    </row>
    <row r="33" spans="1:21" x14ac:dyDescent="0.25">
      <c r="A33" s="9">
        <v>20</v>
      </c>
      <c r="B33" s="9" t="s">
        <v>366</v>
      </c>
      <c r="C33" s="9" t="s">
        <v>457</v>
      </c>
      <c r="D33" s="9">
        <v>118</v>
      </c>
      <c r="E33" s="9">
        <v>16</v>
      </c>
      <c r="F33" s="12">
        <f t="shared" si="6"/>
        <v>0.13559322033898305</v>
      </c>
      <c r="I33" s="12">
        <v>4</v>
      </c>
      <c r="J33" s="12" t="s">
        <v>364</v>
      </c>
      <c r="K33" s="9" t="s">
        <v>461</v>
      </c>
      <c r="L33" s="9">
        <v>130</v>
      </c>
      <c r="M33" s="9">
        <v>9</v>
      </c>
      <c r="N33" s="9">
        <f t="shared" si="8"/>
        <v>6.9230769230769235E-2</v>
      </c>
      <c r="O33" s="9">
        <f t="shared" si="1"/>
        <v>6.9230769230769235E-2</v>
      </c>
      <c r="P33" s="12">
        <v>4</v>
      </c>
      <c r="Q33" s="12" t="s">
        <v>363</v>
      </c>
      <c r="R33" s="12" t="s">
        <v>462</v>
      </c>
      <c r="S33" s="12">
        <v>123</v>
      </c>
      <c r="T33" s="12">
        <v>3</v>
      </c>
      <c r="U33" s="12">
        <f t="shared" si="9"/>
        <v>2.4390243902439025E-2</v>
      </c>
    </row>
    <row r="34" spans="1:21" x14ac:dyDescent="0.25">
      <c r="A34" s="9">
        <v>21</v>
      </c>
      <c r="B34" s="9" t="s">
        <v>367</v>
      </c>
      <c r="C34" s="9" t="s">
        <v>457</v>
      </c>
      <c r="D34" s="9">
        <v>107</v>
      </c>
      <c r="E34" s="9">
        <v>15</v>
      </c>
      <c r="F34" s="12">
        <f t="shared" si="6"/>
        <v>0.14018691588785046</v>
      </c>
      <c r="I34" s="12">
        <v>5</v>
      </c>
      <c r="J34" s="12" t="s">
        <v>365</v>
      </c>
      <c r="K34" s="9" t="s">
        <v>461</v>
      </c>
      <c r="L34" s="9">
        <v>125</v>
      </c>
      <c r="M34" s="9">
        <v>17</v>
      </c>
      <c r="N34" s="9">
        <f t="shared" si="8"/>
        <v>0.13600000000000001</v>
      </c>
      <c r="O34" s="9">
        <f t="shared" si="1"/>
        <v>0.13600000000000001</v>
      </c>
      <c r="P34" s="12">
        <v>5</v>
      </c>
      <c r="Q34" s="12" t="s">
        <v>364</v>
      </c>
      <c r="R34" s="12" t="s">
        <v>462</v>
      </c>
      <c r="S34" s="12">
        <v>125</v>
      </c>
      <c r="T34" s="12">
        <v>4</v>
      </c>
      <c r="U34" s="12">
        <f t="shared" si="9"/>
        <v>3.2000000000000001E-2</v>
      </c>
    </row>
    <row r="35" spans="1:21" x14ac:dyDescent="0.25">
      <c r="A35" s="9">
        <v>1</v>
      </c>
      <c r="B35" s="9" t="s">
        <v>166</v>
      </c>
      <c r="C35" s="9" t="s">
        <v>461</v>
      </c>
      <c r="D35" s="9">
        <v>17200</v>
      </c>
      <c r="E35" s="9">
        <v>1116</v>
      </c>
      <c r="F35" s="12">
        <f>E35/D35</f>
        <v>6.4883720930232563E-2</v>
      </c>
      <c r="I35" s="12">
        <v>6</v>
      </c>
      <c r="J35" s="12" t="s">
        <v>366</v>
      </c>
      <c r="K35" s="9" t="s">
        <v>461</v>
      </c>
      <c r="L35" s="9">
        <v>129</v>
      </c>
      <c r="M35" s="9">
        <v>16</v>
      </c>
      <c r="N35" s="9">
        <f t="shared" si="8"/>
        <v>0.12403100775193798</v>
      </c>
      <c r="O35" s="9">
        <f t="shared" si="1"/>
        <v>0.12403100775193798</v>
      </c>
      <c r="P35" s="12">
        <v>6</v>
      </c>
      <c r="Q35" s="12" t="s">
        <v>365</v>
      </c>
      <c r="R35" s="12" t="s">
        <v>462</v>
      </c>
      <c r="S35" s="12">
        <v>126</v>
      </c>
      <c r="T35" s="12">
        <v>2</v>
      </c>
      <c r="U35" s="12">
        <f t="shared" si="9"/>
        <v>1.5873015873015872E-2</v>
      </c>
    </row>
    <row r="36" spans="1:21" x14ac:dyDescent="0.25">
      <c r="A36" s="9">
        <v>2</v>
      </c>
      <c r="B36" s="9" t="s">
        <v>177</v>
      </c>
      <c r="C36" s="9" t="s">
        <v>461</v>
      </c>
      <c r="D36" s="9">
        <v>292</v>
      </c>
      <c r="E36" s="9">
        <v>42</v>
      </c>
      <c r="F36" s="12">
        <f t="shared" ref="F36:F53" si="10">E36/D36</f>
        <v>0.14383561643835616</v>
      </c>
      <c r="I36" s="12">
        <v>7</v>
      </c>
      <c r="J36" s="12" t="s">
        <v>367</v>
      </c>
      <c r="K36" s="9" t="s">
        <v>461</v>
      </c>
      <c r="L36" s="9">
        <v>122</v>
      </c>
      <c r="M36" s="9">
        <v>22</v>
      </c>
      <c r="N36" s="9">
        <f t="shared" si="8"/>
        <v>0.18032786885245902</v>
      </c>
      <c r="O36" s="9">
        <f t="shared" si="1"/>
        <v>0.18032786885245902</v>
      </c>
      <c r="P36" s="12">
        <v>7</v>
      </c>
      <c r="Q36" s="12" t="s">
        <v>366</v>
      </c>
      <c r="R36" s="12" t="s">
        <v>462</v>
      </c>
      <c r="S36" s="12">
        <v>112</v>
      </c>
      <c r="T36" s="12">
        <v>8</v>
      </c>
      <c r="U36" s="12">
        <f t="shared" si="9"/>
        <v>7.1428571428571425E-2</v>
      </c>
    </row>
    <row r="37" spans="1:21" x14ac:dyDescent="0.25">
      <c r="A37" s="9">
        <v>3</v>
      </c>
      <c r="B37" s="9" t="s">
        <v>181</v>
      </c>
      <c r="C37" s="9" t="s">
        <v>461</v>
      </c>
      <c r="D37" s="9">
        <v>825</v>
      </c>
      <c r="E37" s="9">
        <v>91</v>
      </c>
      <c r="F37" s="12">
        <f t="shared" si="10"/>
        <v>0.11030303030303031</v>
      </c>
      <c r="I37" s="12">
        <v>8</v>
      </c>
      <c r="J37" s="12" t="s">
        <v>473</v>
      </c>
      <c r="K37" s="9" t="s">
        <v>461</v>
      </c>
      <c r="L37" s="9">
        <v>17200</v>
      </c>
      <c r="M37" s="9">
        <v>1047</v>
      </c>
      <c r="N37" s="9">
        <f t="shared" si="8"/>
        <v>6.0872093023255816E-2</v>
      </c>
      <c r="O37" s="9">
        <f t="shared" si="1"/>
        <v>6.0872093023255816E-2</v>
      </c>
      <c r="P37" s="12">
        <v>8</v>
      </c>
      <c r="Q37" s="12" t="s">
        <v>367</v>
      </c>
      <c r="R37" s="12" t="s">
        <v>462</v>
      </c>
      <c r="S37" s="12">
        <v>125</v>
      </c>
      <c r="T37" s="12">
        <v>11</v>
      </c>
      <c r="U37" s="12">
        <f t="shared" si="9"/>
        <v>8.7999999999999995E-2</v>
      </c>
    </row>
    <row r="38" spans="1:21" x14ac:dyDescent="0.25">
      <c r="A38" s="9">
        <v>4</v>
      </c>
      <c r="B38" s="9" t="s">
        <v>359</v>
      </c>
      <c r="C38" s="9" t="s">
        <v>461</v>
      </c>
      <c r="D38" s="9">
        <v>977</v>
      </c>
      <c r="E38" s="9">
        <v>71</v>
      </c>
      <c r="F38" s="12">
        <f t="shared" si="10"/>
        <v>7.2671443193449328E-2</v>
      </c>
      <c r="I38" s="12">
        <v>9</v>
      </c>
      <c r="J38" s="12" t="s">
        <v>458</v>
      </c>
      <c r="K38" s="9" t="s">
        <v>461</v>
      </c>
      <c r="L38" s="9">
        <v>825</v>
      </c>
      <c r="M38" s="9">
        <v>69</v>
      </c>
      <c r="N38" s="9">
        <f t="shared" si="8"/>
        <v>8.3636363636363634E-2</v>
      </c>
      <c r="O38" s="9">
        <f t="shared" si="1"/>
        <v>8.3636363636363634E-2</v>
      </c>
      <c r="P38" s="12">
        <v>9</v>
      </c>
      <c r="Q38" s="12" t="s">
        <v>473</v>
      </c>
      <c r="R38" s="12" t="s">
        <v>462</v>
      </c>
      <c r="S38" s="12">
        <v>19280</v>
      </c>
      <c r="T38" s="12">
        <v>105</v>
      </c>
      <c r="U38" s="12">
        <f t="shared" si="9"/>
        <v>5.4460580912863068E-3</v>
      </c>
    </row>
    <row r="39" spans="1:21" x14ac:dyDescent="0.25">
      <c r="A39" s="9">
        <v>5</v>
      </c>
      <c r="B39" s="9" t="s">
        <v>360</v>
      </c>
      <c r="C39" s="9" t="s">
        <v>461</v>
      </c>
      <c r="D39" s="9">
        <v>999</v>
      </c>
      <c r="E39" s="9">
        <v>82</v>
      </c>
      <c r="F39" s="12">
        <f t="shared" si="10"/>
        <v>8.2082082082082078E-2</v>
      </c>
      <c r="I39" s="12">
        <v>10</v>
      </c>
      <c r="J39" s="9" t="s">
        <v>187</v>
      </c>
      <c r="K39" s="9" t="s">
        <v>462</v>
      </c>
      <c r="L39" s="9">
        <v>566</v>
      </c>
      <c r="M39" s="9">
        <v>64</v>
      </c>
      <c r="N39" s="9">
        <v>0.15901060070671377</v>
      </c>
      <c r="O39" s="9">
        <f t="shared" si="1"/>
        <v>0.11307420494699646</v>
      </c>
      <c r="P39" s="12">
        <v>10</v>
      </c>
      <c r="Q39" s="12" t="s">
        <v>458</v>
      </c>
      <c r="R39" s="12" t="s">
        <v>462</v>
      </c>
      <c r="S39" s="12">
        <v>1102</v>
      </c>
      <c r="T39" s="12">
        <v>30</v>
      </c>
      <c r="U39" s="12">
        <f t="shared" si="9"/>
        <v>2.7223230490018149E-2</v>
      </c>
    </row>
    <row r="40" spans="1:21" x14ac:dyDescent="0.25">
      <c r="A40" s="9">
        <v>7</v>
      </c>
      <c r="B40" s="9" t="s">
        <v>362</v>
      </c>
      <c r="C40" s="9" t="s">
        <v>461</v>
      </c>
      <c r="D40" s="9">
        <v>116</v>
      </c>
      <c r="E40" s="9">
        <v>9</v>
      </c>
      <c r="F40" s="12">
        <f t="shared" si="10"/>
        <v>7.7586206896551727E-2</v>
      </c>
      <c r="I40" s="12">
        <v>11</v>
      </c>
      <c r="J40" s="9" t="s">
        <v>186</v>
      </c>
      <c r="K40" s="9" t="s">
        <v>462</v>
      </c>
      <c r="L40" s="9">
        <v>238</v>
      </c>
      <c r="M40" s="9">
        <v>42</v>
      </c>
      <c r="N40" s="9">
        <v>0.23529411764705882</v>
      </c>
      <c r="O40" s="9">
        <f t="shared" si="1"/>
        <v>0.17647058823529413</v>
      </c>
      <c r="P40" s="12">
        <v>1</v>
      </c>
      <c r="Q40" s="9" t="s">
        <v>187</v>
      </c>
      <c r="R40" s="12" t="s">
        <v>463</v>
      </c>
      <c r="S40" s="12">
        <v>367</v>
      </c>
      <c r="T40" s="12">
        <v>7</v>
      </c>
      <c r="U40" s="12">
        <f>T40/S40</f>
        <v>1.9073569482288829E-2</v>
      </c>
    </row>
    <row r="41" spans="1:21" x14ac:dyDescent="0.25">
      <c r="A41" s="9">
        <v>8</v>
      </c>
      <c r="B41" s="9" t="s">
        <v>186</v>
      </c>
      <c r="C41" s="9" t="s">
        <v>461</v>
      </c>
      <c r="D41" s="9">
        <v>125</v>
      </c>
      <c r="E41" s="9">
        <v>15</v>
      </c>
      <c r="F41" s="12">
        <f t="shared" si="10"/>
        <v>0.12</v>
      </c>
      <c r="I41" s="12">
        <v>12</v>
      </c>
      <c r="J41" s="14" t="s">
        <v>472</v>
      </c>
      <c r="K41" s="9" t="s">
        <v>462</v>
      </c>
      <c r="L41" s="9">
        <v>999</v>
      </c>
      <c r="M41" s="9">
        <v>141</v>
      </c>
      <c r="N41" s="9">
        <v>0.14114114114114115</v>
      </c>
      <c r="O41" s="9">
        <f t="shared" si="1"/>
        <v>0.14114114114114115</v>
      </c>
      <c r="P41" s="12">
        <v>2</v>
      </c>
      <c r="Q41" s="9" t="s">
        <v>186</v>
      </c>
      <c r="R41" s="12" t="s">
        <v>463</v>
      </c>
      <c r="S41" s="12">
        <v>289</v>
      </c>
      <c r="T41" s="12">
        <v>9</v>
      </c>
      <c r="U41" s="12">
        <f t="shared" ref="U41:U49" si="11">T41/S41</f>
        <v>3.1141868512110725E-2</v>
      </c>
    </row>
    <row r="42" spans="1:21" x14ac:dyDescent="0.25">
      <c r="A42" s="9">
        <v>9</v>
      </c>
      <c r="B42" s="9" t="s">
        <v>172</v>
      </c>
      <c r="C42" s="9" t="s">
        <v>461</v>
      </c>
      <c r="D42" s="9">
        <v>2631</v>
      </c>
      <c r="E42" s="9">
        <v>251</v>
      </c>
      <c r="F42" s="12">
        <f t="shared" si="10"/>
        <v>9.5400988217407834E-2</v>
      </c>
      <c r="I42" s="12">
        <v>13</v>
      </c>
      <c r="J42" s="9" t="s">
        <v>182</v>
      </c>
      <c r="K42" s="9" t="s">
        <v>462</v>
      </c>
      <c r="L42" s="9">
        <v>261</v>
      </c>
      <c r="M42" s="9">
        <v>26</v>
      </c>
      <c r="N42" s="9">
        <v>9.9616858237547887E-2</v>
      </c>
      <c r="O42" s="9">
        <f t="shared" si="1"/>
        <v>9.9616858237547887E-2</v>
      </c>
      <c r="P42" s="12">
        <v>3</v>
      </c>
      <c r="Q42" s="9" t="s">
        <v>177</v>
      </c>
      <c r="R42" s="12" t="s">
        <v>463</v>
      </c>
      <c r="S42" s="12">
        <v>394</v>
      </c>
      <c r="T42" s="12">
        <v>10</v>
      </c>
      <c r="U42" s="12">
        <f t="shared" si="11"/>
        <v>2.5380710659898477E-2</v>
      </c>
    </row>
    <row r="43" spans="1:21" x14ac:dyDescent="0.25">
      <c r="A43" s="9">
        <v>10</v>
      </c>
      <c r="B43" s="9" t="s">
        <v>187</v>
      </c>
      <c r="C43" s="9" t="s">
        <v>461</v>
      </c>
      <c r="D43" s="9">
        <v>1248</v>
      </c>
      <c r="E43" s="9">
        <v>164</v>
      </c>
      <c r="F43" s="12">
        <f t="shared" si="10"/>
        <v>0.13141025641025642</v>
      </c>
      <c r="I43" s="12">
        <v>14</v>
      </c>
      <c r="J43" s="9" t="s">
        <v>362</v>
      </c>
      <c r="K43" s="9" t="s">
        <v>462</v>
      </c>
      <c r="L43" s="9">
        <v>245</v>
      </c>
      <c r="M43" s="9">
        <v>22</v>
      </c>
      <c r="N43" s="9">
        <v>8.9795918367346933E-2</v>
      </c>
      <c r="O43" s="9">
        <f t="shared" si="1"/>
        <v>8.9795918367346933E-2</v>
      </c>
      <c r="P43" s="12">
        <v>4</v>
      </c>
      <c r="Q43" s="12" t="s">
        <v>363</v>
      </c>
      <c r="R43" s="12" t="s">
        <v>463</v>
      </c>
      <c r="S43" s="12">
        <v>127</v>
      </c>
      <c r="T43" s="12">
        <v>3</v>
      </c>
      <c r="U43" s="12">
        <f t="shared" si="11"/>
        <v>2.3622047244094488E-2</v>
      </c>
    </row>
    <row r="44" spans="1:21" x14ac:dyDescent="0.25">
      <c r="A44" s="9">
        <v>11</v>
      </c>
      <c r="B44" s="9" t="s">
        <v>186</v>
      </c>
      <c r="C44" s="9" t="s">
        <v>461</v>
      </c>
      <c r="D44" s="9">
        <v>117</v>
      </c>
      <c r="E44" s="9">
        <v>44</v>
      </c>
      <c r="F44" s="12">
        <f t="shared" si="10"/>
        <v>0.37606837606837606</v>
      </c>
      <c r="I44" s="12">
        <v>1</v>
      </c>
      <c r="J44" s="9" t="s">
        <v>177</v>
      </c>
      <c r="K44" s="9" t="s">
        <v>462</v>
      </c>
      <c r="L44" s="9">
        <v>249</v>
      </c>
      <c r="M44" s="9">
        <v>24</v>
      </c>
      <c r="N44" s="9">
        <v>0.11646586345381527</v>
      </c>
      <c r="O44" s="9">
        <f t="shared" si="1"/>
        <v>9.6385542168674704E-2</v>
      </c>
      <c r="P44" s="12">
        <v>5</v>
      </c>
      <c r="Q44" s="12" t="s">
        <v>364</v>
      </c>
      <c r="R44" s="12" t="s">
        <v>463</v>
      </c>
      <c r="S44" s="12">
        <v>126</v>
      </c>
      <c r="T44" s="12">
        <v>1</v>
      </c>
      <c r="U44" s="12">
        <f t="shared" si="11"/>
        <v>7.9365079365079361E-3</v>
      </c>
    </row>
    <row r="45" spans="1:21" x14ac:dyDescent="0.25">
      <c r="A45" s="9">
        <v>12</v>
      </c>
      <c r="B45" s="9" t="s">
        <v>182</v>
      </c>
      <c r="C45" s="9" t="s">
        <v>461</v>
      </c>
      <c r="D45" s="9">
        <v>144</v>
      </c>
      <c r="E45" s="9">
        <v>17</v>
      </c>
      <c r="F45" s="12">
        <f t="shared" si="10"/>
        <v>0.11805555555555555</v>
      </c>
      <c r="I45" s="12">
        <v>2</v>
      </c>
      <c r="J45" s="9" t="s">
        <v>359</v>
      </c>
      <c r="K45" s="9" t="s">
        <v>462</v>
      </c>
      <c r="L45" s="9">
        <v>1035</v>
      </c>
      <c r="M45" s="9">
        <v>71</v>
      </c>
      <c r="N45" s="9">
        <v>6.9000000000000006E-2</v>
      </c>
      <c r="O45" s="9">
        <f t="shared" si="1"/>
        <v>6.8599033816425126E-2</v>
      </c>
      <c r="P45" s="12">
        <v>6</v>
      </c>
      <c r="Q45" s="12" t="s">
        <v>365</v>
      </c>
      <c r="R45" s="12" t="s">
        <v>463</v>
      </c>
      <c r="S45" s="12">
        <v>125</v>
      </c>
      <c r="T45" s="12">
        <v>2</v>
      </c>
      <c r="U45" s="12">
        <f t="shared" si="11"/>
        <v>1.6E-2</v>
      </c>
    </row>
    <row r="46" spans="1:21" x14ac:dyDescent="0.25">
      <c r="A46" s="9">
        <v>13</v>
      </c>
      <c r="B46" s="9" t="s">
        <v>188</v>
      </c>
      <c r="C46" s="9" t="s">
        <v>461</v>
      </c>
      <c r="D46" s="9">
        <v>309</v>
      </c>
      <c r="E46" s="9">
        <v>40</v>
      </c>
      <c r="F46" s="12">
        <f t="shared" si="10"/>
        <v>0.12944983818770225</v>
      </c>
      <c r="I46" s="12">
        <v>3</v>
      </c>
      <c r="J46" s="12" t="s">
        <v>363</v>
      </c>
      <c r="K46" s="9" t="s">
        <v>462</v>
      </c>
      <c r="L46" s="9">
        <v>123</v>
      </c>
      <c r="M46" s="9">
        <v>17</v>
      </c>
      <c r="N46" s="9">
        <v>0.1401</v>
      </c>
      <c r="O46" s="9">
        <f t="shared" si="1"/>
        <v>0.13821138211382114</v>
      </c>
      <c r="P46" s="12">
        <v>7</v>
      </c>
      <c r="Q46" s="12" t="s">
        <v>366</v>
      </c>
      <c r="R46" s="12" t="s">
        <v>463</v>
      </c>
      <c r="S46" s="12">
        <v>128</v>
      </c>
      <c r="T46" s="12">
        <v>5</v>
      </c>
      <c r="U46" s="12">
        <f t="shared" si="11"/>
        <v>3.90625E-2</v>
      </c>
    </row>
    <row r="47" spans="1:21" x14ac:dyDescent="0.25">
      <c r="A47" s="9">
        <v>16</v>
      </c>
      <c r="B47" s="9" t="s">
        <v>189</v>
      </c>
      <c r="C47" s="9" t="s">
        <v>461</v>
      </c>
      <c r="D47" s="9">
        <v>585</v>
      </c>
      <c r="E47" s="9">
        <v>10</v>
      </c>
      <c r="F47" s="12">
        <f t="shared" si="10"/>
        <v>1.7094017094017096E-2</v>
      </c>
      <c r="I47" s="12">
        <v>4</v>
      </c>
      <c r="J47" s="12" t="s">
        <v>364</v>
      </c>
      <c r="K47" s="9" t="s">
        <v>462</v>
      </c>
      <c r="L47" s="9">
        <v>125</v>
      </c>
      <c r="M47" s="9">
        <v>9</v>
      </c>
      <c r="N47" s="9">
        <v>7.5200000000000003E-2</v>
      </c>
      <c r="O47" s="9">
        <f t="shared" si="1"/>
        <v>7.1999999999999995E-2</v>
      </c>
      <c r="P47" s="12">
        <v>8</v>
      </c>
      <c r="Q47" s="12" t="s">
        <v>367</v>
      </c>
      <c r="R47" s="12" t="s">
        <v>463</v>
      </c>
      <c r="S47" s="12">
        <v>125</v>
      </c>
      <c r="T47" s="12">
        <v>11</v>
      </c>
      <c r="U47" s="12">
        <f t="shared" si="11"/>
        <v>8.7999999999999995E-2</v>
      </c>
    </row>
    <row r="48" spans="1:21" x14ac:dyDescent="0.25">
      <c r="A48" s="9">
        <v>17</v>
      </c>
      <c r="B48" s="9" t="s">
        <v>363</v>
      </c>
      <c r="C48" s="9" t="s">
        <v>461</v>
      </c>
      <c r="D48" s="9">
        <v>125</v>
      </c>
      <c r="E48" s="9">
        <v>22</v>
      </c>
      <c r="F48" s="12">
        <f t="shared" si="10"/>
        <v>0.17599999999999999</v>
      </c>
      <c r="I48" s="12">
        <v>5</v>
      </c>
      <c r="J48" s="12" t="s">
        <v>365</v>
      </c>
      <c r="K48" s="9" t="s">
        <v>462</v>
      </c>
      <c r="L48" s="9">
        <v>126</v>
      </c>
      <c r="M48" s="9">
        <v>11</v>
      </c>
      <c r="N48" s="9">
        <v>8.5000000000000006E-2</v>
      </c>
      <c r="O48" s="9">
        <f t="shared" si="1"/>
        <v>8.7301587301587297E-2</v>
      </c>
      <c r="P48" s="12">
        <v>9</v>
      </c>
      <c r="Q48" s="12" t="s">
        <v>473</v>
      </c>
      <c r="R48" s="12" t="s">
        <v>463</v>
      </c>
      <c r="S48" s="12">
        <v>16331</v>
      </c>
      <c r="T48" s="12">
        <v>78</v>
      </c>
      <c r="U48" s="12">
        <f t="shared" si="11"/>
        <v>4.7761925172983893E-3</v>
      </c>
    </row>
    <row r="49" spans="1:21" x14ac:dyDescent="0.25">
      <c r="A49" s="9">
        <v>18</v>
      </c>
      <c r="B49" s="9" t="s">
        <v>364</v>
      </c>
      <c r="C49" s="9" t="s">
        <v>461</v>
      </c>
      <c r="D49" s="9">
        <v>130</v>
      </c>
      <c r="E49" s="9">
        <v>13</v>
      </c>
      <c r="F49" s="12">
        <f t="shared" si="10"/>
        <v>0.1</v>
      </c>
      <c r="I49" s="12">
        <v>6</v>
      </c>
      <c r="J49" s="12" t="s">
        <v>366</v>
      </c>
      <c r="K49" s="9" t="s">
        <v>462</v>
      </c>
      <c r="L49" s="9">
        <v>112</v>
      </c>
      <c r="M49" s="9">
        <v>17</v>
      </c>
      <c r="N49" s="9">
        <v>0.152</v>
      </c>
      <c r="O49" s="9">
        <f t="shared" si="1"/>
        <v>0.15178571428571427</v>
      </c>
      <c r="P49" s="12">
        <v>10</v>
      </c>
      <c r="Q49" s="12" t="s">
        <v>458</v>
      </c>
      <c r="R49" s="12" t="s">
        <v>463</v>
      </c>
      <c r="S49" s="12">
        <v>1041</v>
      </c>
      <c r="T49" s="12">
        <v>29</v>
      </c>
      <c r="U49" s="12">
        <f t="shared" si="11"/>
        <v>2.7857829010566763E-2</v>
      </c>
    </row>
    <row r="50" spans="1:21" x14ac:dyDescent="0.25">
      <c r="A50" s="9">
        <v>19</v>
      </c>
      <c r="B50" s="9" t="s">
        <v>365</v>
      </c>
      <c r="C50" s="9" t="s">
        <v>461</v>
      </c>
      <c r="D50" s="9">
        <v>125</v>
      </c>
      <c r="E50" s="9">
        <v>18</v>
      </c>
      <c r="F50" s="12">
        <f t="shared" si="10"/>
        <v>0.14399999999999999</v>
      </c>
      <c r="I50" s="12">
        <v>7</v>
      </c>
      <c r="J50" s="12" t="s">
        <v>367</v>
      </c>
      <c r="K50" s="9" t="s">
        <v>462</v>
      </c>
      <c r="L50" s="9">
        <v>125</v>
      </c>
      <c r="M50" s="9">
        <v>18</v>
      </c>
      <c r="N50" s="9">
        <v>0.14199999999999999</v>
      </c>
      <c r="O50" s="9">
        <f t="shared" si="1"/>
        <v>0.14399999999999999</v>
      </c>
      <c r="P50" s="12">
        <v>1</v>
      </c>
      <c r="Q50" s="9" t="s">
        <v>187</v>
      </c>
      <c r="R50" s="12" t="s">
        <v>465</v>
      </c>
      <c r="S50" s="12">
        <v>281</v>
      </c>
      <c r="T50" s="12">
        <v>3</v>
      </c>
      <c r="U50" s="12">
        <f>T50/S50</f>
        <v>1.0676156583629894E-2</v>
      </c>
    </row>
    <row r="51" spans="1:21" x14ac:dyDescent="0.25">
      <c r="A51" s="9">
        <v>20</v>
      </c>
      <c r="B51" s="9" t="s">
        <v>366</v>
      </c>
      <c r="C51" s="9" t="s">
        <v>461</v>
      </c>
      <c r="D51" s="9">
        <v>129</v>
      </c>
      <c r="E51" s="9">
        <v>20</v>
      </c>
      <c r="F51" s="12">
        <f t="shared" si="10"/>
        <v>0.15503875968992248</v>
      </c>
      <c r="I51" s="12">
        <v>8</v>
      </c>
      <c r="J51" s="12" t="s">
        <v>473</v>
      </c>
      <c r="K51" s="9" t="s">
        <v>462</v>
      </c>
      <c r="L51" s="9">
        <v>19280</v>
      </c>
      <c r="M51" s="9">
        <v>1356</v>
      </c>
      <c r="N51" s="9">
        <v>7.0325726141078806E-2</v>
      </c>
      <c r="O51" s="9">
        <f t="shared" si="1"/>
        <v>7.033195020746888E-2</v>
      </c>
      <c r="P51" s="12">
        <v>2</v>
      </c>
      <c r="Q51" s="9" t="s">
        <v>186</v>
      </c>
      <c r="R51" s="12" t="s">
        <v>465</v>
      </c>
      <c r="S51" s="12">
        <v>190</v>
      </c>
      <c r="T51" s="12">
        <v>6</v>
      </c>
      <c r="U51" s="12">
        <f t="shared" ref="U51:U59" si="12">T51/S51</f>
        <v>3.1578947368421054E-2</v>
      </c>
    </row>
    <row r="52" spans="1:21" x14ac:dyDescent="0.25">
      <c r="A52" s="9">
        <v>21</v>
      </c>
      <c r="B52" s="9" t="s">
        <v>367</v>
      </c>
      <c r="C52" s="9" t="s">
        <v>461</v>
      </c>
      <c r="D52" s="9">
        <v>122</v>
      </c>
      <c r="E52" s="9">
        <v>22</v>
      </c>
      <c r="F52" s="12">
        <f t="shared" si="10"/>
        <v>0.18032786885245902</v>
      </c>
      <c r="I52" s="12">
        <v>9</v>
      </c>
      <c r="J52" s="12" t="s">
        <v>458</v>
      </c>
      <c r="K52" s="9" t="s">
        <v>462</v>
      </c>
      <c r="L52" s="9">
        <v>1102</v>
      </c>
      <c r="M52" s="9">
        <v>118</v>
      </c>
      <c r="N52" s="9">
        <v>0.107</v>
      </c>
      <c r="O52" s="9">
        <f t="shared" si="1"/>
        <v>0.10707803992740472</v>
      </c>
      <c r="P52" s="12">
        <v>3</v>
      </c>
      <c r="Q52" s="9" t="s">
        <v>177</v>
      </c>
      <c r="R52" s="12" t="s">
        <v>465</v>
      </c>
      <c r="S52" s="12">
        <v>259</v>
      </c>
      <c r="T52" s="12">
        <v>3</v>
      </c>
      <c r="U52" s="12">
        <f t="shared" si="12"/>
        <v>1.1583011583011582E-2</v>
      </c>
    </row>
    <row r="53" spans="1:21" x14ac:dyDescent="0.25">
      <c r="A53" s="9">
        <v>22</v>
      </c>
      <c r="B53" s="9" t="s">
        <v>368</v>
      </c>
      <c r="C53" s="9" t="s">
        <v>461</v>
      </c>
      <c r="D53" s="9">
        <v>241</v>
      </c>
      <c r="E53" s="9">
        <v>59</v>
      </c>
      <c r="F53" s="12">
        <f t="shared" si="10"/>
        <v>0.24481327800829875</v>
      </c>
      <c r="I53" s="12">
        <v>10</v>
      </c>
      <c r="J53" s="9" t="s">
        <v>187</v>
      </c>
      <c r="K53" s="9" t="s">
        <v>463</v>
      </c>
      <c r="L53" s="9">
        <v>367</v>
      </c>
      <c r="M53" s="9">
        <v>53</v>
      </c>
      <c r="N53" s="9">
        <v>0.18256130790190736</v>
      </c>
      <c r="O53" s="9">
        <f t="shared" si="1"/>
        <v>0.1444141689373297</v>
      </c>
      <c r="P53" s="12">
        <v>4</v>
      </c>
      <c r="Q53" s="12" t="s">
        <v>363</v>
      </c>
      <c r="R53" s="12" t="s">
        <v>465</v>
      </c>
      <c r="S53" s="12">
        <v>126</v>
      </c>
      <c r="T53" s="12">
        <v>3</v>
      </c>
      <c r="U53" s="12">
        <f t="shared" si="12"/>
        <v>2.3809523809523808E-2</v>
      </c>
    </row>
    <row r="54" spans="1:21" x14ac:dyDescent="0.25">
      <c r="A54" s="9">
        <v>1</v>
      </c>
      <c r="B54" s="9" t="s">
        <v>166</v>
      </c>
      <c r="C54" s="9" t="s">
        <v>462</v>
      </c>
      <c r="D54" s="9">
        <v>19280</v>
      </c>
      <c r="E54" s="9">
        <v>1433</v>
      </c>
      <c r="F54" s="12">
        <f>E54/D54</f>
        <v>7.4325726141078838E-2</v>
      </c>
      <c r="I54" s="12">
        <v>11</v>
      </c>
      <c r="J54" s="9" t="s">
        <v>186</v>
      </c>
      <c r="K54" s="9" t="s">
        <v>463</v>
      </c>
      <c r="L54" s="9">
        <v>289</v>
      </c>
      <c r="M54" s="9">
        <v>47</v>
      </c>
      <c r="N54" s="9">
        <v>0.19377162629757785</v>
      </c>
      <c r="O54" s="9">
        <f t="shared" si="1"/>
        <v>0.16262975778546712</v>
      </c>
      <c r="P54" s="12">
        <v>5</v>
      </c>
      <c r="Q54" s="12" t="s">
        <v>364</v>
      </c>
      <c r="R54" s="12" t="s">
        <v>465</v>
      </c>
      <c r="S54" s="12">
        <v>120</v>
      </c>
      <c r="T54" s="12">
        <v>4</v>
      </c>
      <c r="U54" s="12">
        <f t="shared" si="12"/>
        <v>3.3333333333333333E-2</v>
      </c>
    </row>
    <row r="55" spans="1:21" x14ac:dyDescent="0.25">
      <c r="A55" s="9">
        <v>2</v>
      </c>
      <c r="B55" s="9" t="s">
        <v>177</v>
      </c>
      <c r="C55" s="9" t="s">
        <v>462</v>
      </c>
      <c r="D55" s="9">
        <v>249</v>
      </c>
      <c r="E55" s="9">
        <v>29</v>
      </c>
      <c r="F55" s="12">
        <f t="shared" ref="F55:F74" si="13">E55/D55</f>
        <v>0.11646586345381527</v>
      </c>
      <c r="I55" s="12">
        <v>12</v>
      </c>
      <c r="J55" s="14" t="s">
        <v>472</v>
      </c>
      <c r="K55" s="9" t="s">
        <v>463</v>
      </c>
      <c r="L55" s="9">
        <v>813</v>
      </c>
      <c r="M55" s="9">
        <v>118</v>
      </c>
      <c r="N55" s="9">
        <v>0.14514145141451415</v>
      </c>
      <c r="O55" s="9">
        <f t="shared" si="1"/>
        <v>0.14514145141451415</v>
      </c>
      <c r="P55" s="12">
        <v>6</v>
      </c>
      <c r="Q55" s="12" t="s">
        <v>365</v>
      </c>
      <c r="R55" s="12" t="s">
        <v>465</v>
      </c>
      <c r="S55" s="12">
        <v>130</v>
      </c>
      <c r="T55" s="12">
        <v>2</v>
      </c>
      <c r="U55" s="12">
        <f t="shared" si="12"/>
        <v>1.5384615384615385E-2</v>
      </c>
    </row>
    <row r="56" spans="1:21" x14ac:dyDescent="0.25">
      <c r="A56" s="9">
        <v>3</v>
      </c>
      <c r="B56" s="9" t="s">
        <v>181</v>
      </c>
      <c r="C56" s="9" t="s">
        <v>462</v>
      </c>
      <c r="D56" s="9">
        <v>1102</v>
      </c>
      <c r="E56" s="9">
        <v>153</v>
      </c>
      <c r="F56" s="12">
        <f t="shared" si="13"/>
        <v>0.13883847549909256</v>
      </c>
      <c r="I56" s="12">
        <v>13</v>
      </c>
      <c r="J56" s="9" t="s">
        <v>182</v>
      </c>
      <c r="K56" s="9" t="s">
        <v>463</v>
      </c>
      <c r="L56" s="9">
        <v>294</v>
      </c>
      <c r="M56" s="9">
        <v>31</v>
      </c>
      <c r="N56" s="9">
        <v>0.10544217687074831</v>
      </c>
      <c r="O56" s="9">
        <f t="shared" si="1"/>
        <v>0.10544217687074831</v>
      </c>
      <c r="P56" s="12">
        <v>7</v>
      </c>
      <c r="Q56" s="12" t="s">
        <v>366</v>
      </c>
      <c r="R56" s="12" t="s">
        <v>465</v>
      </c>
      <c r="S56" s="12">
        <v>125</v>
      </c>
      <c r="T56" s="12">
        <v>2</v>
      </c>
      <c r="U56" s="12">
        <f t="shared" si="12"/>
        <v>1.6E-2</v>
      </c>
    </row>
    <row r="57" spans="1:21" x14ac:dyDescent="0.25">
      <c r="A57" s="9">
        <v>4</v>
      </c>
      <c r="B57" s="9" t="s">
        <v>359</v>
      </c>
      <c r="C57" s="9" t="s">
        <v>462</v>
      </c>
      <c r="D57" s="9">
        <v>1035</v>
      </c>
      <c r="E57" s="9">
        <v>86</v>
      </c>
      <c r="F57" s="12">
        <f t="shared" si="13"/>
        <v>8.3091787439613526E-2</v>
      </c>
      <c r="I57" s="12">
        <v>14</v>
      </c>
      <c r="J57" s="9" t="s">
        <v>362</v>
      </c>
      <c r="K57" s="9" t="s">
        <v>463</v>
      </c>
      <c r="L57" s="9">
        <v>216</v>
      </c>
      <c r="M57" s="9">
        <v>24</v>
      </c>
      <c r="N57" s="9">
        <v>0.1111111111111111</v>
      </c>
      <c r="O57" s="9">
        <f t="shared" si="1"/>
        <v>0.1111111111111111</v>
      </c>
      <c r="P57" s="12">
        <v>8</v>
      </c>
      <c r="Q57" s="12" t="s">
        <v>367</v>
      </c>
      <c r="R57" s="12" t="s">
        <v>465</v>
      </c>
      <c r="S57" s="12">
        <v>125</v>
      </c>
      <c r="T57" s="12">
        <v>8</v>
      </c>
      <c r="U57" s="12">
        <f t="shared" si="12"/>
        <v>6.4000000000000001E-2</v>
      </c>
    </row>
    <row r="58" spans="1:21" x14ac:dyDescent="0.25">
      <c r="A58" s="9">
        <v>5</v>
      </c>
      <c r="B58" s="9" t="s">
        <v>360</v>
      </c>
      <c r="C58" s="9" t="s">
        <v>462</v>
      </c>
      <c r="D58" s="9">
        <v>1007</v>
      </c>
      <c r="E58" s="9">
        <v>71</v>
      </c>
      <c r="F58" s="12">
        <f t="shared" si="13"/>
        <v>7.0506454816285993E-2</v>
      </c>
      <c r="I58" s="12">
        <v>1</v>
      </c>
      <c r="J58" s="9" t="s">
        <v>177</v>
      </c>
      <c r="K58" s="9" t="s">
        <v>463</v>
      </c>
      <c r="L58" s="9">
        <v>394</v>
      </c>
      <c r="M58" s="9">
        <v>62</v>
      </c>
      <c r="N58" s="9">
        <v>0.18274111675126903</v>
      </c>
      <c r="O58" s="9">
        <f t="shared" si="1"/>
        <v>0.15736040609137056</v>
      </c>
      <c r="P58" s="12">
        <v>9</v>
      </c>
      <c r="Q58" s="12" t="s">
        <v>473</v>
      </c>
      <c r="R58" s="12" t="s">
        <v>465</v>
      </c>
      <c r="S58" s="12">
        <v>9109</v>
      </c>
      <c r="T58" s="12">
        <v>52</v>
      </c>
      <c r="U58" s="12">
        <f t="shared" si="12"/>
        <v>5.7086398067844992E-3</v>
      </c>
    </row>
    <row r="59" spans="1:21" x14ac:dyDescent="0.25">
      <c r="A59" s="9">
        <v>7</v>
      </c>
      <c r="B59" s="9" t="s">
        <v>362</v>
      </c>
      <c r="C59" s="9" t="s">
        <v>462</v>
      </c>
      <c r="D59" s="9">
        <v>245</v>
      </c>
      <c r="E59" s="9">
        <v>22</v>
      </c>
      <c r="F59" s="12">
        <f t="shared" si="13"/>
        <v>8.9795918367346933E-2</v>
      </c>
      <c r="I59" s="12">
        <v>2</v>
      </c>
      <c r="J59" s="9" t="s">
        <v>359</v>
      </c>
      <c r="K59" s="9" t="s">
        <v>463</v>
      </c>
      <c r="L59" s="9">
        <v>813</v>
      </c>
      <c r="M59" s="9">
        <v>44</v>
      </c>
      <c r="N59" s="9">
        <v>5.4000000000000013E-2</v>
      </c>
      <c r="O59" s="9">
        <f t="shared" si="1"/>
        <v>5.4120541205412057E-2</v>
      </c>
      <c r="P59" s="12">
        <v>10</v>
      </c>
      <c r="Q59" s="12" t="s">
        <v>458</v>
      </c>
      <c r="R59" s="12" t="s">
        <v>465</v>
      </c>
      <c r="S59" s="12">
        <v>704</v>
      </c>
      <c r="T59" s="12">
        <v>16</v>
      </c>
      <c r="U59" s="12">
        <f t="shared" si="12"/>
        <v>2.2727272727272728E-2</v>
      </c>
    </row>
    <row r="60" spans="1:21" x14ac:dyDescent="0.25">
      <c r="A60" s="9">
        <v>8</v>
      </c>
      <c r="B60" s="9" t="s">
        <v>186</v>
      </c>
      <c r="C60" s="9" t="s">
        <v>462</v>
      </c>
      <c r="D60" s="9">
        <v>126</v>
      </c>
      <c r="E60" s="9">
        <v>12</v>
      </c>
      <c r="F60" s="12">
        <f t="shared" si="13"/>
        <v>9.5238095238095233E-2</v>
      </c>
      <c r="I60" s="12">
        <v>3</v>
      </c>
      <c r="J60" s="12" t="s">
        <v>363</v>
      </c>
      <c r="K60" s="9" t="s">
        <v>463</v>
      </c>
      <c r="L60" s="9">
        <v>127</v>
      </c>
      <c r="M60" s="9">
        <v>22</v>
      </c>
      <c r="N60" s="9">
        <v>0.17199999999999999</v>
      </c>
      <c r="O60" s="9">
        <f t="shared" si="1"/>
        <v>0.17322834645669291</v>
      </c>
      <c r="P60" s="12">
        <v>1</v>
      </c>
      <c r="Q60" s="9" t="s">
        <v>187</v>
      </c>
      <c r="R60" s="12" t="s">
        <v>466</v>
      </c>
      <c r="S60" s="12">
        <v>107</v>
      </c>
      <c r="T60" s="12">
        <v>2</v>
      </c>
      <c r="U60" s="12">
        <f>T60/S60</f>
        <v>1.8691588785046728E-2</v>
      </c>
    </row>
    <row r="61" spans="1:21" x14ac:dyDescent="0.25">
      <c r="A61" s="9">
        <v>9</v>
      </c>
      <c r="B61" s="9" t="s">
        <v>172</v>
      </c>
      <c r="C61" s="9" t="s">
        <v>462</v>
      </c>
      <c r="D61" s="9">
        <v>28760</v>
      </c>
      <c r="E61" s="9">
        <v>3176</v>
      </c>
      <c r="F61" s="12">
        <f t="shared" si="13"/>
        <v>0.11043115438108483</v>
      </c>
      <c r="I61" s="12">
        <v>4</v>
      </c>
      <c r="J61" s="12" t="s">
        <v>364</v>
      </c>
      <c r="K61" s="9" t="s">
        <v>463</v>
      </c>
      <c r="L61" s="9">
        <v>126</v>
      </c>
      <c r="M61" s="9">
        <v>8</v>
      </c>
      <c r="N61" s="9">
        <v>6.4000000000000001E-2</v>
      </c>
      <c r="O61" s="9">
        <f t="shared" si="1"/>
        <v>6.3492063492063489E-2</v>
      </c>
      <c r="P61" s="12">
        <v>2</v>
      </c>
      <c r="Q61" s="9" t="s">
        <v>186</v>
      </c>
      <c r="R61" s="12" t="s">
        <v>466</v>
      </c>
      <c r="S61" s="12">
        <v>87</v>
      </c>
      <c r="T61" s="12">
        <v>3</v>
      </c>
      <c r="U61" s="12">
        <f t="shared" ref="U61:U69" si="14">T61/S61</f>
        <v>3.4482758620689655E-2</v>
      </c>
    </row>
    <row r="62" spans="1:21" x14ac:dyDescent="0.25">
      <c r="A62" s="9">
        <v>10</v>
      </c>
      <c r="B62" s="9" t="s">
        <v>187</v>
      </c>
      <c r="C62" s="9" t="s">
        <v>462</v>
      </c>
      <c r="D62" s="9">
        <v>566</v>
      </c>
      <c r="E62" s="9">
        <v>90</v>
      </c>
      <c r="F62" s="12">
        <f t="shared" si="13"/>
        <v>0.15901060070671377</v>
      </c>
      <c r="I62" s="12">
        <v>5</v>
      </c>
      <c r="J62" s="12" t="s">
        <v>365</v>
      </c>
      <c r="K62" s="9" t="s">
        <v>463</v>
      </c>
      <c r="L62" s="9">
        <v>125</v>
      </c>
      <c r="M62" s="9">
        <v>22</v>
      </c>
      <c r="N62" s="9">
        <v>0.17499999999999999</v>
      </c>
      <c r="O62" s="9">
        <f t="shared" ref="O62:O103" si="15">M62/L62</f>
        <v>0.17599999999999999</v>
      </c>
      <c r="P62" s="12">
        <v>3</v>
      </c>
      <c r="Q62" s="9" t="s">
        <v>177</v>
      </c>
      <c r="R62" s="12" t="s">
        <v>466</v>
      </c>
      <c r="S62" s="12">
        <v>354</v>
      </c>
      <c r="T62" s="12">
        <v>9</v>
      </c>
      <c r="U62" s="12">
        <f t="shared" si="14"/>
        <v>2.5423728813559324E-2</v>
      </c>
    </row>
    <row r="63" spans="1:21" x14ac:dyDescent="0.25">
      <c r="A63" s="9">
        <v>11</v>
      </c>
      <c r="B63" s="9" t="s">
        <v>186</v>
      </c>
      <c r="C63" s="9" t="s">
        <v>462</v>
      </c>
      <c r="D63" s="9">
        <v>238</v>
      </c>
      <c r="E63" s="9">
        <v>56</v>
      </c>
      <c r="F63" s="12">
        <f t="shared" si="13"/>
        <v>0.23529411764705882</v>
      </c>
      <c r="I63" s="12">
        <v>6</v>
      </c>
      <c r="J63" s="12" t="s">
        <v>366</v>
      </c>
      <c r="K63" s="9" t="s">
        <v>463</v>
      </c>
      <c r="L63" s="9">
        <v>128</v>
      </c>
      <c r="M63" s="9">
        <v>19</v>
      </c>
      <c r="N63" s="9">
        <v>0.152</v>
      </c>
      <c r="O63" s="9">
        <f t="shared" si="15"/>
        <v>0.1484375</v>
      </c>
      <c r="P63" s="12">
        <v>4</v>
      </c>
      <c r="Q63" s="12" t="s">
        <v>363</v>
      </c>
      <c r="R63" s="12" t="s">
        <v>466</v>
      </c>
      <c r="S63" s="12">
        <v>125</v>
      </c>
      <c r="T63" s="12">
        <v>1</v>
      </c>
      <c r="U63" s="12">
        <f t="shared" si="14"/>
        <v>8.0000000000000002E-3</v>
      </c>
    </row>
    <row r="64" spans="1:21" x14ac:dyDescent="0.25">
      <c r="A64" s="9">
        <v>12</v>
      </c>
      <c r="B64" s="9" t="s">
        <v>182</v>
      </c>
      <c r="C64" s="9" t="s">
        <v>462</v>
      </c>
      <c r="D64" s="9">
        <v>261</v>
      </c>
      <c r="E64" s="9">
        <v>31</v>
      </c>
      <c r="F64" s="12">
        <f t="shared" si="13"/>
        <v>0.11877394636015326</v>
      </c>
      <c r="I64" s="12">
        <v>7</v>
      </c>
      <c r="J64" s="12" t="s">
        <v>367</v>
      </c>
      <c r="K64" s="9" t="s">
        <v>463</v>
      </c>
      <c r="L64" s="9">
        <v>125</v>
      </c>
      <c r="M64" s="9">
        <v>22</v>
      </c>
      <c r="N64" s="9">
        <v>0.17199999999999999</v>
      </c>
      <c r="O64" s="9">
        <f t="shared" si="15"/>
        <v>0.17599999999999999</v>
      </c>
      <c r="P64" s="12">
        <v>5</v>
      </c>
      <c r="Q64" s="12" t="s">
        <v>364</v>
      </c>
      <c r="R64" s="12" t="s">
        <v>466</v>
      </c>
      <c r="S64" s="12">
        <v>114</v>
      </c>
      <c r="T64" s="12">
        <v>1</v>
      </c>
      <c r="U64" s="12">
        <f t="shared" si="14"/>
        <v>8.771929824561403E-3</v>
      </c>
    </row>
    <row r="65" spans="1:21" x14ac:dyDescent="0.25">
      <c r="A65" s="9">
        <v>13</v>
      </c>
      <c r="B65" s="9" t="s">
        <v>188</v>
      </c>
      <c r="C65" s="9" t="s">
        <v>462</v>
      </c>
      <c r="D65" s="9">
        <v>354</v>
      </c>
      <c r="E65" s="9">
        <v>64</v>
      </c>
      <c r="F65" s="12">
        <f t="shared" si="13"/>
        <v>0.1807909604519774</v>
      </c>
      <c r="I65" s="12">
        <v>8</v>
      </c>
      <c r="J65" s="12" t="s">
        <v>473</v>
      </c>
      <c r="K65" s="9" t="s">
        <v>463</v>
      </c>
      <c r="L65" s="9">
        <v>16331</v>
      </c>
      <c r="M65" s="9">
        <v>1172</v>
      </c>
      <c r="N65" s="9">
        <v>7.17657828669402E-2</v>
      </c>
      <c r="O65" s="9">
        <f t="shared" si="15"/>
        <v>7.1765354234278364E-2</v>
      </c>
      <c r="P65" s="12">
        <v>6</v>
      </c>
      <c r="Q65" s="12" t="s">
        <v>365</v>
      </c>
      <c r="R65" s="12" t="s">
        <v>466</v>
      </c>
      <c r="S65" s="12">
        <v>125</v>
      </c>
      <c r="T65" s="12">
        <v>1</v>
      </c>
      <c r="U65" s="12">
        <f t="shared" si="14"/>
        <v>8.0000000000000002E-3</v>
      </c>
    </row>
    <row r="66" spans="1:21" x14ac:dyDescent="0.25">
      <c r="A66" s="9">
        <v>14</v>
      </c>
      <c r="B66" s="9" t="s">
        <v>170</v>
      </c>
      <c r="C66" s="9" t="s">
        <v>462</v>
      </c>
      <c r="D66" s="9">
        <v>2394</v>
      </c>
      <c r="E66" s="9">
        <v>166</v>
      </c>
      <c r="F66" s="12">
        <f t="shared" si="13"/>
        <v>6.9340016708437757E-2</v>
      </c>
      <c r="I66" s="12">
        <v>9</v>
      </c>
      <c r="J66" s="12" t="s">
        <v>458</v>
      </c>
      <c r="K66" s="9" t="s">
        <v>463</v>
      </c>
      <c r="L66" s="9">
        <v>1041</v>
      </c>
      <c r="M66" s="9">
        <v>111</v>
      </c>
      <c r="N66" s="9">
        <v>0.107</v>
      </c>
      <c r="O66" s="9">
        <f t="shared" si="15"/>
        <v>0.10662824207492795</v>
      </c>
      <c r="P66" s="12">
        <v>7</v>
      </c>
      <c r="Q66" s="12" t="s">
        <v>366</v>
      </c>
      <c r="R66" s="12" t="s">
        <v>466</v>
      </c>
      <c r="S66" s="12">
        <v>125</v>
      </c>
      <c r="T66" s="12">
        <v>6</v>
      </c>
      <c r="U66" s="12">
        <f t="shared" si="14"/>
        <v>4.8000000000000001E-2</v>
      </c>
    </row>
    <row r="67" spans="1:21" x14ac:dyDescent="0.25">
      <c r="A67" s="9">
        <v>15</v>
      </c>
      <c r="B67" s="9" t="s">
        <v>175</v>
      </c>
      <c r="C67" s="9" t="s">
        <v>462</v>
      </c>
      <c r="D67" s="9">
        <v>247</v>
      </c>
      <c r="E67" s="9">
        <v>33</v>
      </c>
      <c r="F67" s="12">
        <f t="shared" si="13"/>
        <v>0.13360323886639677</v>
      </c>
      <c r="I67" s="12">
        <v>10</v>
      </c>
      <c r="J67" s="9" t="s">
        <v>187</v>
      </c>
      <c r="K67" s="12" t="s">
        <v>465</v>
      </c>
      <c r="L67" s="12">
        <v>281</v>
      </c>
      <c r="M67" s="12">
        <v>41</v>
      </c>
      <c r="N67" s="12">
        <v>0.18149466192170818</v>
      </c>
      <c r="O67" s="12">
        <f t="shared" si="15"/>
        <v>0.14590747330960854</v>
      </c>
      <c r="P67" s="12">
        <v>8</v>
      </c>
      <c r="Q67" s="12" t="s">
        <v>367</v>
      </c>
      <c r="R67" s="12" t="s">
        <v>466</v>
      </c>
      <c r="S67" s="12">
        <v>125</v>
      </c>
      <c r="T67" s="12">
        <v>7</v>
      </c>
      <c r="U67" s="12">
        <f t="shared" si="14"/>
        <v>5.6000000000000001E-2</v>
      </c>
    </row>
    <row r="68" spans="1:21" x14ac:dyDescent="0.25">
      <c r="A68" s="9">
        <v>16</v>
      </c>
      <c r="B68" s="9" t="s">
        <v>189</v>
      </c>
      <c r="C68" s="9" t="s">
        <v>462</v>
      </c>
      <c r="D68" s="9">
        <v>117</v>
      </c>
      <c r="E68" s="9">
        <v>29</v>
      </c>
      <c r="F68" s="12">
        <f t="shared" si="13"/>
        <v>0.24786324786324787</v>
      </c>
      <c r="I68" s="12">
        <v>11</v>
      </c>
      <c r="J68" s="9" t="s">
        <v>186</v>
      </c>
      <c r="K68" s="12" t="s">
        <v>465</v>
      </c>
      <c r="L68" s="12">
        <v>190</v>
      </c>
      <c r="M68" s="12">
        <v>37</v>
      </c>
      <c r="N68" s="12">
        <v>0.22631578947368422</v>
      </c>
      <c r="O68" s="12">
        <f t="shared" si="15"/>
        <v>0.19473684210526315</v>
      </c>
      <c r="P68" s="12">
        <v>9</v>
      </c>
      <c r="Q68" s="12" t="s">
        <v>473</v>
      </c>
      <c r="R68" s="12" t="s">
        <v>466</v>
      </c>
      <c r="S68" s="12">
        <v>3278</v>
      </c>
      <c r="T68" s="12">
        <v>13</v>
      </c>
      <c r="U68" s="12">
        <f t="shared" si="14"/>
        <v>3.9658328248932274E-3</v>
      </c>
    </row>
    <row r="69" spans="1:21" x14ac:dyDescent="0.25">
      <c r="A69" s="9">
        <v>17</v>
      </c>
      <c r="B69" s="9" t="s">
        <v>459</v>
      </c>
      <c r="C69" s="9" t="s">
        <v>462</v>
      </c>
      <c r="D69" s="9">
        <v>123</v>
      </c>
      <c r="E69" s="9">
        <v>19</v>
      </c>
      <c r="F69" s="12">
        <f t="shared" si="13"/>
        <v>0.15447154471544716</v>
      </c>
      <c r="I69" s="12">
        <v>12</v>
      </c>
      <c r="J69" s="14" t="s">
        <v>472</v>
      </c>
      <c r="K69" s="12" t="s">
        <v>465</v>
      </c>
      <c r="L69" s="12">
        <v>919</v>
      </c>
      <c r="M69" s="12">
        <v>124</v>
      </c>
      <c r="N69" s="12">
        <v>0.13492927094668117</v>
      </c>
      <c r="O69" s="12">
        <f t="shared" si="15"/>
        <v>0.13492927094668117</v>
      </c>
      <c r="P69" s="12">
        <v>10</v>
      </c>
      <c r="Q69" s="12" t="s">
        <v>458</v>
      </c>
      <c r="R69" s="12" t="s">
        <v>466</v>
      </c>
      <c r="S69" s="12">
        <v>368</v>
      </c>
      <c r="T69" s="12">
        <v>16</v>
      </c>
      <c r="U69" s="12">
        <f t="shared" si="14"/>
        <v>4.3478260869565216E-2</v>
      </c>
    </row>
    <row r="70" spans="1:21" x14ac:dyDescent="0.25">
      <c r="A70" s="9">
        <v>18</v>
      </c>
      <c r="B70" s="9" t="s">
        <v>364</v>
      </c>
      <c r="C70" s="9" t="s">
        <v>462</v>
      </c>
      <c r="D70" s="9">
        <v>125</v>
      </c>
      <c r="E70" s="9">
        <v>14</v>
      </c>
      <c r="F70" s="12">
        <f t="shared" si="13"/>
        <v>0.112</v>
      </c>
      <c r="I70" s="12">
        <v>13</v>
      </c>
      <c r="J70" s="9" t="s">
        <v>182</v>
      </c>
      <c r="K70" s="12" t="s">
        <v>465</v>
      </c>
      <c r="L70" s="12">
        <v>213</v>
      </c>
      <c r="M70" s="12">
        <v>17</v>
      </c>
      <c r="N70" s="12">
        <v>7.9812206572769953E-2</v>
      </c>
      <c r="O70" s="12">
        <f t="shared" si="15"/>
        <v>7.9812206572769953E-2</v>
      </c>
      <c r="P70" s="12">
        <v>1</v>
      </c>
      <c r="Q70" s="9" t="s">
        <v>187</v>
      </c>
      <c r="R70" s="12" t="s">
        <v>467</v>
      </c>
      <c r="S70" s="12">
        <v>50</v>
      </c>
      <c r="T70" s="12">
        <v>1</v>
      </c>
      <c r="U70" s="12">
        <f>T70/S70</f>
        <v>0.02</v>
      </c>
    </row>
    <row r="71" spans="1:21" x14ac:dyDescent="0.25">
      <c r="A71" s="9">
        <v>19</v>
      </c>
      <c r="B71" s="9" t="s">
        <v>365</v>
      </c>
      <c r="C71" s="9" t="s">
        <v>462</v>
      </c>
      <c r="D71" s="9">
        <v>126</v>
      </c>
      <c r="E71" s="9">
        <v>13</v>
      </c>
      <c r="F71" s="12">
        <f t="shared" si="13"/>
        <v>0.10317460317460317</v>
      </c>
      <c r="I71" s="12">
        <v>14</v>
      </c>
      <c r="J71" s="9" t="s">
        <v>362</v>
      </c>
      <c r="K71" s="12" t="s">
        <v>465</v>
      </c>
      <c r="L71" s="12">
        <v>141</v>
      </c>
      <c r="M71" s="12">
        <v>9</v>
      </c>
      <c r="N71" s="12">
        <v>6.3829787234042548E-2</v>
      </c>
      <c r="O71" s="12">
        <f t="shared" si="15"/>
        <v>6.3829787234042548E-2</v>
      </c>
      <c r="P71" s="12">
        <v>2</v>
      </c>
      <c r="Q71" s="9" t="s">
        <v>186</v>
      </c>
      <c r="R71" s="12" t="s">
        <v>467</v>
      </c>
      <c r="S71" s="12"/>
      <c r="T71" s="12"/>
      <c r="U71" s="12"/>
    </row>
    <row r="72" spans="1:21" x14ac:dyDescent="0.25">
      <c r="A72" s="9">
        <v>20</v>
      </c>
      <c r="B72" s="9" t="s">
        <v>460</v>
      </c>
      <c r="C72" s="9" t="s">
        <v>462</v>
      </c>
      <c r="D72" s="9">
        <v>112</v>
      </c>
      <c r="E72" s="9">
        <v>22</v>
      </c>
      <c r="F72" s="12">
        <f t="shared" si="13"/>
        <v>0.19642857142857142</v>
      </c>
      <c r="I72" s="12">
        <v>1</v>
      </c>
      <c r="J72" s="9" t="s">
        <v>177</v>
      </c>
      <c r="K72" s="12" t="s">
        <v>465</v>
      </c>
      <c r="L72" s="12">
        <v>259</v>
      </c>
      <c r="M72" s="12">
        <v>31</v>
      </c>
      <c r="N72" s="12">
        <v>0.13127413127413126</v>
      </c>
      <c r="O72" s="12">
        <f t="shared" si="15"/>
        <v>0.11969111969111969</v>
      </c>
      <c r="P72" s="12">
        <v>3</v>
      </c>
      <c r="Q72" s="9" t="s">
        <v>177</v>
      </c>
      <c r="R72" s="12" t="s">
        <v>467</v>
      </c>
      <c r="S72" s="12">
        <v>276</v>
      </c>
      <c r="T72" s="12">
        <v>10</v>
      </c>
      <c r="U72" s="12">
        <f>T72/S72</f>
        <v>3.6231884057971016E-2</v>
      </c>
    </row>
    <row r="73" spans="1:21" x14ac:dyDescent="0.25">
      <c r="A73" s="9">
        <v>21</v>
      </c>
      <c r="B73" s="9" t="s">
        <v>367</v>
      </c>
      <c r="C73" s="9" t="s">
        <v>462</v>
      </c>
      <c r="D73" s="9">
        <v>125</v>
      </c>
      <c r="E73" s="9">
        <v>21</v>
      </c>
      <c r="F73" s="12">
        <f t="shared" si="13"/>
        <v>0.16800000000000001</v>
      </c>
      <c r="I73" s="12">
        <v>2</v>
      </c>
      <c r="J73" s="9" t="s">
        <v>359</v>
      </c>
      <c r="K73" s="12" t="s">
        <v>465</v>
      </c>
      <c r="L73" s="12">
        <v>781</v>
      </c>
      <c r="M73" s="12">
        <v>60</v>
      </c>
      <c r="N73" s="12">
        <v>7.6999999999999999E-2</v>
      </c>
      <c r="O73" s="12">
        <f t="shared" si="15"/>
        <v>7.6824583866837381E-2</v>
      </c>
      <c r="P73" s="12">
        <v>10</v>
      </c>
      <c r="Q73" s="12" t="s">
        <v>458</v>
      </c>
      <c r="R73" s="12" t="s">
        <v>467</v>
      </c>
      <c r="S73" s="12">
        <v>304</v>
      </c>
      <c r="T73" s="12">
        <v>12</v>
      </c>
      <c r="U73" s="12">
        <f>T73/S73</f>
        <v>3.9473684210526314E-2</v>
      </c>
    </row>
    <row r="74" spans="1:21" x14ac:dyDescent="0.25">
      <c r="A74" s="9">
        <v>22</v>
      </c>
      <c r="B74" s="9" t="s">
        <v>464</v>
      </c>
      <c r="C74" s="9" t="s">
        <v>462</v>
      </c>
      <c r="D74" s="9">
        <v>4102</v>
      </c>
      <c r="E74" s="9">
        <v>1122</v>
      </c>
      <c r="F74" s="12">
        <f t="shared" si="13"/>
        <v>0.27352510970258409</v>
      </c>
      <c r="I74" s="12">
        <v>3</v>
      </c>
      <c r="J74" s="12" t="s">
        <v>363</v>
      </c>
      <c r="K74" s="12" t="s">
        <v>465</v>
      </c>
      <c r="L74" s="12">
        <v>126</v>
      </c>
      <c r="M74" s="12">
        <v>19</v>
      </c>
      <c r="N74" s="12">
        <v>0.152</v>
      </c>
      <c r="O74" s="12">
        <f t="shared" si="15"/>
        <v>0.15079365079365079</v>
      </c>
      <c r="P74" s="12">
        <v>1</v>
      </c>
      <c r="Q74" s="9" t="s">
        <v>187</v>
      </c>
      <c r="R74" s="12" t="s">
        <v>469</v>
      </c>
      <c r="S74" s="12">
        <v>35</v>
      </c>
      <c r="T74" s="12">
        <f>S74*U74</f>
        <v>4</v>
      </c>
      <c r="U74" s="12">
        <v>0.11428571428571428</v>
      </c>
    </row>
    <row r="75" spans="1:21" x14ac:dyDescent="0.25">
      <c r="A75" s="9">
        <v>1</v>
      </c>
      <c r="B75" s="9" t="s">
        <v>166</v>
      </c>
      <c r="C75" s="9" t="s">
        <v>463</v>
      </c>
      <c r="D75" s="9">
        <v>16331</v>
      </c>
      <c r="E75" s="9">
        <v>1221</v>
      </c>
      <c r="F75" s="12">
        <f>E75/D75</f>
        <v>7.4765782866940175E-2</v>
      </c>
      <c r="I75" s="12">
        <v>4</v>
      </c>
      <c r="J75" s="12" t="s">
        <v>364</v>
      </c>
      <c r="K75" s="12" t="s">
        <v>465</v>
      </c>
      <c r="L75" s="12">
        <v>120</v>
      </c>
      <c r="M75" s="12">
        <v>13</v>
      </c>
      <c r="N75" s="12">
        <v>0.112</v>
      </c>
      <c r="O75" s="12">
        <f t="shared" si="15"/>
        <v>0.10833333333333334</v>
      </c>
      <c r="P75" s="12">
        <v>2</v>
      </c>
      <c r="Q75" s="9" t="s">
        <v>186</v>
      </c>
      <c r="R75" s="12" t="s">
        <v>469</v>
      </c>
      <c r="S75" s="12"/>
      <c r="T75" s="12"/>
      <c r="U75" s="12"/>
    </row>
    <row r="76" spans="1:21" x14ac:dyDescent="0.25">
      <c r="A76" s="9">
        <v>2</v>
      </c>
      <c r="B76" s="9" t="s">
        <v>177</v>
      </c>
      <c r="C76" s="9" t="s">
        <v>463</v>
      </c>
      <c r="D76" s="9">
        <v>394</v>
      </c>
      <c r="E76" s="9">
        <v>72</v>
      </c>
      <c r="F76" s="12">
        <f t="shared" ref="F76:F95" si="16">E76/D76</f>
        <v>0.18274111675126903</v>
      </c>
      <c r="I76" s="12">
        <v>5</v>
      </c>
      <c r="J76" s="12" t="s">
        <v>365</v>
      </c>
      <c r="K76" s="12" t="s">
        <v>465</v>
      </c>
      <c r="L76" s="12">
        <v>130</v>
      </c>
      <c r="M76" s="12">
        <v>16</v>
      </c>
      <c r="N76" s="12">
        <v>0.123</v>
      </c>
      <c r="O76" s="12">
        <f t="shared" si="15"/>
        <v>0.12307692307692308</v>
      </c>
      <c r="P76" s="12">
        <v>3</v>
      </c>
      <c r="Q76" s="9" t="s">
        <v>177</v>
      </c>
      <c r="R76" s="12" t="s">
        <v>469</v>
      </c>
      <c r="S76" s="12">
        <v>117</v>
      </c>
      <c r="T76" s="12">
        <v>3</v>
      </c>
      <c r="U76" s="12">
        <v>2.8899999999999999E-2</v>
      </c>
    </row>
    <row r="77" spans="1:21" x14ac:dyDescent="0.25">
      <c r="A77" s="9">
        <v>3</v>
      </c>
      <c r="B77" s="9" t="s">
        <v>181</v>
      </c>
      <c r="C77" s="9" t="s">
        <v>463</v>
      </c>
      <c r="D77" s="9">
        <v>1041</v>
      </c>
      <c r="E77" s="9">
        <v>142</v>
      </c>
      <c r="F77" s="12">
        <f t="shared" si="16"/>
        <v>0.13640730067243034</v>
      </c>
      <c r="I77" s="12">
        <v>6</v>
      </c>
      <c r="J77" s="12" t="s">
        <v>366</v>
      </c>
      <c r="K77" s="12" t="s">
        <v>465</v>
      </c>
      <c r="L77" s="12">
        <v>125</v>
      </c>
      <c r="M77" s="12">
        <v>17</v>
      </c>
      <c r="N77" s="12">
        <v>0.13500000000000001</v>
      </c>
      <c r="O77" s="12">
        <f t="shared" si="15"/>
        <v>0.13600000000000001</v>
      </c>
      <c r="P77" s="12">
        <v>4</v>
      </c>
      <c r="Q77" s="12" t="s">
        <v>363</v>
      </c>
      <c r="R77" s="12" t="s">
        <v>469</v>
      </c>
      <c r="S77" s="12"/>
      <c r="T77" s="12"/>
      <c r="U77" s="12"/>
    </row>
    <row r="78" spans="1:21" x14ac:dyDescent="0.25">
      <c r="A78" s="9">
        <v>4</v>
      </c>
      <c r="B78" s="9" t="s">
        <v>359</v>
      </c>
      <c r="C78" s="9" t="s">
        <v>463</v>
      </c>
      <c r="D78" s="9">
        <v>813</v>
      </c>
      <c r="E78" s="9">
        <v>49</v>
      </c>
      <c r="F78" s="12">
        <f t="shared" si="16"/>
        <v>6.0270602706027063E-2</v>
      </c>
      <c r="I78" s="12">
        <v>7</v>
      </c>
      <c r="J78" s="12" t="s">
        <v>367</v>
      </c>
      <c r="K78" s="12" t="s">
        <v>465</v>
      </c>
      <c r="L78" s="12">
        <v>125</v>
      </c>
      <c r="M78" s="12">
        <v>14</v>
      </c>
      <c r="N78" s="12">
        <v>0.115</v>
      </c>
      <c r="O78" s="12">
        <f t="shared" si="15"/>
        <v>0.112</v>
      </c>
    </row>
    <row r="79" spans="1:21" x14ac:dyDescent="0.25">
      <c r="A79" s="9">
        <v>5</v>
      </c>
      <c r="B79" s="9" t="s">
        <v>360</v>
      </c>
      <c r="C79" s="9" t="s">
        <v>463</v>
      </c>
      <c r="D79" s="9">
        <v>1150</v>
      </c>
      <c r="E79" s="9">
        <v>86</v>
      </c>
      <c r="F79" s="12">
        <f t="shared" si="16"/>
        <v>7.4782608695652175E-2</v>
      </c>
      <c r="I79" s="12">
        <v>8</v>
      </c>
      <c r="J79" s="12" t="s">
        <v>473</v>
      </c>
      <c r="K79" s="12" t="s">
        <v>465</v>
      </c>
      <c r="L79" s="12">
        <v>9109</v>
      </c>
      <c r="M79" s="12">
        <v>657</v>
      </c>
      <c r="N79" s="12">
        <v>7.2176418926336597E-2</v>
      </c>
      <c r="O79" s="12">
        <f t="shared" si="15"/>
        <v>7.212646832802723E-2</v>
      </c>
    </row>
    <row r="80" spans="1:21" x14ac:dyDescent="0.25">
      <c r="A80" s="9">
        <v>7</v>
      </c>
      <c r="B80" s="9" t="s">
        <v>362</v>
      </c>
      <c r="C80" s="9" t="s">
        <v>463</v>
      </c>
      <c r="D80" s="9">
        <v>216</v>
      </c>
      <c r="E80" s="9">
        <v>24</v>
      </c>
      <c r="F80" s="12">
        <f t="shared" si="16"/>
        <v>0.1111111111111111</v>
      </c>
      <c r="I80" s="12">
        <v>9</v>
      </c>
      <c r="J80" s="12" t="s">
        <v>458</v>
      </c>
      <c r="K80" s="12" t="s">
        <v>465</v>
      </c>
      <c r="L80" s="12">
        <v>704</v>
      </c>
      <c r="M80" s="12">
        <v>65</v>
      </c>
      <c r="N80" s="12">
        <v>9.1999999999999998E-2</v>
      </c>
      <c r="O80" s="12">
        <f t="shared" si="15"/>
        <v>9.2329545454545456E-2</v>
      </c>
    </row>
    <row r="81" spans="1:15" x14ac:dyDescent="0.25">
      <c r="A81" s="9">
        <v>8</v>
      </c>
      <c r="B81" s="9" t="s">
        <v>186</v>
      </c>
      <c r="C81" s="9" t="s">
        <v>463</v>
      </c>
      <c r="D81" s="9">
        <v>125</v>
      </c>
      <c r="E81" s="9">
        <v>22</v>
      </c>
      <c r="F81" s="12">
        <f t="shared" si="16"/>
        <v>0.17599999999999999</v>
      </c>
      <c r="I81" s="12">
        <v>10</v>
      </c>
      <c r="J81" s="9" t="s">
        <v>187</v>
      </c>
      <c r="K81" s="12" t="s">
        <v>466</v>
      </c>
      <c r="L81" s="12">
        <v>107</v>
      </c>
      <c r="M81" s="12">
        <v>9</v>
      </c>
      <c r="N81" s="12">
        <v>0.13084112149532709</v>
      </c>
      <c r="O81" s="12">
        <f t="shared" si="15"/>
        <v>8.4112149532710276E-2</v>
      </c>
    </row>
    <row r="82" spans="1:15" x14ac:dyDescent="0.25">
      <c r="A82" s="9">
        <v>9</v>
      </c>
      <c r="B82" s="9" t="s">
        <v>172</v>
      </c>
      <c r="C82" s="9" t="s">
        <v>463</v>
      </c>
      <c r="D82" s="9">
        <v>39996</v>
      </c>
      <c r="E82" s="9">
        <v>4853</v>
      </c>
      <c r="F82" s="12">
        <f t="shared" si="16"/>
        <v>0.12133713371337133</v>
      </c>
      <c r="I82" s="12">
        <v>11</v>
      </c>
      <c r="J82" s="9" t="s">
        <v>186</v>
      </c>
      <c r="K82" s="12" t="s">
        <v>466</v>
      </c>
      <c r="L82" s="12">
        <v>87</v>
      </c>
      <c r="M82" s="12">
        <v>13</v>
      </c>
      <c r="N82" s="12">
        <v>0.18390804597701149</v>
      </c>
      <c r="O82" s="12">
        <f t="shared" si="15"/>
        <v>0.14942528735632185</v>
      </c>
    </row>
    <row r="83" spans="1:15" x14ac:dyDescent="0.25">
      <c r="A83" s="9">
        <v>10</v>
      </c>
      <c r="B83" s="9" t="s">
        <v>187</v>
      </c>
      <c r="C83" s="9" t="s">
        <v>463</v>
      </c>
      <c r="D83" s="9">
        <v>367</v>
      </c>
      <c r="E83" s="9">
        <v>67</v>
      </c>
      <c r="F83" s="12">
        <f t="shared" si="16"/>
        <v>0.18256130790190736</v>
      </c>
      <c r="I83" s="12">
        <v>12</v>
      </c>
      <c r="J83" s="14" t="s">
        <v>472</v>
      </c>
      <c r="K83" s="12" t="s">
        <v>466</v>
      </c>
      <c r="L83" s="12">
        <v>1044</v>
      </c>
      <c r="M83" s="12">
        <v>103</v>
      </c>
      <c r="N83" s="12">
        <v>9.8659003831417624E-2</v>
      </c>
      <c r="O83" s="12">
        <f t="shared" si="15"/>
        <v>9.8659003831417624E-2</v>
      </c>
    </row>
    <row r="84" spans="1:15" x14ac:dyDescent="0.25">
      <c r="A84" s="9">
        <v>11</v>
      </c>
      <c r="B84" s="9" t="s">
        <v>186</v>
      </c>
      <c r="C84" s="9" t="s">
        <v>463</v>
      </c>
      <c r="D84" s="9">
        <v>289</v>
      </c>
      <c r="E84" s="9">
        <v>56</v>
      </c>
      <c r="F84" s="12">
        <f t="shared" si="16"/>
        <v>0.19377162629757785</v>
      </c>
      <c r="I84" s="12">
        <v>13</v>
      </c>
      <c r="J84" s="9" t="s">
        <v>182</v>
      </c>
      <c r="K84" s="12" t="s">
        <v>466</v>
      </c>
      <c r="L84" s="12">
        <v>26</v>
      </c>
      <c r="M84" s="12">
        <v>2</v>
      </c>
      <c r="N84" s="12">
        <v>7.6923076923076927E-2</v>
      </c>
      <c r="O84" s="12">
        <f t="shared" si="15"/>
        <v>7.6923076923076927E-2</v>
      </c>
    </row>
    <row r="85" spans="1:15" x14ac:dyDescent="0.25">
      <c r="A85" s="9">
        <v>12</v>
      </c>
      <c r="B85" s="9" t="s">
        <v>182</v>
      </c>
      <c r="C85" s="9" t="s">
        <v>463</v>
      </c>
      <c r="D85" s="9">
        <v>294</v>
      </c>
      <c r="E85" s="9">
        <v>38</v>
      </c>
      <c r="F85" s="12">
        <f t="shared" si="16"/>
        <v>0.12925170068027211</v>
      </c>
      <c r="I85" s="12">
        <v>14</v>
      </c>
      <c r="J85" s="9" t="s">
        <v>362</v>
      </c>
      <c r="K85" s="12" t="s">
        <v>466</v>
      </c>
      <c r="L85" s="12">
        <v>110</v>
      </c>
      <c r="M85" s="12">
        <v>11</v>
      </c>
      <c r="N85" s="12">
        <v>0.1</v>
      </c>
      <c r="O85" s="12">
        <f t="shared" si="15"/>
        <v>0.1</v>
      </c>
    </row>
    <row r="86" spans="1:15" x14ac:dyDescent="0.25">
      <c r="A86" s="9">
        <v>13</v>
      </c>
      <c r="B86" s="9" t="s">
        <v>188</v>
      </c>
      <c r="C86" s="9" t="s">
        <v>463</v>
      </c>
      <c r="D86" s="9">
        <v>432</v>
      </c>
      <c r="E86" s="9">
        <v>62</v>
      </c>
      <c r="F86" s="12">
        <f t="shared" si="16"/>
        <v>0.14351851851851852</v>
      </c>
      <c r="I86" s="12">
        <v>1</v>
      </c>
      <c r="J86" s="9" t="s">
        <v>177</v>
      </c>
      <c r="K86" s="12" t="s">
        <v>466</v>
      </c>
      <c r="L86" s="12">
        <v>354</v>
      </c>
      <c r="M86" s="12">
        <v>44</v>
      </c>
      <c r="N86" s="12">
        <v>0.14971751412429379</v>
      </c>
      <c r="O86" s="12">
        <f t="shared" si="15"/>
        <v>0.12429378531073447</v>
      </c>
    </row>
    <row r="87" spans="1:15" x14ac:dyDescent="0.25">
      <c r="A87" s="9">
        <v>14</v>
      </c>
      <c r="B87" s="9" t="s">
        <v>170</v>
      </c>
      <c r="C87" s="9" t="s">
        <v>463</v>
      </c>
      <c r="D87" s="9">
        <v>3012</v>
      </c>
      <c r="E87" s="9">
        <v>223</v>
      </c>
      <c r="F87" s="12">
        <f t="shared" si="16"/>
        <v>7.4037184594953523E-2</v>
      </c>
      <c r="I87" s="12">
        <v>2</v>
      </c>
      <c r="J87" s="9" t="s">
        <v>359</v>
      </c>
      <c r="K87" s="12" t="s">
        <v>466</v>
      </c>
      <c r="L87" s="12">
        <v>447</v>
      </c>
      <c r="M87" s="12">
        <v>39</v>
      </c>
      <c r="N87" s="12">
        <v>8.6999999999999994E-2</v>
      </c>
      <c r="O87" s="12">
        <f t="shared" si="15"/>
        <v>8.7248322147651006E-2</v>
      </c>
    </row>
    <row r="88" spans="1:15" x14ac:dyDescent="0.25">
      <c r="A88" s="9">
        <v>15</v>
      </c>
      <c r="B88" s="9" t="s">
        <v>175</v>
      </c>
      <c r="C88" s="9" t="s">
        <v>463</v>
      </c>
      <c r="D88" s="9">
        <v>267</v>
      </c>
      <c r="E88" s="9">
        <v>26</v>
      </c>
      <c r="F88" s="12">
        <f t="shared" si="16"/>
        <v>9.7378277153558054E-2</v>
      </c>
      <c r="I88" s="12">
        <v>3</v>
      </c>
      <c r="J88" s="12" t="s">
        <v>363</v>
      </c>
      <c r="K88" s="12" t="s">
        <v>466</v>
      </c>
      <c r="L88" s="12">
        <v>125</v>
      </c>
      <c r="M88" s="12">
        <v>14</v>
      </c>
      <c r="N88" s="12">
        <v>0.112</v>
      </c>
      <c r="O88" s="12">
        <f t="shared" si="15"/>
        <v>0.112</v>
      </c>
    </row>
    <row r="89" spans="1:15" x14ac:dyDescent="0.25">
      <c r="A89" s="9">
        <v>16</v>
      </c>
      <c r="B89" s="9" t="s">
        <v>189</v>
      </c>
      <c r="C89" s="9" t="s">
        <v>463</v>
      </c>
      <c r="D89" s="9">
        <v>117</v>
      </c>
      <c r="E89" s="9">
        <v>27</v>
      </c>
      <c r="F89" s="12">
        <f t="shared" si="16"/>
        <v>0.23076923076923078</v>
      </c>
      <c r="I89" s="12">
        <v>4</v>
      </c>
      <c r="J89" s="12" t="s">
        <v>364</v>
      </c>
      <c r="K89" s="12" t="s">
        <v>466</v>
      </c>
      <c r="L89" s="12">
        <v>114</v>
      </c>
      <c r="M89" s="12">
        <v>5</v>
      </c>
      <c r="N89" s="12">
        <v>4.2000000000000003E-2</v>
      </c>
      <c r="O89" s="12">
        <f t="shared" si="15"/>
        <v>4.3859649122807015E-2</v>
      </c>
    </row>
    <row r="90" spans="1:15" x14ac:dyDescent="0.25">
      <c r="A90" s="9">
        <v>17</v>
      </c>
      <c r="B90" s="9" t="s">
        <v>363</v>
      </c>
      <c r="C90" s="9" t="s">
        <v>463</v>
      </c>
      <c r="D90" s="9">
        <v>127</v>
      </c>
      <c r="E90" s="9">
        <v>30</v>
      </c>
      <c r="F90" s="12">
        <f t="shared" si="16"/>
        <v>0.23622047244094488</v>
      </c>
      <c r="I90" s="12">
        <v>5</v>
      </c>
      <c r="J90" s="12" t="s">
        <v>365</v>
      </c>
      <c r="K90" s="12" t="s">
        <v>466</v>
      </c>
      <c r="L90" s="12">
        <v>125</v>
      </c>
      <c r="M90" s="12">
        <v>15</v>
      </c>
      <c r="N90" s="12">
        <v>0.123</v>
      </c>
      <c r="O90" s="12">
        <f t="shared" si="15"/>
        <v>0.12</v>
      </c>
    </row>
    <row r="91" spans="1:15" x14ac:dyDescent="0.25">
      <c r="A91" s="9">
        <v>18</v>
      </c>
      <c r="B91" s="9" t="s">
        <v>364</v>
      </c>
      <c r="C91" s="9" t="s">
        <v>463</v>
      </c>
      <c r="D91" s="9">
        <v>126</v>
      </c>
      <c r="E91" s="9">
        <v>10</v>
      </c>
      <c r="F91" s="12">
        <f t="shared" si="16"/>
        <v>7.9365079365079361E-2</v>
      </c>
      <c r="I91" s="12">
        <v>6</v>
      </c>
      <c r="J91" s="12" t="s">
        <v>366</v>
      </c>
      <c r="K91" s="12" t="s">
        <v>466</v>
      </c>
      <c r="L91" s="12">
        <v>125</v>
      </c>
      <c r="M91" s="12">
        <v>12</v>
      </c>
      <c r="N91" s="12">
        <v>9.8599999999999993E-2</v>
      </c>
      <c r="O91" s="12">
        <f t="shared" si="15"/>
        <v>9.6000000000000002E-2</v>
      </c>
    </row>
    <row r="92" spans="1:15" x14ac:dyDescent="0.25">
      <c r="A92" s="9">
        <v>19</v>
      </c>
      <c r="B92" s="9" t="s">
        <v>365</v>
      </c>
      <c r="C92" s="9" t="s">
        <v>463</v>
      </c>
      <c r="D92" s="9">
        <v>125</v>
      </c>
      <c r="E92" s="9">
        <v>23</v>
      </c>
      <c r="F92" s="12">
        <f t="shared" si="16"/>
        <v>0.184</v>
      </c>
      <c r="I92" s="12">
        <v>7</v>
      </c>
      <c r="J92" s="12" t="s">
        <v>367</v>
      </c>
      <c r="K92" s="12" t="s">
        <v>466</v>
      </c>
      <c r="L92" s="12">
        <v>125</v>
      </c>
      <c r="M92" s="12">
        <v>19</v>
      </c>
      <c r="N92" s="12">
        <v>0.14899999999999999</v>
      </c>
      <c r="O92" s="12">
        <f t="shared" si="15"/>
        <v>0.152</v>
      </c>
    </row>
    <row r="93" spans="1:15" x14ac:dyDescent="0.25">
      <c r="A93" s="9">
        <v>20</v>
      </c>
      <c r="B93" s="9" t="s">
        <v>366</v>
      </c>
      <c r="C93" s="9" t="s">
        <v>463</v>
      </c>
      <c r="D93" s="9">
        <v>128</v>
      </c>
      <c r="E93" s="9">
        <v>22</v>
      </c>
      <c r="F93" s="12">
        <f t="shared" si="16"/>
        <v>0.171875</v>
      </c>
      <c r="I93" s="12">
        <v>8</v>
      </c>
      <c r="J93" s="12" t="s">
        <v>473</v>
      </c>
      <c r="K93" s="12" t="s">
        <v>466</v>
      </c>
      <c r="L93" s="12">
        <v>3278</v>
      </c>
      <c r="M93" s="12">
        <v>299</v>
      </c>
      <c r="N93" s="12">
        <v>9.1095179987797398E-2</v>
      </c>
      <c r="O93" s="12">
        <f t="shared" si="15"/>
        <v>9.1214154972544231E-2</v>
      </c>
    </row>
    <row r="94" spans="1:15" x14ac:dyDescent="0.25">
      <c r="A94" s="9">
        <v>21</v>
      </c>
      <c r="B94" s="9" t="s">
        <v>367</v>
      </c>
      <c r="C94" s="9" t="s">
        <v>463</v>
      </c>
      <c r="D94" s="9">
        <v>125</v>
      </c>
      <c r="E94" s="9">
        <v>21</v>
      </c>
      <c r="F94" s="12">
        <f t="shared" si="16"/>
        <v>0.16800000000000001</v>
      </c>
      <c r="I94" s="12">
        <v>9</v>
      </c>
      <c r="J94" s="12" t="s">
        <v>458</v>
      </c>
      <c r="K94" s="12" t="s">
        <v>466</v>
      </c>
      <c r="L94" s="12">
        <v>368</v>
      </c>
      <c r="M94" s="12">
        <v>53</v>
      </c>
      <c r="N94" s="12">
        <v>0.14399999999999999</v>
      </c>
      <c r="O94" s="12">
        <f t="shared" si="15"/>
        <v>0.14402173913043478</v>
      </c>
    </row>
    <row r="95" spans="1:15" x14ac:dyDescent="0.25">
      <c r="A95" s="9">
        <v>22</v>
      </c>
      <c r="B95" s="9" t="s">
        <v>368</v>
      </c>
      <c r="C95" s="9" t="s">
        <v>463</v>
      </c>
      <c r="D95" s="9">
        <v>2920</v>
      </c>
      <c r="E95" s="9">
        <v>823</v>
      </c>
      <c r="F95" s="12">
        <f t="shared" si="16"/>
        <v>0.28184931506849314</v>
      </c>
      <c r="I95" s="12">
        <v>10</v>
      </c>
      <c r="J95" s="9" t="s">
        <v>187</v>
      </c>
      <c r="K95" s="12" t="s">
        <v>467</v>
      </c>
      <c r="L95" s="12">
        <v>50</v>
      </c>
      <c r="M95" s="12">
        <v>7</v>
      </c>
      <c r="N95" s="12">
        <v>0.18</v>
      </c>
      <c r="O95" s="12">
        <f t="shared" si="15"/>
        <v>0.14000000000000001</v>
      </c>
    </row>
    <row r="96" spans="1:15" x14ac:dyDescent="0.25">
      <c r="A96" s="9">
        <v>1</v>
      </c>
      <c r="B96" s="9" t="s">
        <v>166</v>
      </c>
      <c r="C96" s="9" t="s">
        <v>465</v>
      </c>
      <c r="D96" s="9">
        <v>9109</v>
      </c>
      <c r="E96" s="9">
        <v>703</v>
      </c>
      <c r="F96" s="9">
        <f>E96/D96</f>
        <v>7.7176418926336587E-2</v>
      </c>
      <c r="I96" s="12">
        <v>11</v>
      </c>
      <c r="J96" s="14" t="s">
        <v>472</v>
      </c>
      <c r="K96" s="12" t="s">
        <v>467</v>
      </c>
      <c r="L96" s="12">
        <v>898</v>
      </c>
      <c r="M96" s="12">
        <v>70</v>
      </c>
      <c r="N96" s="12">
        <v>7.7951002227171495E-2</v>
      </c>
      <c r="O96" s="12">
        <f t="shared" si="15"/>
        <v>7.7951002227171495E-2</v>
      </c>
    </row>
    <row r="97" spans="1:15" x14ac:dyDescent="0.25">
      <c r="A97" s="9">
        <v>2</v>
      </c>
      <c r="B97" s="9" t="s">
        <v>177</v>
      </c>
      <c r="C97" s="9" t="s">
        <v>465</v>
      </c>
      <c r="D97" s="9">
        <v>259</v>
      </c>
      <c r="E97" s="9">
        <v>34</v>
      </c>
      <c r="F97" s="9">
        <f t="shared" ref="F97:F114" si="17">E97/D97</f>
        <v>0.13127413127413126</v>
      </c>
      <c r="I97" s="12">
        <v>12</v>
      </c>
      <c r="J97" s="9" t="s">
        <v>362</v>
      </c>
      <c r="K97" s="12" t="s">
        <v>467</v>
      </c>
      <c r="L97" s="12">
        <v>39</v>
      </c>
      <c r="M97" s="12">
        <v>1</v>
      </c>
      <c r="N97" s="12">
        <v>2.564102564102564E-2</v>
      </c>
      <c r="O97" s="12">
        <f t="shared" si="15"/>
        <v>2.564102564102564E-2</v>
      </c>
    </row>
    <row r="98" spans="1:15" x14ac:dyDescent="0.25">
      <c r="A98" s="9">
        <v>3</v>
      </c>
      <c r="B98" s="9" t="s">
        <v>181</v>
      </c>
      <c r="C98" s="9" t="s">
        <v>465</v>
      </c>
      <c r="D98" s="9">
        <v>704</v>
      </c>
      <c r="E98" s="9">
        <v>93</v>
      </c>
      <c r="F98" s="9">
        <f t="shared" si="17"/>
        <v>0.13210227272727273</v>
      </c>
      <c r="I98" s="12">
        <v>13</v>
      </c>
      <c r="J98" s="9" t="s">
        <v>177</v>
      </c>
      <c r="K98" s="12" t="s">
        <v>467</v>
      </c>
      <c r="L98" s="12">
        <v>276</v>
      </c>
      <c r="M98" s="12">
        <v>33</v>
      </c>
      <c r="N98" s="12">
        <v>0.15217391304347827</v>
      </c>
      <c r="O98" s="12">
        <f t="shared" si="15"/>
        <v>0.11956521739130435</v>
      </c>
    </row>
    <row r="99" spans="1:15" x14ac:dyDescent="0.25">
      <c r="A99" s="9">
        <v>4</v>
      </c>
      <c r="B99" s="9" t="s">
        <v>359</v>
      </c>
      <c r="C99" s="9" t="s">
        <v>465</v>
      </c>
      <c r="D99" s="9">
        <v>781</v>
      </c>
      <c r="E99" s="9">
        <v>63</v>
      </c>
      <c r="F99" s="9">
        <f t="shared" si="17"/>
        <v>8.0665813060179253E-2</v>
      </c>
      <c r="I99" s="12">
        <v>14</v>
      </c>
      <c r="J99" s="9" t="s">
        <v>359</v>
      </c>
      <c r="K99" s="12" t="s">
        <v>467</v>
      </c>
      <c r="L99" s="12">
        <v>383</v>
      </c>
      <c r="M99" s="12">
        <v>31</v>
      </c>
      <c r="N99" s="12">
        <v>8.0999999999999989E-2</v>
      </c>
      <c r="O99" s="12">
        <f t="shared" si="15"/>
        <v>8.0939947780678853E-2</v>
      </c>
    </row>
    <row r="100" spans="1:15" x14ac:dyDescent="0.25">
      <c r="A100" s="9">
        <v>5</v>
      </c>
      <c r="B100" s="9" t="s">
        <v>360</v>
      </c>
      <c r="C100" s="9" t="s">
        <v>465</v>
      </c>
      <c r="D100" s="9">
        <v>953</v>
      </c>
      <c r="E100" s="9">
        <v>61</v>
      </c>
      <c r="F100" s="9">
        <f t="shared" si="17"/>
        <v>6.400839454354669E-2</v>
      </c>
      <c r="I100" s="12">
        <v>1</v>
      </c>
      <c r="J100" s="12" t="s">
        <v>458</v>
      </c>
      <c r="K100" s="12" t="s">
        <v>467</v>
      </c>
      <c r="L100" s="12">
        <v>304</v>
      </c>
      <c r="M100" s="12">
        <v>26</v>
      </c>
      <c r="N100" s="12">
        <v>8.5999999999999993E-2</v>
      </c>
      <c r="O100" s="12">
        <f t="shared" si="15"/>
        <v>8.5526315789473686E-2</v>
      </c>
    </row>
    <row r="101" spans="1:15" x14ac:dyDescent="0.25">
      <c r="A101" s="9">
        <v>7</v>
      </c>
      <c r="B101" s="9" t="s">
        <v>362</v>
      </c>
      <c r="C101" s="9" t="s">
        <v>465</v>
      </c>
      <c r="D101" s="9">
        <v>141</v>
      </c>
      <c r="E101" s="9">
        <v>9</v>
      </c>
      <c r="F101" s="9">
        <f t="shared" si="17"/>
        <v>6.3829787234042548E-2</v>
      </c>
      <c r="I101" s="12">
        <v>2</v>
      </c>
      <c r="J101" s="9" t="s">
        <v>187</v>
      </c>
      <c r="K101" s="12" t="s">
        <v>469</v>
      </c>
      <c r="L101" s="12">
        <v>35</v>
      </c>
      <c r="M101" s="12">
        <v>4</v>
      </c>
      <c r="N101" s="12">
        <v>0.11428571428571428</v>
      </c>
      <c r="O101" s="12">
        <f t="shared" si="15"/>
        <v>0.11428571428571428</v>
      </c>
    </row>
    <row r="102" spans="1:15" x14ac:dyDescent="0.25">
      <c r="A102" s="9">
        <v>8</v>
      </c>
      <c r="B102" s="9" t="s">
        <v>631</v>
      </c>
      <c r="C102" s="9" t="s">
        <v>465</v>
      </c>
      <c r="D102" s="9">
        <v>131</v>
      </c>
      <c r="E102" s="9">
        <v>18</v>
      </c>
      <c r="F102" s="9">
        <f t="shared" si="17"/>
        <v>0.13740458015267176</v>
      </c>
      <c r="I102" s="12">
        <v>3</v>
      </c>
      <c r="J102" s="9" t="s">
        <v>177</v>
      </c>
      <c r="K102" s="12" t="s">
        <v>469</v>
      </c>
      <c r="L102" s="12">
        <v>117</v>
      </c>
      <c r="M102" s="12">
        <v>12</v>
      </c>
      <c r="N102" s="12">
        <v>0.12820512820512819</v>
      </c>
      <c r="O102" s="12">
        <f t="shared" si="15"/>
        <v>0.10256410256410256</v>
      </c>
    </row>
    <row r="103" spans="1:15" x14ac:dyDescent="0.25">
      <c r="A103" s="9">
        <v>9</v>
      </c>
      <c r="B103" s="9" t="s">
        <v>632</v>
      </c>
      <c r="C103" s="9" t="s">
        <v>465</v>
      </c>
      <c r="D103" s="9">
        <v>43379</v>
      </c>
      <c r="E103" s="9">
        <v>5160</v>
      </c>
      <c r="F103" s="9">
        <f t="shared" si="17"/>
        <v>0.1189515664261509</v>
      </c>
      <c r="I103" s="12">
        <v>4</v>
      </c>
      <c r="J103" s="9" t="s">
        <v>359</v>
      </c>
      <c r="K103" s="12" t="s">
        <v>469</v>
      </c>
      <c r="L103" s="12">
        <v>270</v>
      </c>
      <c r="M103" s="12">
        <v>23</v>
      </c>
      <c r="N103" s="12">
        <v>8.5185185185185183E-2</v>
      </c>
      <c r="O103" s="12">
        <f t="shared" si="15"/>
        <v>8.5185185185185183E-2</v>
      </c>
    </row>
    <row r="104" spans="1:15" x14ac:dyDescent="0.25">
      <c r="A104" s="9">
        <v>10</v>
      </c>
      <c r="B104" s="9" t="s">
        <v>633</v>
      </c>
      <c r="C104" s="9" t="s">
        <v>465</v>
      </c>
      <c r="D104" s="9">
        <v>281</v>
      </c>
      <c r="E104" s="9">
        <v>51</v>
      </c>
      <c r="F104" s="9">
        <f t="shared" si="17"/>
        <v>0.18149466192170818</v>
      </c>
    </row>
    <row r="105" spans="1:15" x14ac:dyDescent="0.25">
      <c r="A105" s="9">
        <v>11</v>
      </c>
      <c r="B105" s="9" t="s">
        <v>631</v>
      </c>
      <c r="C105" s="9" t="s">
        <v>465</v>
      </c>
      <c r="D105" s="9">
        <v>190</v>
      </c>
      <c r="E105" s="9">
        <v>43</v>
      </c>
      <c r="F105" s="9">
        <f t="shared" si="17"/>
        <v>0.22631578947368422</v>
      </c>
    </row>
    <row r="106" spans="1:15" x14ac:dyDescent="0.25">
      <c r="A106" s="9">
        <v>12</v>
      </c>
      <c r="B106" s="9" t="s">
        <v>182</v>
      </c>
      <c r="C106" s="9" t="s">
        <v>465</v>
      </c>
      <c r="D106" s="9">
        <v>213</v>
      </c>
      <c r="E106" s="9">
        <v>21</v>
      </c>
      <c r="F106" s="9">
        <f t="shared" si="17"/>
        <v>9.8591549295774641E-2</v>
      </c>
    </row>
    <row r="107" spans="1:15" x14ac:dyDescent="0.25">
      <c r="A107" s="9">
        <v>13</v>
      </c>
      <c r="B107" s="9" t="s">
        <v>188</v>
      </c>
      <c r="C107" s="9" t="s">
        <v>465</v>
      </c>
      <c r="D107" s="9">
        <v>437</v>
      </c>
      <c r="E107" s="9">
        <v>58</v>
      </c>
      <c r="F107" s="9">
        <f t="shared" si="17"/>
        <v>0.13272311212814644</v>
      </c>
    </row>
    <row r="108" spans="1:15" x14ac:dyDescent="0.25">
      <c r="A108" s="9">
        <v>14</v>
      </c>
      <c r="B108" s="9" t="s">
        <v>170</v>
      </c>
      <c r="C108" s="9" t="s">
        <v>465</v>
      </c>
      <c r="D108" s="9">
        <v>3170</v>
      </c>
      <c r="E108" s="9">
        <v>215</v>
      </c>
      <c r="F108" s="9">
        <f t="shared" si="17"/>
        <v>6.7823343848580436E-2</v>
      </c>
    </row>
    <row r="109" spans="1:15" x14ac:dyDescent="0.25">
      <c r="A109" s="9">
        <v>15</v>
      </c>
      <c r="B109" s="9" t="s">
        <v>175</v>
      </c>
      <c r="C109" s="9" t="s">
        <v>465</v>
      </c>
      <c r="D109" s="9">
        <v>525</v>
      </c>
      <c r="E109" s="9">
        <v>46</v>
      </c>
      <c r="F109" s="9">
        <f t="shared" si="17"/>
        <v>8.7619047619047624E-2</v>
      </c>
    </row>
    <row r="110" spans="1:15" x14ac:dyDescent="0.25">
      <c r="A110" s="9">
        <v>17</v>
      </c>
      <c r="B110" s="9" t="s">
        <v>459</v>
      </c>
      <c r="C110" s="9" t="s">
        <v>465</v>
      </c>
      <c r="D110" s="9">
        <v>126</v>
      </c>
      <c r="E110" s="9">
        <v>26</v>
      </c>
      <c r="F110" s="9">
        <f t="shared" si="17"/>
        <v>0.20634920634920634</v>
      </c>
    </row>
    <row r="111" spans="1:15" x14ac:dyDescent="0.25">
      <c r="A111" s="9">
        <v>18</v>
      </c>
      <c r="B111" s="9" t="s">
        <v>364</v>
      </c>
      <c r="C111" s="9" t="s">
        <v>465</v>
      </c>
      <c r="D111" s="9">
        <v>120</v>
      </c>
      <c r="E111" s="9">
        <v>19</v>
      </c>
      <c r="F111" s="9">
        <f t="shared" si="17"/>
        <v>0.15833333333333333</v>
      </c>
    </row>
    <row r="112" spans="1:15" x14ac:dyDescent="0.25">
      <c r="A112" s="9">
        <v>19</v>
      </c>
      <c r="B112" s="9" t="s">
        <v>365</v>
      </c>
      <c r="C112" s="9" t="s">
        <v>465</v>
      </c>
      <c r="D112" s="9">
        <v>130</v>
      </c>
      <c r="E112" s="9">
        <v>19</v>
      </c>
      <c r="F112" s="9">
        <f t="shared" si="17"/>
        <v>0.14615384615384616</v>
      </c>
    </row>
    <row r="113" spans="1:6" x14ac:dyDescent="0.25">
      <c r="A113" s="9">
        <v>20</v>
      </c>
      <c r="B113" s="9" t="s">
        <v>366</v>
      </c>
      <c r="C113" s="9" t="s">
        <v>465</v>
      </c>
      <c r="D113" s="9">
        <v>125</v>
      </c>
      <c r="E113" s="9">
        <v>19</v>
      </c>
      <c r="F113" s="9">
        <f t="shared" si="17"/>
        <v>0.152</v>
      </c>
    </row>
    <row r="114" spans="1:6" x14ac:dyDescent="0.25">
      <c r="A114" s="9">
        <v>21</v>
      </c>
      <c r="B114" s="9" t="s">
        <v>367</v>
      </c>
      <c r="C114" s="9" t="s">
        <v>465</v>
      </c>
      <c r="D114" s="9">
        <v>125</v>
      </c>
      <c r="E114" s="9">
        <v>19</v>
      </c>
      <c r="F114" s="9">
        <f t="shared" si="17"/>
        <v>0.152</v>
      </c>
    </row>
    <row r="115" spans="1:6" x14ac:dyDescent="0.25">
      <c r="A115" s="9">
        <v>22</v>
      </c>
      <c r="B115" s="9" t="s">
        <v>368</v>
      </c>
      <c r="C115" s="9" t="s">
        <v>465</v>
      </c>
      <c r="D115" s="9">
        <v>2420</v>
      </c>
      <c r="E115" s="9">
        <v>662</v>
      </c>
      <c r="F115" s="9">
        <f>E115/D115</f>
        <v>0.27355371900826447</v>
      </c>
    </row>
    <row r="116" spans="1:6" x14ac:dyDescent="0.25">
      <c r="A116" s="9">
        <v>1</v>
      </c>
      <c r="B116" s="9" t="s">
        <v>166</v>
      </c>
      <c r="C116" s="12" t="s">
        <v>466</v>
      </c>
      <c r="D116" s="12">
        <v>3278</v>
      </c>
      <c r="E116" s="12">
        <v>315</v>
      </c>
      <c r="F116" s="12">
        <f>E116/D116</f>
        <v>9.6095179987797444E-2</v>
      </c>
    </row>
    <row r="117" spans="1:6" x14ac:dyDescent="0.25">
      <c r="A117" s="9">
        <v>2</v>
      </c>
      <c r="B117" s="9" t="s">
        <v>177</v>
      </c>
      <c r="C117" s="12" t="s">
        <v>466</v>
      </c>
      <c r="D117" s="12">
        <v>354</v>
      </c>
      <c r="E117" s="12">
        <v>53</v>
      </c>
      <c r="F117" s="12">
        <f t="shared" ref="F117:F134" si="18">E117/D117</f>
        <v>0.14971751412429379</v>
      </c>
    </row>
    <row r="118" spans="1:6" x14ac:dyDescent="0.25">
      <c r="A118" s="9">
        <v>3</v>
      </c>
      <c r="B118" s="9" t="s">
        <v>181</v>
      </c>
      <c r="C118" s="12" t="s">
        <v>466</v>
      </c>
      <c r="D118" s="12">
        <v>368</v>
      </c>
      <c r="E118" s="12">
        <v>65</v>
      </c>
      <c r="F118" s="12">
        <f t="shared" si="18"/>
        <v>0.1766304347826087</v>
      </c>
    </row>
    <row r="119" spans="1:6" x14ac:dyDescent="0.25">
      <c r="A119" s="9">
        <v>4</v>
      </c>
      <c r="B119" s="9" t="s">
        <v>359</v>
      </c>
      <c r="C119" s="12" t="s">
        <v>466</v>
      </c>
      <c r="D119" s="12">
        <v>447</v>
      </c>
      <c r="E119" s="12">
        <v>43</v>
      </c>
      <c r="F119" s="12">
        <f t="shared" si="18"/>
        <v>9.6196868008948541E-2</v>
      </c>
    </row>
    <row r="120" spans="1:6" x14ac:dyDescent="0.25">
      <c r="A120" s="9">
        <v>5</v>
      </c>
      <c r="B120" s="9" t="s">
        <v>360</v>
      </c>
      <c r="C120" s="12" t="s">
        <v>466</v>
      </c>
      <c r="D120" s="12">
        <v>573</v>
      </c>
      <c r="E120" s="12">
        <v>28</v>
      </c>
      <c r="F120" s="12">
        <f t="shared" si="18"/>
        <v>4.8865619546247817E-2</v>
      </c>
    </row>
    <row r="121" spans="1:6" x14ac:dyDescent="0.25">
      <c r="A121" s="9">
        <v>7</v>
      </c>
      <c r="B121" s="9" t="s">
        <v>362</v>
      </c>
      <c r="C121" s="12" t="s">
        <v>466</v>
      </c>
      <c r="D121" s="12">
        <v>110</v>
      </c>
      <c r="E121" s="12">
        <v>11</v>
      </c>
      <c r="F121" s="12">
        <f t="shared" si="18"/>
        <v>0.1</v>
      </c>
    </row>
    <row r="122" spans="1:6" x14ac:dyDescent="0.25">
      <c r="A122" s="9">
        <v>8</v>
      </c>
      <c r="B122" s="9" t="s">
        <v>186</v>
      </c>
      <c r="C122" s="12" t="s">
        <v>466</v>
      </c>
      <c r="D122" s="12">
        <v>125</v>
      </c>
      <c r="E122" s="12">
        <v>16</v>
      </c>
      <c r="F122" s="12">
        <f t="shared" si="18"/>
        <v>0.128</v>
      </c>
    </row>
    <row r="123" spans="1:6" x14ac:dyDescent="0.25">
      <c r="A123" s="9">
        <v>9</v>
      </c>
      <c r="B123" s="9" t="s">
        <v>172</v>
      </c>
      <c r="C123" s="12" t="s">
        <v>466</v>
      </c>
      <c r="D123" s="12">
        <v>44707</v>
      </c>
      <c r="E123" s="12">
        <v>5722</v>
      </c>
      <c r="F123" s="12">
        <f t="shared" si="18"/>
        <v>0.12798890554051939</v>
      </c>
    </row>
    <row r="124" spans="1:6" x14ac:dyDescent="0.25">
      <c r="A124" s="9">
        <v>10</v>
      </c>
      <c r="B124" s="9" t="s">
        <v>187</v>
      </c>
      <c r="C124" s="12" t="s">
        <v>466</v>
      </c>
      <c r="D124" s="12">
        <v>107</v>
      </c>
      <c r="E124" s="12">
        <v>14</v>
      </c>
      <c r="F124" s="12">
        <f t="shared" si="18"/>
        <v>0.13084112149532709</v>
      </c>
    </row>
    <row r="125" spans="1:6" x14ac:dyDescent="0.25">
      <c r="A125" s="9">
        <v>11</v>
      </c>
      <c r="B125" s="9" t="s">
        <v>186</v>
      </c>
      <c r="C125" s="12" t="s">
        <v>466</v>
      </c>
      <c r="D125" s="12">
        <v>87</v>
      </c>
      <c r="E125" s="12">
        <v>16</v>
      </c>
      <c r="F125" s="12">
        <f t="shared" si="18"/>
        <v>0.18390804597701149</v>
      </c>
    </row>
    <row r="126" spans="1:6" x14ac:dyDescent="0.25">
      <c r="A126" s="9">
        <v>12</v>
      </c>
      <c r="B126" s="9" t="s">
        <v>182</v>
      </c>
      <c r="C126" s="12" t="s">
        <v>466</v>
      </c>
      <c r="D126" s="12">
        <v>26</v>
      </c>
      <c r="E126" s="12">
        <v>3</v>
      </c>
      <c r="F126" s="12">
        <f t="shared" si="18"/>
        <v>0.11538461538461539</v>
      </c>
    </row>
    <row r="127" spans="1:6" x14ac:dyDescent="0.25">
      <c r="A127" s="9">
        <v>13</v>
      </c>
      <c r="B127" s="9" t="s">
        <v>188</v>
      </c>
      <c r="C127" s="12" t="s">
        <v>466</v>
      </c>
      <c r="D127" s="12">
        <v>260</v>
      </c>
      <c r="E127" s="12">
        <v>30</v>
      </c>
      <c r="F127" s="12">
        <f t="shared" si="18"/>
        <v>0.11538461538461539</v>
      </c>
    </row>
    <row r="128" spans="1:6" x14ac:dyDescent="0.25">
      <c r="A128" s="9">
        <v>14</v>
      </c>
      <c r="B128" s="9" t="s">
        <v>170</v>
      </c>
      <c r="C128" s="12" t="s">
        <v>466</v>
      </c>
      <c r="D128" s="12">
        <v>2420</v>
      </c>
      <c r="E128" s="12">
        <v>223</v>
      </c>
      <c r="F128" s="12">
        <f t="shared" si="18"/>
        <v>9.2148760330578519E-2</v>
      </c>
    </row>
    <row r="129" spans="1:6" x14ac:dyDescent="0.25">
      <c r="A129" s="9">
        <v>15</v>
      </c>
      <c r="B129" s="9" t="s">
        <v>175</v>
      </c>
      <c r="C129" s="12" t="s">
        <v>466</v>
      </c>
      <c r="D129" s="12">
        <v>962</v>
      </c>
      <c r="E129" s="12">
        <v>94</v>
      </c>
      <c r="F129" s="12">
        <f t="shared" si="18"/>
        <v>9.7713097713097719E-2</v>
      </c>
    </row>
    <row r="130" spans="1:6" x14ac:dyDescent="0.25">
      <c r="A130" s="9">
        <v>17</v>
      </c>
      <c r="B130" s="9" t="s">
        <v>363</v>
      </c>
      <c r="C130" s="12" t="s">
        <v>466</v>
      </c>
      <c r="D130" s="12">
        <v>125</v>
      </c>
      <c r="E130" s="12">
        <v>23</v>
      </c>
      <c r="F130" s="12">
        <f t="shared" si="18"/>
        <v>0.184</v>
      </c>
    </row>
    <row r="131" spans="1:6" x14ac:dyDescent="0.25">
      <c r="A131" s="9">
        <v>18</v>
      </c>
      <c r="B131" s="9" t="s">
        <v>364</v>
      </c>
      <c r="C131" s="12" t="s">
        <v>466</v>
      </c>
      <c r="D131" s="12">
        <v>114</v>
      </c>
      <c r="E131" s="12">
        <v>8</v>
      </c>
      <c r="F131" s="12">
        <f t="shared" si="18"/>
        <v>7.0175438596491224E-2</v>
      </c>
    </row>
    <row r="132" spans="1:6" x14ac:dyDescent="0.25">
      <c r="A132" s="9">
        <v>19</v>
      </c>
      <c r="B132" s="9" t="s">
        <v>365</v>
      </c>
      <c r="C132" s="12" t="s">
        <v>466</v>
      </c>
      <c r="D132" s="12">
        <v>125</v>
      </c>
      <c r="E132" s="12">
        <v>15</v>
      </c>
      <c r="F132" s="12">
        <f t="shared" si="18"/>
        <v>0.12</v>
      </c>
    </row>
    <row r="133" spans="1:6" x14ac:dyDescent="0.25">
      <c r="A133" s="9">
        <v>20</v>
      </c>
      <c r="B133" s="9" t="s">
        <v>366</v>
      </c>
      <c r="C133" s="12" t="s">
        <v>466</v>
      </c>
      <c r="D133" s="12">
        <v>125</v>
      </c>
      <c r="E133" s="12">
        <v>17</v>
      </c>
      <c r="F133" s="12">
        <f t="shared" si="18"/>
        <v>0.13600000000000001</v>
      </c>
    </row>
    <row r="134" spans="1:6" x14ac:dyDescent="0.25">
      <c r="A134" s="9">
        <v>21</v>
      </c>
      <c r="B134" s="9" t="s">
        <v>367</v>
      </c>
      <c r="C134" s="12" t="s">
        <v>466</v>
      </c>
      <c r="D134" s="12">
        <v>125</v>
      </c>
      <c r="E134" s="12">
        <v>15</v>
      </c>
      <c r="F134" s="12">
        <f t="shared" si="18"/>
        <v>0.12</v>
      </c>
    </row>
    <row r="135" spans="1:6" x14ac:dyDescent="0.25">
      <c r="A135" s="9">
        <v>2</v>
      </c>
      <c r="B135" s="9" t="s">
        <v>634</v>
      </c>
      <c r="C135" s="12" t="s">
        <v>467</v>
      </c>
      <c r="D135" s="12">
        <v>276</v>
      </c>
      <c r="E135" s="12">
        <v>42</v>
      </c>
      <c r="F135" s="12">
        <f>E135/D135</f>
        <v>0.15217391304347827</v>
      </c>
    </row>
    <row r="136" spans="1:6" x14ac:dyDescent="0.25">
      <c r="A136" s="9">
        <v>3</v>
      </c>
      <c r="B136" s="9" t="s">
        <v>458</v>
      </c>
      <c r="C136" s="12" t="s">
        <v>467</v>
      </c>
      <c r="D136" s="12">
        <v>304</v>
      </c>
      <c r="E136" s="12">
        <v>34</v>
      </c>
      <c r="F136" s="12">
        <f t="shared" ref="F136:F142" si="19">E136/D136</f>
        <v>0.1118421052631579</v>
      </c>
    </row>
    <row r="137" spans="1:6" x14ac:dyDescent="0.25">
      <c r="A137" s="9">
        <v>4</v>
      </c>
      <c r="B137" s="9" t="s">
        <v>359</v>
      </c>
      <c r="C137" s="12" t="s">
        <v>467</v>
      </c>
      <c r="D137" s="12">
        <v>383</v>
      </c>
      <c r="E137" s="12">
        <v>43</v>
      </c>
      <c r="F137" s="12">
        <f t="shared" si="19"/>
        <v>0.1122715404699739</v>
      </c>
    </row>
    <row r="138" spans="1:6" x14ac:dyDescent="0.25">
      <c r="A138" s="9">
        <v>7</v>
      </c>
      <c r="B138" s="9" t="s">
        <v>362</v>
      </c>
      <c r="C138" s="12" t="s">
        <v>467</v>
      </c>
      <c r="D138" s="12">
        <v>39</v>
      </c>
      <c r="E138" s="12">
        <v>1</v>
      </c>
      <c r="F138" s="12">
        <f t="shared" si="19"/>
        <v>2.564102564102564E-2</v>
      </c>
    </row>
    <row r="139" spans="1:6" x14ac:dyDescent="0.25">
      <c r="A139" s="9">
        <v>9</v>
      </c>
      <c r="B139" s="9" t="s">
        <v>632</v>
      </c>
      <c r="C139" s="12" t="s">
        <v>467</v>
      </c>
      <c r="D139" s="12">
        <v>38396</v>
      </c>
      <c r="E139" s="12">
        <v>5260</v>
      </c>
      <c r="F139" s="12">
        <f t="shared" si="19"/>
        <v>0.13699343681633502</v>
      </c>
    </row>
    <row r="140" spans="1:6" x14ac:dyDescent="0.25">
      <c r="A140" s="9">
        <v>10</v>
      </c>
      <c r="B140" s="9" t="s">
        <v>633</v>
      </c>
      <c r="C140" s="12" t="s">
        <v>467</v>
      </c>
      <c r="D140" s="12">
        <v>50</v>
      </c>
      <c r="E140" s="12">
        <v>9</v>
      </c>
      <c r="F140" s="12">
        <f t="shared" si="19"/>
        <v>0.18</v>
      </c>
    </row>
    <row r="141" spans="1:6" x14ac:dyDescent="0.25">
      <c r="A141" s="9">
        <v>13</v>
      </c>
      <c r="B141" s="9" t="s">
        <v>635</v>
      </c>
      <c r="C141" s="12" t="s">
        <v>467</v>
      </c>
      <c r="D141" s="12">
        <v>239</v>
      </c>
      <c r="E141" s="12">
        <v>31</v>
      </c>
      <c r="F141" s="12">
        <f t="shared" si="19"/>
        <v>0.1297071129707113</v>
      </c>
    </row>
    <row r="142" spans="1:6" x14ac:dyDescent="0.25">
      <c r="A142" s="9">
        <v>15</v>
      </c>
      <c r="B142" s="9" t="s">
        <v>636</v>
      </c>
      <c r="C142" s="12" t="s">
        <v>467</v>
      </c>
      <c r="D142" s="12">
        <v>920</v>
      </c>
      <c r="E142" s="12">
        <v>85</v>
      </c>
      <c r="F142" s="12">
        <f t="shared" si="19"/>
        <v>9.2391304347826081E-2</v>
      </c>
    </row>
    <row r="143" spans="1:6" x14ac:dyDescent="0.25">
      <c r="A143" s="9">
        <v>2</v>
      </c>
      <c r="B143" s="9" t="s">
        <v>634</v>
      </c>
      <c r="C143" s="12" t="s">
        <v>469</v>
      </c>
      <c r="D143" s="12">
        <v>117</v>
      </c>
      <c r="E143" s="12">
        <v>15</v>
      </c>
      <c r="F143" s="12">
        <f t="shared" ref="F143:F148" si="20">E143/D143</f>
        <v>0.12820512820512819</v>
      </c>
    </row>
    <row r="144" spans="1:6" x14ac:dyDescent="0.25">
      <c r="A144" s="9">
        <v>4</v>
      </c>
      <c r="B144" s="9" t="s">
        <v>359</v>
      </c>
      <c r="C144" s="12" t="s">
        <v>469</v>
      </c>
      <c r="D144" s="12">
        <v>270</v>
      </c>
      <c r="E144" s="12">
        <v>27</v>
      </c>
      <c r="F144" s="12">
        <f t="shared" si="20"/>
        <v>0.1</v>
      </c>
    </row>
    <row r="145" spans="1:6" x14ac:dyDescent="0.25">
      <c r="A145" s="9">
        <v>7</v>
      </c>
      <c r="B145" s="9" t="s">
        <v>362</v>
      </c>
      <c r="C145" s="12" t="s">
        <v>469</v>
      </c>
      <c r="D145" s="12">
        <v>14</v>
      </c>
      <c r="E145" s="12">
        <v>1</v>
      </c>
      <c r="F145" s="12">
        <f t="shared" si="20"/>
        <v>7.1428571428571425E-2</v>
      </c>
    </row>
    <row r="146" spans="1:6" x14ac:dyDescent="0.25">
      <c r="A146" s="9">
        <v>9</v>
      </c>
      <c r="B146" s="9" t="s">
        <v>172</v>
      </c>
      <c r="C146" s="12" t="s">
        <v>469</v>
      </c>
      <c r="D146" s="12">
        <v>37857</v>
      </c>
      <c r="E146" s="12">
        <v>4981</v>
      </c>
      <c r="F146" s="12">
        <f t="shared" si="20"/>
        <v>0.13157408141162796</v>
      </c>
    </row>
    <row r="147" spans="1:6" x14ac:dyDescent="0.25">
      <c r="A147" s="9">
        <v>10</v>
      </c>
      <c r="B147" s="9" t="s">
        <v>187</v>
      </c>
      <c r="C147" s="12" t="s">
        <v>469</v>
      </c>
      <c r="D147" s="12">
        <v>35</v>
      </c>
      <c r="E147" s="12">
        <v>4</v>
      </c>
      <c r="F147" s="12">
        <f t="shared" si="20"/>
        <v>0.11428571428571428</v>
      </c>
    </row>
    <row r="148" spans="1:6" x14ac:dyDescent="0.25">
      <c r="A148" s="9">
        <v>16</v>
      </c>
      <c r="B148" s="9" t="s">
        <v>189</v>
      </c>
      <c r="C148" s="12" t="s">
        <v>469</v>
      </c>
      <c r="D148" s="12">
        <v>313</v>
      </c>
      <c r="E148" s="12">
        <v>8</v>
      </c>
      <c r="F148" s="12">
        <f t="shared" si="20"/>
        <v>2.5559105431309903E-2</v>
      </c>
    </row>
  </sheetData>
  <phoneticPr fontId="1" type="noConversion"/>
  <hyperlinks>
    <hyperlink ref="B47" r:id="rId1" display="https://www.ncbi.nlm.nih.gov/pubmed/?term=Mijit%20F%5BAuthor%5D&amp;cauthor=true&amp;cauthor_uid=26081269" xr:uid="{00000000-0004-0000-0400-000000000000}"/>
    <hyperlink ref="B68" r:id="rId2" display="https://www.ncbi.nlm.nih.gov/pubmed/?term=Mijit%20F%5BAuthor%5D&amp;cauthor=true&amp;cauthor_uid=26081269" xr:uid="{00000000-0004-0000-0400-000001000000}"/>
    <hyperlink ref="B89" r:id="rId3" display="https://www.ncbi.nlm.nih.gov/pubmed/?term=Mijit%20F%5BAuthor%5D&amp;cauthor=true&amp;cauthor_uid=26081269" xr:uid="{00000000-0004-0000-0400-000002000000}"/>
    <hyperlink ref="B148" r:id="rId4" display="https://www.ncbi.nlm.nih.gov/pubmed/?term=Mijit%20F%5BAuthor%5D&amp;cauthor=true&amp;cauthor_uid=26081269" xr:uid="{00000000-0004-0000-0400-000003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命名范围</vt:lpstr>
      </vt:variant>
      <vt:variant>
        <vt:i4>2</vt:i4>
      </vt:variant>
    </vt:vector>
  </HeadingPairs>
  <TitlesOfParts>
    <vt:vector size="7" baseType="lpstr">
      <vt:lpstr>population</vt:lpstr>
      <vt:lpstr> histology</vt:lpstr>
      <vt:lpstr>ages</vt:lpstr>
      <vt:lpstr>cytology</vt:lpstr>
      <vt:lpstr>ages-highand lower</vt:lpstr>
      <vt:lpstr>population!OLE_LINK19</vt:lpstr>
      <vt:lpstr>population!OLE_LINK25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2019-02-21T01:22:49Z</dcterms:modified>
</cp:coreProperties>
</file>