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xx\Desktop\"/>
    </mc:Choice>
  </mc:AlternateContent>
  <xr:revisionPtr revIDLastSave="0" documentId="8_{6EE80127-9082-49A1-876C-1383FFB8C0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Sheet1!$F$3:$F$79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7" i="1" l="1"/>
  <c r="AF7" i="1"/>
  <c r="AF5" i="1"/>
  <c r="AF6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4" i="1"/>
  <c r="W5" i="1"/>
  <c r="W57" i="1" s="1"/>
  <c r="W6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4" i="1"/>
  <c r="K5" i="1"/>
  <c r="L5" i="1"/>
  <c r="M5" i="1"/>
  <c r="N5" i="1" s="1"/>
  <c r="K6" i="1"/>
  <c r="L6" i="1"/>
  <c r="M6" i="1"/>
  <c r="N6" i="1" s="1"/>
  <c r="K7" i="1"/>
  <c r="L7" i="1"/>
  <c r="M7" i="1"/>
  <c r="N7" i="1"/>
  <c r="K8" i="1"/>
  <c r="L8" i="1"/>
  <c r="M8" i="1"/>
  <c r="N8" i="1"/>
  <c r="K9" i="1"/>
  <c r="L9" i="1"/>
  <c r="M9" i="1"/>
  <c r="N9" i="1"/>
  <c r="K10" i="1"/>
  <c r="L10" i="1"/>
  <c r="M10" i="1"/>
  <c r="N10" i="1" s="1"/>
  <c r="K11" i="1"/>
  <c r="L11" i="1"/>
  <c r="M11" i="1"/>
  <c r="N11" i="1"/>
  <c r="K12" i="1"/>
  <c r="L12" i="1"/>
  <c r="M12" i="1"/>
  <c r="N12" i="1"/>
  <c r="K13" i="1"/>
  <c r="L13" i="1"/>
  <c r="M13" i="1"/>
  <c r="N13" i="1"/>
  <c r="K14" i="1"/>
  <c r="L14" i="1"/>
  <c r="M14" i="1"/>
  <c r="N14" i="1" s="1"/>
  <c r="K15" i="1"/>
  <c r="L15" i="1"/>
  <c r="M15" i="1"/>
  <c r="N15" i="1"/>
  <c r="K16" i="1"/>
  <c r="L16" i="1"/>
  <c r="M16" i="1"/>
  <c r="N16" i="1"/>
  <c r="K17" i="1"/>
  <c r="L17" i="1"/>
  <c r="M17" i="1"/>
  <c r="N17" i="1"/>
  <c r="K18" i="1"/>
  <c r="L18" i="1"/>
  <c r="M18" i="1"/>
  <c r="N18" i="1" s="1"/>
  <c r="K19" i="1"/>
  <c r="L19" i="1"/>
  <c r="M19" i="1"/>
  <c r="N19" i="1"/>
  <c r="K20" i="1"/>
  <c r="L20" i="1"/>
  <c r="M20" i="1"/>
  <c r="N20" i="1"/>
  <c r="K21" i="1"/>
  <c r="L21" i="1"/>
  <c r="M21" i="1"/>
  <c r="N21" i="1"/>
  <c r="K22" i="1"/>
  <c r="L22" i="1"/>
  <c r="M22" i="1"/>
  <c r="N22" i="1" s="1"/>
  <c r="K23" i="1"/>
  <c r="L23" i="1"/>
  <c r="M23" i="1"/>
  <c r="N23" i="1"/>
  <c r="K24" i="1"/>
  <c r="L24" i="1"/>
  <c r="M24" i="1"/>
  <c r="N24" i="1"/>
  <c r="K25" i="1"/>
  <c r="L25" i="1"/>
  <c r="M25" i="1"/>
  <c r="N25" i="1"/>
  <c r="K26" i="1"/>
  <c r="L26" i="1"/>
  <c r="M26" i="1"/>
  <c r="N26" i="1" s="1"/>
  <c r="K27" i="1"/>
  <c r="L27" i="1"/>
  <c r="M27" i="1"/>
  <c r="N27" i="1"/>
  <c r="K28" i="1"/>
  <c r="L28" i="1"/>
  <c r="M28" i="1"/>
  <c r="N28" i="1"/>
  <c r="K29" i="1"/>
  <c r="L29" i="1"/>
  <c r="M29" i="1"/>
  <c r="N29" i="1"/>
  <c r="K30" i="1"/>
  <c r="L30" i="1"/>
  <c r="M30" i="1"/>
  <c r="N30" i="1" s="1"/>
  <c r="K31" i="1"/>
  <c r="L31" i="1"/>
  <c r="M31" i="1"/>
  <c r="N31" i="1"/>
  <c r="K32" i="1"/>
  <c r="L32" i="1"/>
  <c r="M32" i="1"/>
  <c r="N32" i="1"/>
  <c r="K33" i="1"/>
  <c r="L33" i="1"/>
  <c r="M33" i="1"/>
  <c r="N33" i="1"/>
  <c r="K34" i="1"/>
  <c r="L34" i="1"/>
  <c r="M34" i="1"/>
  <c r="N34" i="1" s="1"/>
  <c r="K35" i="1"/>
  <c r="L35" i="1"/>
  <c r="M35" i="1"/>
  <c r="N35" i="1"/>
  <c r="K36" i="1"/>
  <c r="L36" i="1"/>
  <c r="M36" i="1"/>
  <c r="N36" i="1"/>
  <c r="K37" i="1"/>
  <c r="L37" i="1"/>
  <c r="M37" i="1"/>
  <c r="N37" i="1"/>
  <c r="K38" i="1"/>
  <c r="L38" i="1"/>
  <c r="M38" i="1"/>
  <c r="N38" i="1" s="1"/>
  <c r="K39" i="1"/>
  <c r="L39" i="1"/>
  <c r="M39" i="1"/>
  <c r="N39" i="1"/>
  <c r="K40" i="1"/>
  <c r="L40" i="1"/>
  <c r="M40" i="1"/>
  <c r="N40" i="1"/>
  <c r="K41" i="1"/>
  <c r="L41" i="1"/>
  <c r="M41" i="1"/>
  <c r="N41" i="1"/>
  <c r="K42" i="1"/>
  <c r="L42" i="1"/>
  <c r="M42" i="1"/>
  <c r="N42" i="1" s="1"/>
  <c r="K43" i="1"/>
  <c r="L43" i="1"/>
  <c r="M43" i="1"/>
  <c r="N43" i="1"/>
  <c r="K44" i="1"/>
  <c r="L44" i="1"/>
  <c r="M44" i="1"/>
  <c r="N44" i="1"/>
  <c r="K45" i="1"/>
  <c r="L45" i="1"/>
  <c r="M45" i="1"/>
  <c r="N45" i="1"/>
  <c r="K46" i="1"/>
  <c r="L46" i="1"/>
  <c r="M46" i="1"/>
  <c r="N46" i="1" s="1"/>
  <c r="K47" i="1"/>
  <c r="L47" i="1"/>
  <c r="M47" i="1"/>
  <c r="N47" i="1"/>
  <c r="K48" i="1"/>
  <c r="L48" i="1"/>
  <c r="M48" i="1"/>
  <c r="N48" i="1"/>
  <c r="K49" i="1"/>
  <c r="L49" i="1"/>
  <c r="M49" i="1"/>
  <c r="N49" i="1"/>
  <c r="K50" i="1"/>
  <c r="L50" i="1"/>
  <c r="M50" i="1"/>
  <c r="N50" i="1" s="1"/>
  <c r="K51" i="1"/>
  <c r="L51" i="1"/>
  <c r="M51" i="1"/>
  <c r="N51" i="1"/>
  <c r="K52" i="1"/>
  <c r="L52" i="1"/>
  <c r="M52" i="1"/>
  <c r="N52" i="1"/>
  <c r="K53" i="1"/>
  <c r="L53" i="1"/>
  <c r="M53" i="1"/>
  <c r="N53" i="1"/>
  <c r="K54" i="1"/>
  <c r="L54" i="1"/>
  <c r="M54" i="1"/>
  <c r="N54" i="1" s="1"/>
  <c r="K55" i="1"/>
  <c r="L55" i="1"/>
  <c r="M55" i="1"/>
  <c r="N55" i="1"/>
  <c r="K56" i="1"/>
  <c r="L56" i="1"/>
  <c r="M56" i="1"/>
  <c r="N56" i="1"/>
  <c r="M4" i="1"/>
  <c r="N4" i="1" s="1"/>
  <c r="L4" i="1"/>
  <c r="K4" i="1"/>
  <c r="AF57" i="1" l="1"/>
</calcChain>
</file>

<file path=xl/sharedStrings.xml><?xml version="1.0" encoding="utf-8"?>
<sst xmlns="http://schemas.openxmlformats.org/spreadsheetml/2006/main" count="232" uniqueCount="73">
  <si>
    <t>IR</t>
  </si>
  <si>
    <t>NA</t>
  </si>
  <si>
    <t>SSC</t>
  </si>
  <si>
    <t>LSC</t>
  </si>
  <si>
    <t>ndhC</t>
  </si>
  <si>
    <t>psaA</t>
  </si>
  <si>
    <t>Ficus altissima</t>
    <phoneticPr fontId="3" type="noConversion"/>
  </si>
  <si>
    <t>Ficus auriculata</t>
  </si>
  <si>
    <t>Ficus benjamina</t>
    <phoneticPr fontId="3" type="noConversion"/>
  </si>
  <si>
    <t>Ficus curtipes</t>
    <phoneticPr fontId="3" type="noConversion"/>
  </si>
  <si>
    <t>Ficus heteromorpha</t>
    <phoneticPr fontId="3" type="noConversion"/>
  </si>
  <si>
    <t>Ficus lyrata</t>
  </si>
  <si>
    <t>Ficus microcarpa</t>
    <phoneticPr fontId="3" type="noConversion"/>
  </si>
  <si>
    <t>Ficus virens</t>
    <phoneticPr fontId="3" type="noConversion"/>
  </si>
  <si>
    <t>ka/ks</t>
    <phoneticPr fontId="2" type="noConversion"/>
  </si>
  <si>
    <t>ka</t>
    <phoneticPr fontId="2" type="noConversion"/>
  </si>
  <si>
    <t>ks</t>
    <phoneticPr fontId="2" type="noConversion"/>
  </si>
  <si>
    <t>accD</t>
    <phoneticPr fontId="3" type="noConversion"/>
  </si>
  <si>
    <t>atpA</t>
    <phoneticPr fontId="3" type="noConversion"/>
  </si>
  <si>
    <t>atpB</t>
    <phoneticPr fontId="3" type="noConversion"/>
  </si>
  <si>
    <t>atpE</t>
    <phoneticPr fontId="3" type="noConversion"/>
  </si>
  <si>
    <t>atpF</t>
    <phoneticPr fontId="3" type="noConversion"/>
  </si>
  <si>
    <t>atpI</t>
    <phoneticPr fontId="3" type="noConversion"/>
  </si>
  <si>
    <t>ccsA</t>
    <phoneticPr fontId="3" type="noConversion"/>
  </si>
  <si>
    <t>cemA</t>
    <phoneticPr fontId="3" type="noConversion"/>
  </si>
  <si>
    <t>clpP</t>
    <phoneticPr fontId="3" type="noConversion"/>
  </si>
  <si>
    <t>matK</t>
    <phoneticPr fontId="3" type="noConversion"/>
  </si>
  <si>
    <t>ndhA</t>
    <phoneticPr fontId="3" type="noConversion"/>
  </si>
  <si>
    <t>ndhB</t>
    <phoneticPr fontId="3" type="noConversion"/>
  </si>
  <si>
    <t>ndhD</t>
    <phoneticPr fontId="3" type="noConversion"/>
  </si>
  <si>
    <t>ndhE</t>
    <phoneticPr fontId="3" type="noConversion"/>
  </si>
  <si>
    <t>ndhF</t>
    <phoneticPr fontId="3" type="noConversion"/>
  </si>
  <si>
    <t>ndhG</t>
    <phoneticPr fontId="3" type="noConversion"/>
  </si>
  <si>
    <t>ndhH</t>
    <phoneticPr fontId="3" type="noConversion"/>
  </si>
  <si>
    <t>ndhI</t>
    <phoneticPr fontId="3" type="noConversion"/>
  </si>
  <si>
    <t>ndhJ</t>
    <phoneticPr fontId="3" type="noConversion"/>
  </si>
  <si>
    <t>ndhK</t>
    <phoneticPr fontId="3" type="noConversion"/>
  </si>
  <si>
    <t>petA</t>
    <phoneticPr fontId="3" type="noConversion"/>
  </si>
  <si>
    <t>petB</t>
    <phoneticPr fontId="3" type="noConversion"/>
  </si>
  <si>
    <t>petD</t>
    <phoneticPr fontId="3" type="noConversion"/>
  </si>
  <si>
    <t>psaB</t>
    <phoneticPr fontId="3" type="noConversion"/>
  </si>
  <si>
    <t>psbA</t>
    <phoneticPr fontId="3" type="noConversion"/>
  </si>
  <si>
    <t>psbB</t>
    <phoneticPr fontId="3" type="noConversion"/>
  </si>
  <si>
    <t>psbC</t>
    <phoneticPr fontId="3" type="noConversion"/>
  </si>
  <si>
    <t>psbD</t>
    <phoneticPr fontId="3" type="noConversion"/>
  </si>
  <si>
    <t>rbcL</t>
    <phoneticPr fontId="3" type="noConversion"/>
  </si>
  <si>
    <t>rpl2</t>
    <phoneticPr fontId="3" type="noConversion"/>
  </si>
  <si>
    <t>rpl14</t>
    <phoneticPr fontId="3" type="noConversion"/>
  </si>
  <si>
    <t>rpl16</t>
    <phoneticPr fontId="3" type="noConversion"/>
  </si>
  <si>
    <t>rpl20</t>
    <phoneticPr fontId="3" type="noConversion"/>
  </si>
  <si>
    <t>rpl22</t>
    <phoneticPr fontId="3" type="noConversion"/>
  </si>
  <si>
    <t>rpoA</t>
    <phoneticPr fontId="3" type="noConversion"/>
  </si>
  <si>
    <t>rpoB</t>
    <phoneticPr fontId="3" type="noConversion"/>
  </si>
  <si>
    <t>rpoC1</t>
    <phoneticPr fontId="3" type="noConversion"/>
  </si>
  <si>
    <t>rpoC2</t>
    <phoneticPr fontId="3" type="noConversion"/>
  </si>
  <si>
    <t>rps2</t>
    <phoneticPr fontId="3" type="noConversion"/>
  </si>
  <si>
    <t>rps3</t>
    <phoneticPr fontId="3" type="noConversion"/>
  </si>
  <si>
    <t>rps4</t>
    <phoneticPr fontId="3" type="noConversion"/>
  </si>
  <si>
    <t>rps7</t>
    <phoneticPr fontId="3" type="noConversion"/>
  </si>
  <si>
    <t>rps8</t>
    <phoneticPr fontId="3" type="noConversion"/>
  </si>
  <si>
    <t>rps11</t>
    <phoneticPr fontId="3" type="noConversion"/>
  </si>
  <si>
    <t>rps12</t>
    <phoneticPr fontId="3" type="noConversion"/>
  </si>
  <si>
    <t>rps14</t>
    <phoneticPr fontId="3" type="noConversion"/>
  </si>
  <si>
    <t>rps18</t>
    <phoneticPr fontId="3" type="noConversion"/>
  </si>
  <si>
    <t>ycf1</t>
    <phoneticPr fontId="3" type="noConversion"/>
  </si>
  <si>
    <t>ycf2</t>
    <phoneticPr fontId="3" type="noConversion"/>
  </si>
  <si>
    <t>ycf3</t>
    <phoneticPr fontId="3" type="noConversion"/>
  </si>
  <si>
    <t>ycf4</t>
    <phoneticPr fontId="3" type="noConversion"/>
  </si>
  <si>
    <t>Min</t>
    <phoneticPr fontId="2" type="noConversion"/>
  </si>
  <si>
    <t>Max</t>
    <phoneticPr fontId="2" type="noConversion"/>
  </si>
  <si>
    <t>Average</t>
    <phoneticPr fontId="2" type="noConversion"/>
  </si>
  <si>
    <t>Sum</t>
    <phoneticPr fontId="2" type="noConversion"/>
  </si>
  <si>
    <t xml:space="preserve">Table S6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</si>
</sst>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family val="2"/>
      <scheme val="minor"/>
    </font>
    <font>
      <sz val="1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TimesNewRomanPSMT"/>
      <family val="2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B050"/>
      <name val="Times New Roman"/>
      <family val="1"/>
    </font>
    <font>
      <b/>
      <sz val="11"/>
      <color rgb="FFFFC000"/>
      <name val="Times New Roman"/>
      <family val="1"/>
    </font>
    <font>
      <sz val="11"/>
      <color rgb="FFFFC000"/>
      <name val="Times New Roman"/>
      <family val="1"/>
    </font>
    <font>
      <sz val="11"/>
      <color rgb="FFFFC000"/>
      <name val="宋体"/>
      <family val="2"/>
      <scheme val="minor"/>
    </font>
    <font>
      <sz val="11"/>
      <color rgb="FF00B0F0"/>
      <name val="宋体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057812248355503E-2"/>
          <c:y val="0.123865051239546"/>
          <c:w val="0.93334003472813698"/>
          <c:h val="0.72406753251184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Ficus altissima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Sheet1!$C$4:$C$56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0.51380899999999996</c:v>
                </c:pt>
                <c:pt idx="4">
                  <c:v>0.58038100000000004</c:v>
                </c:pt>
                <c:pt idx="5">
                  <c:v>0.26811400000000002</c:v>
                </c:pt>
                <c:pt idx="6">
                  <c:v>7.1117399999999997E-2</c:v>
                </c:pt>
                <c:pt idx="7">
                  <c:v>9.7277799999999998E-2</c:v>
                </c:pt>
                <c:pt idx="8">
                  <c:v>0</c:v>
                </c:pt>
                <c:pt idx="9">
                  <c:v>0.21101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0.13022900000000001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0.56084699999999998</c:v>
                </c:pt>
                <c:pt idx="20">
                  <c:v>0</c:v>
                </c:pt>
                <c:pt idx="21">
                  <c:v>0.24613699999999999</c:v>
                </c:pt>
                <c:pt idx="22">
                  <c:v>0</c:v>
                </c:pt>
                <c:pt idx="23">
                  <c:v>0.117436</c:v>
                </c:pt>
                <c:pt idx="24">
                  <c:v>0</c:v>
                </c:pt>
                <c:pt idx="25">
                  <c:v>0.15362000000000001</c:v>
                </c:pt>
                <c:pt idx="26">
                  <c:v>0</c:v>
                </c:pt>
                <c:pt idx="27">
                  <c:v>0</c:v>
                </c:pt>
                <c:pt idx="28">
                  <c:v>0.134712</c:v>
                </c:pt>
                <c:pt idx="29">
                  <c:v>0</c:v>
                </c:pt>
                <c:pt idx="30">
                  <c:v>0</c:v>
                </c:pt>
                <c:pt idx="31">
                  <c:v>0.28461999999999998</c:v>
                </c:pt>
                <c:pt idx="32">
                  <c:v>0</c:v>
                </c:pt>
                <c:pt idx="33">
                  <c:v>0</c:v>
                </c:pt>
                <c:pt idx="34">
                  <c:v>0.249584</c:v>
                </c:pt>
                <c:pt idx="35">
                  <c:v>0.27104099999999998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0.106007</c:v>
                </c:pt>
                <c:pt idx="41">
                  <c:v>0</c:v>
                </c:pt>
                <c:pt idx="42">
                  <c:v>0.26211400000000001</c:v>
                </c:pt>
                <c:pt idx="43">
                  <c:v>0.23736699999999999</c:v>
                </c:pt>
                <c:pt idx="44">
                  <c:v>0.46419500000000002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0.31660199999999999</c:v>
                </c:pt>
                <c:pt idx="49">
                  <c:v>0.310423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2-F34B-923E-F0A1E79A2906}"/>
            </c:ext>
          </c:extLst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Ficus auriculata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Sheet1!$D$4:$D$56</c:f>
              <c:numCache>
                <c:formatCode>General</c:formatCode>
                <c:ptCount val="53"/>
                <c:pt idx="0">
                  <c:v>1.24359</c:v>
                </c:pt>
                <c:pt idx="1">
                  <c:v>0</c:v>
                </c:pt>
                <c:pt idx="2">
                  <c:v>0</c:v>
                </c:pt>
                <c:pt idx="3">
                  <c:v>2.2702300000000002</c:v>
                </c:pt>
                <c:pt idx="4">
                  <c:v>0.47162399999999999</c:v>
                </c:pt>
                <c:pt idx="5">
                  <c:v>0.26811400000000002</c:v>
                </c:pt>
                <c:pt idx="6">
                  <c:v>0</c:v>
                </c:pt>
                <c:pt idx="7">
                  <c:v>9.7277799999999998E-2</c:v>
                </c:pt>
                <c:pt idx="8">
                  <c:v>0</c:v>
                </c:pt>
                <c:pt idx="9">
                  <c:v>0.209339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1.08439</c:v>
                </c:pt>
                <c:pt idx="22">
                  <c:v>0</c:v>
                </c:pt>
                <c:pt idx="23">
                  <c:v>0.233068</c:v>
                </c:pt>
                <c:pt idx="24">
                  <c:v>0</c:v>
                </c:pt>
                <c:pt idx="25">
                  <c:v>0.10178</c:v>
                </c:pt>
                <c:pt idx="26">
                  <c:v>0</c:v>
                </c:pt>
                <c:pt idx="27">
                  <c:v>0</c:v>
                </c:pt>
                <c:pt idx="28">
                  <c:v>7.6277999999999999E-2</c:v>
                </c:pt>
                <c:pt idx="29">
                  <c:v>0</c:v>
                </c:pt>
                <c:pt idx="30">
                  <c:v>0</c:v>
                </c:pt>
                <c:pt idx="31">
                  <c:v>0.28461999999999998</c:v>
                </c:pt>
                <c:pt idx="32">
                  <c:v>0</c:v>
                </c:pt>
                <c:pt idx="33">
                  <c:v>0</c:v>
                </c:pt>
                <c:pt idx="34">
                  <c:v>0.80809500000000001</c:v>
                </c:pt>
                <c:pt idx="35">
                  <c:v>0</c:v>
                </c:pt>
                <c:pt idx="36">
                  <c:v>4.4841899999999997E-2</c:v>
                </c:pt>
                <c:pt idx="37">
                  <c:v>0</c:v>
                </c:pt>
                <c:pt idx="38">
                  <c:v>0</c:v>
                </c:pt>
                <c:pt idx="39">
                  <c:v>0.110349</c:v>
                </c:pt>
                <c:pt idx="40">
                  <c:v>0.318351</c:v>
                </c:pt>
                <c:pt idx="41">
                  <c:v>0.120571</c:v>
                </c:pt>
                <c:pt idx="42">
                  <c:v>0.83006199999999997</c:v>
                </c:pt>
                <c:pt idx="43">
                  <c:v>0.23736699999999999</c:v>
                </c:pt>
                <c:pt idx="44">
                  <c:v>0.46419500000000002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B2-F34B-923E-F0A1E79A2906}"/>
            </c:ext>
          </c:extLst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Ficus benjamina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Sheet1!$E$4:$E$56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1.25065</c:v>
                </c:pt>
                <c:pt idx="4">
                  <c:v>0.29001500000000002</c:v>
                </c:pt>
                <c:pt idx="5">
                  <c:v>0.271617</c:v>
                </c:pt>
                <c:pt idx="6">
                  <c:v>0</c:v>
                </c:pt>
                <c:pt idx="7">
                  <c:v>9.7277799999999998E-2</c:v>
                </c:pt>
                <c:pt idx="8">
                  <c:v>0</c:v>
                </c:pt>
                <c:pt idx="9">
                  <c:v>0.209339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1.1665300000000001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7.6913999999999996E-2</c:v>
                </c:pt>
                <c:pt idx="26">
                  <c:v>0</c:v>
                </c:pt>
                <c:pt idx="27">
                  <c:v>0</c:v>
                </c:pt>
                <c:pt idx="28">
                  <c:v>0.19825200000000001</c:v>
                </c:pt>
                <c:pt idx="29">
                  <c:v>0</c:v>
                </c:pt>
                <c:pt idx="30">
                  <c:v>0</c:v>
                </c:pt>
                <c:pt idx="31">
                  <c:v>9.68305E-2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0.59960100000000005</c:v>
                </c:pt>
                <c:pt idx="39">
                  <c:v>7.8289800000000007E-2</c:v>
                </c:pt>
                <c:pt idx="40">
                  <c:v>0.100318</c:v>
                </c:pt>
                <c:pt idx="41">
                  <c:v>0.12006600000000001</c:v>
                </c:pt>
                <c:pt idx="42">
                  <c:v>0</c:v>
                </c:pt>
                <c:pt idx="43">
                  <c:v>0</c:v>
                </c:pt>
                <c:pt idx="44">
                  <c:v>0.34317199999999998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0.31660199999999999</c:v>
                </c:pt>
                <c:pt idx="49">
                  <c:v>0.15180199999999999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B2-F34B-923E-F0A1E79A2906}"/>
            </c:ext>
          </c:extLst>
        </c:ser>
        <c:ser>
          <c:idx val="3"/>
          <c:order val="3"/>
          <c:tx>
            <c:strRef>
              <c:f>Sheet1!$F$3</c:f>
              <c:strCache>
                <c:ptCount val="1"/>
                <c:pt idx="0">
                  <c:v>Ficus curtipes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Sheet1!$F$4:$F$56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9.7277799999999998E-2</c:v>
                </c:pt>
                <c:pt idx="8">
                  <c:v>0</c:v>
                </c:pt>
                <c:pt idx="9">
                  <c:v>0.18516299999999999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0.60921800000000004</c:v>
                </c:pt>
                <c:pt idx="14">
                  <c:v>0.13022900000000001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0.56084699999999998</c:v>
                </c:pt>
                <c:pt idx="20">
                  <c:v>0</c:v>
                </c:pt>
                <c:pt idx="21">
                  <c:v>0.49121100000000001</c:v>
                </c:pt>
                <c:pt idx="22">
                  <c:v>0</c:v>
                </c:pt>
                <c:pt idx="23">
                  <c:v>0.117436</c:v>
                </c:pt>
                <c:pt idx="24">
                  <c:v>0</c:v>
                </c:pt>
                <c:pt idx="25">
                  <c:v>0.30738799999999999</c:v>
                </c:pt>
                <c:pt idx="26">
                  <c:v>0</c:v>
                </c:pt>
                <c:pt idx="27">
                  <c:v>0</c:v>
                </c:pt>
                <c:pt idx="28">
                  <c:v>0.11760900000000001</c:v>
                </c:pt>
                <c:pt idx="29">
                  <c:v>0</c:v>
                </c:pt>
                <c:pt idx="30">
                  <c:v>0</c:v>
                </c:pt>
                <c:pt idx="31">
                  <c:v>0.28461999999999998</c:v>
                </c:pt>
                <c:pt idx="32">
                  <c:v>0</c:v>
                </c:pt>
                <c:pt idx="33">
                  <c:v>0</c:v>
                </c:pt>
                <c:pt idx="34">
                  <c:v>0.80963399999999996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0.100318</c:v>
                </c:pt>
                <c:pt idx="41">
                  <c:v>0</c:v>
                </c:pt>
                <c:pt idx="42">
                  <c:v>0.3387</c:v>
                </c:pt>
                <c:pt idx="43">
                  <c:v>0</c:v>
                </c:pt>
                <c:pt idx="44">
                  <c:v>0.46419500000000002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B2-F34B-923E-F0A1E79A2906}"/>
            </c:ext>
          </c:extLst>
        </c:ser>
        <c:ser>
          <c:idx val="4"/>
          <c:order val="4"/>
          <c:tx>
            <c:strRef>
              <c:f>Sheet1!$G$3</c:f>
              <c:strCache>
                <c:ptCount val="1"/>
                <c:pt idx="0">
                  <c:v>Ficus heteromorpha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Sheet1!$G$4:$G$56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0.90176400000000001</c:v>
                </c:pt>
                <c:pt idx="4">
                  <c:v>1.4163600000000001</c:v>
                </c:pt>
                <c:pt idx="5">
                  <c:v>0.13330900000000001</c:v>
                </c:pt>
                <c:pt idx="6">
                  <c:v>6.4395400000000005E-2</c:v>
                </c:pt>
                <c:pt idx="7">
                  <c:v>9.7277799999999998E-2</c:v>
                </c:pt>
                <c:pt idx="8">
                  <c:v>0.28875499999999998</c:v>
                </c:pt>
                <c:pt idx="9">
                  <c:v>6.0927700000000001E-2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0.52213399999999999</c:v>
                </c:pt>
                <c:pt idx="14">
                  <c:v>4.90038E-2</c:v>
                </c:pt>
                <c:pt idx="15">
                  <c:v>0.302902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0.272781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0.233068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7.4220599999999998E-2</c:v>
                </c:pt>
                <c:pt idx="29">
                  <c:v>9.1248499999999996E-2</c:v>
                </c:pt>
                <c:pt idx="30">
                  <c:v>0.13219500000000001</c:v>
                </c:pt>
                <c:pt idx="31">
                  <c:v>9.6061900000000006E-2</c:v>
                </c:pt>
                <c:pt idx="32">
                  <c:v>0.15966</c:v>
                </c:pt>
                <c:pt idx="33">
                  <c:v>0</c:v>
                </c:pt>
                <c:pt idx="34">
                  <c:v>1.8198399999999999</c:v>
                </c:pt>
                <c:pt idx="35">
                  <c:v>0</c:v>
                </c:pt>
                <c:pt idx="36">
                  <c:v>0</c:v>
                </c:pt>
                <c:pt idx="37">
                  <c:v>0.26684600000000003</c:v>
                </c:pt>
                <c:pt idx="38">
                  <c:v>0</c:v>
                </c:pt>
                <c:pt idx="39">
                  <c:v>0.110349</c:v>
                </c:pt>
                <c:pt idx="40">
                  <c:v>0.22290599999999999</c:v>
                </c:pt>
                <c:pt idx="41">
                  <c:v>4.7763399999999998E-2</c:v>
                </c:pt>
                <c:pt idx="42">
                  <c:v>0.3387</c:v>
                </c:pt>
                <c:pt idx="43">
                  <c:v>0.24015300000000001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B2-F34B-923E-F0A1E79A2906}"/>
            </c:ext>
          </c:extLst>
        </c:ser>
        <c:ser>
          <c:idx val="5"/>
          <c:order val="5"/>
          <c:tx>
            <c:strRef>
              <c:f>Sheet1!$H$3</c:f>
              <c:strCache>
                <c:ptCount val="1"/>
                <c:pt idx="0">
                  <c:v>Ficus lyrata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Sheet1!$H$4:$H$56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0.97395600000000004</c:v>
                </c:pt>
                <c:pt idx="4">
                  <c:v>0.48817300000000002</c:v>
                </c:pt>
                <c:pt idx="5">
                  <c:v>6.6654900000000003E-2</c:v>
                </c:pt>
                <c:pt idx="6">
                  <c:v>0.101993</c:v>
                </c:pt>
                <c:pt idx="7">
                  <c:v>3.7372799999999998E-2</c:v>
                </c:pt>
                <c:pt idx="8">
                  <c:v>0</c:v>
                </c:pt>
                <c:pt idx="9">
                  <c:v>0.28953000000000001</c:v>
                </c:pt>
                <c:pt idx="10">
                  <c:v>0</c:v>
                </c:pt>
                <c:pt idx="11">
                  <c:v>2.6689899999999999E-2</c:v>
                </c:pt>
                <c:pt idx="12">
                  <c:v>0</c:v>
                </c:pt>
                <c:pt idx="13">
                  <c:v>1.6218399999999999</c:v>
                </c:pt>
                <c:pt idx="14">
                  <c:v>4.3798700000000003E-2</c:v>
                </c:pt>
                <c:pt idx="15">
                  <c:v>0.19597800000000001</c:v>
                </c:pt>
                <c:pt idx="16">
                  <c:v>0</c:v>
                </c:pt>
                <c:pt idx="17">
                  <c:v>0.28504400000000002</c:v>
                </c:pt>
                <c:pt idx="18">
                  <c:v>0.10602499999999999</c:v>
                </c:pt>
                <c:pt idx="19">
                  <c:v>0.27262500000000001</c:v>
                </c:pt>
                <c:pt idx="20">
                  <c:v>0</c:v>
                </c:pt>
                <c:pt idx="21">
                  <c:v>0.81991400000000003</c:v>
                </c:pt>
                <c:pt idx="22">
                  <c:v>0</c:v>
                </c:pt>
                <c:pt idx="23">
                  <c:v>0.233068</c:v>
                </c:pt>
                <c:pt idx="24">
                  <c:v>8.2672599999999999E-2</c:v>
                </c:pt>
                <c:pt idx="25">
                  <c:v>0.101785</c:v>
                </c:pt>
                <c:pt idx="26">
                  <c:v>0</c:v>
                </c:pt>
                <c:pt idx="27">
                  <c:v>0</c:v>
                </c:pt>
                <c:pt idx="28">
                  <c:v>5.9122800000000003E-2</c:v>
                </c:pt>
                <c:pt idx="29">
                  <c:v>0</c:v>
                </c:pt>
                <c:pt idx="30">
                  <c:v>0</c:v>
                </c:pt>
                <c:pt idx="31">
                  <c:v>7.1742700000000006E-2</c:v>
                </c:pt>
                <c:pt idx="32">
                  <c:v>0</c:v>
                </c:pt>
                <c:pt idx="33">
                  <c:v>0</c:v>
                </c:pt>
                <c:pt idx="34">
                  <c:v>1.1835800000000001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5.0839799999999997E-2</c:v>
                </c:pt>
                <c:pt idx="40">
                  <c:v>0.15868599999999999</c:v>
                </c:pt>
                <c:pt idx="41">
                  <c:v>0.15933600000000001</c:v>
                </c:pt>
                <c:pt idx="42">
                  <c:v>0.28543800000000003</c:v>
                </c:pt>
                <c:pt idx="43">
                  <c:v>0</c:v>
                </c:pt>
                <c:pt idx="44">
                  <c:v>0.46274999999999999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0.30805900000000003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B2-F34B-923E-F0A1E79A2906}"/>
            </c:ext>
          </c:extLst>
        </c:ser>
        <c:ser>
          <c:idx val="6"/>
          <c:order val="6"/>
          <c:tx>
            <c:strRef>
              <c:f>Sheet1!$I$3</c:f>
              <c:strCache>
                <c:ptCount val="1"/>
                <c:pt idx="0">
                  <c:v>Ficus microcarpa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Sheet1!$I$4:$I$56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0.97935099999999997</c:v>
                </c:pt>
                <c:pt idx="4">
                  <c:v>0.45785199999999998</c:v>
                </c:pt>
                <c:pt idx="5">
                  <c:v>0.34866999999999998</c:v>
                </c:pt>
                <c:pt idx="6">
                  <c:v>0</c:v>
                </c:pt>
                <c:pt idx="7">
                  <c:v>0.292877</c:v>
                </c:pt>
                <c:pt idx="8">
                  <c:v>0</c:v>
                </c:pt>
                <c:pt idx="9">
                  <c:v>0.21101</c:v>
                </c:pt>
                <c:pt idx="10">
                  <c:v>0</c:v>
                </c:pt>
                <c:pt idx="11">
                  <c:v>5.70897E-2</c:v>
                </c:pt>
                <c:pt idx="12">
                  <c:v>0</c:v>
                </c:pt>
                <c:pt idx="13">
                  <c:v>0</c:v>
                </c:pt>
                <c:pt idx="14">
                  <c:v>8.6776199999999998E-2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0.56084699999999998</c:v>
                </c:pt>
                <c:pt idx="20">
                  <c:v>0</c:v>
                </c:pt>
                <c:pt idx="21">
                  <c:v>0.24471699999999999</c:v>
                </c:pt>
                <c:pt idx="22">
                  <c:v>0</c:v>
                </c:pt>
                <c:pt idx="23">
                  <c:v>0.117436</c:v>
                </c:pt>
                <c:pt idx="24">
                  <c:v>0</c:v>
                </c:pt>
                <c:pt idx="25">
                  <c:v>0.15362000000000001</c:v>
                </c:pt>
                <c:pt idx="26">
                  <c:v>0</c:v>
                </c:pt>
                <c:pt idx="27">
                  <c:v>0</c:v>
                </c:pt>
                <c:pt idx="28">
                  <c:v>0.22916900000000001</c:v>
                </c:pt>
                <c:pt idx="29">
                  <c:v>0</c:v>
                </c:pt>
                <c:pt idx="30">
                  <c:v>0</c:v>
                </c:pt>
                <c:pt idx="31">
                  <c:v>0.28461999999999998</c:v>
                </c:pt>
                <c:pt idx="32">
                  <c:v>0</c:v>
                </c:pt>
                <c:pt idx="33">
                  <c:v>0</c:v>
                </c:pt>
                <c:pt idx="34">
                  <c:v>0.49396299999999999</c:v>
                </c:pt>
                <c:pt idx="35">
                  <c:v>0.13542000000000001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0.10052999999999999</c:v>
                </c:pt>
                <c:pt idx="41">
                  <c:v>0</c:v>
                </c:pt>
                <c:pt idx="42">
                  <c:v>0.26160600000000001</c:v>
                </c:pt>
                <c:pt idx="43">
                  <c:v>0</c:v>
                </c:pt>
                <c:pt idx="44">
                  <c:v>0.46419500000000002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B2-F34B-923E-F0A1E79A2906}"/>
            </c:ext>
          </c:extLst>
        </c:ser>
        <c:ser>
          <c:idx val="7"/>
          <c:order val="7"/>
          <c:tx>
            <c:strRef>
              <c:f>Sheet1!$J$3</c:f>
              <c:strCache>
                <c:ptCount val="1"/>
                <c:pt idx="0">
                  <c:v>Ficus virens</c:v>
                </c:pt>
              </c:strCache>
            </c:strRef>
          </c:tx>
          <c:invertIfNegative val="0"/>
          <c:cat>
            <c:multiLvlStrRef>
              <c:f>Sheet1!$A$4:$B$56</c:f>
              <c:multiLvlStrCache>
                <c:ptCount val="53"/>
                <c:lvl>
                  <c:pt idx="0">
                    <c:v>ndhB</c:v>
                  </c:pt>
                  <c:pt idx="1">
                    <c:v>rpl2</c:v>
                  </c:pt>
                  <c:pt idx="2">
                    <c:v>rps7</c:v>
                  </c:pt>
                  <c:pt idx="3">
                    <c:v>ycf1</c:v>
                  </c:pt>
                  <c:pt idx="4">
                    <c:v>ycf2</c:v>
                  </c:pt>
                  <c:pt idx="5">
                    <c:v>ccsA</c:v>
                  </c:pt>
                  <c:pt idx="6">
                    <c:v>ndhA</c:v>
                  </c:pt>
                  <c:pt idx="7">
                    <c:v>ndhD</c:v>
                  </c:pt>
                  <c:pt idx="8">
                    <c:v>ndhE</c:v>
                  </c:pt>
                  <c:pt idx="9">
                    <c:v>ndhF</c:v>
                  </c:pt>
                  <c:pt idx="10">
                    <c:v>ndhG</c:v>
                  </c:pt>
                  <c:pt idx="11">
                    <c:v>ndhH</c:v>
                  </c:pt>
                  <c:pt idx="12">
                    <c:v>ndhI</c:v>
                  </c:pt>
                  <c:pt idx="13">
                    <c:v>accD</c:v>
                  </c:pt>
                  <c:pt idx="14">
                    <c:v>atpA</c:v>
                  </c:pt>
                  <c:pt idx="15">
                    <c:v>atpB</c:v>
                  </c:pt>
                  <c:pt idx="16">
                    <c:v>atpE</c:v>
                  </c:pt>
                  <c:pt idx="17">
                    <c:v>atpF</c:v>
                  </c:pt>
                  <c:pt idx="18">
                    <c:v>atpI</c:v>
                  </c:pt>
                  <c:pt idx="19">
                    <c:v>cemA</c:v>
                  </c:pt>
                  <c:pt idx="20">
                    <c:v>clpP</c:v>
                  </c:pt>
                  <c:pt idx="21">
                    <c:v>matK</c:v>
                  </c:pt>
                  <c:pt idx="22">
                    <c:v>ndhC</c:v>
                  </c:pt>
                  <c:pt idx="23">
                    <c:v>ndhJ</c:v>
                  </c:pt>
                  <c:pt idx="24">
                    <c:v>ndhK</c:v>
                  </c:pt>
                  <c:pt idx="25">
                    <c:v>petA</c:v>
                  </c:pt>
                  <c:pt idx="26">
                    <c:v>petB</c:v>
                  </c:pt>
                  <c:pt idx="27">
                    <c:v>petD</c:v>
                  </c:pt>
                  <c:pt idx="28">
                    <c:v>psaA</c:v>
                  </c:pt>
                  <c:pt idx="29">
                    <c:v>psaB</c:v>
                  </c:pt>
                  <c:pt idx="30">
                    <c:v>psbA</c:v>
                  </c:pt>
                  <c:pt idx="31">
                    <c:v>psbB</c:v>
                  </c:pt>
                  <c:pt idx="32">
                    <c:v>psbC</c:v>
                  </c:pt>
                  <c:pt idx="33">
                    <c:v>psbD</c:v>
                  </c:pt>
                  <c:pt idx="34">
                    <c:v>rbcL</c:v>
                  </c:pt>
                  <c:pt idx="35">
                    <c:v>rpl14</c:v>
                  </c:pt>
                  <c:pt idx="36">
                    <c:v>rpl16</c:v>
                  </c:pt>
                  <c:pt idx="37">
                    <c:v>rpl20</c:v>
                  </c:pt>
                  <c:pt idx="38">
                    <c:v>rpl22</c:v>
                  </c:pt>
                  <c:pt idx="39">
                    <c:v>rpoA</c:v>
                  </c:pt>
                  <c:pt idx="40">
                    <c:v>rpoB</c:v>
                  </c:pt>
                  <c:pt idx="41">
                    <c:v>rpoC1</c:v>
                  </c:pt>
                  <c:pt idx="42">
                    <c:v>rpoC2</c:v>
                  </c:pt>
                  <c:pt idx="43">
                    <c:v>rps2</c:v>
                  </c:pt>
                  <c:pt idx="44">
                    <c:v>rps3</c:v>
                  </c:pt>
                  <c:pt idx="45">
                    <c:v>rps4</c:v>
                  </c:pt>
                  <c:pt idx="46">
                    <c:v>rps8</c:v>
                  </c:pt>
                  <c:pt idx="47">
                    <c:v>rps11</c:v>
                  </c:pt>
                  <c:pt idx="48">
                    <c:v>rps12</c:v>
                  </c:pt>
                  <c:pt idx="49">
                    <c:v>rps14</c:v>
                  </c:pt>
                  <c:pt idx="50">
                    <c:v>rps18</c:v>
                  </c:pt>
                  <c:pt idx="51">
                    <c:v>ycf3</c:v>
                  </c:pt>
                  <c:pt idx="52">
                    <c:v>ycf4</c:v>
                  </c:pt>
                </c:lvl>
                <c:lvl>
                  <c:pt idx="0">
                    <c:v>IR</c:v>
                  </c:pt>
                  <c:pt idx="5">
                    <c:v>SSC</c:v>
                  </c:pt>
                  <c:pt idx="13">
                    <c:v>LSC</c:v>
                  </c:pt>
                </c:lvl>
              </c:multiLvlStrCache>
            </c:multiLvlStrRef>
          </c:cat>
          <c:val>
            <c:numRef>
              <c:f>Sheet1!$J$4:$J$56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1.4911099999999999</c:v>
                </c:pt>
                <c:pt idx="4">
                  <c:v>0.43450899999999998</c:v>
                </c:pt>
                <c:pt idx="5">
                  <c:v>0.13392299999999999</c:v>
                </c:pt>
                <c:pt idx="6">
                  <c:v>0</c:v>
                </c:pt>
                <c:pt idx="7">
                  <c:v>9.7277799999999998E-2</c:v>
                </c:pt>
                <c:pt idx="8">
                  <c:v>0</c:v>
                </c:pt>
                <c:pt idx="9">
                  <c:v>0.63739000000000001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0.148761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0.48840099999999997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0.101782</c:v>
                </c:pt>
                <c:pt idx="26">
                  <c:v>0</c:v>
                </c:pt>
                <c:pt idx="27">
                  <c:v>0</c:v>
                </c:pt>
                <c:pt idx="28">
                  <c:v>0.19742000000000001</c:v>
                </c:pt>
                <c:pt idx="29">
                  <c:v>0.130132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8.92009E-2</c:v>
                </c:pt>
                <c:pt idx="41">
                  <c:v>0.24115200000000001</c:v>
                </c:pt>
                <c:pt idx="42">
                  <c:v>0</c:v>
                </c:pt>
                <c:pt idx="43">
                  <c:v>0.23658499999999999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0.15180199999999999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B2-F34B-923E-F0A1E79A2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081888"/>
        <c:axId val="1936881472"/>
      </c:barChart>
      <c:catAx>
        <c:axId val="1937081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2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zh-CN"/>
          </a:p>
        </c:txPr>
        <c:crossAx val="1936881472"/>
        <c:crosses val="autoZero"/>
        <c:auto val="1"/>
        <c:lblAlgn val="ctr"/>
        <c:lblOffset val="100"/>
        <c:noMultiLvlLbl val="0"/>
      </c:catAx>
      <c:valAx>
        <c:axId val="1936881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2400" b="0">
                    <a:latin typeface="Arial" panose="020B0604020202020204" pitchFamily="34" charset="0"/>
                    <a:cs typeface="Arial" panose="020B0604020202020204" pitchFamily="34" charset="0"/>
                  </a:rPr>
                  <a:t>ka/ks</a:t>
                </a:r>
                <a:endParaRPr lang="zh-CN" altLang="en-US" sz="240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7245585864065594E-2"/>
              <c:y val="0.4562645123161961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zh-CN"/>
          </a:p>
        </c:txPr>
        <c:crossAx val="1937081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6024895867610073"/>
          <c:y val="4.4198702025102975E-2"/>
          <c:w val="0.67950205022522503"/>
          <c:h val="2.9189529366232245E-2"/>
        </c:manualLayout>
      </c:layout>
      <c:overlay val="0"/>
      <c:txPr>
        <a:bodyPr/>
        <a:lstStyle/>
        <a:p>
          <a:pPr>
            <a:defRPr sz="2400">
              <a:latin typeface="Arial" panose="020B0604020202020204" pitchFamily="34" charset="0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488</xdr:rowOff>
    </xdr:from>
    <xdr:to>
      <xdr:col>30</xdr:col>
      <xdr:colOff>1172308</xdr:colOff>
      <xdr:row>131</xdr:row>
      <xdr:rowOff>65128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0.10889</cdr:x>
      <cdr:y>0.04223</cdr:y>
    </cdr:from>
    <cdr:to>
      <cdr:x>0.17352</cdr:x>
      <cdr:y>0.09201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96779" y="273538"/>
          <a:ext cx="947615" cy="322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"/>
  <sheetViews>
    <sheetView tabSelected="1" zoomScale="82" zoomScaleNormal="75" zoomScalePageLayoutView="130" workbookViewId="0">
      <selection activeCell="B4" sqref="B4:B56"/>
    </sheetView>
  </sheetViews>
  <sheetFormatPr defaultColWidth="8.77734375" defaultRowHeight="14.4"/>
  <cols>
    <col min="1" max="1" width="5.33203125" style="15" customWidth="1"/>
    <col min="2" max="2" width="8.77734375" style="1"/>
    <col min="3" max="6" width="15.77734375" style="1" customWidth="1"/>
    <col min="7" max="22" width="15.77734375" style="2" customWidth="1"/>
    <col min="23" max="23" width="15.77734375" style="20" customWidth="1"/>
    <col min="24" max="31" width="15.77734375" style="2" customWidth="1"/>
    <col min="32" max="32" width="15.77734375" style="21" customWidth="1"/>
    <col min="33" max="16384" width="8.77734375" style="2"/>
  </cols>
  <sheetData>
    <row r="1" spans="1:32">
      <c r="A1" s="29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1"/>
    </row>
    <row r="2" spans="1:32" ht="13.95" customHeight="1">
      <c r="A2" s="13"/>
      <c r="B2" s="3"/>
      <c r="C2" s="28" t="s">
        <v>14</v>
      </c>
      <c r="D2" s="28"/>
      <c r="E2" s="28"/>
      <c r="F2" s="28"/>
      <c r="G2" s="28"/>
      <c r="H2" s="28"/>
      <c r="I2" s="28"/>
      <c r="J2" s="28"/>
      <c r="K2" s="16"/>
      <c r="L2" s="16"/>
      <c r="M2" s="16"/>
      <c r="N2" s="16"/>
      <c r="O2" s="27" t="s">
        <v>15</v>
      </c>
      <c r="P2" s="27"/>
      <c r="Q2" s="27"/>
      <c r="R2" s="27"/>
      <c r="S2" s="27"/>
      <c r="T2" s="27"/>
      <c r="U2" s="27"/>
      <c r="V2" s="27"/>
      <c r="W2" s="18"/>
      <c r="X2" s="27" t="s">
        <v>16</v>
      </c>
      <c r="Y2" s="27"/>
      <c r="Z2" s="27"/>
      <c r="AA2" s="27"/>
      <c r="AB2" s="27"/>
      <c r="AC2" s="27"/>
      <c r="AD2" s="27"/>
      <c r="AE2" s="27"/>
    </row>
    <row r="3" spans="1:32" s="23" customFormat="1">
      <c r="A3" s="13"/>
      <c r="B3" s="13"/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68</v>
      </c>
      <c r="L3" s="4" t="s">
        <v>69</v>
      </c>
      <c r="M3" s="4" t="s">
        <v>71</v>
      </c>
      <c r="N3" s="4" t="s">
        <v>70</v>
      </c>
      <c r="O3" s="6" t="s">
        <v>6</v>
      </c>
      <c r="P3" s="6" t="s">
        <v>7</v>
      </c>
      <c r="Q3" s="6" t="s">
        <v>8</v>
      </c>
      <c r="R3" s="6" t="s">
        <v>9</v>
      </c>
      <c r="S3" s="6" t="s">
        <v>10</v>
      </c>
      <c r="T3" s="6" t="s">
        <v>11</v>
      </c>
      <c r="U3" s="6" t="s">
        <v>12</v>
      </c>
      <c r="V3" s="6" t="s">
        <v>13</v>
      </c>
      <c r="W3" s="6" t="s">
        <v>69</v>
      </c>
      <c r="X3" s="5" t="s">
        <v>6</v>
      </c>
      <c r="Y3" s="5" t="s">
        <v>7</v>
      </c>
      <c r="Z3" s="5" t="s">
        <v>8</v>
      </c>
      <c r="AA3" s="5" t="s">
        <v>9</v>
      </c>
      <c r="AB3" s="5" t="s">
        <v>10</v>
      </c>
      <c r="AC3" s="5" t="s">
        <v>11</v>
      </c>
      <c r="AD3" s="5" t="s">
        <v>12</v>
      </c>
      <c r="AE3" s="5" t="s">
        <v>13</v>
      </c>
      <c r="AF3" s="22" t="s">
        <v>69</v>
      </c>
    </row>
    <row r="4" spans="1:32">
      <c r="A4" s="24" t="s">
        <v>0</v>
      </c>
      <c r="B4" s="9" t="s">
        <v>28</v>
      </c>
      <c r="C4" s="10" t="s">
        <v>1</v>
      </c>
      <c r="D4" s="10">
        <v>1.24359</v>
      </c>
      <c r="E4" s="10" t="s">
        <v>1</v>
      </c>
      <c r="F4" s="10" t="s">
        <v>1</v>
      </c>
      <c r="G4" s="10" t="s">
        <v>1</v>
      </c>
      <c r="H4" s="10" t="s">
        <v>1</v>
      </c>
      <c r="I4" s="10" t="s">
        <v>1</v>
      </c>
      <c r="J4" s="10" t="s">
        <v>1</v>
      </c>
      <c r="K4" s="17">
        <f>MIN(C4:J4)</f>
        <v>1.24359</v>
      </c>
      <c r="L4" s="17">
        <f>MIN(C4:J4)</f>
        <v>1.24359</v>
      </c>
      <c r="M4" s="17">
        <f>SUM(C4:J4)</f>
        <v>1.24359</v>
      </c>
      <c r="N4" s="17">
        <f>M4/8</f>
        <v>0.15544875</v>
      </c>
      <c r="O4" s="10">
        <v>0</v>
      </c>
      <c r="P4" s="10">
        <v>5.33415E-2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9">
        <f>MAX(O4:V4)</f>
        <v>5.33415E-2</v>
      </c>
      <c r="X4" s="10">
        <v>0</v>
      </c>
      <c r="Y4" s="10">
        <v>4.2893199999999999E-2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21">
        <f>MAX(X4:AE4)</f>
        <v>4.2893199999999999E-2</v>
      </c>
    </row>
    <row r="5" spans="1:32">
      <c r="A5" s="25"/>
      <c r="B5" s="9" t="s">
        <v>46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17">
        <f t="shared" ref="K5:K56" si="0">MIN(C5:J5)</f>
        <v>0</v>
      </c>
      <c r="L5" s="17">
        <f t="shared" ref="L5:L56" si="1">MIN(C5:J5)</f>
        <v>0</v>
      </c>
      <c r="M5" s="17">
        <f t="shared" ref="M5:M56" si="2">SUM(C5:J5)</f>
        <v>0</v>
      </c>
      <c r="N5" s="17">
        <f t="shared" ref="N5:N56" si="3">M5/8</f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19">
        <f t="shared" ref="W5:W56" si="4">MAX(O5:V5)</f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21">
        <f t="shared" ref="AF5:AF56" si="5">MAX(X5:AE5)</f>
        <v>0</v>
      </c>
    </row>
    <row r="6" spans="1:32">
      <c r="A6" s="25"/>
      <c r="B6" s="9" t="s">
        <v>58</v>
      </c>
      <c r="C6" s="9" t="s">
        <v>1</v>
      </c>
      <c r="D6" s="9">
        <v>0</v>
      </c>
      <c r="E6" s="9" t="s">
        <v>1</v>
      </c>
      <c r="F6" s="9" t="s">
        <v>1</v>
      </c>
      <c r="G6" s="9" t="s">
        <v>1</v>
      </c>
      <c r="H6" s="9" t="s">
        <v>1</v>
      </c>
      <c r="I6" s="9" t="s">
        <v>1</v>
      </c>
      <c r="J6" s="9" t="s">
        <v>1</v>
      </c>
      <c r="K6" s="17">
        <f t="shared" si="0"/>
        <v>0</v>
      </c>
      <c r="L6" s="17">
        <f t="shared" si="1"/>
        <v>0</v>
      </c>
      <c r="M6" s="17">
        <f t="shared" si="2"/>
        <v>0</v>
      </c>
      <c r="N6" s="17">
        <f t="shared" si="3"/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19">
        <f t="shared" si="4"/>
        <v>0</v>
      </c>
      <c r="X6" s="9">
        <v>0</v>
      </c>
      <c r="Y6" s="9">
        <v>1.09339E-2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21">
        <f t="shared" si="5"/>
        <v>1.09339E-2</v>
      </c>
    </row>
    <row r="7" spans="1:32">
      <c r="A7" s="25"/>
      <c r="B7" s="12" t="s">
        <v>64</v>
      </c>
      <c r="C7" s="14">
        <v>0.51380899999999996</v>
      </c>
      <c r="D7" s="14">
        <v>2.2702300000000002</v>
      </c>
      <c r="E7" s="14">
        <v>1.25065</v>
      </c>
      <c r="F7" s="14" t="s">
        <v>1</v>
      </c>
      <c r="G7" s="14">
        <v>0.90176400000000001</v>
      </c>
      <c r="H7" s="14">
        <v>0.97395600000000004</v>
      </c>
      <c r="I7" s="14">
        <v>0.97935099999999997</v>
      </c>
      <c r="J7" s="14">
        <v>1.4911099999999999</v>
      </c>
      <c r="K7" s="17">
        <f t="shared" si="0"/>
        <v>0.51380899999999996</v>
      </c>
      <c r="L7" s="17">
        <f t="shared" si="1"/>
        <v>0.51380899999999996</v>
      </c>
      <c r="M7" s="17">
        <f t="shared" si="2"/>
        <v>8.3808700000000016</v>
      </c>
      <c r="N7" s="17">
        <f t="shared" si="3"/>
        <v>1.0476087500000002</v>
      </c>
      <c r="O7" s="14">
        <v>2.6149200000000001</v>
      </c>
      <c r="P7" s="14">
        <v>8.7210399999999993E-3</v>
      </c>
      <c r="Q7" s="14">
        <v>6.9229199999999999E-3</v>
      </c>
      <c r="R7" s="14">
        <v>0</v>
      </c>
      <c r="S7" s="14">
        <v>6.6786500000000004E-3</v>
      </c>
      <c r="T7" s="14">
        <v>7.3139399999999997E-3</v>
      </c>
      <c r="U7" s="14">
        <v>6.9704900000000002E-3</v>
      </c>
      <c r="V7" s="14">
        <v>7.8766300000000008E-3</v>
      </c>
      <c r="W7" s="19">
        <f t="shared" si="4"/>
        <v>2.6149200000000001</v>
      </c>
      <c r="X7" s="14">
        <v>5.0892900000000001</v>
      </c>
      <c r="Y7" s="14">
        <v>3.84148E-3</v>
      </c>
      <c r="Z7" s="14">
        <v>5.5354799999999997E-3</v>
      </c>
      <c r="AA7" s="14">
        <v>0</v>
      </c>
      <c r="AB7" s="14">
        <v>7.4062099999999999E-3</v>
      </c>
      <c r="AC7" s="14">
        <v>7.5095200000000004E-3</v>
      </c>
      <c r="AD7" s="14">
        <v>7.1174599999999999E-3</v>
      </c>
      <c r="AE7" s="14">
        <v>5.2824100000000004E-3</v>
      </c>
      <c r="AF7" s="21">
        <f t="shared" si="5"/>
        <v>5.0892900000000001</v>
      </c>
    </row>
    <row r="8" spans="1:32" s="11" customFormat="1">
      <c r="A8" s="26"/>
      <c r="B8" s="12" t="s">
        <v>65</v>
      </c>
      <c r="C8" s="14">
        <v>0.58038100000000004</v>
      </c>
      <c r="D8" s="14">
        <v>0.47162399999999999</v>
      </c>
      <c r="E8" s="14">
        <v>0.29001500000000002</v>
      </c>
      <c r="F8" s="14" t="s">
        <v>1</v>
      </c>
      <c r="G8" s="14">
        <v>1.4163600000000001</v>
      </c>
      <c r="H8" s="14">
        <v>0.48817300000000002</v>
      </c>
      <c r="I8" s="14">
        <v>0.45785199999999998</v>
      </c>
      <c r="J8" s="14">
        <v>0.43450899999999998</v>
      </c>
      <c r="K8" s="17">
        <f t="shared" si="0"/>
        <v>0.29001500000000002</v>
      </c>
      <c r="L8" s="17">
        <f t="shared" si="1"/>
        <v>0.29001500000000002</v>
      </c>
      <c r="M8" s="17">
        <f t="shared" si="2"/>
        <v>4.1389140000000006</v>
      </c>
      <c r="N8" s="17">
        <f t="shared" si="3"/>
        <v>0.51736425000000008</v>
      </c>
      <c r="O8" s="14">
        <v>3.7588500000000001E-4</v>
      </c>
      <c r="P8" s="14">
        <v>7.2185800000000003E-4</v>
      </c>
      <c r="Q8" s="14">
        <v>3.7586999999999999E-4</v>
      </c>
      <c r="R8" s="14">
        <v>0</v>
      </c>
      <c r="S8" s="14">
        <v>1.0831300000000001E-3</v>
      </c>
      <c r="T8" s="14">
        <v>9.4253999999999996E-4</v>
      </c>
      <c r="U8" s="14">
        <v>1.6335500000000001E-3</v>
      </c>
      <c r="V8" s="14">
        <v>5.6396500000000004E-4</v>
      </c>
      <c r="W8" s="19">
        <f t="shared" si="4"/>
        <v>1.6335500000000001E-3</v>
      </c>
      <c r="X8" s="14">
        <v>6.4765199999999997E-4</v>
      </c>
      <c r="Y8" s="14">
        <v>1.5305799999999999E-3</v>
      </c>
      <c r="Z8" s="14">
        <v>1.29604E-3</v>
      </c>
      <c r="AA8" s="14">
        <v>0</v>
      </c>
      <c r="AB8" s="14">
        <v>7.64728E-4</v>
      </c>
      <c r="AC8" s="14">
        <v>1.93075E-3</v>
      </c>
      <c r="AD8" s="14">
        <v>3.56786E-3</v>
      </c>
      <c r="AE8" s="14">
        <v>1.29794E-3</v>
      </c>
      <c r="AF8" s="21">
        <f t="shared" si="5"/>
        <v>3.56786E-3</v>
      </c>
    </row>
    <row r="9" spans="1:32">
      <c r="A9" s="24" t="s">
        <v>2</v>
      </c>
      <c r="B9" s="7" t="s">
        <v>23</v>
      </c>
      <c r="C9" s="9">
        <v>0.26811400000000002</v>
      </c>
      <c r="D9" s="9">
        <v>0.26811400000000002</v>
      </c>
      <c r="E9" s="9">
        <v>0.271617</v>
      </c>
      <c r="F9" s="9" t="s">
        <v>1</v>
      </c>
      <c r="G9" s="9">
        <v>0.13330900000000001</v>
      </c>
      <c r="H9" s="9">
        <v>6.6654900000000003E-2</v>
      </c>
      <c r="I9" s="9">
        <v>0.34866999999999998</v>
      </c>
      <c r="J9" s="9">
        <v>0.13392299999999999</v>
      </c>
      <c r="K9" s="17">
        <f t="shared" si="0"/>
        <v>6.6654900000000003E-2</v>
      </c>
      <c r="L9" s="17">
        <f t="shared" si="1"/>
        <v>6.6654900000000003E-2</v>
      </c>
      <c r="M9" s="17">
        <f t="shared" si="2"/>
        <v>1.4904019000000002</v>
      </c>
      <c r="N9" s="17">
        <f t="shared" si="3"/>
        <v>0.18630023750000002</v>
      </c>
      <c r="O9" s="9">
        <v>1.31062E-3</v>
      </c>
      <c r="P9" s="9">
        <v>1.31062E-3</v>
      </c>
      <c r="Q9" s="9">
        <v>2.6320800000000002E-3</v>
      </c>
      <c r="R9" s="9">
        <v>0</v>
      </c>
      <c r="S9" s="9">
        <v>1.3099800000000001E-3</v>
      </c>
      <c r="T9" s="9">
        <v>1.3200099999999999E-3</v>
      </c>
      <c r="U9" s="9">
        <v>3.8290899999999998E-3</v>
      </c>
      <c r="V9" s="9">
        <v>1.3112499999999999E-3</v>
      </c>
      <c r="W9" s="19">
        <f t="shared" si="4"/>
        <v>3.8290899999999998E-3</v>
      </c>
      <c r="X9" s="9">
        <v>4.8882999999999999E-3</v>
      </c>
      <c r="Y9" s="9">
        <v>4.8882999999999999E-3</v>
      </c>
      <c r="Z9" s="9">
        <v>9.6903900000000001E-3</v>
      </c>
      <c r="AA9" s="9">
        <v>0</v>
      </c>
      <c r="AB9" s="9">
        <v>9.8266900000000008E-3</v>
      </c>
      <c r="AC9" s="9">
        <v>1.9803600000000001E-2</v>
      </c>
      <c r="AD9" s="9">
        <v>1.0982E-2</v>
      </c>
      <c r="AE9" s="9">
        <v>9.7911200000000004E-3</v>
      </c>
      <c r="AF9" s="21">
        <f t="shared" si="5"/>
        <v>1.9803600000000001E-2</v>
      </c>
    </row>
    <row r="10" spans="1:32">
      <c r="A10" s="25"/>
      <c r="B10" s="9" t="s">
        <v>27</v>
      </c>
      <c r="C10" s="10">
        <v>7.1117399999999997E-2</v>
      </c>
      <c r="D10" s="10">
        <v>0</v>
      </c>
      <c r="E10" s="10">
        <v>0</v>
      </c>
      <c r="F10" s="10" t="s">
        <v>1</v>
      </c>
      <c r="G10" s="10">
        <v>6.4395400000000005E-2</v>
      </c>
      <c r="H10" s="10">
        <v>0.101993</v>
      </c>
      <c r="I10" s="10">
        <v>0</v>
      </c>
      <c r="J10" s="10">
        <v>0</v>
      </c>
      <c r="K10" s="17">
        <f t="shared" si="0"/>
        <v>0</v>
      </c>
      <c r="L10" s="17">
        <f t="shared" si="1"/>
        <v>0</v>
      </c>
      <c r="M10" s="17">
        <f t="shared" si="2"/>
        <v>0.23750579999999999</v>
      </c>
      <c r="N10" s="17">
        <f t="shared" si="3"/>
        <v>2.9688224999999999E-2</v>
      </c>
      <c r="O10" s="10">
        <v>1.1833600000000001E-3</v>
      </c>
      <c r="P10" s="10">
        <v>0</v>
      </c>
      <c r="Q10" s="10">
        <v>0</v>
      </c>
      <c r="R10" s="10">
        <v>0</v>
      </c>
      <c r="S10" s="10">
        <v>1.1587500000000001E-3</v>
      </c>
      <c r="T10" s="10">
        <v>2.31599E-3</v>
      </c>
      <c r="U10" s="10">
        <v>0</v>
      </c>
      <c r="V10" s="10">
        <v>0</v>
      </c>
      <c r="W10" s="19">
        <f t="shared" si="4"/>
        <v>2.31599E-3</v>
      </c>
      <c r="X10" s="10">
        <v>1.6639500000000002E-2</v>
      </c>
      <c r="Y10" s="10">
        <v>1.79817E-2</v>
      </c>
      <c r="Z10" s="10">
        <v>2.4321599999999999E-2</v>
      </c>
      <c r="AA10" s="10">
        <v>0</v>
      </c>
      <c r="AB10" s="10">
        <v>1.7994300000000001E-2</v>
      </c>
      <c r="AC10" s="10">
        <v>2.27073E-2</v>
      </c>
      <c r="AD10" s="10">
        <v>1.79817E-2</v>
      </c>
      <c r="AE10" s="10">
        <v>2.0917700000000001E-2</v>
      </c>
      <c r="AF10" s="21">
        <f t="shared" si="5"/>
        <v>2.4321599999999999E-2</v>
      </c>
    </row>
    <row r="11" spans="1:32">
      <c r="A11" s="25"/>
      <c r="B11" s="9" t="s">
        <v>29</v>
      </c>
      <c r="C11" s="9">
        <v>9.7277799999999998E-2</v>
      </c>
      <c r="D11" s="9">
        <v>9.7277799999999998E-2</v>
      </c>
      <c r="E11" s="9">
        <v>9.7277799999999998E-2</v>
      </c>
      <c r="F11" s="9">
        <v>9.7277799999999998E-2</v>
      </c>
      <c r="G11" s="9">
        <v>9.7277799999999998E-2</v>
      </c>
      <c r="H11" s="9">
        <v>3.7372799999999998E-2</v>
      </c>
      <c r="I11" s="9">
        <v>0.292877</v>
      </c>
      <c r="J11" s="9">
        <v>9.7277799999999998E-2</v>
      </c>
      <c r="K11" s="17">
        <f t="shared" si="0"/>
        <v>3.7372799999999998E-2</v>
      </c>
      <c r="L11" s="17">
        <f t="shared" si="1"/>
        <v>3.7372799999999998E-2</v>
      </c>
      <c r="M11" s="17">
        <f t="shared" si="2"/>
        <v>0.91391659999999997</v>
      </c>
      <c r="N11" s="17">
        <f t="shared" si="3"/>
        <v>0.114239575</v>
      </c>
      <c r="O11" s="9">
        <v>8.4268699999999995E-4</v>
      </c>
      <c r="P11" s="9">
        <v>8.4268699999999995E-4</v>
      </c>
      <c r="Q11" s="9">
        <v>8.4268699999999995E-4</v>
      </c>
      <c r="R11" s="9">
        <v>8.4268699999999995E-4</v>
      </c>
      <c r="S11" s="9">
        <v>8.4268699999999995E-4</v>
      </c>
      <c r="T11" s="9">
        <v>8.2487599999999999E-4</v>
      </c>
      <c r="U11" s="9">
        <v>2.5323099999999999E-3</v>
      </c>
      <c r="V11" s="9">
        <v>8.4268699999999995E-4</v>
      </c>
      <c r="W11" s="19">
        <f t="shared" si="4"/>
        <v>2.5323099999999999E-3</v>
      </c>
      <c r="X11" s="9">
        <v>8.6626900000000007E-3</v>
      </c>
      <c r="Y11" s="9">
        <v>8.6626900000000007E-3</v>
      </c>
      <c r="Z11" s="9">
        <v>8.6626900000000007E-3</v>
      </c>
      <c r="AA11" s="9">
        <v>8.6626900000000007E-3</v>
      </c>
      <c r="AB11" s="9">
        <v>8.6626900000000007E-3</v>
      </c>
      <c r="AC11" s="9">
        <v>2.20716E-2</v>
      </c>
      <c r="AD11" s="9">
        <v>8.6463000000000009E-3</v>
      </c>
      <c r="AE11" s="9">
        <v>8.6626900000000007E-3</v>
      </c>
      <c r="AF11" s="21">
        <f t="shared" si="5"/>
        <v>2.20716E-2</v>
      </c>
    </row>
    <row r="12" spans="1:32">
      <c r="A12" s="25"/>
      <c r="B12" s="9" t="s">
        <v>30</v>
      </c>
      <c r="C12" s="9">
        <v>0</v>
      </c>
      <c r="D12" s="9">
        <v>0</v>
      </c>
      <c r="E12" s="9">
        <v>0</v>
      </c>
      <c r="F12" s="9" t="s">
        <v>1</v>
      </c>
      <c r="G12" s="9">
        <v>0.28875499999999998</v>
      </c>
      <c r="H12" s="9">
        <v>0</v>
      </c>
      <c r="I12" s="9">
        <v>0</v>
      </c>
      <c r="J12" s="9">
        <v>0</v>
      </c>
      <c r="K12" s="17">
        <f t="shared" si="0"/>
        <v>0</v>
      </c>
      <c r="L12" s="17">
        <f t="shared" si="1"/>
        <v>0</v>
      </c>
      <c r="M12" s="17">
        <f t="shared" si="2"/>
        <v>0.28875499999999998</v>
      </c>
      <c r="N12" s="17">
        <f t="shared" si="3"/>
        <v>3.6094374999999998E-2</v>
      </c>
      <c r="O12" s="9">
        <v>0</v>
      </c>
      <c r="P12" s="9">
        <v>0</v>
      </c>
      <c r="Q12" s="9">
        <v>0</v>
      </c>
      <c r="R12" s="9">
        <v>0</v>
      </c>
      <c r="S12" s="9">
        <v>4.2721599999999997E-3</v>
      </c>
      <c r="T12" s="9">
        <v>0</v>
      </c>
      <c r="U12" s="9">
        <v>0</v>
      </c>
      <c r="V12" s="9">
        <v>0</v>
      </c>
      <c r="W12" s="19">
        <f t="shared" si="4"/>
        <v>4.2721599999999997E-3</v>
      </c>
      <c r="X12" s="9">
        <v>1.4796399999999999E-2</v>
      </c>
      <c r="Y12" s="9">
        <v>4.1393300000000001E-2</v>
      </c>
      <c r="Z12" s="9">
        <v>1.4796399999999999E-2</v>
      </c>
      <c r="AA12" s="9">
        <v>0</v>
      </c>
      <c r="AB12" s="9">
        <v>1.47951E-2</v>
      </c>
      <c r="AC12" s="9">
        <v>1.4796399999999999E-2</v>
      </c>
      <c r="AD12" s="9">
        <v>1.4796399999999999E-2</v>
      </c>
      <c r="AE12" s="9">
        <v>2.9891000000000001E-2</v>
      </c>
      <c r="AF12" s="21">
        <f t="shared" si="5"/>
        <v>4.1393300000000001E-2</v>
      </c>
    </row>
    <row r="13" spans="1:32">
      <c r="A13" s="25"/>
      <c r="B13" s="9" t="s">
        <v>31</v>
      </c>
      <c r="C13" s="9">
        <v>0.21101</v>
      </c>
      <c r="D13" s="9">
        <v>0.209339</v>
      </c>
      <c r="E13" s="9">
        <v>0.209339</v>
      </c>
      <c r="F13" s="9">
        <v>0.18516299999999999</v>
      </c>
      <c r="G13" s="9">
        <v>6.0927700000000001E-2</v>
      </c>
      <c r="H13" s="9">
        <v>0.28953000000000001</v>
      </c>
      <c r="I13" s="9">
        <v>0.21101</v>
      </c>
      <c r="J13" s="9">
        <v>0.63739000000000001</v>
      </c>
      <c r="K13" s="17">
        <f t="shared" si="0"/>
        <v>6.0927700000000001E-2</v>
      </c>
      <c r="L13" s="17">
        <f t="shared" si="1"/>
        <v>6.0927700000000001E-2</v>
      </c>
      <c r="M13" s="17">
        <f t="shared" si="2"/>
        <v>2.0137087</v>
      </c>
      <c r="N13" s="17">
        <f t="shared" si="3"/>
        <v>0.2517135875</v>
      </c>
      <c r="O13" s="9">
        <v>2.1501900000000002E-3</v>
      </c>
      <c r="P13" s="9">
        <v>2.6852199999999999E-3</v>
      </c>
      <c r="Q13" s="9">
        <v>2.6852199999999999E-3</v>
      </c>
      <c r="R13" s="9">
        <v>2.7159799999999998E-3</v>
      </c>
      <c r="S13" s="9">
        <v>7.7454300000000004E-4</v>
      </c>
      <c r="T13" s="9">
        <v>1.05328E-2</v>
      </c>
      <c r="U13" s="9">
        <v>2.1501900000000002E-3</v>
      </c>
      <c r="V13" s="9">
        <v>3.22836E-3</v>
      </c>
      <c r="W13" s="19">
        <f t="shared" si="4"/>
        <v>1.05328E-2</v>
      </c>
      <c r="X13" s="9">
        <v>1.0189999999999999E-2</v>
      </c>
      <c r="Y13" s="9">
        <v>1.28272E-2</v>
      </c>
      <c r="Z13" s="9">
        <v>1.28272E-2</v>
      </c>
      <c r="AA13" s="9">
        <v>1.4668E-2</v>
      </c>
      <c r="AB13" s="9">
        <v>1.27125E-2</v>
      </c>
      <c r="AC13" s="9">
        <v>3.6379099999999998E-2</v>
      </c>
      <c r="AD13" s="9">
        <v>1.0189999999999999E-2</v>
      </c>
      <c r="AE13" s="9">
        <v>5.0649800000000002E-3</v>
      </c>
      <c r="AF13" s="21">
        <f t="shared" si="5"/>
        <v>3.6379099999999998E-2</v>
      </c>
    </row>
    <row r="14" spans="1:32">
      <c r="A14" s="25"/>
      <c r="B14" s="9" t="s">
        <v>32</v>
      </c>
      <c r="C14" s="9" t="s">
        <v>1</v>
      </c>
      <c r="D14" s="9" t="s">
        <v>1</v>
      </c>
      <c r="E14" s="9" t="s">
        <v>1</v>
      </c>
      <c r="F14" s="9" t="s">
        <v>1</v>
      </c>
      <c r="G14" s="9" t="s">
        <v>1</v>
      </c>
      <c r="H14" s="9">
        <v>0</v>
      </c>
      <c r="I14" s="9">
        <v>0</v>
      </c>
      <c r="J14" s="9" t="s">
        <v>1</v>
      </c>
      <c r="K14" s="17">
        <f t="shared" si="0"/>
        <v>0</v>
      </c>
      <c r="L14" s="17">
        <f t="shared" si="1"/>
        <v>0</v>
      </c>
      <c r="M14" s="17">
        <f t="shared" si="2"/>
        <v>0</v>
      </c>
      <c r="N14" s="17">
        <f t="shared" si="3"/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19">
        <f t="shared" si="4"/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8.4463699999999999E-3</v>
      </c>
      <c r="AD14" s="9">
        <v>8.4036300000000005E-3</v>
      </c>
      <c r="AE14" s="9">
        <v>0</v>
      </c>
      <c r="AF14" s="21">
        <f t="shared" si="5"/>
        <v>8.4463699999999999E-3</v>
      </c>
    </row>
    <row r="15" spans="1:32">
      <c r="A15" s="25"/>
      <c r="B15" s="9" t="s">
        <v>33</v>
      </c>
      <c r="C15" s="9">
        <v>0</v>
      </c>
      <c r="D15" s="9">
        <v>0</v>
      </c>
      <c r="E15" s="9">
        <v>0</v>
      </c>
      <c r="F15" s="9" t="s">
        <v>1</v>
      </c>
      <c r="G15" s="9">
        <v>0</v>
      </c>
      <c r="H15" s="9">
        <v>2.6689899999999999E-2</v>
      </c>
      <c r="I15" s="9">
        <v>5.70897E-2</v>
      </c>
      <c r="J15" s="9">
        <v>0</v>
      </c>
      <c r="K15" s="17">
        <f t="shared" si="0"/>
        <v>0</v>
      </c>
      <c r="L15" s="17">
        <f t="shared" si="1"/>
        <v>0</v>
      </c>
      <c r="M15" s="17">
        <f t="shared" si="2"/>
        <v>8.3779599999999996E-2</v>
      </c>
      <c r="N15" s="17">
        <f t="shared" si="3"/>
        <v>1.0472449999999999E-2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1.03619E-3</v>
      </c>
      <c r="U15" s="9">
        <v>1.0450500000000001E-3</v>
      </c>
      <c r="V15" s="9">
        <v>0</v>
      </c>
      <c r="W15" s="19">
        <f t="shared" si="4"/>
        <v>1.0450500000000001E-3</v>
      </c>
      <c r="X15" s="9">
        <v>1.9167099999999999E-2</v>
      </c>
      <c r="Y15" s="9">
        <v>1.82972E-2</v>
      </c>
      <c r="Z15" s="9">
        <v>3.0568399999999999E-2</v>
      </c>
      <c r="AA15" s="9">
        <v>0</v>
      </c>
      <c r="AB15" s="9">
        <v>2.40012E-2</v>
      </c>
      <c r="AC15" s="9">
        <v>3.8823499999999997E-2</v>
      </c>
      <c r="AD15" s="9">
        <v>1.83053E-2</v>
      </c>
      <c r="AE15" s="9">
        <v>3.0568399999999999E-2</v>
      </c>
      <c r="AF15" s="21">
        <f t="shared" si="5"/>
        <v>3.8823499999999997E-2</v>
      </c>
    </row>
    <row r="16" spans="1:32">
      <c r="A16" s="25"/>
      <c r="B16" s="9" t="s">
        <v>34</v>
      </c>
      <c r="C16" s="10">
        <v>0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  <c r="I16" s="10" t="s">
        <v>1</v>
      </c>
      <c r="J16" s="10" t="s">
        <v>1</v>
      </c>
      <c r="K16" s="17">
        <f t="shared" si="0"/>
        <v>0</v>
      </c>
      <c r="L16" s="17">
        <f t="shared" si="1"/>
        <v>0</v>
      </c>
      <c r="M16" s="17">
        <f t="shared" si="2"/>
        <v>0</v>
      </c>
      <c r="N16" s="17">
        <f t="shared" si="3"/>
        <v>0</v>
      </c>
      <c r="O16" s="10">
        <v>0</v>
      </c>
      <c r="P16" s="10">
        <v>2.48658E-3</v>
      </c>
      <c r="Q16" s="10">
        <v>0</v>
      </c>
      <c r="R16" s="10">
        <v>0</v>
      </c>
      <c r="S16" s="10">
        <v>0</v>
      </c>
      <c r="T16" s="10">
        <v>4.9779500000000001E-3</v>
      </c>
      <c r="U16" s="10">
        <v>0</v>
      </c>
      <c r="V16" s="10">
        <v>0</v>
      </c>
      <c r="W16" s="19">
        <f t="shared" si="4"/>
        <v>4.9779500000000001E-3</v>
      </c>
      <c r="X16" s="10">
        <v>1.06634E-2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21">
        <f t="shared" si="5"/>
        <v>1.06634E-2</v>
      </c>
    </row>
    <row r="17" spans="1:32">
      <c r="A17" s="24" t="s">
        <v>3</v>
      </c>
      <c r="B17" s="7" t="s">
        <v>17</v>
      </c>
      <c r="C17" s="8" t="s">
        <v>1</v>
      </c>
      <c r="D17" s="8" t="s">
        <v>1</v>
      </c>
      <c r="E17" s="8" t="s">
        <v>1</v>
      </c>
      <c r="F17" s="8">
        <v>0.60921800000000004</v>
      </c>
      <c r="G17" s="8">
        <v>0.52213399999999999</v>
      </c>
      <c r="H17" s="8">
        <v>1.6218399999999999</v>
      </c>
      <c r="I17" s="8" t="s">
        <v>1</v>
      </c>
      <c r="J17" s="8" t="s">
        <v>1</v>
      </c>
      <c r="K17" s="17">
        <f t="shared" si="0"/>
        <v>0.52213399999999999</v>
      </c>
      <c r="L17" s="17">
        <f t="shared" si="1"/>
        <v>0.52213399999999999</v>
      </c>
      <c r="M17" s="17">
        <f t="shared" si="2"/>
        <v>2.7531920000000003</v>
      </c>
      <c r="N17" s="17">
        <f t="shared" si="3"/>
        <v>0.34414900000000004</v>
      </c>
      <c r="O17" s="8">
        <v>3.0981699999999999E-3</v>
      </c>
      <c r="P17" s="8">
        <v>3.1907900000000002E-3</v>
      </c>
      <c r="Q17" s="8">
        <v>3.1906600000000001E-3</v>
      </c>
      <c r="R17" s="8">
        <v>3.0984900000000002E-3</v>
      </c>
      <c r="S17" s="8">
        <v>4.0675199999999998E-3</v>
      </c>
      <c r="T17" s="8">
        <v>6.4807099999999998E-3</v>
      </c>
      <c r="U17" s="8">
        <v>3.0981699999999999E-3</v>
      </c>
      <c r="V17" s="8">
        <v>3.9914499999999997E-3</v>
      </c>
      <c r="W17" s="19">
        <f t="shared" si="4"/>
        <v>6.4807099999999998E-3</v>
      </c>
      <c r="X17" s="8">
        <v>0</v>
      </c>
      <c r="Y17" s="8">
        <v>0</v>
      </c>
      <c r="Z17" s="8">
        <v>0</v>
      </c>
      <c r="AA17" s="8">
        <v>5.0860100000000002E-3</v>
      </c>
      <c r="AB17" s="8">
        <v>7.7901699999999999E-3</v>
      </c>
      <c r="AC17" s="8">
        <v>3.9959000000000001E-3</v>
      </c>
      <c r="AD17" s="8">
        <v>0</v>
      </c>
      <c r="AE17" s="8">
        <v>0</v>
      </c>
      <c r="AF17" s="21">
        <f t="shared" si="5"/>
        <v>7.7901699999999999E-3</v>
      </c>
    </row>
    <row r="18" spans="1:32">
      <c r="A18" s="25"/>
      <c r="B18" s="7" t="s">
        <v>18</v>
      </c>
      <c r="C18" s="8">
        <v>0.13022900000000001</v>
      </c>
      <c r="D18" s="8">
        <v>0</v>
      </c>
      <c r="E18" s="8">
        <v>0</v>
      </c>
      <c r="F18" s="8">
        <v>0.13022900000000001</v>
      </c>
      <c r="G18" s="8">
        <v>4.90038E-2</v>
      </c>
      <c r="H18" s="8">
        <v>4.3798700000000003E-2</v>
      </c>
      <c r="I18" s="8">
        <v>8.6776199999999998E-2</v>
      </c>
      <c r="J18" s="8">
        <v>0</v>
      </c>
      <c r="K18" s="17">
        <f t="shared" si="0"/>
        <v>0</v>
      </c>
      <c r="L18" s="17">
        <f t="shared" si="1"/>
        <v>0</v>
      </c>
      <c r="M18" s="17">
        <f t="shared" si="2"/>
        <v>0.44003670000000006</v>
      </c>
      <c r="N18" s="17">
        <f t="shared" si="3"/>
        <v>5.5004587500000007E-2</v>
      </c>
      <c r="O18" s="8">
        <v>8.2985199999999996E-4</v>
      </c>
      <c r="P18" s="8">
        <v>0</v>
      </c>
      <c r="Q18" s="8">
        <v>0</v>
      </c>
      <c r="R18" s="8">
        <v>8.2985199999999996E-4</v>
      </c>
      <c r="S18" s="8">
        <v>8.2106900000000001E-4</v>
      </c>
      <c r="T18" s="8">
        <v>8.3326699999999995E-4</v>
      </c>
      <c r="U18" s="8">
        <v>8.3028799999999999E-4</v>
      </c>
      <c r="V18" s="8">
        <v>0</v>
      </c>
      <c r="W18" s="19">
        <f t="shared" si="4"/>
        <v>8.3326699999999995E-4</v>
      </c>
      <c r="X18" s="8">
        <v>6.3722500000000003E-3</v>
      </c>
      <c r="Y18" s="8">
        <v>6.3685299999999999E-3</v>
      </c>
      <c r="Z18" s="8">
        <v>1.9287800000000001E-2</v>
      </c>
      <c r="AA18" s="8">
        <v>6.3722500000000003E-3</v>
      </c>
      <c r="AB18" s="8">
        <v>1.6755200000000001E-2</v>
      </c>
      <c r="AC18" s="8">
        <v>1.9024900000000001E-2</v>
      </c>
      <c r="AD18" s="8">
        <v>9.5681599999999992E-3</v>
      </c>
      <c r="AE18" s="8">
        <v>1.9287800000000001E-2</v>
      </c>
      <c r="AF18" s="21">
        <f t="shared" si="5"/>
        <v>1.9287800000000001E-2</v>
      </c>
    </row>
    <row r="19" spans="1:32">
      <c r="A19" s="25"/>
      <c r="B19" s="7" t="s">
        <v>19</v>
      </c>
      <c r="C19" s="9">
        <v>0</v>
      </c>
      <c r="D19" s="9">
        <v>0</v>
      </c>
      <c r="E19" s="9">
        <v>0</v>
      </c>
      <c r="F19" s="9">
        <v>0</v>
      </c>
      <c r="G19" s="9">
        <v>0.302902</v>
      </c>
      <c r="H19" s="9">
        <v>0.19597800000000001</v>
      </c>
      <c r="I19" s="9">
        <v>0</v>
      </c>
      <c r="J19" s="9">
        <v>0.148761</v>
      </c>
      <c r="K19" s="17">
        <f t="shared" si="0"/>
        <v>0</v>
      </c>
      <c r="L19" s="17">
        <f t="shared" si="1"/>
        <v>0</v>
      </c>
      <c r="M19" s="17">
        <f t="shared" si="2"/>
        <v>0.64764100000000002</v>
      </c>
      <c r="N19" s="17">
        <f t="shared" si="3"/>
        <v>8.0955125000000003E-2</v>
      </c>
      <c r="O19" s="9">
        <v>0</v>
      </c>
      <c r="P19" s="9">
        <v>0</v>
      </c>
      <c r="Q19" s="9">
        <v>0</v>
      </c>
      <c r="R19" s="9">
        <v>0</v>
      </c>
      <c r="S19" s="9">
        <v>1.7476200000000001E-3</v>
      </c>
      <c r="T19" s="9">
        <v>1.7365499999999999E-3</v>
      </c>
      <c r="U19" s="9">
        <v>0</v>
      </c>
      <c r="V19" s="9">
        <v>8.6965399999999998E-4</v>
      </c>
      <c r="W19" s="19">
        <f t="shared" si="4"/>
        <v>1.7476200000000001E-3</v>
      </c>
      <c r="X19" s="9">
        <v>5.8788299999999998E-3</v>
      </c>
      <c r="Y19" s="9">
        <v>8.8430999999999996E-3</v>
      </c>
      <c r="Z19" s="9">
        <v>5.85703E-3</v>
      </c>
      <c r="AA19" s="9">
        <v>5.8788299999999998E-3</v>
      </c>
      <c r="AB19" s="9">
        <v>5.7695899999999998E-3</v>
      </c>
      <c r="AC19" s="9">
        <v>8.8609199999999996E-3</v>
      </c>
      <c r="AD19" s="9">
        <v>5.8788299999999998E-3</v>
      </c>
      <c r="AE19" s="9">
        <v>5.8459699999999998E-3</v>
      </c>
      <c r="AF19" s="21">
        <f t="shared" si="5"/>
        <v>8.8609199999999996E-3</v>
      </c>
    </row>
    <row r="20" spans="1:32">
      <c r="A20" s="25"/>
      <c r="B20" s="7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7">
        <f t="shared" si="0"/>
        <v>0</v>
      </c>
      <c r="L20" s="17">
        <f t="shared" si="1"/>
        <v>0</v>
      </c>
      <c r="M20" s="17">
        <f t="shared" si="2"/>
        <v>0</v>
      </c>
      <c r="N20" s="17">
        <f t="shared" si="3"/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19">
        <f t="shared" si="4"/>
        <v>0</v>
      </c>
      <c r="X20" s="9">
        <v>1.1476200000000001E-2</v>
      </c>
      <c r="Y20" s="9">
        <v>1.1476200000000001E-2</v>
      </c>
      <c r="Z20" s="9">
        <v>1.1476200000000001E-2</v>
      </c>
      <c r="AA20" s="9">
        <v>1.1476200000000001E-2</v>
      </c>
      <c r="AB20" s="9">
        <v>1.1476200000000001E-2</v>
      </c>
      <c r="AC20" s="9">
        <v>1.1476200000000001E-2</v>
      </c>
      <c r="AD20" s="9">
        <v>1.1476200000000001E-2</v>
      </c>
      <c r="AE20" s="9">
        <v>1.1476200000000001E-2</v>
      </c>
      <c r="AF20" s="21">
        <f t="shared" si="5"/>
        <v>1.1476200000000001E-2</v>
      </c>
    </row>
    <row r="21" spans="1:32">
      <c r="A21" s="25"/>
      <c r="B21" s="7" t="s">
        <v>21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>
        <v>0.28504400000000002</v>
      </c>
      <c r="I21" s="9" t="s">
        <v>1</v>
      </c>
      <c r="J21" s="9" t="s">
        <v>1</v>
      </c>
      <c r="K21" s="17">
        <f t="shared" si="0"/>
        <v>0.28504400000000002</v>
      </c>
      <c r="L21" s="17">
        <f t="shared" si="1"/>
        <v>0.28504400000000002</v>
      </c>
      <c r="M21" s="17">
        <f t="shared" si="2"/>
        <v>0.28504400000000002</v>
      </c>
      <c r="N21" s="17">
        <f t="shared" si="3"/>
        <v>3.5630500000000002E-2</v>
      </c>
      <c r="O21" s="10">
        <v>2.2704600000000002E-3</v>
      </c>
      <c r="P21" s="10">
        <v>0</v>
      </c>
      <c r="Q21" s="10">
        <v>4.5477699999999996E-3</v>
      </c>
      <c r="R21" s="10">
        <v>2.2704600000000002E-3</v>
      </c>
      <c r="S21" s="10">
        <v>0</v>
      </c>
      <c r="T21" s="10">
        <v>2.27174E-3</v>
      </c>
      <c r="U21" s="10">
        <v>2.2704600000000002E-3</v>
      </c>
      <c r="V21" s="10">
        <v>2.2706100000000002E-3</v>
      </c>
      <c r="W21" s="19">
        <f t="shared" si="4"/>
        <v>4.5477699999999996E-3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7.9697899999999992E-3</v>
      </c>
      <c r="AD21" s="9">
        <v>0</v>
      </c>
      <c r="AE21" s="9">
        <v>0</v>
      </c>
      <c r="AF21" s="21">
        <f t="shared" si="5"/>
        <v>7.9697899999999992E-3</v>
      </c>
    </row>
    <row r="22" spans="1:32">
      <c r="A22" s="25"/>
      <c r="B22" s="7" t="s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0.10602499999999999</v>
      </c>
      <c r="I22" s="9">
        <v>0</v>
      </c>
      <c r="J22" s="9">
        <v>0</v>
      </c>
      <c r="K22" s="17">
        <f t="shared" si="0"/>
        <v>0</v>
      </c>
      <c r="L22" s="17">
        <f t="shared" si="1"/>
        <v>0</v>
      </c>
      <c r="M22" s="17">
        <f t="shared" si="2"/>
        <v>0.10602499999999999</v>
      </c>
      <c r="N22" s="17">
        <f t="shared" si="3"/>
        <v>1.3253124999999999E-2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1.7861299999999999E-3</v>
      </c>
      <c r="U22" s="10">
        <v>0</v>
      </c>
      <c r="V22" s="10">
        <v>0</v>
      </c>
      <c r="W22" s="19">
        <f t="shared" si="4"/>
        <v>1.7861299999999999E-3</v>
      </c>
      <c r="X22" s="9">
        <v>1.21111E-2</v>
      </c>
      <c r="Y22" s="9">
        <v>1.21111E-2</v>
      </c>
      <c r="Z22" s="9">
        <v>1.21111E-2</v>
      </c>
      <c r="AA22" s="9">
        <v>1.21111E-2</v>
      </c>
      <c r="AB22" s="9">
        <v>2.2762500000000001E-2</v>
      </c>
      <c r="AC22" s="9">
        <v>1.6846199999999999E-2</v>
      </c>
      <c r="AD22" s="9">
        <v>1.21111E-2</v>
      </c>
      <c r="AE22" s="9">
        <v>1.6879700000000001E-2</v>
      </c>
      <c r="AF22" s="21">
        <f t="shared" si="5"/>
        <v>2.2762500000000001E-2</v>
      </c>
    </row>
    <row r="23" spans="1:32">
      <c r="A23" s="25"/>
      <c r="B23" s="7" t="s">
        <v>24</v>
      </c>
      <c r="C23" s="9">
        <v>0.56084699999999998</v>
      </c>
      <c r="D23" s="9">
        <v>0</v>
      </c>
      <c r="E23" s="9">
        <v>0</v>
      </c>
      <c r="F23" s="9">
        <v>0.56084699999999998</v>
      </c>
      <c r="G23" s="9">
        <v>0.272781</v>
      </c>
      <c r="H23" s="9">
        <v>0.27262500000000001</v>
      </c>
      <c r="I23" s="9">
        <v>0.56084699999999998</v>
      </c>
      <c r="J23" s="9">
        <v>0</v>
      </c>
      <c r="K23" s="17">
        <f t="shared" si="0"/>
        <v>0</v>
      </c>
      <c r="L23" s="17">
        <f t="shared" si="1"/>
        <v>0</v>
      </c>
      <c r="M23" s="17">
        <f t="shared" si="2"/>
        <v>2.2279469999999999</v>
      </c>
      <c r="N23" s="17">
        <f t="shared" si="3"/>
        <v>0.27849337499999999</v>
      </c>
      <c r="O23" s="9">
        <v>3.7064200000000002E-3</v>
      </c>
      <c r="P23" s="9">
        <v>0</v>
      </c>
      <c r="Q23" s="9">
        <v>0</v>
      </c>
      <c r="R23" s="9">
        <v>3.7064200000000002E-3</v>
      </c>
      <c r="S23" s="9">
        <v>1.8404300000000001E-3</v>
      </c>
      <c r="T23" s="9">
        <v>1.83994E-3</v>
      </c>
      <c r="U23" s="9">
        <v>3.7064200000000002E-3</v>
      </c>
      <c r="V23" s="9">
        <v>0</v>
      </c>
      <c r="W23" s="19">
        <f t="shared" si="4"/>
        <v>3.7064200000000002E-3</v>
      </c>
      <c r="X23" s="9">
        <v>6.60861E-3</v>
      </c>
      <c r="Y23" s="9">
        <v>6.7581100000000003E-3</v>
      </c>
      <c r="Z23" s="9">
        <v>2.0545399999999998E-2</v>
      </c>
      <c r="AA23" s="9">
        <v>6.60861E-3</v>
      </c>
      <c r="AB23" s="9">
        <v>6.74692E-3</v>
      </c>
      <c r="AC23" s="9">
        <v>6.7489799999999999E-3</v>
      </c>
      <c r="AD23" s="9">
        <v>6.60861E-3</v>
      </c>
      <c r="AE23" s="9">
        <v>1.36022E-2</v>
      </c>
      <c r="AF23" s="21">
        <f t="shared" si="5"/>
        <v>2.0545399999999998E-2</v>
      </c>
    </row>
    <row r="24" spans="1:32">
      <c r="A24" s="25"/>
      <c r="B24" s="7" t="s">
        <v>25</v>
      </c>
      <c r="C24" s="9" t="s">
        <v>1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17">
        <f t="shared" si="0"/>
        <v>0</v>
      </c>
      <c r="L24" s="17">
        <f t="shared" si="1"/>
        <v>0</v>
      </c>
      <c r="M24" s="17">
        <f t="shared" si="2"/>
        <v>0</v>
      </c>
      <c r="N24" s="17">
        <f t="shared" si="3"/>
        <v>0</v>
      </c>
      <c r="O24" s="9">
        <v>2.5120900000000002E-2</v>
      </c>
      <c r="P24" s="9">
        <v>2.1058799999999999E-2</v>
      </c>
      <c r="Q24" s="9">
        <v>2.3494000000000001E-2</v>
      </c>
      <c r="R24" s="9">
        <v>2.5120900000000002E-2</v>
      </c>
      <c r="S24" s="9">
        <v>2.1058799999999999E-2</v>
      </c>
      <c r="T24" s="9">
        <v>4.1079200000000003E-2</v>
      </c>
      <c r="U24" s="9">
        <v>2.7437300000000001E-2</v>
      </c>
      <c r="V24" s="9">
        <v>2.96073E-2</v>
      </c>
      <c r="W24" s="19">
        <f t="shared" si="4"/>
        <v>4.1079200000000003E-2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21">
        <f t="shared" si="5"/>
        <v>0</v>
      </c>
    </row>
    <row r="25" spans="1:32">
      <c r="A25" s="25"/>
      <c r="B25" s="7" t="s">
        <v>26</v>
      </c>
      <c r="C25" s="9">
        <v>0.24613699999999999</v>
      </c>
      <c r="D25" s="9">
        <v>1.08439</v>
      </c>
      <c r="E25" s="9">
        <v>1.1665300000000001</v>
      </c>
      <c r="F25" s="9">
        <v>0.49121100000000001</v>
      </c>
      <c r="G25" s="9" t="s">
        <v>1</v>
      </c>
      <c r="H25" s="9">
        <v>0.81991400000000003</v>
      </c>
      <c r="I25" s="9">
        <v>0.24471699999999999</v>
      </c>
      <c r="J25" s="9">
        <v>0.48840099999999997</v>
      </c>
      <c r="K25" s="17">
        <f t="shared" si="0"/>
        <v>0.24471699999999999</v>
      </c>
      <c r="L25" s="17">
        <f t="shared" si="1"/>
        <v>0.24471699999999999</v>
      </c>
      <c r="M25" s="17">
        <f t="shared" si="2"/>
        <v>4.5412999999999988</v>
      </c>
      <c r="N25" s="17">
        <f t="shared" si="3"/>
        <v>0.56766249999999985</v>
      </c>
      <c r="O25" s="9">
        <v>1.64818E-3</v>
      </c>
      <c r="P25" s="9">
        <v>4.6913500000000004E-3</v>
      </c>
      <c r="Q25" s="9">
        <v>5.4107000000000001E-3</v>
      </c>
      <c r="R25" s="9">
        <v>1.64675E-3</v>
      </c>
      <c r="S25" s="9">
        <v>4.1446199999999999E-3</v>
      </c>
      <c r="T25" s="9">
        <v>6.9402099999999996E-3</v>
      </c>
      <c r="U25" s="9">
        <v>1.6463000000000001E-3</v>
      </c>
      <c r="V25" s="9">
        <v>3.2945700000000001E-3</v>
      </c>
      <c r="W25" s="19">
        <f t="shared" si="4"/>
        <v>6.9402099999999996E-3</v>
      </c>
      <c r="X25" s="9">
        <v>6.6961900000000003E-3</v>
      </c>
      <c r="Y25" s="9">
        <v>4.3262500000000002E-3</v>
      </c>
      <c r="Z25" s="9">
        <v>4.6382999999999997E-3</v>
      </c>
      <c r="AA25" s="9">
        <v>3.35243E-3</v>
      </c>
      <c r="AB25" s="9">
        <v>0</v>
      </c>
      <c r="AC25" s="9">
        <v>8.4645499999999995E-3</v>
      </c>
      <c r="AD25" s="9">
        <v>6.7273699999999999E-3</v>
      </c>
      <c r="AE25" s="9">
        <v>6.7456199999999999E-3</v>
      </c>
      <c r="AF25" s="21">
        <f t="shared" si="5"/>
        <v>8.4645499999999995E-3</v>
      </c>
    </row>
    <row r="26" spans="1:32">
      <c r="A26" s="25"/>
      <c r="B26" s="10" t="s">
        <v>4</v>
      </c>
      <c r="C26" s="9" t="s">
        <v>1</v>
      </c>
      <c r="D26" s="9">
        <v>0</v>
      </c>
      <c r="E26" s="9" t="s">
        <v>1</v>
      </c>
      <c r="F26" s="9" t="s">
        <v>1</v>
      </c>
      <c r="G26" s="9" t="s">
        <v>1</v>
      </c>
      <c r="H26" s="9">
        <v>0</v>
      </c>
      <c r="I26" s="9" t="s">
        <v>1</v>
      </c>
      <c r="J26" s="9" t="s">
        <v>1</v>
      </c>
      <c r="K26" s="17">
        <f t="shared" si="0"/>
        <v>0</v>
      </c>
      <c r="L26" s="17">
        <f t="shared" si="1"/>
        <v>0</v>
      </c>
      <c r="M26" s="17">
        <f t="shared" si="2"/>
        <v>0</v>
      </c>
      <c r="N26" s="17">
        <f t="shared" si="3"/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19">
        <f t="shared" si="4"/>
        <v>0</v>
      </c>
      <c r="X26" s="9">
        <v>0</v>
      </c>
      <c r="Y26" s="9">
        <v>1.45389E-2</v>
      </c>
      <c r="Z26" s="9">
        <v>0</v>
      </c>
      <c r="AA26" s="9">
        <v>0</v>
      </c>
      <c r="AB26" s="9">
        <v>0</v>
      </c>
      <c r="AC26" s="9">
        <v>1.4280899999999999E-2</v>
      </c>
      <c r="AD26" s="9">
        <v>0</v>
      </c>
      <c r="AE26" s="9">
        <v>0</v>
      </c>
      <c r="AF26" s="21">
        <f t="shared" si="5"/>
        <v>1.45389E-2</v>
      </c>
    </row>
    <row r="27" spans="1:32">
      <c r="A27" s="25"/>
      <c r="B27" s="9" t="s">
        <v>35</v>
      </c>
      <c r="C27" s="9">
        <v>0.117436</v>
      </c>
      <c r="D27" s="9">
        <v>0.233068</v>
      </c>
      <c r="E27" s="9">
        <v>0</v>
      </c>
      <c r="F27" s="9">
        <v>0.117436</v>
      </c>
      <c r="G27" s="9">
        <v>0.233068</v>
      </c>
      <c r="H27" s="9">
        <v>0.233068</v>
      </c>
      <c r="I27" s="9">
        <v>0.117436</v>
      </c>
      <c r="J27" s="9">
        <v>0</v>
      </c>
      <c r="K27" s="17">
        <f t="shared" si="0"/>
        <v>0</v>
      </c>
      <c r="L27" s="17">
        <f t="shared" si="1"/>
        <v>0</v>
      </c>
      <c r="M27" s="17">
        <f t="shared" si="2"/>
        <v>1.051512</v>
      </c>
      <c r="N27" s="17">
        <f t="shared" si="3"/>
        <v>0.131439</v>
      </c>
      <c r="O27" s="9">
        <v>2.6162899999999998E-3</v>
      </c>
      <c r="P27" s="9">
        <v>2.6087599999999999E-3</v>
      </c>
      <c r="Q27" s="9">
        <v>0</v>
      </c>
      <c r="R27" s="9">
        <v>2.6162899999999998E-3</v>
      </c>
      <c r="S27" s="9">
        <v>2.6087599999999999E-3</v>
      </c>
      <c r="T27" s="9">
        <v>2.6087599999999999E-3</v>
      </c>
      <c r="U27" s="9">
        <v>2.6162899999999998E-3</v>
      </c>
      <c r="V27" s="9">
        <v>0</v>
      </c>
      <c r="W27" s="19">
        <f t="shared" si="4"/>
        <v>2.6162899999999998E-3</v>
      </c>
      <c r="X27" s="9">
        <v>2.22785E-2</v>
      </c>
      <c r="Y27" s="9">
        <v>1.1193099999999999E-2</v>
      </c>
      <c r="Z27" s="9">
        <v>1.11699E-2</v>
      </c>
      <c r="AA27" s="9">
        <v>2.22785E-2</v>
      </c>
      <c r="AB27" s="9">
        <v>1.1193099999999999E-2</v>
      </c>
      <c r="AC27" s="9">
        <v>1.1193099999999999E-2</v>
      </c>
      <c r="AD27" s="9">
        <v>2.22785E-2</v>
      </c>
      <c r="AE27" s="9">
        <v>1.11699E-2</v>
      </c>
      <c r="AF27" s="21">
        <f t="shared" si="5"/>
        <v>2.22785E-2</v>
      </c>
    </row>
    <row r="28" spans="1:32">
      <c r="A28" s="25"/>
      <c r="B28" s="9" t="s">
        <v>36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8.2672599999999999E-2</v>
      </c>
      <c r="I28" s="9">
        <v>0</v>
      </c>
      <c r="J28" s="9">
        <v>0</v>
      </c>
      <c r="K28" s="17">
        <f t="shared" si="0"/>
        <v>0</v>
      </c>
      <c r="L28" s="17">
        <f t="shared" si="1"/>
        <v>0</v>
      </c>
      <c r="M28" s="17">
        <f t="shared" si="2"/>
        <v>8.2672599999999999E-2</v>
      </c>
      <c r="N28" s="17">
        <f t="shared" si="3"/>
        <v>1.0334075E-2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1.47463E-3</v>
      </c>
      <c r="U28" s="9">
        <v>0</v>
      </c>
      <c r="V28" s="9">
        <v>0</v>
      </c>
      <c r="W28" s="19">
        <f t="shared" si="4"/>
        <v>1.47463E-3</v>
      </c>
      <c r="X28" s="9">
        <v>5.9389500000000001E-3</v>
      </c>
      <c r="Y28" s="9">
        <v>3.0030000000000001E-2</v>
      </c>
      <c r="Z28" s="9">
        <v>5.9389500000000001E-3</v>
      </c>
      <c r="AA28" s="9">
        <v>5.9389500000000001E-3</v>
      </c>
      <c r="AB28" s="9">
        <v>1.7819700000000001E-2</v>
      </c>
      <c r="AC28" s="9">
        <v>1.7836999999999999E-2</v>
      </c>
      <c r="AD28" s="9">
        <v>5.9389500000000001E-3</v>
      </c>
      <c r="AE28" s="9">
        <v>5.9389500000000001E-3</v>
      </c>
      <c r="AF28" s="21">
        <f t="shared" si="5"/>
        <v>3.0030000000000001E-2</v>
      </c>
    </row>
    <row r="29" spans="1:32">
      <c r="A29" s="25"/>
      <c r="B29" s="9" t="s">
        <v>37</v>
      </c>
      <c r="C29" s="10">
        <v>0.15362000000000001</v>
      </c>
      <c r="D29" s="10">
        <v>0.10178</v>
      </c>
      <c r="E29" s="10">
        <v>7.6913999999999996E-2</v>
      </c>
      <c r="F29" s="10">
        <v>0.30738799999999999</v>
      </c>
      <c r="G29" s="10">
        <v>0</v>
      </c>
      <c r="H29" s="10">
        <v>0.101785</v>
      </c>
      <c r="I29" s="10">
        <v>0.15362000000000001</v>
      </c>
      <c r="J29" s="10">
        <v>0.101782</v>
      </c>
      <c r="K29" s="17">
        <f t="shared" si="0"/>
        <v>0</v>
      </c>
      <c r="L29" s="17">
        <f t="shared" si="1"/>
        <v>0</v>
      </c>
      <c r="M29" s="17">
        <f t="shared" si="2"/>
        <v>0.99688900000000003</v>
      </c>
      <c r="N29" s="17">
        <f t="shared" si="3"/>
        <v>0.124611125</v>
      </c>
      <c r="O29" s="10">
        <v>1.3645599999999999E-3</v>
      </c>
      <c r="P29" s="10">
        <v>1.36396E-3</v>
      </c>
      <c r="Q29" s="10">
        <v>1.36776E-3</v>
      </c>
      <c r="R29" s="10">
        <v>2.7313200000000002E-3</v>
      </c>
      <c r="S29" s="10">
        <v>0</v>
      </c>
      <c r="T29" s="10">
        <v>1.3635400000000001E-3</v>
      </c>
      <c r="U29" s="10">
        <v>1.3645599999999999E-3</v>
      </c>
      <c r="V29" s="10">
        <v>1.36353E-3</v>
      </c>
      <c r="W29" s="19">
        <f t="shared" si="4"/>
        <v>2.7313200000000002E-3</v>
      </c>
      <c r="X29" s="10">
        <v>8.8826400000000007E-3</v>
      </c>
      <c r="Y29" s="10">
        <v>1.3401100000000001E-2</v>
      </c>
      <c r="Z29" s="10">
        <v>1.7783E-2</v>
      </c>
      <c r="AA29" s="10">
        <v>8.8855900000000005E-3</v>
      </c>
      <c r="AB29" s="10">
        <v>1.7865099999999998E-2</v>
      </c>
      <c r="AC29" s="10">
        <v>1.33963E-2</v>
      </c>
      <c r="AD29" s="10">
        <v>8.8826400000000007E-3</v>
      </c>
      <c r="AE29" s="10">
        <v>1.33966E-2</v>
      </c>
      <c r="AF29" s="21">
        <f t="shared" si="5"/>
        <v>1.7865099999999998E-2</v>
      </c>
    </row>
    <row r="30" spans="1:32">
      <c r="A30" s="25"/>
      <c r="B30" s="9" t="s">
        <v>38</v>
      </c>
      <c r="C30" s="9" t="s">
        <v>1</v>
      </c>
      <c r="D30" s="9">
        <v>0</v>
      </c>
      <c r="E30" s="9">
        <v>0</v>
      </c>
      <c r="F30" s="9" t="s">
        <v>1</v>
      </c>
      <c r="G30" s="9">
        <v>0</v>
      </c>
      <c r="H30" s="9">
        <v>0</v>
      </c>
      <c r="I30" s="9" t="s">
        <v>1</v>
      </c>
      <c r="J30" s="9">
        <v>0</v>
      </c>
      <c r="K30" s="17">
        <f t="shared" si="0"/>
        <v>0</v>
      </c>
      <c r="L30" s="17">
        <f t="shared" si="1"/>
        <v>0</v>
      </c>
      <c r="M30" s="17">
        <f t="shared" si="2"/>
        <v>0</v>
      </c>
      <c r="N30" s="17">
        <f t="shared" si="3"/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1.9625599999999999E-3</v>
      </c>
      <c r="V30" s="9">
        <v>0</v>
      </c>
      <c r="W30" s="19">
        <f t="shared" si="4"/>
        <v>1.9625599999999999E-3</v>
      </c>
      <c r="X30" s="9">
        <v>0</v>
      </c>
      <c r="Y30" s="9">
        <v>7.4168200000000002E-3</v>
      </c>
      <c r="Z30" s="9">
        <v>7.4168200000000002E-3</v>
      </c>
      <c r="AA30" s="9">
        <v>0</v>
      </c>
      <c r="AB30" s="9">
        <v>7.4168200000000002E-3</v>
      </c>
      <c r="AC30" s="9">
        <v>1.50385E-2</v>
      </c>
      <c r="AD30" s="9">
        <v>0</v>
      </c>
      <c r="AE30" s="9">
        <v>7.4602399999999999E-3</v>
      </c>
      <c r="AF30" s="21">
        <f t="shared" si="5"/>
        <v>1.50385E-2</v>
      </c>
    </row>
    <row r="31" spans="1:32">
      <c r="A31" s="25"/>
      <c r="B31" s="9" t="s">
        <v>39</v>
      </c>
      <c r="C31" s="10">
        <v>0</v>
      </c>
      <c r="D31" s="10" t="s">
        <v>1</v>
      </c>
      <c r="E31" s="10">
        <v>0</v>
      </c>
      <c r="F31" s="10" t="s">
        <v>1</v>
      </c>
      <c r="G31" s="10" t="s">
        <v>1</v>
      </c>
      <c r="H31" s="10">
        <v>0</v>
      </c>
      <c r="I31" s="10" t="s">
        <v>1</v>
      </c>
      <c r="J31" s="10">
        <v>0</v>
      </c>
      <c r="K31" s="17">
        <f t="shared" si="0"/>
        <v>0</v>
      </c>
      <c r="L31" s="17">
        <f t="shared" si="1"/>
        <v>0</v>
      </c>
      <c r="M31" s="17">
        <f t="shared" si="2"/>
        <v>0</v>
      </c>
      <c r="N31" s="17">
        <f t="shared" si="3"/>
        <v>0</v>
      </c>
      <c r="O31" s="10">
        <v>0</v>
      </c>
      <c r="P31" s="10">
        <v>2.63876E-3</v>
      </c>
      <c r="Q31" s="10">
        <v>0</v>
      </c>
      <c r="R31" s="10">
        <v>0</v>
      </c>
      <c r="S31" s="10">
        <v>5.2939299999999996E-3</v>
      </c>
      <c r="T31" s="10">
        <v>0</v>
      </c>
      <c r="U31" s="10">
        <v>0</v>
      </c>
      <c r="V31" s="10">
        <v>0</v>
      </c>
      <c r="W31" s="19">
        <f t="shared" si="4"/>
        <v>5.2939299999999996E-3</v>
      </c>
      <c r="X31" s="10">
        <v>1.00651E-2</v>
      </c>
      <c r="Y31" s="10">
        <v>0</v>
      </c>
      <c r="Z31" s="10">
        <v>9.93811E-3</v>
      </c>
      <c r="AA31" s="10">
        <v>0</v>
      </c>
      <c r="AB31" s="10">
        <v>0</v>
      </c>
      <c r="AC31" s="10">
        <v>1.9860300000000001E-2</v>
      </c>
      <c r="AD31" s="10">
        <v>0</v>
      </c>
      <c r="AE31" s="10">
        <v>9.9514600000000005E-3</v>
      </c>
      <c r="AF31" s="21">
        <f t="shared" si="5"/>
        <v>1.9860300000000001E-2</v>
      </c>
    </row>
    <row r="32" spans="1:32">
      <c r="A32" s="25"/>
      <c r="B32" s="10" t="s">
        <v>5</v>
      </c>
      <c r="C32" s="9">
        <v>0.134712</v>
      </c>
      <c r="D32" s="9">
        <v>7.6277999999999999E-2</v>
      </c>
      <c r="E32" s="9">
        <v>0.19825200000000001</v>
      </c>
      <c r="F32" s="9">
        <v>0.11760900000000001</v>
      </c>
      <c r="G32" s="9">
        <v>7.4220599999999998E-2</v>
      </c>
      <c r="H32" s="9">
        <v>5.9122800000000003E-2</v>
      </c>
      <c r="I32" s="9">
        <v>0.22916900000000001</v>
      </c>
      <c r="J32" s="9">
        <v>0.19742000000000001</v>
      </c>
      <c r="K32" s="17">
        <f t="shared" si="0"/>
        <v>5.9122800000000003E-2</v>
      </c>
      <c r="L32" s="17">
        <f t="shared" si="1"/>
        <v>5.9122800000000003E-2</v>
      </c>
      <c r="M32" s="17">
        <f t="shared" si="2"/>
        <v>1.0867833999999998</v>
      </c>
      <c r="N32" s="17">
        <f t="shared" si="3"/>
        <v>0.13584792499999998</v>
      </c>
      <c r="O32" s="9">
        <v>1.1909100000000001E-3</v>
      </c>
      <c r="P32" s="9">
        <v>5.80957E-4</v>
      </c>
      <c r="Q32" s="9">
        <v>1.1551199999999999E-3</v>
      </c>
      <c r="R32" s="9">
        <v>1.2057000000000001E-3</v>
      </c>
      <c r="S32" s="9">
        <v>5.7729500000000002E-4</v>
      </c>
      <c r="T32" s="9">
        <v>5.7688900000000003E-4</v>
      </c>
      <c r="U32" s="9">
        <v>1.7445E-3</v>
      </c>
      <c r="V32" s="9">
        <v>1.15401E-3</v>
      </c>
      <c r="W32" s="19">
        <f t="shared" si="4"/>
        <v>1.7445E-3</v>
      </c>
      <c r="X32" s="9">
        <v>8.8404399999999998E-3</v>
      </c>
      <c r="Y32" s="9">
        <v>7.6163100000000003E-3</v>
      </c>
      <c r="Z32" s="9">
        <v>5.82651E-3</v>
      </c>
      <c r="AA32" s="9">
        <v>1.02518E-2</v>
      </c>
      <c r="AB32" s="9">
        <v>7.7780999999999996E-3</v>
      </c>
      <c r="AC32" s="9">
        <v>9.7574800000000007E-3</v>
      </c>
      <c r="AD32" s="9">
        <v>7.6123099999999997E-3</v>
      </c>
      <c r="AE32" s="9">
        <v>5.8454500000000003E-3</v>
      </c>
      <c r="AF32" s="21">
        <f t="shared" si="5"/>
        <v>1.02518E-2</v>
      </c>
    </row>
    <row r="33" spans="1:32">
      <c r="A33" s="25"/>
      <c r="B33" s="9" t="s">
        <v>40</v>
      </c>
      <c r="C33" s="9">
        <v>0</v>
      </c>
      <c r="D33" s="9">
        <v>0</v>
      </c>
      <c r="E33" s="9">
        <v>0</v>
      </c>
      <c r="F33" s="9">
        <v>0</v>
      </c>
      <c r="G33" s="9">
        <v>9.1248499999999996E-2</v>
      </c>
      <c r="H33" s="9">
        <v>0</v>
      </c>
      <c r="I33" s="9">
        <v>0</v>
      </c>
      <c r="J33" s="9">
        <v>0.130132</v>
      </c>
      <c r="K33" s="17">
        <f t="shared" si="0"/>
        <v>0</v>
      </c>
      <c r="L33" s="17">
        <f t="shared" si="1"/>
        <v>0</v>
      </c>
      <c r="M33" s="17">
        <f t="shared" si="2"/>
        <v>0.22138049999999998</v>
      </c>
      <c r="N33" s="17">
        <f t="shared" si="3"/>
        <v>2.7672562499999998E-2</v>
      </c>
      <c r="O33" s="9">
        <v>0</v>
      </c>
      <c r="P33" s="9">
        <v>0</v>
      </c>
      <c r="Q33" s="9">
        <v>0</v>
      </c>
      <c r="R33" s="9">
        <v>0</v>
      </c>
      <c r="S33" s="9">
        <v>5.7923999999999996E-4</v>
      </c>
      <c r="T33" s="9">
        <v>0</v>
      </c>
      <c r="U33" s="9">
        <v>0</v>
      </c>
      <c r="V33" s="9">
        <v>5.7284800000000004E-4</v>
      </c>
      <c r="W33" s="19">
        <f t="shared" si="4"/>
        <v>5.7923999999999996E-4</v>
      </c>
      <c r="X33" s="9">
        <v>4.3981699999999999E-3</v>
      </c>
      <c r="Y33" s="9">
        <v>4.4058999999999999E-3</v>
      </c>
      <c r="Z33" s="9">
        <v>2.1947799999999999E-3</v>
      </c>
      <c r="AA33" s="9">
        <v>4.3981699999999999E-3</v>
      </c>
      <c r="AB33" s="9">
        <v>6.3479399999999998E-3</v>
      </c>
      <c r="AC33" s="9">
        <v>4.3875800000000003E-3</v>
      </c>
      <c r="AD33" s="9">
        <v>6.6102299999999999E-3</v>
      </c>
      <c r="AE33" s="9">
        <v>4.4020400000000003E-3</v>
      </c>
      <c r="AF33" s="21">
        <f t="shared" si="5"/>
        <v>6.6102299999999999E-3</v>
      </c>
    </row>
    <row r="34" spans="1:32">
      <c r="A34" s="25"/>
      <c r="B34" s="9" t="s">
        <v>41</v>
      </c>
      <c r="C34" s="9">
        <v>0</v>
      </c>
      <c r="D34" s="9">
        <v>0</v>
      </c>
      <c r="E34" s="9">
        <v>0</v>
      </c>
      <c r="F34" s="9">
        <v>0</v>
      </c>
      <c r="G34" s="9">
        <v>0.13219500000000001</v>
      </c>
      <c r="H34" s="9">
        <v>0</v>
      </c>
      <c r="I34" s="9">
        <v>0</v>
      </c>
      <c r="J34" s="9">
        <v>0</v>
      </c>
      <c r="K34" s="17">
        <f t="shared" si="0"/>
        <v>0</v>
      </c>
      <c r="L34" s="17">
        <f t="shared" si="1"/>
        <v>0</v>
      </c>
      <c r="M34" s="17">
        <f t="shared" si="2"/>
        <v>0.13219500000000001</v>
      </c>
      <c r="N34" s="17">
        <f t="shared" si="3"/>
        <v>1.6524375000000001E-2</v>
      </c>
      <c r="O34" s="9">
        <v>0</v>
      </c>
      <c r="P34" s="9">
        <v>0</v>
      </c>
      <c r="Q34" s="9">
        <v>0</v>
      </c>
      <c r="R34" s="9">
        <v>0</v>
      </c>
      <c r="S34" s="9">
        <v>1.1963099999999999E-3</v>
      </c>
      <c r="T34" s="9">
        <v>0</v>
      </c>
      <c r="U34" s="9">
        <v>0</v>
      </c>
      <c r="V34" s="9">
        <v>0</v>
      </c>
      <c r="W34" s="19">
        <f t="shared" si="4"/>
        <v>1.1963099999999999E-3</v>
      </c>
      <c r="X34" s="9">
        <v>4.4942899999999997E-3</v>
      </c>
      <c r="Y34" s="9">
        <v>1.3663099999999999E-2</v>
      </c>
      <c r="Z34" s="9">
        <v>1.3663099999999999E-2</v>
      </c>
      <c r="AA34" s="9">
        <v>4.4942899999999997E-3</v>
      </c>
      <c r="AB34" s="9">
        <v>9.04955E-3</v>
      </c>
      <c r="AC34" s="9">
        <v>9.0485600000000006E-3</v>
      </c>
      <c r="AD34" s="9">
        <v>4.4942899999999997E-3</v>
      </c>
      <c r="AE34" s="9">
        <v>4.4942899999999997E-3</v>
      </c>
      <c r="AF34" s="21">
        <f t="shared" si="5"/>
        <v>1.3663099999999999E-2</v>
      </c>
    </row>
    <row r="35" spans="1:32">
      <c r="A35" s="25"/>
      <c r="B35" s="9" t="s">
        <v>42</v>
      </c>
      <c r="C35" s="9">
        <v>0.28461999999999998</v>
      </c>
      <c r="D35" s="9">
        <v>0.28461999999999998</v>
      </c>
      <c r="E35" s="9">
        <v>9.68305E-2</v>
      </c>
      <c r="F35" s="9">
        <v>0.28461999999999998</v>
      </c>
      <c r="G35" s="9">
        <v>9.6061900000000006E-2</v>
      </c>
      <c r="H35" s="9">
        <v>7.1742700000000006E-2</v>
      </c>
      <c r="I35" s="9">
        <v>0.28461999999999998</v>
      </c>
      <c r="J35" s="9" t="s">
        <v>1</v>
      </c>
      <c r="K35" s="17">
        <f t="shared" si="0"/>
        <v>7.1742700000000006E-2</v>
      </c>
      <c r="L35" s="17">
        <f t="shared" si="1"/>
        <v>7.1742700000000006E-2</v>
      </c>
      <c r="M35" s="17">
        <f t="shared" si="2"/>
        <v>1.4031150999999999</v>
      </c>
      <c r="N35" s="17">
        <f t="shared" si="3"/>
        <v>0.17538938749999999</v>
      </c>
      <c r="O35" s="9">
        <v>8.43778E-4</v>
      </c>
      <c r="P35" s="9">
        <v>8.43778E-4</v>
      </c>
      <c r="Q35" s="9">
        <v>8.4850500000000005E-4</v>
      </c>
      <c r="R35" s="9">
        <v>8.43778E-4</v>
      </c>
      <c r="S35" s="9">
        <v>8.4699299999999999E-4</v>
      </c>
      <c r="T35" s="9">
        <v>8.4674900000000005E-4</v>
      </c>
      <c r="U35" s="9">
        <v>8.43778E-4</v>
      </c>
      <c r="V35" s="9">
        <v>0</v>
      </c>
      <c r="W35" s="19">
        <f t="shared" si="4"/>
        <v>8.4850500000000005E-4</v>
      </c>
      <c r="X35" s="9">
        <v>2.9645800000000001E-3</v>
      </c>
      <c r="Y35" s="9">
        <v>2.9645800000000001E-3</v>
      </c>
      <c r="Z35" s="9">
        <v>8.7627899999999995E-3</v>
      </c>
      <c r="AA35" s="9">
        <v>2.9645800000000001E-3</v>
      </c>
      <c r="AB35" s="9">
        <v>8.8171599999999992E-3</v>
      </c>
      <c r="AC35" s="9">
        <v>1.18026E-2</v>
      </c>
      <c r="AD35" s="9">
        <v>2.9645800000000001E-3</v>
      </c>
      <c r="AE35" s="9">
        <v>0</v>
      </c>
      <c r="AF35" s="21">
        <f t="shared" si="5"/>
        <v>1.18026E-2</v>
      </c>
    </row>
    <row r="36" spans="1:32">
      <c r="A36" s="25"/>
      <c r="B36" s="9" t="s">
        <v>43</v>
      </c>
      <c r="C36" s="9">
        <v>0</v>
      </c>
      <c r="D36" s="9">
        <v>0</v>
      </c>
      <c r="E36" s="9" t="s">
        <v>1</v>
      </c>
      <c r="F36" s="9" t="s">
        <v>1</v>
      </c>
      <c r="G36" s="9">
        <v>0.15966</v>
      </c>
      <c r="H36" s="9">
        <v>0</v>
      </c>
      <c r="I36" s="9" t="s">
        <v>1</v>
      </c>
      <c r="J36" s="9" t="s">
        <v>1</v>
      </c>
      <c r="K36" s="17">
        <f t="shared" si="0"/>
        <v>0</v>
      </c>
      <c r="L36" s="17">
        <f t="shared" si="1"/>
        <v>0</v>
      </c>
      <c r="M36" s="17">
        <f t="shared" si="2"/>
        <v>0.15966</v>
      </c>
      <c r="N36" s="17">
        <f t="shared" si="3"/>
        <v>1.99575E-2</v>
      </c>
      <c r="O36" s="9">
        <v>0</v>
      </c>
      <c r="P36" s="9">
        <v>0</v>
      </c>
      <c r="Q36" s="9">
        <v>0</v>
      </c>
      <c r="R36" s="9">
        <v>0</v>
      </c>
      <c r="S36" s="9">
        <v>9.3117899999999997E-4</v>
      </c>
      <c r="T36" s="9">
        <v>0</v>
      </c>
      <c r="U36" s="9">
        <v>0</v>
      </c>
      <c r="V36" s="9">
        <v>0</v>
      </c>
      <c r="W36" s="19">
        <f t="shared" si="4"/>
        <v>9.3117899999999997E-4</v>
      </c>
      <c r="X36" s="9">
        <v>2.9197200000000002E-3</v>
      </c>
      <c r="Y36" s="9">
        <v>2.9193600000000002E-3</v>
      </c>
      <c r="Z36" s="9">
        <v>0</v>
      </c>
      <c r="AA36" s="9">
        <v>0</v>
      </c>
      <c r="AB36" s="9">
        <v>5.8322499999999998E-3</v>
      </c>
      <c r="AC36" s="9">
        <v>2.9193600000000002E-3</v>
      </c>
      <c r="AD36" s="9">
        <v>0</v>
      </c>
      <c r="AE36" s="9">
        <v>0</v>
      </c>
      <c r="AF36" s="21">
        <f t="shared" si="5"/>
        <v>5.8322499999999998E-3</v>
      </c>
    </row>
    <row r="37" spans="1:32">
      <c r="A37" s="25"/>
      <c r="B37" s="9" t="s">
        <v>44</v>
      </c>
      <c r="C37" s="9">
        <v>0</v>
      </c>
      <c r="D37" s="9">
        <v>0</v>
      </c>
      <c r="E37" s="9" t="s">
        <v>1</v>
      </c>
      <c r="F37" s="9">
        <v>0</v>
      </c>
      <c r="G37" s="9" t="s">
        <v>1</v>
      </c>
      <c r="H37" s="9" t="s">
        <v>1</v>
      </c>
      <c r="I37" s="9">
        <v>0</v>
      </c>
      <c r="J37" s="9" t="s">
        <v>1</v>
      </c>
      <c r="K37" s="17">
        <f t="shared" si="0"/>
        <v>0</v>
      </c>
      <c r="L37" s="17">
        <f t="shared" si="1"/>
        <v>0</v>
      </c>
      <c r="M37" s="17">
        <f t="shared" si="2"/>
        <v>0</v>
      </c>
      <c r="N37" s="17">
        <f t="shared" si="3"/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19">
        <f t="shared" si="4"/>
        <v>0</v>
      </c>
      <c r="X37" s="9">
        <v>4.1802599999999999E-3</v>
      </c>
      <c r="Y37" s="9">
        <v>4.1640899999999996E-3</v>
      </c>
      <c r="Z37" s="9">
        <v>0</v>
      </c>
      <c r="AA37" s="9">
        <v>4.1802599999999999E-3</v>
      </c>
      <c r="AB37" s="9">
        <v>0</v>
      </c>
      <c r="AC37" s="9">
        <v>0</v>
      </c>
      <c r="AD37" s="9">
        <v>4.1802599999999999E-3</v>
      </c>
      <c r="AE37" s="9">
        <v>0</v>
      </c>
      <c r="AF37" s="21">
        <f t="shared" si="5"/>
        <v>4.1802599999999999E-3</v>
      </c>
    </row>
    <row r="38" spans="1:32">
      <c r="A38" s="25"/>
      <c r="B38" s="9" t="s">
        <v>45</v>
      </c>
      <c r="C38" s="9">
        <v>0.249584</v>
      </c>
      <c r="D38" s="9">
        <v>0.80809500000000001</v>
      </c>
      <c r="E38" s="9" t="s">
        <v>1</v>
      </c>
      <c r="F38" s="9">
        <v>0.80963399999999996</v>
      </c>
      <c r="G38" s="9">
        <v>1.8198399999999999</v>
      </c>
      <c r="H38" s="9">
        <v>1.1835800000000001</v>
      </c>
      <c r="I38" s="9">
        <v>0.49396299999999999</v>
      </c>
      <c r="J38" s="9" t="s">
        <v>1</v>
      </c>
      <c r="K38" s="17">
        <f t="shared" si="0"/>
        <v>0.249584</v>
      </c>
      <c r="L38" s="17">
        <f t="shared" si="1"/>
        <v>0.249584</v>
      </c>
      <c r="M38" s="17">
        <f t="shared" si="2"/>
        <v>5.3646959999999995</v>
      </c>
      <c r="N38" s="17">
        <f t="shared" si="3"/>
        <v>0.67058699999999993</v>
      </c>
      <c r="O38" s="9">
        <v>8.6503399999999999E-4</v>
      </c>
      <c r="P38" s="9">
        <v>2.6390900000000002E-3</v>
      </c>
      <c r="Q38" s="9">
        <v>1.72977E-3</v>
      </c>
      <c r="R38" s="9">
        <v>2.64015E-3</v>
      </c>
      <c r="S38" s="9">
        <v>6.1229500000000003E-3</v>
      </c>
      <c r="T38" s="9">
        <v>8.6014999999999998E-3</v>
      </c>
      <c r="U38" s="9">
        <v>1.7273200000000001E-3</v>
      </c>
      <c r="V38" s="9">
        <v>0</v>
      </c>
      <c r="W38" s="19">
        <f t="shared" si="4"/>
        <v>8.6014999999999998E-3</v>
      </c>
      <c r="X38" s="9">
        <v>3.46591E-3</v>
      </c>
      <c r="Y38" s="9">
        <v>3.2658100000000001E-3</v>
      </c>
      <c r="Z38" s="9">
        <v>0</v>
      </c>
      <c r="AA38" s="9">
        <v>3.2609200000000001E-3</v>
      </c>
      <c r="AB38" s="9">
        <v>3.36455E-3</v>
      </c>
      <c r="AC38" s="9">
        <v>7.2673800000000004E-3</v>
      </c>
      <c r="AD38" s="9">
        <v>3.4968600000000001E-3</v>
      </c>
      <c r="AE38" s="9">
        <v>0</v>
      </c>
      <c r="AF38" s="21">
        <f t="shared" si="5"/>
        <v>7.2673800000000004E-3</v>
      </c>
    </row>
    <row r="39" spans="1:32">
      <c r="A39" s="25"/>
      <c r="B39" s="9" t="s">
        <v>47</v>
      </c>
      <c r="C39" s="9">
        <v>0.27104099999999998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0.13542000000000001</v>
      </c>
      <c r="J39" s="9">
        <v>0</v>
      </c>
      <c r="K39" s="17">
        <f t="shared" si="0"/>
        <v>0</v>
      </c>
      <c r="L39" s="17">
        <f t="shared" si="1"/>
        <v>0</v>
      </c>
      <c r="M39" s="17">
        <f t="shared" si="2"/>
        <v>0.40646099999999996</v>
      </c>
      <c r="N39" s="17">
        <f t="shared" si="3"/>
        <v>5.0807624999999995E-2</v>
      </c>
      <c r="O39" s="9">
        <v>3.4855099999999998E-3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3.4914E-3</v>
      </c>
      <c r="V39" s="9">
        <v>0</v>
      </c>
      <c r="W39" s="19">
        <f t="shared" si="4"/>
        <v>3.4914E-3</v>
      </c>
      <c r="X39" s="9">
        <v>1.28597E-2</v>
      </c>
      <c r="Y39" s="9">
        <v>2.58509E-2</v>
      </c>
      <c r="Z39" s="9">
        <v>2.58509E-2</v>
      </c>
      <c r="AA39" s="9">
        <v>2.58509E-2</v>
      </c>
      <c r="AB39" s="9">
        <v>2.58509E-2</v>
      </c>
      <c r="AC39" s="9">
        <v>2.58509E-2</v>
      </c>
      <c r="AD39" s="9">
        <v>2.57819E-2</v>
      </c>
      <c r="AE39" s="9">
        <v>1.29155E-2</v>
      </c>
      <c r="AF39" s="21">
        <f t="shared" si="5"/>
        <v>2.58509E-2</v>
      </c>
    </row>
    <row r="40" spans="1:32">
      <c r="A40" s="25"/>
      <c r="B40" s="9" t="s">
        <v>48</v>
      </c>
      <c r="C40" s="9">
        <v>0</v>
      </c>
      <c r="D40" s="9">
        <v>4.4841899999999997E-2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7">
        <f t="shared" si="0"/>
        <v>0</v>
      </c>
      <c r="L40" s="17">
        <f t="shared" si="1"/>
        <v>0</v>
      </c>
      <c r="M40" s="17">
        <f t="shared" si="2"/>
        <v>4.4841899999999997E-2</v>
      </c>
      <c r="N40" s="17">
        <f t="shared" si="3"/>
        <v>5.6052374999999996E-3</v>
      </c>
      <c r="O40" s="9">
        <v>0</v>
      </c>
      <c r="P40" s="9">
        <v>2.9447499999999999E-3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19">
        <f t="shared" si="4"/>
        <v>2.9447499999999999E-3</v>
      </c>
      <c r="X40" s="9">
        <v>2.74358E-2</v>
      </c>
      <c r="Y40" s="9">
        <v>6.5669699999999998E-2</v>
      </c>
      <c r="Z40" s="9">
        <v>2.7707300000000001E-2</v>
      </c>
      <c r="AA40" s="9">
        <v>2.7707300000000001E-2</v>
      </c>
      <c r="AB40" s="9">
        <v>2.7707300000000001E-2</v>
      </c>
      <c r="AC40" s="9">
        <v>2.7416599999999999E-2</v>
      </c>
      <c r="AD40" s="9">
        <v>1.35239E-2</v>
      </c>
      <c r="AE40" s="9">
        <v>1.35239E-2</v>
      </c>
      <c r="AF40" s="21">
        <f t="shared" si="5"/>
        <v>6.5669699999999998E-2</v>
      </c>
    </row>
    <row r="41" spans="1:32">
      <c r="A41" s="25"/>
      <c r="B41" s="9" t="s">
        <v>49</v>
      </c>
      <c r="C41" s="9">
        <v>0</v>
      </c>
      <c r="D41" s="9">
        <v>0</v>
      </c>
      <c r="E41" s="9">
        <v>0</v>
      </c>
      <c r="F41" s="9">
        <v>0</v>
      </c>
      <c r="G41" s="9">
        <v>0.26684600000000003</v>
      </c>
      <c r="H41" s="9">
        <v>0</v>
      </c>
      <c r="I41" s="9">
        <v>0</v>
      </c>
      <c r="J41" s="9">
        <v>0</v>
      </c>
      <c r="K41" s="17">
        <f t="shared" si="0"/>
        <v>0</v>
      </c>
      <c r="L41" s="17">
        <f t="shared" si="1"/>
        <v>0</v>
      </c>
      <c r="M41" s="17">
        <f t="shared" si="2"/>
        <v>0.26684600000000003</v>
      </c>
      <c r="N41" s="17">
        <f t="shared" si="3"/>
        <v>3.3355750000000003E-2</v>
      </c>
      <c r="O41" s="9">
        <v>0</v>
      </c>
      <c r="P41" s="9">
        <v>0</v>
      </c>
      <c r="Q41" s="9">
        <v>0</v>
      </c>
      <c r="R41" s="9">
        <v>0</v>
      </c>
      <c r="S41" s="9">
        <v>3.6251999999999999E-3</v>
      </c>
      <c r="T41" s="9">
        <v>0</v>
      </c>
      <c r="U41" s="9">
        <v>0</v>
      </c>
      <c r="V41" s="9">
        <v>0</v>
      </c>
      <c r="W41" s="19">
        <f t="shared" si="4"/>
        <v>3.6251999999999999E-3</v>
      </c>
      <c r="X41" s="9">
        <v>1.3610199999999999E-2</v>
      </c>
      <c r="Y41" s="9">
        <v>2.76093E-2</v>
      </c>
      <c r="Z41" s="9">
        <v>1.3610199999999999E-2</v>
      </c>
      <c r="AA41" s="9">
        <v>1.3610199999999999E-2</v>
      </c>
      <c r="AB41" s="9">
        <v>1.3585399999999999E-2</v>
      </c>
      <c r="AC41" s="9">
        <v>2.78909E-2</v>
      </c>
      <c r="AD41" s="9">
        <v>2.78909E-2</v>
      </c>
      <c r="AE41" s="9">
        <v>1.3610199999999999E-2</v>
      </c>
      <c r="AF41" s="21">
        <f t="shared" si="5"/>
        <v>2.78909E-2</v>
      </c>
    </row>
    <row r="42" spans="1:32">
      <c r="A42" s="25"/>
      <c r="B42" s="9" t="s">
        <v>50</v>
      </c>
      <c r="C42" s="9" t="s">
        <v>1</v>
      </c>
      <c r="D42" s="9">
        <v>0</v>
      </c>
      <c r="E42" s="9">
        <v>0.59960100000000005</v>
      </c>
      <c r="F42" s="9" t="s">
        <v>1</v>
      </c>
      <c r="G42" s="9">
        <v>0</v>
      </c>
      <c r="H42" s="9" t="s">
        <v>1</v>
      </c>
      <c r="I42" s="9" t="s">
        <v>1</v>
      </c>
      <c r="J42" s="9" t="s">
        <v>1</v>
      </c>
      <c r="K42" s="17">
        <f t="shared" si="0"/>
        <v>0</v>
      </c>
      <c r="L42" s="17">
        <f t="shared" si="1"/>
        <v>0</v>
      </c>
      <c r="M42" s="17">
        <f t="shared" si="2"/>
        <v>0.59960100000000005</v>
      </c>
      <c r="N42" s="17">
        <f t="shared" si="3"/>
        <v>7.4950125000000006E-2</v>
      </c>
      <c r="O42" s="9">
        <v>0</v>
      </c>
      <c r="P42" s="9">
        <v>0</v>
      </c>
      <c r="Q42" s="9">
        <v>2.0579699999999999E-2</v>
      </c>
      <c r="R42" s="9">
        <v>3.0189499999999998E-3</v>
      </c>
      <c r="S42" s="9">
        <v>0</v>
      </c>
      <c r="T42" s="9">
        <v>0</v>
      </c>
      <c r="U42" s="9">
        <v>3.0091699999999998E-3</v>
      </c>
      <c r="V42" s="9">
        <v>0</v>
      </c>
      <c r="W42" s="19">
        <f t="shared" si="4"/>
        <v>2.0579699999999999E-2</v>
      </c>
      <c r="X42" s="9">
        <v>0</v>
      </c>
      <c r="Y42" s="9">
        <v>1.4244700000000001E-2</v>
      </c>
      <c r="Z42" s="9">
        <v>3.43223E-2</v>
      </c>
      <c r="AA42" s="9">
        <v>0</v>
      </c>
      <c r="AB42" s="9">
        <v>1.4047499999999999E-2</v>
      </c>
      <c r="AC42" s="9">
        <v>0</v>
      </c>
      <c r="AD42" s="9">
        <v>0</v>
      </c>
      <c r="AE42" s="9">
        <v>0</v>
      </c>
      <c r="AF42" s="21">
        <f t="shared" si="5"/>
        <v>3.43223E-2</v>
      </c>
    </row>
    <row r="43" spans="1:32">
      <c r="A43" s="25"/>
      <c r="B43" s="9" t="s">
        <v>51</v>
      </c>
      <c r="C43" s="9">
        <v>0</v>
      </c>
      <c r="D43" s="9">
        <v>0.110349</v>
      </c>
      <c r="E43" s="9">
        <v>7.8289800000000007E-2</v>
      </c>
      <c r="F43" s="9">
        <v>0</v>
      </c>
      <c r="G43" s="9">
        <v>0.110349</v>
      </c>
      <c r="H43" s="9">
        <v>5.0839799999999997E-2</v>
      </c>
      <c r="I43" s="9">
        <v>0</v>
      </c>
      <c r="J43" s="9" t="s">
        <v>1</v>
      </c>
      <c r="K43" s="17">
        <f t="shared" si="0"/>
        <v>0</v>
      </c>
      <c r="L43" s="17">
        <f t="shared" si="1"/>
        <v>0</v>
      </c>
      <c r="M43" s="17">
        <f t="shared" si="2"/>
        <v>0.34982760000000002</v>
      </c>
      <c r="N43" s="17">
        <f t="shared" si="3"/>
        <v>4.3728450000000002E-2</v>
      </c>
      <c r="O43" s="9">
        <v>0</v>
      </c>
      <c r="P43" s="9">
        <v>1.2626200000000001E-3</v>
      </c>
      <c r="Q43" s="9">
        <v>1.27834E-3</v>
      </c>
      <c r="R43" s="9">
        <v>0</v>
      </c>
      <c r="S43" s="9">
        <v>1.2626200000000001E-3</v>
      </c>
      <c r="T43" s="9">
        <v>1.24657E-3</v>
      </c>
      <c r="U43" s="9">
        <v>0</v>
      </c>
      <c r="V43" s="9">
        <v>0</v>
      </c>
      <c r="W43" s="19">
        <f t="shared" si="4"/>
        <v>1.27834E-3</v>
      </c>
      <c r="X43" s="9">
        <v>1.14424E-2</v>
      </c>
      <c r="Y43" s="9">
        <v>1.1442000000000001E-2</v>
      </c>
      <c r="Z43" s="9">
        <v>1.63283E-2</v>
      </c>
      <c r="AA43" s="9">
        <v>1.14424E-2</v>
      </c>
      <c r="AB43" s="9">
        <v>1.1442000000000001E-2</v>
      </c>
      <c r="AC43" s="9">
        <v>2.4519699999999998E-2</v>
      </c>
      <c r="AD43" s="9">
        <v>1.14424E-2</v>
      </c>
      <c r="AE43" s="9">
        <v>0</v>
      </c>
      <c r="AF43" s="21">
        <f t="shared" si="5"/>
        <v>2.4519699999999998E-2</v>
      </c>
    </row>
    <row r="44" spans="1:32">
      <c r="A44" s="25"/>
      <c r="B44" s="9" t="s">
        <v>52</v>
      </c>
      <c r="C44" s="9">
        <v>0.106007</v>
      </c>
      <c r="D44" s="9">
        <v>0.318351</v>
      </c>
      <c r="E44" s="9">
        <v>0.100318</v>
      </c>
      <c r="F44" s="9">
        <v>0.100318</v>
      </c>
      <c r="G44" s="9">
        <v>0.22290599999999999</v>
      </c>
      <c r="H44" s="9">
        <v>0.15868599999999999</v>
      </c>
      <c r="I44" s="9">
        <v>0.10052999999999999</v>
      </c>
      <c r="J44" s="9">
        <v>8.92009E-2</v>
      </c>
      <c r="K44" s="17">
        <f t="shared" si="0"/>
        <v>8.92009E-2</v>
      </c>
      <c r="L44" s="17">
        <f t="shared" si="1"/>
        <v>8.92009E-2</v>
      </c>
      <c r="M44" s="17">
        <f t="shared" si="2"/>
        <v>1.1963169</v>
      </c>
      <c r="N44" s="17">
        <f t="shared" si="3"/>
        <v>0.1495396125</v>
      </c>
      <c r="O44" s="9">
        <v>8.2289600000000004E-4</v>
      </c>
      <c r="P44" s="9">
        <v>2.4722099999999999E-3</v>
      </c>
      <c r="Q44" s="9">
        <v>1.1878800000000001E-3</v>
      </c>
      <c r="R44" s="9">
        <v>1.1878800000000001E-3</v>
      </c>
      <c r="S44" s="9">
        <v>2.0500399999999999E-3</v>
      </c>
      <c r="T44" s="9">
        <v>1.64656E-3</v>
      </c>
      <c r="U44" s="9">
        <v>8.1264300000000005E-4</v>
      </c>
      <c r="V44" s="9">
        <v>1.18834E-3</v>
      </c>
      <c r="W44" s="19">
        <f t="shared" si="4"/>
        <v>2.4722099999999999E-3</v>
      </c>
      <c r="X44" s="9">
        <v>7.7626600000000002E-3</v>
      </c>
      <c r="Y44" s="9">
        <v>7.7656699999999997E-3</v>
      </c>
      <c r="Z44" s="9">
        <v>1.18412E-2</v>
      </c>
      <c r="AA44" s="9">
        <v>1.18412E-2</v>
      </c>
      <c r="AB44" s="9">
        <v>9.1968799999999993E-3</v>
      </c>
      <c r="AC44" s="9">
        <v>1.03763E-2</v>
      </c>
      <c r="AD44" s="9">
        <v>8.0836099999999998E-3</v>
      </c>
      <c r="AE44" s="9">
        <v>1.33221E-2</v>
      </c>
      <c r="AF44" s="21">
        <f t="shared" si="5"/>
        <v>1.33221E-2</v>
      </c>
    </row>
    <row r="45" spans="1:32">
      <c r="A45" s="25"/>
      <c r="B45" s="9" t="s">
        <v>53</v>
      </c>
      <c r="C45" s="9">
        <v>0</v>
      </c>
      <c r="D45" s="9">
        <v>0.120571</v>
      </c>
      <c r="E45" s="9">
        <v>0.12006600000000001</v>
      </c>
      <c r="F45" s="9">
        <v>0</v>
      </c>
      <c r="G45" s="9">
        <v>4.7763399999999998E-2</v>
      </c>
      <c r="H45" s="9">
        <v>0.15933600000000001</v>
      </c>
      <c r="I45" s="9">
        <v>0</v>
      </c>
      <c r="J45" s="9">
        <v>0.24115200000000001</v>
      </c>
      <c r="K45" s="17">
        <f t="shared" si="0"/>
        <v>0</v>
      </c>
      <c r="L45" s="17">
        <f t="shared" si="1"/>
        <v>0</v>
      </c>
      <c r="M45" s="17">
        <f t="shared" si="2"/>
        <v>0.68888840000000007</v>
      </c>
      <c r="N45" s="17">
        <f t="shared" si="3"/>
        <v>8.6111050000000008E-2</v>
      </c>
      <c r="O45" s="9">
        <v>0</v>
      </c>
      <c r="P45" s="9">
        <v>6.0366800000000002E-4</v>
      </c>
      <c r="Q45" s="9">
        <v>6.0317699999999999E-4</v>
      </c>
      <c r="R45" s="9">
        <v>0</v>
      </c>
      <c r="S45" s="9">
        <v>6.0312699999999996E-4</v>
      </c>
      <c r="T45" s="9">
        <v>1.20608E-3</v>
      </c>
      <c r="U45" s="9">
        <v>0</v>
      </c>
      <c r="V45" s="9">
        <v>6.0347799999999996E-4</v>
      </c>
      <c r="W45" s="19">
        <f t="shared" si="4"/>
        <v>1.20608E-3</v>
      </c>
      <c r="X45" s="9">
        <v>7.5026099999999998E-3</v>
      </c>
      <c r="Y45" s="9">
        <v>5.0067599999999999E-3</v>
      </c>
      <c r="Z45" s="9">
        <v>5.0237199999999997E-3</v>
      </c>
      <c r="AA45" s="9">
        <v>7.5299099999999999E-3</v>
      </c>
      <c r="AB45" s="9">
        <v>1.26274E-2</v>
      </c>
      <c r="AC45" s="9">
        <v>7.5693799999999997E-3</v>
      </c>
      <c r="AD45" s="9">
        <v>5.0012099999999999E-3</v>
      </c>
      <c r="AE45" s="9">
        <v>2.5024700000000001E-3</v>
      </c>
      <c r="AF45" s="21">
        <f t="shared" si="5"/>
        <v>1.26274E-2</v>
      </c>
    </row>
    <row r="46" spans="1:32">
      <c r="A46" s="25"/>
      <c r="B46" s="9" t="s">
        <v>54</v>
      </c>
      <c r="C46" s="9">
        <v>0.26211400000000001</v>
      </c>
      <c r="D46" s="9">
        <v>0.83006199999999997</v>
      </c>
      <c r="E46" s="9" t="s">
        <v>1</v>
      </c>
      <c r="F46" s="9">
        <v>0.3387</v>
      </c>
      <c r="G46" s="9">
        <v>0.3387</v>
      </c>
      <c r="H46" s="9">
        <v>0.28543800000000003</v>
      </c>
      <c r="I46" s="9">
        <v>0.26160600000000001</v>
      </c>
      <c r="J46" s="9" t="s">
        <v>1</v>
      </c>
      <c r="K46" s="17">
        <f t="shared" si="0"/>
        <v>0.26160600000000001</v>
      </c>
      <c r="L46" s="17">
        <f t="shared" si="1"/>
        <v>0.26160600000000001</v>
      </c>
      <c r="M46" s="17">
        <f t="shared" si="2"/>
        <v>2.3166199999999999</v>
      </c>
      <c r="N46" s="17">
        <f t="shared" si="3"/>
        <v>0.28957749999999999</v>
      </c>
      <c r="O46" s="9">
        <v>9.0952999999999997E-4</v>
      </c>
      <c r="P46" s="9">
        <v>2.7628499999999999E-3</v>
      </c>
      <c r="Q46" s="9">
        <v>9.1006599999999996E-4</v>
      </c>
      <c r="R46" s="9">
        <v>1.8496299999999999E-3</v>
      </c>
      <c r="S46" s="9">
        <v>1.8496299999999999E-3</v>
      </c>
      <c r="T46" s="9">
        <v>3.4072E-3</v>
      </c>
      <c r="U46" s="9">
        <v>9.0916399999999996E-4</v>
      </c>
      <c r="V46" s="9">
        <v>0</v>
      </c>
      <c r="W46" s="19">
        <f t="shared" si="4"/>
        <v>3.4072E-3</v>
      </c>
      <c r="X46" s="9">
        <v>3.4699800000000001E-3</v>
      </c>
      <c r="Y46" s="9">
        <v>3.32848E-3</v>
      </c>
      <c r="Z46" s="9">
        <v>0</v>
      </c>
      <c r="AA46" s="9">
        <v>5.4609699999999999E-3</v>
      </c>
      <c r="AB46" s="9">
        <v>5.4609699999999999E-3</v>
      </c>
      <c r="AC46" s="9">
        <v>1.19367E-2</v>
      </c>
      <c r="AD46" s="9">
        <v>3.4753200000000001E-3</v>
      </c>
      <c r="AE46" s="9">
        <v>0</v>
      </c>
      <c r="AF46" s="21">
        <f t="shared" si="5"/>
        <v>1.19367E-2</v>
      </c>
    </row>
    <row r="47" spans="1:32">
      <c r="A47" s="25"/>
      <c r="B47" s="9" t="s">
        <v>55</v>
      </c>
      <c r="C47" s="9">
        <v>0.23736699999999999</v>
      </c>
      <c r="D47" s="9">
        <v>0.23736699999999999</v>
      </c>
      <c r="E47" s="9" t="s">
        <v>1</v>
      </c>
      <c r="F47" s="9" t="s">
        <v>1</v>
      </c>
      <c r="G47" s="9">
        <v>0.24015300000000001</v>
      </c>
      <c r="H47" s="9" t="s">
        <v>1</v>
      </c>
      <c r="I47" s="9" t="s">
        <v>1</v>
      </c>
      <c r="J47" s="9">
        <v>0.23658499999999999</v>
      </c>
      <c r="K47" s="17">
        <f t="shared" si="0"/>
        <v>0.23658499999999999</v>
      </c>
      <c r="L47" s="17">
        <f t="shared" si="1"/>
        <v>0.23658499999999999</v>
      </c>
      <c r="M47" s="17">
        <f t="shared" si="2"/>
        <v>0.9514720000000001</v>
      </c>
      <c r="N47" s="17">
        <f t="shared" si="3"/>
        <v>0.11893400000000001</v>
      </c>
      <c r="O47" s="9">
        <v>1.75124E-3</v>
      </c>
      <c r="P47" s="9">
        <v>1.75124E-3</v>
      </c>
      <c r="Q47" s="9">
        <v>1.7524000000000001E-3</v>
      </c>
      <c r="R47" s="9">
        <v>1.7524000000000001E-3</v>
      </c>
      <c r="S47" s="9">
        <v>1.7551800000000001E-3</v>
      </c>
      <c r="T47" s="9">
        <v>1.7524000000000001E-3</v>
      </c>
      <c r="U47" s="9">
        <v>1.7524000000000001E-3</v>
      </c>
      <c r="V47" s="9">
        <v>1.7501299999999999E-3</v>
      </c>
      <c r="W47" s="19">
        <f t="shared" si="4"/>
        <v>1.7551800000000001E-3</v>
      </c>
      <c r="X47" s="9">
        <v>7.3777799999999996E-3</v>
      </c>
      <c r="Y47" s="9">
        <v>7.3777799999999996E-3</v>
      </c>
      <c r="Z47" s="9">
        <v>0</v>
      </c>
      <c r="AA47" s="9">
        <v>0</v>
      </c>
      <c r="AB47" s="9">
        <v>7.3086000000000002E-3</v>
      </c>
      <c r="AC47" s="9">
        <v>0</v>
      </c>
      <c r="AD47" s="9">
        <v>0</v>
      </c>
      <c r="AE47" s="9">
        <v>7.3974799999999997E-3</v>
      </c>
      <c r="AF47" s="21">
        <f t="shared" si="5"/>
        <v>7.3974799999999997E-3</v>
      </c>
    </row>
    <row r="48" spans="1:32">
      <c r="A48" s="25"/>
      <c r="B48" s="9" t="s">
        <v>56</v>
      </c>
      <c r="C48" s="9">
        <v>0.46419500000000002</v>
      </c>
      <c r="D48" s="9">
        <v>0.46419500000000002</v>
      </c>
      <c r="E48" s="9">
        <v>0.34317199999999998</v>
      </c>
      <c r="F48" s="9">
        <v>0.46419500000000002</v>
      </c>
      <c r="G48" s="9">
        <v>0</v>
      </c>
      <c r="H48" s="9">
        <v>0.46274999999999999</v>
      </c>
      <c r="I48" s="9">
        <v>0.46419500000000002</v>
      </c>
      <c r="J48" s="9" t="s">
        <v>1</v>
      </c>
      <c r="K48" s="17">
        <f t="shared" si="0"/>
        <v>0</v>
      </c>
      <c r="L48" s="17">
        <f t="shared" si="1"/>
        <v>0</v>
      </c>
      <c r="M48" s="17">
        <f t="shared" si="2"/>
        <v>2.6627020000000003</v>
      </c>
      <c r="N48" s="17">
        <f t="shared" si="3"/>
        <v>0.33283775000000004</v>
      </c>
      <c r="O48" s="9">
        <v>3.8328199999999998E-3</v>
      </c>
      <c r="P48" s="9">
        <v>3.8328199999999998E-3</v>
      </c>
      <c r="Q48" s="9">
        <v>5.7478E-3</v>
      </c>
      <c r="R48" s="9">
        <v>3.8328199999999998E-3</v>
      </c>
      <c r="S48" s="9">
        <v>0</v>
      </c>
      <c r="T48" s="9">
        <v>3.8301099999999999E-3</v>
      </c>
      <c r="U48" s="9">
        <v>3.8328199999999998E-3</v>
      </c>
      <c r="V48" s="9">
        <v>0</v>
      </c>
      <c r="W48" s="19">
        <f t="shared" si="4"/>
        <v>5.7478E-3</v>
      </c>
      <c r="X48" s="9">
        <v>8.2569300000000009E-3</v>
      </c>
      <c r="Y48" s="9">
        <v>8.2569300000000009E-3</v>
      </c>
      <c r="Z48" s="9">
        <v>1.6749E-2</v>
      </c>
      <c r="AA48" s="9">
        <v>8.2569300000000009E-3</v>
      </c>
      <c r="AB48" s="9">
        <v>8.2761899999999992E-3</v>
      </c>
      <c r="AC48" s="9">
        <v>8.2768400000000006E-3</v>
      </c>
      <c r="AD48" s="9">
        <v>8.2569300000000009E-3</v>
      </c>
      <c r="AE48" s="9">
        <v>0</v>
      </c>
      <c r="AF48" s="21">
        <f t="shared" si="5"/>
        <v>1.6749E-2</v>
      </c>
    </row>
    <row r="49" spans="1:32">
      <c r="A49" s="25"/>
      <c r="B49" s="9" t="s">
        <v>57</v>
      </c>
      <c r="C49" s="9" t="s">
        <v>1</v>
      </c>
      <c r="D49" s="9" t="s">
        <v>1</v>
      </c>
      <c r="E49" s="9" t="s">
        <v>1</v>
      </c>
      <c r="F49" s="9" t="s">
        <v>1</v>
      </c>
      <c r="G49" s="9" t="s">
        <v>1</v>
      </c>
      <c r="H49" s="9">
        <v>0</v>
      </c>
      <c r="I49" s="9" t="s">
        <v>1</v>
      </c>
      <c r="J49" s="9" t="s">
        <v>1</v>
      </c>
      <c r="K49" s="17">
        <f t="shared" si="0"/>
        <v>0</v>
      </c>
      <c r="L49" s="17">
        <f t="shared" si="1"/>
        <v>0</v>
      </c>
      <c r="M49" s="17">
        <f t="shared" si="2"/>
        <v>0</v>
      </c>
      <c r="N49" s="17">
        <f t="shared" si="3"/>
        <v>0</v>
      </c>
      <c r="O49" s="9">
        <v>2.0289000000000001E-3</v>
      </c>
      <c r="P49" s="9">
        <v>0</v>
      </c>
      <c r="Q49" s="9">
        <v>0</v>
      </c>
      <c r="R49" s="9">
        <v>2.0289000000000001E-3</v>
      </c>
      <c r="S49" s="9">
        <v>2.0289000000000001E-3</v>
      </c>
      <c r="T49" s="9">
        <v>0</v>
      </c>
      <c r="U49" s="9">
        <v>2.0289000000000001E-3</v>
      </c>
      <c r="V49" s="9">
        <v>0</v>
      </c>
      <c r="W49" s="19">
        <f t="shared" si="4"/>
        <v>2.0289000000000001E-3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9.2428800000000002E-3</v>
      </c>
      <c r="AD49" s="9">
        <v>0</v>
      </c>
      <c r="AE49" s="9">
        <v>0</v>
      </c>
      <c r="AF49" s="21">
        <f t="shared" si="5"/>
        <v>9.2428800000000002E-3</v>
      </c>
    </row>
    <row r="50" spans="1:32">
      <c r="A50" s="25"/>
      <c r="B50" s="9" t="s">
        <v>59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17">
        <f t="shared" si="0"/>
        <v>0</v>
      </c>
      <c r="L50" s="17">
        <f t="shared" si="1"/>
        <v>0</v>
      </c>
      <c r="M50" s="17">
        <f t="shared" si="2"/>
        <v>0</v>
      </c>
      <c r="N50" s="17">
        <f t="shared" si="3"/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19">
        <f t="shared" si="4"/>
        <v>0</v>
      </c>
      <c r="X50" s="9">
        <v>1.15379E-2</v>
      </c>
      <c r="Y50" s="9">
        <v>1.15379E-2</v>
      </c>
      <c r="Z50" s="9">
        <v>1.15379E-2</v>
      </c>
      <c r="AA50" s="9">
        <v>1.15379E-2</v>
      </c>
      <c r="AB50" s="9">
        <v>1.15379E-2</v>
      </c>
      <c r="AC50" s="9">
        <v>2.3386799999999999E-2</v>
      </c>
      <c r="AD50" s="9">
        <v>2.3386799999999999E-2</v>
      </c>
      <c r="AE50" s="9">
        <v>2.3125199999999999E-2</v>
      </c>
      <c r="AF50" s="21">
        <f t="shared" si="5"/>
        <v>2.3386799999999999E-2</v>
      </c>
    </row>
    <row r="51" spans="1:32">
      <c r="A51" s="25"/>
      <c r="B51" s="9" t="s">
        <v>60</v>
      </c>
      <c r="C51" s="9" t="s">
        <v>1</v>
      </c>
      <c r="D51" s="9">
        <v>0</v>
      </c>
      <c r="E51" s="9" t="s">
        <v>1</v>
      </c>
      <c r="F51" s="9" t="s">
        <v>1</v>
      </c>
      <c r="G51" s="9" t="s">
        <v>1</v>
      </c>
      <c r="H51" s="9" t="s">
        <v>1</v>
      </c>
      <c r="I51" s="9" t="s">
        <v>1</v>
      </c>
      <c r="J51" s="9" t="s">
        <v>1</v>
      </c>
      <c r="K51" s="17">
        <f t="shared" si="0"/>
        <v>0</v>
      </c>
      <c r="L51" s="17">
        <f t="shared" si="1"/>
        <v>0</v>
      </c>
      <c r="M51" s="17">
        <f t="shared" si="2"/>
        <v>0</v>
      </c>
      <c r="N51" s="17">
        <f t="shared" si="3"/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19">
        <f t="shared" si="4"/>
        <v>0</v>
      </c>
      <c r="X51" s="9">
        <v>0</v>
      </c>
      <c r="Y51" s="9">
        <v>1.0799400000000001E-2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21">
        <f t="shared" si="5"/>
        <v>1.0799400000000001E-2</v>
      </c>
    </row>
    <row r="52" spans="1:32">
      <c r="A52" s="25"/>
      <c r="B52" s="9" t="s">
        <v>61</v>
      </c>
      <c r="C52" s="9">
        <v>0.31660199999999999</v>
      </c>
      <c r="D52" s="9" t="s">
        <v>1</v>
      </c>
      <c r="E52" s="9">
        <v>0.31660199999999999</v>
      </c>
      <c r="F52" s="9" t="s">
        <v>1</v>
      </c>
      <c r="G52" s="9" t="s">
        <v>1</v>
      </c>
      <c r="H52" s="9" t="s">
        <v>1</v>
      </c>
      <c r="I52" s="9" t="s">
        <v>1</v>
      </c>
      <c r="J52" s="9" t="s">
        <v>1</v>
      </c>
      <c r="K52" s="17">
        <f t="shared" si="0"/>
        <v>0.31660199999999999</v>
      </c>
      <c r="L52" s="17">
        <f t="shared" si="1"/>
        <v>0.31660199999999999</v>
      </c>
      <c r="M52" s="17">
        <f t="shared" si="2"/>
        <v>0.63320399999999999</v>
      </c>
      <c r="N52" s="17">
        <f t="shared" si="3"/>
        <v>7.9150499999999999E-2</v>
      </c>
      <c r="O52" s="9">
        <v>3.5820000000000001E-3</v>
      </c>
      <c r="P52" s="9">
        <v>3.5733000000000002E-3</v>
      </c>
      <c r="Q52" s="9">
        <v>3.5820000000000001E-3</v>
      </c>
      <c r="R52" s="9">
        <v>3.5733000000000002E-3</v>
      </c>
      <c r="S52" s="9">
        <v>3.5733000000000002E-3</v>
      </c>
      <c r="T52" s="9">
        <v>3.5733000000000002E-3</v>
      </c>
      <c r="U52" s="9">
        <v>3.5733000000000002E-3</v>
      </c>
      <c r="V52" s="9">
        <v>3.5733000000000002E-3</v>
      </c>
      <c r="W52" s="19">
        <f t="shared" si="4"/>
        <v>3.5820000000000001E-3</v>
      </c>
      <c r="X52" s="9">
        <v>1.13139E-2</v>
      </c>
      <c r="Y52" s="9">
        <v>0</v>
      </c>
      <c r="Z52" s="9">
        <v>1.13139E-2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21">
        <f t="shared" si="5"/>
        <v>1.13139E-2</v>
      </c>
    </row>
    <row r="53" spans="1:32">
      <c r="A53" s="25"/>
      <c r="B53" s="9" t="s">
        <v>62</v>
      </c>
      <c r="C53" s="9">
        <v>0.310423</v>
      </c>
      <c r="D53" s="9" t="s">
        <v>1</v>
      </c>
      <c r="E53" s="9">
        <v>0.15180199999999999</v>
      </c>
      <c r="F53" s="9" t="s">
        <v>1</v>
      </c>
      <c r="G53" s="9" t="s">
        <v>1</v>
      </c>
      <c r="H53" s="9">
        <v>0.30805900000000003</v>
      </c>
      <c r="I53" s="9" t="s">
        <v>1</v>
      </c>
      <c r="J53" s="9">
        <v>0.15180199999999999</v>
      </c>
      <c r="K53" s="17">
        <f t="shared" si="0"/>
        <v>0.15180199999999999</v>
      </c>
      <c r="L53" s="17">
        <f t="shared" si="1"/>
        <v>0.15180199999999999</v>
      </c>
      <c r="M53" s="17">
        <f t="shared" si="2"/>
        <v>0.92208599999999996</v>
      </c>
      <c r="N53" s="17">
        <f t="shared" si="3"/>
        <v>0.11526075</v>
      </c>
      <c r="O53" s="9">
        <v>4.3892100000000002E-3</v>
      </c>
      <c r="P53" s="9">
        <v>4.3934899999999999E-3</v>
      </c>
      <c r="Q53" s="9">
        <v>4.3762200000000001E-3</v>
      </c>
      <c r="R53" s="9">
        <v>4.3934899999999999E-3</v>
      </c>
      <c r="S53" s="9">
        <v>4.3934899999999999E-3</v>
      </c>
      <c r="T53" s="9">
        <v>4.3812800000000004E-3</v>
      </c>
      <c r="U53" s="9">
        <v>4.3934899999999999E-3</v>
      </c>
      <c r="V53" s="9">
        <v>4.3762200000000001E-3</v>
      </c>
      <c r="W53" s="19">
        <f t="shared" si="4"/>
        <v>4.3934899999999999E-3</v>
      </c>
      <c r="X53" s="9">
        <v>1.4139499999999999E-2</v>
      </c>
      <c r="Y53" s="9">
        <v>0</v>
      </c>
      <c r="Z53" s="9">
        <v>2.8828599999999999E-2</v>
      </c>
      <c r="AA53" s="9">
        <v>0</v>
      </c>
      <c r="AB53" s="9">
        <v>0</v>
      </c>
      <c r="AC53" s="9">
        <v>1.4222200000000001E-2</v>
      </c>
      <c r="AD53" s="9">
        <v>0</v>
      </c>
      <c r="AE53" s="9">
        <v>2.8828599999999999E-2</v>
      </c>
      <c r="AF53" s="21">
        <f t="shared" si="5"/>
        <v>2.8828599999999999E-2</v>
      </c>
    </row>
    <row r="54" spans="1:32">
      <c r="A54" s="25"/>
      <c r="B54" s="9" t="s">
        <v>63</v>
      </c>
      <c r="C54" s="9" t="s">
        <v>1</v>
      </c>
      <c r="D54" s="9" t="s">
        <v>1</v>
      </c>
      <c r="E54" s="9" t="s">
        <v>1</v>
      </c>
      <c r="F54" s="9" t="s">
        <v>1</v>
      </c>
      <c r="G54" s="9" t="s">
        <v>1</v>
      </c>
      <c r="H54" s="9" t="s">
        <v>1</v>
      </c>
      <c r="I54" s="9" t="s">
        <v>1</v>
      </c>
      <c r="J54" s="9">
        <v>0</v>
      </c>
      <c r="K54" s="17">
        <f t="shared" si="0"/>
        <v>0</v>
      </c>
      <c r="L54" s="17">
        <f t="shared" si="1"/>
        <v>0</v>
      </c>
      <c r="M54" s="17">
        <f t="shared" si="2"/>
        <v>0</v>
      </c>
      <c r="N54" s="17">
        <f t="shared" si="3"/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19">
        <f t="shared" si="4"/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1.6767399999999998E-2</v>
      </c>
      <c r="AF54" s="21">
        <f t="shared" si="5"/>
        <v>1.6767399999999998E-2</v>
      </c>
    </row>
    <row r="55" spans="1:32">
      <c r="A55" s="25"/>
      <c r="B55" s="9" t="s">
        <v>66</v>
      </c>
      <c r="C55" s="9" t="s">
        <v>1</v>
      </c>
      <c r="D55" s="9">
        <v>0</v>
      </c>
      <c r="E55" s="9" t="s">
        <v>1</v>
      </c>
      <c r="F55" s="9">
        <v>0</v>
      </c>
      <c r="G55" s="9" t="s">
        <v>1</v>
      </c>
      <c r="H55" s="9" t="s">
        <v>1</v>
      </c>
      <c r="I55" s="9" t="s">
        <v>1</v>
      </c>
      <c r="J55" s="9" t="s">
        <v>1</v>
      </c>
      <c r="K55" s="17">
        <f t="shared" si="0"/>
        <v>0</v>
      </c>
      <c r="L55" s="17">
        <f t="shared" si="1"/>
        <v>0</v>
      </c>
      <c r="M55" s="17">
        <f t="shared" si="2"/>
        <v>0</v>
      </c>
      <c r="N55" s="17">
        <f t="shared" si="3"/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19">
        <f t="shared" si="4"/>
        <v>0</v>
      </c>
      <c r="X55" s="9">
        <v>0</v>
      </c>
      <c r="Y55" s="9">
        <v>9.5414899999999997E-3</v>
      </c>
      <c r="Z55" s="9">
        <v>0</v>
      </c>
      <c r="AA55" s="9">
        <v>9.4267299999999995E-3</v>
      </c>
      <c r="AB55" s="9">
        <v>0</v>
      </c>
      <c r="AC55" s="9">
        <v>0</v>
      </c>
      <c r="AD55" s="9">
        <v>0</v>
      </c>
      <c r="AE55" s="9">
        <v>0</v>
      </c>
      <c r="AF55" s="21">
        <f t="shared" si="5"/>
        <v>9.5414899999999997E-3</v>
      </c>
    </row>
    <row r="56" spans="1:32">
      <c r="A56" s="26"/>
      <c r="B56" s="9" t="s">
        <v>67</v>
      </c>
      <c r="C56" s="9" t="s">
        <v>1</v>
      </c>
      <c r="D56" s="9" t="s">
        <v>1</v>
      </c>
      <c r="E56" s="9">
        <v>0</v>
      </c>
      <c r="F56" s="9" t="s">
        <v>1</v>
      </c>
      <c r="G56" s="9" t="s">
        <v>1</v>
      </c>
      <c r="H56" s="9" t="s">
        <v>1</v>
      </c>
      <c r="I56" s="9" t="s">
        <v>1</v>
      </c>
      <c r="J56" s="9">
        <v>0</v>
      </c>
      <c r="K56" s="17">
        <f t="shared" si="0"/>
        <v>0</v>
      </c>
      <c r="L56" s="17">
        <f t="shared" si="1"/>
        <v>0</v>
      </c>
      <c r="M56" s="17">
        <f t="shared" si="2"/>
        <v>0</v>
      </c>
      <c r="N56" s="17">
        <f t="shared" si="3"/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4.6433100000000003E-3</v>
      </c>
      <c r="U56" s="9">
        <v>0</v>
      </c>
      <c r="V56" s="9">
        <v>0</v>
      </c>
      <c r="W56" s="19">
        <f t="shared" si="4"/>
        <v>4.6433100000000003E-3</v>
      </c>
      <c r="X56" s="9">
        <v>0</v>
      </c>
      <c r="Y56" s="9">
        <v>0</v>
      </c>
      <c r="Z56" s="9">
        <v>8.49572E-3</v>
      </c>
      <c r="AA56" s="9">
        <v>0</v>
      </c>
      <c r="AB56" s="9">
        <v>0</v>
      </c>
      <c r="AC56" s="9">
        <v>0</v>
      </c>
      <c r="AD56" s="9">
        <v>0</v>
      </c>
      <c r="AE56" s="9">
        <v>8.49572E-3</v>
      </c>
      <c r="AF56" s="21">
        <f t="shared" si="5"/>
        <v>8.49572E-3</v>
      </c>
    </row>
    <row r="57" spans="1:32">
      <c r="W57" s="20">
        <f>MAX(W4:W56)</f>
        <v>2.6149200000000001</v>
      </c>
      <c r="AF57" s="21">
        <f>MAX(AF4:AF56)</f>
        <v>5.0892900000000001</v>
      </c>
    </row>
  </sheetData>
  <mergeCells count="7">
    <mergeCell ref="A1:AF1"/>
    <mergeCell ref="A4:A8"/>
    <mergeCell ref="A9:A16"/>
    <mergeCell ref="A17:A56"/>
    <mergeCell ref="O2:V2"/>
    <mergeCell ref="X2:AE2"/>
    <mergeCell ref="C2:J2"/>
  </mergeCells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Type xmlns="fb88adc0-4a92-421d-b04d-61347b390d81">Table</DocumentType>
    <FileFormat xmlns="fb88adc0-4a92-421d-b04d-61347b390d81">XLSX</FileFormat>
    <IsDeleted xmlns="fb88adc0-4a92-421d-b04d-61347b390d81">false</IsDeleted>
    <DocumentId xmlns="fb88adc0-4a92-421d-b04d-61347b390d81">Table 4.XLSX</DocumentId>
    <TitleName xmlns="fb88adc0-4a92-421d-b04d-61347b390d81">Table 4.XLSX</TitleName>
    <Checked_x0020_Out_x0020_To xmlns="fb88adc0-4a92-421d-b04d-61347b390d81">
      <UserInfo>
        <DisplayName/>
        <AccountId xsi:nil="true"/>
        <AccountType/>
      </UserInfo>
    </Checked_x0020_Out_x0020_To>
    <StageName xmlns="fb88adc0-4a92-421d-b04d-61347b390d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620BC7601BDF4381AEBA82A541CD8E" ma:contentTypeVersion="7" ma:contentTypeDescription="Create a new document." ma:contentTypeScope="" ma:versionID="0049d2e134c42a8ee3ae76c0399ca04f">
  <xsd:schema xmlns:xsd="http://www.w3.org/2001/XMLSchema" xmlns:p="http://schemas.microsoft.com/office/2006/metadata/properties" xmlns:ns2="fb88adc0-4a92-421d-b04d-61347b390d81" targetNamespace="http://schemas.microsoft.com/office/2006/metadata/properties" ma:root="true" ma:fieldsID="2720a871a74a338bdba61be8a406ee4a" ns2:_="">
    <xsd:import namespace="fb88adc0-4a92-421d-b04d-61347b390d81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b88adc0-4a92-421d-b04d-61347b390d81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9A9FE7-E164-4FA8-9F6A-AE50E34ACFBD}">
  <ds:schemaRefs>
    <ds:schemaRef ds:uri="http://schemas.microsoft.com/office/2006/metadata/properties"/>
    <ds:schemaRef ds:uri="fb88adc0-4a92-421d-b04d-61347b390d81"/>
  </ds:schemaRefs>
</ds:datastoreItem>
</file>

<file path=customXml/itemProps2.xml><?xml version="1.0" encoding="utf-8"?>
<ds:datastoreItem xmlns:ds="http://schemas.openxmlformats.org/officeDocument/2006/customXml" ds:itemID="{1BE9F711-F938-4ED5-A204-F039316FDB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1806E-CF13-4885-A6F3-D0D4E15A6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8adc0-4a92-421d-b04d-61347b390d8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zdravka</dc:creator>
  <cp:lastModifiedBy>xx</cp:lastModifiedBy>
  <dcterms:created xsi:type="dcterms:W3CDTF">2016-10-12T10:56:51Z</dcterms:created>
  <dcterms:modified xsi:type="dcterms:W3CDTF">2021-08-14T16:06:56Z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0x010100F3620BC7601BDF4381AEBA82A541CD8E</vt:lpwstr>
  </property>
</Properties>
</file>