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haolinxian/Desktop/TSPEAR/"/>
    </mc:Choice>
  </mc:AlternateContent>
  <xr:revisionPtr revIDLastSave="0" documentId="8_{8A1BD3D1-528E-404E-98D2-631C22AF2BC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3" i="1" s="1"/>
  <c r="F11" i="1"/>
  <c r="F15" i="1" s="1"/>
  <c r="G11" i="1"/>
  <c r="G14" i="1" s="1"/>
  <c r="H11" i="1"/>
  <c r="H15" i="1" s="1"/>
  <c r="I11" i="1"/>
  <c r="I15" i="1" s="1"/>
  <c r="D11" i="1"/>
  <c r="D15" i="1" s="1"/>
  <c r="E14" i="1" l="1"/>
  <c r="E15" i="1"/>
  <c r="G15" i="1"/>
  <c r="H13" i="1"/>
  <c r="H14" i="1"/>
  <c r="F13" i="1"/>
  <c r="F14" i="1"/>
  <c r="I13" i="1"/>
  <c r="I14" i="1"/>
  <c r="D13" i="1"/>
  <c r="D14" i="1"/>
  <c r="G13" i="1"/>
  <c r="D16" i="1" l="1"/>
  <c r="F18" i="1" s="1"/>
  <c r="D19" i="1" l="1"/>
  <c r="H19" i="1"/>
  <c r="F19" i="1"/>
  <c r="F22" i="1" s="1"/>
  <c r="D18" i="1"/>
  <c r="F20" i="1"/>
  <c r="E20" i="1"/>
  <c r="H20" i="1"/>
  <c r="I20" i="1"/>
  <c r="G19" i="1"/>
  <c r="E18" i="1"/>
  <c r="E19" i="1"/>
  <c r="D20" i="1"/>
  <c r="G20" i="1"/>
  <c r="H18" i="1"/>
  <c r="I18" i="1"/>
  <c r="I19" i="1"/>
  <c r="G18" i="1"/>
  <c r="D21" i="1" l="1"/>
  <c r="D22" i="1"/>
  <c r="E22" i="1"/>
  <c r="E21" i="1"/>
  <c r="G21" i="1"/>
  <c r="G22" i="1"/>
  <c r="F21" i="1"/>
  <c r="H21" i="1"/>
  <c r="H22" i="1"/>
  <c r="I21" i="1"/>
  <c r="I22" i="1"/>
</calcChain>
</file>

<file path=xl/sharedStrings.xml><?xml version="1.0" encoding="utf-8"?>
<sst xmlns="http://schemas.openxmlformats.org/spreadsheetml/2006/main" count="8" uniqueCount="6">
  <si>
    <t>TSPEAR</t>
    <phoneticPr fontId="1" type="noConversion"/>
  </si>
  <si>
    <t>AVE</t>
    <phoneticPr fontId="1" type="noConversion"/>
  </si>
  <si>
    <t>均一化</t>
    <phoneticPr fontId="1" type="noConversion"/>
  </si>
  <si>
    <t>STD</t>
    <phoneticPr fontId="1" type="noConversion"/>
  </si>
  <si>
    <t>GADPH</t>
    <phoneticPr fontId="1" type="noConversion"/>
  </si>
  <si>
    <t>GADPH/TUBULIN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</si>
</sst>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theme="9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10" xfId="0" applyFont="1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4" fillId="0" borderId="11" xfId="0" applyFont="1" applyBorder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22"/>
  <sheetViews>
    <sheetView tabSelected="1" topLeftCell="B1" workbookViewId="0">
      <selection activeCell="L14" sqref="L14"/>
    </sheetView>
  </sheetViews>
  <sheetFormatPr baseColWidth="10" defaultColWidth="8.83203125" defaultRowHeight="15"/>
  <sheetData>
    <row r="2" spans="3:9" ht="16" thickBot="1"/>
    <row r="3" spans="3:9">
      <c r="C3" s="1"/>
      <c r="D3" s="2">
        <v>1</v>
      </c>
      <c r="E3" s="2">
        <v>2</v>
      </c>
      <c r="F3" s="2">
        <v>3</v>
      </c>
      <c r="G3" s="2">
        <v>4</v>
      </c>
      <c r="H3" s="2">
        <v>5</v>
      </c>
      <c r="I3" s="3">
        <v>6</v>
      </c>
    </row>
    <row r="4" spans="3:9">
      <c r="C4" s="18" t="s">
        <v>0</v>
      </c>
      <c r="D4" s="13">
        <v>955.11300000000006</v>
      </c>
      <c r="E4" s="13">
        <v>25741.874</v>
      </c>
      <c r="F4" s="13">
        <v>25531.56</v>
      </c>
      <c r="G4" s="13">
        <v>34590.317000000003</v>
      </c>
      <c r="H4" s="13">
        <v>35260.317000000003</v>
      </c>
      <c r="I4" s="5">
        <v>41071.680999999997</v>
      </c>
    </row>
    <row r="5" spans="3:9">
      <c r="C5" s="18"/>
      <c r="D5" s="13">
        <v>754.40599999999995</v>
      </c>
      <c r="E5" s="13">
        <v>24923.631000000001</v>
      </c>
      <c r="F5" s="13">
        <v>24049.267</v>
      </c>
      <c r="G5" s="13">
        <v>33287.853000000003</v>
      </c>
      <c r="H5" s="13">
        <v>34703.146000000001</v>
      </c>
      <c r="I5" s="5">
        <v>41176.095000000001</v>
      </c>
    </row>
    <row r="6" spans="3:9" ht="16" thickBot="1">
      <c r="C6" s="19"/>
      <c r="D6" s="7">
        <v>852.577</v>
      </c>
      <c r="E6" s="7">
        <v>25322.217000000001</v>
      </c>
      <c r="F6" s="7">
        <v>25136.973999999998</v>
      </c>
      <c r="G6" s="7">
        <v>34367.56</v>
      </c>
      <c r="H6" s="7">
        <v>34691.61</v>
      </c>
      <c r="I6" s="8">
        <v>41058.095000000001</v>
      </c>
    </row>
    <row r="7" spans="3:9" ht="16" thickBot="1"/>
    <row r="8" spans="3:9">
      <c r="C8" s="20" t="s">
        <v>4</v>
      </c>
      <c r="D8" s="2">
        <v>40201.711000000003</v>
      </c>
      <c r="E8" s="2">
        <v>40780.196000000004</v>
      </c>
      <c r="F8" s="2">
        <v>40084.69</v>
      </c>
      <c r="G8" s="2">
        <v>39668.224999999999</v>
      </c>
      <c r="H8" s="2">
        <v>42366.760999999999</v>
      </c>
      <c r="I8" s="3">
        <v>46205.023999999998</v>
      </c>
    </row>
    <row r="9" spans="3:9">
      <c r="C9" s="18"/>
      <c r="D9" s="13">
        <v>38223.245999999999</v>
      </c>
      <c r="E9" s="13">
        <v>40077.438999999998</v>
      </c>
      <c r="F9" s="13">
        <v>38426.275999999998</v>
      </c>
      <c r="G9" s="13">
        <v>39724.932999999997</v>
      </c>
      <c r="H9" s="13">
        <v>41050.053999999996</v>
      </c>
      <c r="I9" s="5">
        <v>45421.023999999998</v>
      </c>
    </row>
    <row r="10" spans="3:9">
      <c r="C10" s="18"/>
      <c r="D10" s="13">
        <v>40785.538999999997</v>
      </c>
      <c r="E10" s="13">
        <v>40874.489000000001</v>
      </c>
      <c r="F10" s="13">
        <v>40489.275999999998</v>
      </c>
      <c r="G10" s="13">
        <v>40461.69</v>
      </c>
      <c r="H10" s="13">
        <v>41777.811000000002</v>
      </c>
      <c r="I10" s="5">
        <v>46891.317000000003</v>
      </c>
    </row>
    <row r="11" spans="3:9" ht="16" thickBot="1">
      <c r="C11" s="9" t="s">
        <v>1</v>
      </c>
      <c r="D11" s="10">
        <f t="shared" ref="D11:I11" si="0">AVERAGE(D8:D10)</f>
        <v>39736.831999999995</v>
      </c>
      <c r="E11" s="10">
        <f t="shared" si="0"/>
        <v>40577.37466666667</v>
      </c>
      <c r="F11" s="10">
        <f t="shared" si="0"/>
        <v>39666.747333333333</v>
      </c>
      <c r="G11" s="10">
        <f t="shared" si="0"/>
        <v>39951.616000000002</v>
      </c>
      <c r="H11" s="10">
        <f t="shared" si="0"/>
        <v>41731.542000000001</v>
      </c>
      <c r="I11" s="11">
        <f t="shared" si="0"/>
        <v>46172.454999999994</v>
      </c>
    </row>
    <row r="12" spans="3:9" ht="16" thickBot="1"/>
    <row r="13" spans="3:9">
      <c r="C13" s="1" t="s">
        <v>5</v>
      </c>
      <c r="D13" s="2">
        <f t="shared" ref="D13:I13" si="1">D4/D11</f>
        <v>2.4035962403847397E-2</v>
      </c>
      <c r="E13" s="2">
        <f t="shared" si="1"/>
        <v>0.63438983451894748</v>
      </c>
      <c r="F13" s="2">
        <f t="shared" si="1"/>
        <v>0.64365146417097208</v>
      </c>
      <c r="G13" s="2">
        <f t="shared" si="1"/>
        <v>0.86580520297351682</v>
      </c>
      <c r="H13" s="2">
        <f t="shared" si="1"/>
        <v>0.8449320420510702</v>
      </c>
      <c r="I13" s="3">
        <f t="shared" si="1"/>
        <v>0.88952777148193662</v>
      </c>
    </row>
    <row r="14" spans="3:9">
      <c r="C14" s="4"/>
      <c r="D14" s="13">
        <f t="shared" ref="D14:I14" si="2">D5/D11</f>
        <v>1.8985056483617015E-2</v>
      </c>
      <c r="E14" s="13">
        <f t="shared" si="2"/>
        <v>0.61422482860810013</v>
      </c>
      <c r="F14" s="13">
        <f t="shared" si="2"/>
        <v>0.60628280907193455</v>
      </c>
      <c r="G14" s="13">
        <f t="shared" si="2"/>
        <v>0.83320416876253522</v>
      </c>
      <c r="H14" s="13">
        <f t="shared" si="2"/>
        <v>0.83158072615672818</v>
      </c>
      <c r="I14" s="5">
        <f t="shared" si="2"/>
        <v>0.89178916304103839</v>
      </c>
    </row>
    <row r="15" spans="3:9" ht="16" thickBot="1">
      <c r="C15" s="6"/>
      <c r="D15" s="7">
        <f t="shared" ref="D15:I15" si="3">D6/D11</f>
        <v>2.1455585588705212E-2</v>
      </c>
      <c r="E15" s="7">
        <f t="shared" si="3"/>
        <v>0.62404769179908492</v>
      </c>
      <c r="F15" s="7">
        <f t="shared" si="3"/>
        <v>0.63370393818190718</v>
      </c>
      <c r="G15" s="7">
        <f t="shared" si="3"/>
        <v>0.86022953364389554</v>
      </c>
      <c r="H15" s="7">
        <f t="shared" si="3"/>
        <v>0.83130429256604033</v>
      </c>
      <c r="I15" s="8">
        <f t="shared" si="3"/>
        <v>0.88923352678561285</v>
      </c>
    </row>
    <row r="16" spans="3:9" ht="16" thickBot="1">
      <c r="C16" s="16" t="s">
        <v>1</v>
      </c>
      <c r="D16" s="12">
        <f>AVERAGE(D13:D15)</f>
        <v>2.149220149205654E-2</v>
      </c>
    </row>
    <row r="17" spans="3:9" ht="16" thickBot="1"/>
    <row r="18" spans="3:9">
      <c r="C18" s="20" t="s">
        <v>2</v>
      </c>
      <c r="D18" s="2">
        <f>D13/D16</f>
        <v>1.1183573917604963</v>
      </c>
      <c r="E18" s="2">
        <f>E13/D16</f>
        <v>29.517210452052399</v>
      </c>
      <c r="F18" s="2">
        <f>F13/D16</f>
        <v>29.948140231649322</v>
      </c>
      <c r="G18" s="2">
        <f>G13/D16</f>
        <v>40.284621530908133</v>
      </c>
      <c r="H18" s="2">
        <f>H13/D16</f>
        <v>39.313424563014394</v>
      </c>
      <c r="I18" s="3">
        <f>I13/D16</f>
        <v>41.388397173305101</v>
      </c>
    </row>
    <row r="19" spans="3:9">
      <c r="C19" s="18"/>
      <c r="D19" s="13">
        <f>D14/D16</f>
        <v>0.88334629147385579</v>
      </c>
      <c r="E19" s="13">
        <f>E14/D16</f>
        <v>28.578962878005587</v>
      </c>
      <c r="F19" s="13">
        <f>F14/D16</f>
        <v>28.209432584000993</v>
      </c>
      <c r="G19" s="13">
        <f>G14/D16</f>
        <v>38.767744154570913</v>
      </c>
      <c r="H19" s="13">
        <f>H14/D16</f>
        <v>38.692207797515678</v>
      </c>
      <c r="I19" s="5">
        <f>I14/D16</f>
        <v>41.493616341287385</v>
      </c>
    </row>
    <row r="20" spans="3:9" ht="16" thickBot="1">
      <c r="C20" s="19"/>
      <c r="D20" s="7">
        <f>D15/D16</f>
        <v>0.99829631676564823</v>
      </c>
      <c r="E20" s="7">
        <f>E15/D16</f>
        <v>29.036006015006478</v>
      </c>
      <c r="F20" s="7">
        <f>F15/D16</f>
        <v>29.485296721051235</v>
      </c>
      <c r="G20" s="7">
        <f>G15/D16</f>
        <v>40.02519397381576</v>
      </c>
      <c r="H20" s="7">
        <f>H15/D16</f>
        <v>38.679345755868155</v>
      </c>
      <c r="I20" s="8">
        <f>I15/D16</f>
        <v>41.374706407543741</v>
      </c>
    </row>
    <row r="21" spans="3:9" ht="16" thickBot="1">
      <c r="C21" s="16" t="s">
        <v>1</v>
      </c>
      <c r="D21" s="14">
        <f t="shared" ref="D21:I21" si="4">AVERAGE(D18:D20)</f>
        <v>1.0000000000000002</v>
      </c>
      <c r="E21" s="14">
        <f t="shared" si="4"/>
        <v>29.044059781688151</v>
      </c>
      <c r="F21" s="14">
        <f t="shared" si="4"/>
        <v>29.21428984556718</v>
      </c>
      <c r="G21" s="14">
        <f t="shared" si="4"/>
        <v>39.692519886431604</v>
      </c>
      <c r="H21" s="14">
        <f t="shared" si="4"/>
        <v>38.894992705466073</v>
      </c>
      <c r="I21" s="15">
        <f t="shared" si="4"/>
        <v>41.418906640712073</v>
      </c>
    </row>
    <row r="22" spans="3:9" ht="16" thickBot="1">
      <c r="C22" s="17" t="s">
        <v>3</v>
      </c>
      <c r="D22" s="14">
        <f t="shared" ref="D22:I22" si="5">STDEVP(D18:D20)</f>
        <v>9.5950442823041424E-2</v>
      </c>
      <c r="E22" s="14">
        <f t="shared" si="5"/>
        <v>0.38308030047628772</v>
      </c>
      <c r="F22" s="14">
        <f t="shared" si="5"/>
        <v>0.73523674913477943</v>
      </c>
      <c r="G22" s="14">
        <f t="shared" si="5"/>
        <v>0.66243655294857429</v>
      </c>
      <c r="H22" s="14">
        <f t="shared" si="5"/>
        <v>0.29592259414396144</v>
      </c>
      <c r="I22" s="15">
        <f t="shared" si="5"/>
        <v>5.3122586450726803E-2</v>
      </c>
    </row>
  </sheetData>
  <mergeCells count="3">
    <mergeCell ref="C4:C6"/>
    <mergeCell ref="C8:C10"/>
    <mergeCell ref="C18:C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xieyd19</dc:creator>
  <cp:lastModifiedBy>赵林先</cp:lastModifiedBy>
  <dcterms:created xsi:type="dcterms:W3CDTF">2015-06-05T18:19:34Z</dcterms:created>
  <dcterms:modified xsi:type="dcterms:W3CDTF">2022-01-18T10:31:39Z</dcterms:modified>
</cp:coreProperties>
</file>