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uab365-my.sharepoint.com/personal/maggic_uab_edu/Documents/Chong/DeBreak - Paper/manuscript/figure/"/>
    </mc:Choice>
  </mc:AlternateContent>
  <xr:revisionPtr revIDLastSave="87" documentId="11_F25DC773A252ABDACC104819B19F77585ADE58E9" xr6:coauthVersionLast="47" xr6:coauthVersionMax="47" xr10:uidLastSave="{C562AF23-C2A5-41CF-B710-83A9A0DAAE65}"/>
  <bookViews>
    <workbookView xWindow="17895" yWindow="930" windowWidth="19950" windowHeight="143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<sst xmlns="http://schemas.openxmlformats.org/spreadsheetml/2006/main" count="118" uniqueCount="67">
  <si>
    <t>Chromosome - SV breakpoint 1</t>
  </si>
  <si>
    <t>Position - SV breakpoint 1</t>
  </si>
  <si>
    <t>Position - SV breakpoint 2</t>
  </si>
  <si>
    <t>Chromosome - SV breakpoint 2</t>
  </si>
  <si>
    <t>SV type</t>
  </si>
  <si>
    <t>chr6</t>
  </si>
  <si>
    <t>chr7</t>
  </si>
  <si>
    <t>chr20</t>
  </si>
  <si>
    <t>chr12</t>
  </si>
  <si>
    <t>chr1</t>
  </si>
  <si>
    <t>chr14</t>
  </si>
  <si>
    <t>chr3</t>
  </si>
  <si>
    <t>chr4</t>
  </si>
  <si>
    <t>chr5</t>
  </si>
  <si>
    <t>chr8</t>
  </si>
  <si>
    <t>Deletion</t>
  </si>
  <si>
    <t>Duplication</t>
  </si>
  <si>
    <t>Inversion</t>
  </si>
  <si>
    <t>Translocation</t>
  </si>
  <si>
    <t>primer forward</t>
  </si>
  <si>
    <t>primer reverse</t>
  </si>
  <si>
    <t>expected size - ref</t>
  </si>
  <si>
    <t>expected size - SV</t>
  </si>
  <si>
    <t>Tm forward /℃</t>
  </si>
  <si>
    <t>Tm reverse/℃</t>
  </si>
  <si>
    <t>GGCATATTGCTCACTCCTGCTTCTA</t>
  </si>
  <si>
    <t>tcacaccaagacttgcaggtgaata</t>
  </si>
  <si>
    <t>No Product (11542)</t>
  </si>
  <si>
    <t>unique mapping</t>
  </si>
  <si>
    <t>AAAGAGCCTGTCCTATGCACTGATG</t>
  </si>
  <si>
    <t>CCTCAAGCCTATGTCTTCCACAATG</t>
  </si>
  <si>
    <t>No Product (34194)</t>
  </si>
  <si>
    <t>CACACTGGCAACCTATTTTCCTGAC</t>
  </si>
  <si>
    <t>TGGAGATTGGTACAGTGGCAAAGAT</t>
  </si>
  <si>
    <t>No Product (28251)</t>
  </si>
  <si>
    <t>primer-F also mapped to chr19;primer-R also mapped to chr9, chr12</t>
  </si>
  <si>
    <t>atgacccaaatcactgcatcctaga</t>
  </si>
  <si>
    <t>CCCCTGTTCTGACTGTGTAACTGCT</t>
  </si>
  <si>
    <t>No Product (2133430)</t>
  </si>
  <si>
    <t>ttccattcctgggatccataaattc</t>
  </si>
  <si>
    <t>CTCCACTATCTCCTCCACCAAAGGT</t>
  </si>
  <si>
    <t>No Product (20861444)</t>
  </si>
  <si>
    <t>TCACTGAACCTGACTGTGTCTTTGG</t>
  </si>
  <si>
    <t>gtgttgaggacactgagcaacaaga</t>
  </si>
  <si>
    <t>No Product (10006464)</t>
  </si>
  <si>
    <t>GTTCTCCTTGCCTCACTTCTCTTCC</t>
  </si>
  <si>
    <t>GTGATAACCCCAACTTGTTCACAGC</t>
  </si>
  <si>
    <t xml:space="preserve">No Product </t>
  </si>
  <si>
    <t>CAAGACTTACTGGCAggtgctttgt</t>
  </si>
  <si>
    <t>GGGAAACTTCTCATGTCTTCCAGGT</t>
  </si>
  <si>
    <t>primer-R mapped to chr7</t>
  </si>
  <si>
    <t>TGAAATTCCTGAGGAGAGAGCAATG</t>
  </si>
  <si>
    <t>gattaaaaatcctgaccagccaagg</t>
  </si>
  <si>
    <t>atgtgccattgtacttggctgtttt</t>
  </si>
  <si>
    <t>CGGAGAGCTGACGTCATAGTGAAAT</t>
  </si>
  <si>
    <t>AATAAGAGTGCCCCTTCCACACAAT</t>
  </si>
  <si>
    <t>AGCCATTCCCCTTACTGAAAAACAA</t>
  </si>
  <si>
    <t>tatattctgtaagggggctggagga</t>
  </si>
  <si>
    <t>TGACTTTGGAGTGCAGGATACACAA</t>
  </si>
  <si>
    <t>TTCCATGTTCATATGGGGTATCTGC</t>
  </si>
  <si>
    <t>AAAGGGTCTCATGGACTTCCAGTTC</t>
  </si>
  <si>
    <t>atagcaaaagttaggggatgcagga</t>
  </si>
  <si>
    <t>gttgtgggaggctgtgctatgtatc</t>
  </si>
  <si>
    <t>TATGTGGCATTAGGCTTTCTGTGCT</t>
  </si>
  <si>
    <t>ttcggctaaccacagctagagtcac</t>
  </si>
  <si>
    <t>Note - Map primer sequence with blat</t>
  </si>
  <si>
    <t>Note: SV breakpoint position is based on GRCh37.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</si>
</sst>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F2" sqref="F2"/>
    </sheetView>
  </sheetViews>
  <sheetFormatPr defaultRowHeight="15" x14ac:dyDescent="0.25"/>
  <cols>
    <col min="1" max="1" width="10.7109375" customWidth="1"/>
    <col min="2" max="2" width="12.7109375" customWidth="1"/>
    <col min="3" max="3" width="13.5703125" customWidth="1"/>
    <col min="4" max="4" width="12.42578125" customWidth="1"/>
    <col min="5" max="5" width="14.85546875" customWidth="1"/>
    <col min="6" max="6" width="32.140625" customWidth="1"/>
    <col min="7" max="7" width="32.28515625" customWidth="1"/>
    <col min="8" max="8" width="22.7109375" customWidth="1"/>
    <col min="9" max="9" width="19" customWidth="1"/>
    <col min="10" max="10" width="13" customWidth="1"/>
    <col min="11" max="11" width="13.140625" customWidth="1"/>
    <col min="12" max="12" width="28" customWidth="1"/>
  </cols>
  <sheetData>
    <row r="1" spans="1:12" s="1" customFormat="1" ht="18.75" x14ac:dyDescent="0.3">
      <c r="A1" s="1" t="s">
        <v>0</v>
      </c>
      <c r="B1" s="1" t="s">
        <v>1</v>
      </c>
      <c r="C1" s="1" t="s">
        <v>3</v>
      </c>
      <c r="D1" s="1" t="s">
        <v>2</v>
      </c>
      <c r="E1" s="1" t="s">
        <v>4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65</v>
      </c>
    </row>
    <row r="2" spans="1:12" x14ac:dyDescent="0.25">
      <c r="A2" t="s">
        <v>5</v>
      </c>
      <c r="B2">
        <v>68101528</v>
      </c>
      <c r="C2" t="s">
        <v>5</v>
      </c>
      <c r="D2">
        <f>68101528+10585</f>
        <v>68112113</v>
      </c>
      <c r="E2" t="s">
        <v>15</v>
      </c>
      <c r="F2" t="s">
        <v>25</v>
      </c>
      <c r="G2" t="s">
        <v>26</v>
      </c>
      <c r="H2" t="s">
        <v>27</v>
      </c>
      <c r="I2">
        <v>957</v>
      </c>
      <c r="J2">
        <v>64.900000000000006</v>
      </c>
      <c r="K2">
        <v>65.099999999999994</v>
      </c>
      <c r="L2" t="s">
        <v>28</v>
      </c>
    </row>
    <row r="3" spans="1:12" x14ac:dyDescent="0.25">
      <c r="A3" t="s">
        <v>6</v>
      </c>
      <c r="B3">
        <v>142009559</v>
      </c>
      <c r="C3" t="s">
        <v>6</v>
      </c>
      <c r="D3">
        <f>142009559+33543</f>
        <v>142043102</v>
      </c>
      <c r="E3" t="s">
        <v>15</v>
      </c>
      <c r="F3" t="s">
        <v>29</v>
      </c>
      <c r="G3" t="s">
        <v>30</v>
      </c>
      <c r="H3" t="s">
        <v>31</v>
      </c>
      <c r="I3">
        <v>651</v>
      </c>
      <c r="J3">
        <v>65</v>
      </c>
      <c r="K3">
        <v>65.099999999999994</v>
      </c>
      <c r="L3" t="s">
        <v>28</v>
      </c>
    </row>
    <row r="4" spans="1:12" x14ac:dyDescent="0.25">
      <c r="A4" t="s">
        <v>7</v>
      </c>
      <c r="B4">
        <v>29509062</v>
      </c>
      <c r="C4" t="s">
        <v>7</v>
      </c>
      <c r="D4">
        <f>29509062+26986</f>
        <v>29536048</v>
      </c>
      <c r="E4" t="s">
        <v>15</v>
      </c>
      <c r="F4" t="s">
        <v>32</v>
      </c>
      <c r="G4" t="s">
        <v>33</v>
      </c>
      <c r="H4" t="s">
        <v>34</v>
      </c>
      <c r="I4">
        <v>1265</v>
      </c>
      <c r="J4">
        <v>65</v>
      </c>
      <c r="K4">
        <v>65</v>
      </c>
      <c r="L4" t="s">
        <v>35</v>
      </c>
    </row>
    <row r="5" spans="1:12" x14ac:dyDescent="0.25">
      <c r="A5" t="s">
        <v>8</v>
      </c>
      <c r="B5">
        <v>10840111</v>
      </c>
      <c r="C5" t="s">
        <v>8</v>
      </c>
      <c r="D5">
        <f>2132150+10840111</f>
        <v>12972261</v>
      </c>
      <c r="E5" t="s">
        <v>15</v>
      </c>
      <c r="F5" t="s">
        <v>36</v>
      </c>
      <c r="G5" t="s">
        <v>37</v>
      </c>
      <c r="H5" t="s">
        <v>38</v>
      </c>
      <c r="I5">
        <v>1280</v>
      </c>
      <c r="J5">
        <v>65.099999999999994</v>
      </c>
      <c r="K5">
        <v>65</v>
      </c>
      <c r="L5" t="s">
        <v>28</v>
      </c>
    </row>
    <row r="6" spans="1:12" x14ac:dyDescent="0.25">
      <c r="A6" t="s">
        <v>7</v>
      </c>
      <c r="B6">
        <v>14110464</v>
      </c>
      <c r="C6" t="s">
        <v>7</v>
      </c>
      <c r="D6">
        <f>20859935+14110464</f>
        <v>34970399</v>
      </c>
      <c r="E6" t="s">
        <v>15</v>
      </c>
      <c r="F6" t="s">
        <v>39</v>
      </c>
      <c r="G6" t="s">
        <v>40</v>
      </c>
      <c r="H6" t="s">
        <v>41</v>
      </c>
      <c r="I6">
        <v>1509</v>
      </c>
      <c r="J6">
        <v>65.099999999999994</v>
      </c>
      <c r="K6">
        <v>65</v>
      </c>
      <c r="L6" t="s">
        <v>28</v>
      </c>
    </row>
    <row r="7" spans="1:12" x14ac:dyDescent="0.25">
      <c r="A7" t="s">
        <v>7</v>
      </c>
      <c r="B7">
        <v>36015020</v>
      </c>
      <c r="C7" t="s">
        <v>7</v>
      </c>
      <c r="D7">
        <f>36015020+10004973</f>
        <v>46019993</v>
      </c>
      <c r="E7" t="s">
        <v>15</v>
      </c>
      <c r="F7" t="s">
        <v>42</v>
      </c>
      <c r="G7" t="s">
        <v>43</v>
      </c>
      <c r="H7" t="s">
        <v>44</v>
      </c>
      <c r="I7">
        <v>1491</v>
      </c>
      <c r="J7">
        <v>64.900000000000006</v>
      </c>
      <c r="K7">
        <v>65</v>
      </c>
      <c r="L7" t="s">
        <v>28</v>
      </c>
    </row>
    <row r="8" spans="1:12" x14ac:dyDescent="0.25">
      <c r="A8" t="s">
        <v>9</v>
      </c>
      <c r="B8">
        <v>150135753</v>
      </c>
      <c r="C8" t="s">
        <v>9</v>
      </c>
      <c r="D8">
        <f>94425+150135753</f>
        <v>150230178</v>
      </c>
      <c r="E8" t="s">
        <v>16</v>
      </c>
      <c r="F8" t="s">
        <v>45</v>
      </c>
      <c r="G8" t="s">
        <v>46</v>
      </c>
      <c r="H8" t="s">
        <v>47</v>
      </c>
      <c r="I8">
        <v>1046</v>
      </c>
      <c r="J8">
        <v>65</v>
      </c>
      <c r="K8">
        <v>65</v>
      </c>
      <c r="L8" t="s">
        <v>28</v>
      </c>
    </row>
    <row r="9" spans="1:12" x14ac:dyDescent="0.25">
      <c r="A9" t="s">
        <v>6</v>
      </c>
      <c r="B9">
        <v>142027425</v>
      </c>
      <c r="C9" t="s">
        <v>6</v>
      </c>
      <c r="D9">
        <f>20564+142027425</f>
        <v>142047989</v>
      </c>
      <c r="E9" t="s">
        <v>16</v>
      </c>
      <c r="F9" t="s">
        <v>48</v>
      </c>
      <c r="G9" t="s">
        <v>49</v>
      </c>
      <c r="H9" t="s">
        <v>47</v>
      </c>
      <c r="I9">
        <v>1181</v>
      </c>
      <c r="J9">
        <v>64.900000000000006</v>
      </c>
      <c r="K9">
        <v>65</v>
      </c>
      <c r="L9" t="s">
        <v>50</v>
      </c>
    </row>
    <row r="10" spans="1:12" x14ac:dyDescent="0.25">
      <c r="A10" t="s">
        <v>10</v>
      </c>
      <c r="B10">
        <v>107023386</v>
      </c>
      <c r="C10" t="s">
        <v>10</v>
      </c>
      <c r="D10">
        <f>218102+107023386</f>
        <v>107241488</v>
      </c>
      <c r="E10" t="s">
        <v>16</v>
      </c>
      <c r="F10" t="s">
        <v>51</v>
      </c>
      <c r="G10" t="s">
        <v>52</v>
      </c>
      <c r="H10" t="s">
        <v>47</v>
      </c>
      <c r="I10">
        <v>1626</v>
      </c>
      <c r="J10">
        <v>65</v>
      </c>
      <c r="K10">
        <v>65</v>
      </c>
      <c r="L10" t="s">
        <v>28</v>
      </c>
    </row>
    <row r="11" spans="1:12" x14ac:dyDescent="0.25">
      <c r="A11" t="s">
        <v>7</v>
      </c>
      <c r="B11">
        <v>33757662</v>
      </c>
      <c r="C11" t="s">
        <v>7</v>
      </c>
      <c r="D11">
        <f>2238900+33757662</f>
        <v>35996562</v>
      </c>
      <c r="E11" t="s">
        <v>16</v>
      </c>
      <c r="F11" t="s">
        <v>53</v>
      </c>
      <c r="G11" t="s">
        <v>54</v>
      </c>
      <c r="H11" t="s">
        <v>47</v>
      </c>
      <c r="I11">
        <v>1357</v>
      </c>
      <c r="J11">
        <v>64.8</v>
      </c>
      <c r="K11">
        <v>65</v>
      </c>
      <c r="L11" t="s">
        <v>28</v>
      </c>
    </row>
    <row r="12" spans="1:12" x14ac:dyDescent="0.25">
      <c r="A12" t="s">
        <v>11</v>
      </c>
      <c r="B12">
        <v>172650841</v>
      </c>
      <c r="C12" t="s">
        <v>11</v>
      </c>
      <c r="D12">
        <f>9570676+172650841</f>
        <v>182221517</v>
      </c>
      <c r="E12" t="s">
        <v>17</v>
      </c>
      <c r="F12" t="s">
        <v>55</v>
      </c>
      <c r="G12" t="s">
        <v>56</v>
      </c>
      <c r="H12" t="s">
        <v>47</v>
      </c>
      <c r="I12">
        <v>1265</v>
      </c>
      <c r="J12">
        <v>65</v>
      </c>
      <c r="K12">
        <v>65</v>
      </c>
      <c r="L12" t="s">
        <v>28</v>
      </c>
    </row>
    <row r="13" spans="1:12" x14ac:dyDescent="0.25">
      <c r="A13" t="s">
        <v>12</v>
      </c>
      <c r="B13">
        <v>190585815</v>
      </c>
      <c r="C13" t="s">
        <v>12</v>
      </c>
      <c r="D13">
        <f>27307+190585815</f>
        <v>190613122</v>
      </c>
      <c r="E13" t="s">
        <v>17</v>
      </c>
      <c r="F13" t="s">
        <v>57</v>
      </c>
      <c r="G13" t="s">
        <v>58</v>
      </c>
      <c r="H13" t="s">
        <v>47</v>
      </c>
      <c r="I13">
        <v>1103</v>
      </c>
      <c r="J13">
        <v>65</v>
      </c>
      <c r="K13">
        <v>65.099999999999994</v>
      </c>
      <c r="L13" t="s">
        <v>28</v>
      </c>
    </row>
    <row r="14" spans="1:12" x14ac:dyDescent="0.25">
      <c r="A14" t="s">
        <v>7</v>
      </c>
      <c r="B14">
        <v>8189281</v>
      </c>
      <c r="C14" t="s">
        <v>7</v>
      </c>
      <c r="D14">
        <f>8189281+38970534</f>
        <v>47159815</v>
      </c>
      <c r="E14" t="s">
        <v>17</v>
      </c>
      <c r="F14" t="s">
        <v>59</v>
      </c>
      <c r="G14" t="s">
        <v>60</v>
      </c>
      <c r="H14" t="s">
        <v>47</v>
      </c>
      <c r="I14">
        <v>1421</v>
      </c>
      <c r="J14">
        <v>65</v>
      </c>
      <c r="K14">
        <v>65</v>
      </c>
      <c r="L14" t="s">
        <v>28</v>
      </c>
    </row>
    <row r="15" spans="1:12" x14ac:dyDescent="0.25">
      <c r="A15" t="s">
        <v>13</v>
      </c>
      <c r="B15">
        <v>147831845</v>
      </c>
      <c r="C15" t="s">
        <v>14</v>
      </c>
      <c r="D15">
        <v>108045138</v>
      </c>
      <c r="E15" t="s">
        <v>18</v>
      </c>
      <c r="F15" t="s">
        <v>61</v>
      </c>
      <c r="G15" t="s">
        <v>62</v>
      </c>
      <c r="H15" t="s">
        <v>47</v>
      </c>
      <c r="I15">
        <v>840</v>
      </c>
      <c r="J15">
        <v>65.099999999999994</v>
      </c>
      <c r="K15">
        <v>65.099999999999994</v>
      </c>
      <c r="L15" t="s">
        <v>28</v>
      </c>
    </row>
    <row r="16" spans="1:12" x14ac:dyDescent="0.25">
      <c r="A16" t="s">
        <v>14</v>
      </c>
      <c r="B16">
        <v>83499058</v>
      </c>
      <c r="C16" t="s">
        <v>10</v>
      </c>
      <c r="D16">
        <v>57066927</v>
      </c>
      <c r="E16" t="s">
        <v>18</v>
      </c>
      <c r="F16" t="s">
        <v>63</v>
      </c>
      <c r="G16" t="s">
        <v>64</v>
      </c>
      <c r="H16" t="s">
        <v>47</v>
      </c>
      <c r="I16">
        <v>828</v>
      </c>
      <c r="J16">
        <v>65.099999999999994</v>
      </c>
      <c r="K16">
        <v>65.099999999999994</v>
      </c>
      <c r="L16" t="s">
        <v>28</v>
      </c>
    </row>
    <row r="19" spans="1:1" x14ac:dyDescent="0.25">
      <c r="A19" t="s">
        <v>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Maggi</dc:creator>
  <cp:lastModifiedBy>CHEN Maggi</cp:lastModifiedBy>
  <dcterms:created xsi:type="dcterms:W3CDTF">2015-06-05T18:17:20Z</dcterms:created>
  <dcterms:modified xsi:type="dcterms:W3CDTF">2021-11-19T05:32:30Z</dcterms:modified>
</cp:coreProperties>
</file>