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投稿\肩关节镜\体温\"/>
    </mc:Choice>
  </mc:AlternateContent>
  <xr:revisionPtr revIDLastSave="0" documentId="13_ncr:1_{2B97C1A5-62C1-458F-A3B3-67596DE403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Sheet1!$A$1:$S$86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4" i="1" l="1"/>
  <c r="T7" i="1"/>
  <c r="T8" i="1"/>
  <c r="T14" i="1"/>
  <c r="T24" i="1"/>
  <c r="T32" i="1"/>
  <c r="T36" i="1"/>
  <c r="T37" i="1"/>
  <c r="T45" i="1"/>
  <c r="T60" i="1"/>
  <c r="T67" i="1"/>
  <c r="T70" i="1"/>
  <c r="T75" i="1"/>
  <c r="T80" i="1"/>
  <c r="T92" i="1"/>
  <c r="T95" i="1"/>
  <c r="T56" i="1"/>
  <c r="G68" i="1" l="1"/>
  <c r="G74" i="1"/>
  <c r="G72" i="1"/>
  <c r="G83" i="1"/>
  <c r="G84" i="1"/>
  <c r="G85" i="1"/>
  <c r="G86" i="1"/>
  <c r="G87" i="1"/>
  <c r="G88" i="1"/>
  <c r="G90" i="1"/>
  <c r="G92" i="1"/>
  <c r="G91" i="1"/>
  <c r="G50" i="1"/>
  <c r="G51" i="1"/>
  <c r="G52" i="1"/>
  <c r="G49" i="1"/>
  <c r="G53" i="1"/>
  <c r="G54" i="1"/>
  <c r="G55" i="1"/>
  <c r="G57" i="1"/>
  <c r="G59" i="1"/>
  <c r="G58" i="1"/>
  <c r="G56" i="1"/>
  <c r="G6" i="1"/>
  <c r="G4" i="1"/>
  <c r="G3" i="1"/>
  <c r="G5" i="1"/>
  <c r="G10" i="1"/>
  <c r="G8" i="1"/>
  <c r="G7" i="1"/>
  <c r="G13" i="1"/>
  <c r="G11" i="1"/>
  <c r="G2" i="1"/>
  <c r="G17" i="1"/>
  <c r="G18" i="1"/>
  <c r="G9" i="1"/>
  <c r="G14" i="1"/>
  <c r="G16" i="1"/>
  <c r="G12" i="1"/>
  <c r="G15" i="1"/>
  <c r="G20" i="1"/>
  <c r="G19" i="1"/>
  <c r="G96" i="1"/>
  <c r="G94" i="1"/>
  <c r="G97" i="1"/>
  <c r="G89" i="1"/>
  <c r="G40" i="1"/>
  <c r="G39" i="1"/>
  <c r="G41" i="1"/>
  <c r="G43" i="1"/>
  <c r="G42" i="1"/>
  <c r="G44" i="1"/>
  <c r="G46" i="1"/>
  <c r="G45" i="1"/>
  <c r="G47" i="1"/>
  <c r="G48" i="1"/>
  <c r="G61" i="1"/>
  <c r="G38" i="1" l="1"/>
  <c r="G93" i="1"/>
  <c r="G95" i="1"/>
  <c r="G73" i="1" l="1"/>
  <c r="G35" i="1"/>
  <c r="G81" i="1"/>
  <c r="G37" i="1"/>
  <c r="G34" i="1"/>
  <c r="G29" i="1"/>
  <c r="G76" i="1"/>
  <c r="G75" i="1"/>
  <c r="G77" i="1"/>
  <c r="G82" i="1"/>
  <c r="G60" i="1"/>
  <c r="G36" i="1"/>
  <c r="G69" i="1"/>
  <c r="G70" i="1"/>
  <c r="G71" i="1"/>
  <c r="G30" i="1"/>
  <c r="G33" i="1"/>
  <c r="G78" i="1"/>
  <c r="G79" i="1"/>
  <c r="G80" i="1"/>
  <c r="G32" i="1"/>
  <c r="G31" i="1"/>
  <c r="G28" i="1"/>
  <c r="G67" i="1"/>
  <c r="G27" i="1"/>
  <c r="G26" i="1"/>
  <c r="G66" i="1"/>
  <c r="G64" i="1"/>
  <c r="G65" i="1"/>
  <c r="G63" i="1"/>
  <c r="G23" i="1"/>
  <c r="G25" i="1"/>
  <c r="G24" i="1"/>
  <c r="G62" i="1"/>
  <c r="G21" i="1"/>
  <c r="G22" i="1"/>
</calcChain>
</file>

<file path=xl/sharedStrings.xml><?xml version="1.0" encoding="utf-8"?>
<sst xmlns="http://schemas.openxmlformats.org/spreadsheetml/2006/main" count="336" uniqueCount="144">
  <si>
    <t>右肩锁关节脱位</t>
  </si>
  <si>
    <t>右肩关节镜检，关节腔清理，肩袖修复，肩峰成形术</t>
  </si>
  <si>
    <t>右肩袖损伤，右肩峰撞击综合征</t>
  </si>
  <si>
    <t>双侧肩袖损伤</t>
  </si>
  <si>
    <t>右肩袖损伤，右肩关节骨性关节炎，高血压病</t>
  </si>
  <si>
    <t>右巨大肩袖损伤</t>
  </si>
  <si>
    <t>右肩袖损伤</t>
  </si>
  <si>
    <t>右肩胛骨骨折，右肱骨头Hill-sachs损伤</t>
  </si>
  <si>
    <t>右肩袖损伤，右肩峰撞击综合征，2型糖尿病</t>
  </si>
  <si>
    <t>右肩袖损伤，右肩峰撞击</t>
  </si>
  <si>
    <t>右肩习惯性脱位</t>
  </si>
  <si>
    <t>左肩关节镜检，关节腔清理，肩袖修补，肱骨大结节骨折镜下复位内固定术</t>
  </si>
  <si>
    <t>左肩关节脱位伴肱骨大结节复位术后，左侧臂丛神经损伤，缺铁性贫血</t>
  </si>
  <si>
    <t>右肩袖损伤，马方综合征术后</t>
  </si>
  <si>
    <t>右肩大结节骨折，右肩袖损伤</t>
  </si>
  <si>
    <t>右肩僵硬，右肩袖损伤</t>
  </si>
  <si>
    <t>左肩袖损伤</t>
  </si>
  <si>
    <t>左肩锁关节脱位</t>
  </si>
  <si>
    <t>右肩袖损伤，右肩峰撞击综合征，右肩钙化性肌腱炎</t>
  </si>
  <si>
    <t>左肩袖损伤，左肩峰撞击综合征</t>
  </si>
  <si>
    <t>术前诊断</t>
  </si>
  <si>
    <t>手术名称</t>
  </si>
  <si>
    <t>右肩锁关节脱位，右侧肩胛骨喙突骨折</t>
  </si>
  <si>
    <r>
      <rPr>
        <sz val="11"/>
        <color theme="1"/>
        <rFont val="等线"/>
        <family val="3"/>
        <charset val="134"/>
        <scheme val="minor"/>
      </rPr>
      <t>右肩关节镜检，关节腔清理，</t>
    </r>
    <r>
      <rPr>
        <sz val="11"/>
        <color rgb="FFFF0000"/>
        <rFont val="等线"/>
        <family val="3"/>
        <charset val="134"/>
        <scheme val="minor"/>
      </rPr>
      <t>肩锁关节切开复位内固定术，喙突骨折切开复位内固定术</t>
    </r>
  </si>
  <si>
    <r>
      <rPr>
        <sz val="11"/>
        <color theme="1"/>
        <rFont val="等线"/>
        <family val="3"/>
        <charset val="134"/>
        <scheme val="minor"/>
      </rPr>
      <t>左肩关节镜检，关节腔清理，肩袖修复（岗上肌），</t>
    </r>
    <r>
      <rPr>
        <sz val="11"/>
        <color rgb="FF00B050"/>
        <rFont val="等线"/>
        <family val="3"/>
        <charset val="134"/>
        <scheme val="minor"/>
      </rPr>
      <t>关节松解</t>
    </r>
    <r>
      <rPr>
        <sz val="11"/>
        <color theme="1"/>
        <rFont val="等线"/>
        <family val="3"/>
        <charset val="134"/>
        <scheme val="minor"/>
      </rPr>
      <t>，肩峰成形术</t>
    </r>
  </si>
  <si>
    <t>右肱骨大结节骨折，肩袖损伤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</si>
  <si>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右肩关节镜检，关节腔清理，肩袖修复（岗上肌），</t>
    </r>
    <r>
      <rPr>
        <sz val="11"/>
        <color rgb="FF00B050"/>
        <rFont val="等线"/>
        <family val="3"/>
        <charset val="134"/>
        <scheme val="minor"/>
      </rPr>
      <t>关节松解，二头肌固定</t>
    </r>
    <r>
      <rPr>
        <sz val="11"/>
        <color theme="1"/>
        <rFont val="等线"/>
        <family val="3"/>
        <charset val="134"/>
        <scheme val="minor"/>
      </rPr>
      <t>，肩峰成形术</t>
    </r>
  </si>
  <si>
    <r>
      <rPr>
        <sz val="11"/>
        <color theme="1"/>
        <rFont val="等线"/>
        <family val="3"/>
        <charset val="134"/>
        <scheme val="minor"/>
      </rPr>
      <t>左肩关节镜检，关节腔清理，肩袖修复，肩峰成形术，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大结节微骨折术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</si>
  <si>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右肩关节镜检，关节腔清理，肩袖修复（肩胛下肌，冈上肌），肩峰成形术，</t>
    </r>
    <r>
      <rPr>
        <sz val="11"/>
        <color rgb="FF00B050"/>
        <rFont val="等线"/>
        <family val="3"/>
        <charset val="134"/>
        <scheme val="minor"/>
      </rPr>
      <t>关节松解，二头肌固定术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</si>
  <si>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二头肌腱切断术</t>
    </r>
  </si>
  <si>
    <t>右肩盂损伤，右肩峰撞击综合征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</si>
  <si>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肩盂微骨折术，游离体取出</t>
    </r>
  </si>
  <si>
    <t>左肩关节镜检，关节腔清理，肩袖修复，肩峰成形术</t>
  </si>
  <si>
    <t>右肩盂骨折</t>
  </si>
  <si>
    <r>
      <rPr>
        <sz val="11"/>
        <color theme="1"/>
        <rFont val="等线"/>
        <family val="3"/>
        <charset val="134"/>
        <scheme val="minor"/>
      </rPr>
      <t>右肩关节镜检，关节腔清理，</t>
    </r>
    <r>
      <rPr>
        <sz val="11"/>
        <color rgb="FF00B050"/>
        <rFont val="等线"/>
        <family val="3"/>
        <charset val="134"/>
        <scheme val="minor"/>
      </rPr>
      <t>肩盂骨折关节镜下复位内固定，bankart修复术</t>
    </r>
  </si>
  <si>
    <r>
      <rPr>
        <sz val="11"/>
        <color theme="1"/>
        <rFont val="等线"/>
        <family val="3"/>
        <charset val="134"/>
        <scheme val="minor"/>
      </rPr>
      <t>左肩关节镜检，关节腔清理，</t>
    </r>
    <r>
      <rPr>
        <sz val="11"/>
        <color rgb="FF00B050"/>
        <rFont val="等线"/>
        <family val="3"/>
        <charset val="134"/>
        <scheme val="minor"/>
      </rPr>
      <t>肩锁关节脱位镜下复位内固定术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</si>
  <si>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</t>
    </r>
    <r>
      <rPr>
        <sz val="11"/>
        <color rgb="FF00B050"/>
        <rFont val="等线"/>
        <family val="3"/>
        <charset val="134"/>
        <scheme val="minor"/>
      </rPr>
      <t>喙锁韧带重建术，肩锁关节镜下联合切开复位内固定术</t>
    </r>
  </si>
  <si>
    <r>
      <rPr>
        <sz val="11"/>
        <color theme="1"/>
        <rFont val="等线"/>
        <family val="3"/>
        <charset val="134"/>
        <scheme val="minor"/>
      </rPr>
      <t>左肩关节镜检，关节腔清理，肩袖修复（冈上肌，肩胛下肌），</t>
    </r>
    <r>
      <rPr>
        <sz val="11"/>
        <color rgb="FF00B050"/>
        <rFont val="等线"/>
        <family val="3"/>
        <charset val="134"/>
        <scheme val="minor"/>
      </rPr>
      <t>二头肌固定</t>
    </r>
    <r>
      <rPr>
        <sz val="11"/>
        <color theme="1"/>
        <rFont val="等线"/>
        <family val="3"/>
        <charset val="134"/>
        <scheme val="minor"/>
      </rPr>
      <t>，肩峰成形术</t>
    </r>
  </si>
  <si>
    <t>右肩袖 损伤，右肩峰撞击综合征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</si>
  <si>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二头肌固定术</t>
    </r>
  </si>
  <si>
    <t>右锁骨远端骨折</t>
  </si>
  <si>
    <r>
      <rPr>
        <sz val="11"/>
        <color theme="1"/>
        <rFont val="等线"/>
        <family val="3"/>
        <charset val="134"/>
        <scheme val="minor"/>
      </rPr>
      <t>右肩关节镜检，关节腔清理，</t>
    </r>
    <r>
      <rPr>
        <sz val="11"/>
        <color rgb="FF00B050"/>
        <rFont val="等线"/>
        <family val="3"/>
        <charset val="134"/>
        <scheme val="minor"/>
      </rPr>
      <t>镜下喙锁韧带重建术，</t>
    </r>
    <r>
      <rPr>
        <sz val="11"/>
        <color rgb="FFFF0000"/>
        <rFont val="等线"/>
        <family val="3"/>
        <charset val="134"/>
        <scheme val="minor"/>
      </rPr>
      <t>锁骨远端骨折切开复位内固定术</t>
    </r>
  </si>
  <si>
    <r>
      <rPr>
        <sz val="11"/>
        <color theme="1"/>
        <rFont val="等线"/>
        <family val="3"/>
        <charset val="134"/>
        <scheme val="minor"/>
      </rPr>
      <t>左肩关节镜检，关节腔清理，肩袖修复，肩峰成形术，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前方关节囊松解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</si>
  <si>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右肩关节镜检，关节腔清理，肩袖修复，肩峰成形术，肩关节松解，</t>
    </r>
    <r>
      <rPr>
        <sz val="11"/>
        <color rgb="FF00B050"/>
        <rFont val="等线"/>
        <family val="3"/>
        <charset val="134"/>
        <scheme val="minor"/>
      </rPr>
      <t>二头肌固定</t>
    </r>
  </si>
  <si>
    <t>右肩袖损伤，右锁骨关节炎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</si>
  <si>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锁骨远端切除术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</si>
  <si>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关节松解，大结节微骨折术</t>
    </r>
  </si>
  <si>
    <t>右肩关节复发性前脱位</t>
  </si>
  <si>
    <r>
      <rPr>
        <sz val="11"/>
        <color theme="1"/>
        <rFont val="等线"/>
        <family val="3"/>
        <charset val="134"/>
        <scheme val="minor"/>
      </rPr>
      <t>右肩关节镜检，关节腔清理，</t>
    </r>
    <r>
      <rPr>
        <sz val="11"/>
        <color rgb="FF00B050"/>
        <rFont val="等线"/>
        <family val="3"/>
        <charset val="134"/>
        <scheme val="minor"/>
      </rPr>
      <t>冈下肌腱固定，babkat修复术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</si>
  <si>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右肩关节镜检，关节腔清理，肩袖修复（肩胛下肌，冈上肌），肩峰成形术，</t>
    </r>
    <r>
      <rPr>
        <sz val="11"/>
        <color rgb="FF00B050"/>
        <rFont val="等线"/>
        <family val="3"/>
        <charset val="134"/>
        <scheme val="minor"/>
      </rPr>
      <t>二头肌固定，喙突成形，肩关节松解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</si>
  <si>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</t>
    </r>
    <r>
      <rPr>
        <sz val="11"/>
        <color rgb="FF00B050"/>
        <rFont val="等线"/>
        <family val="3"/>
        <charset val="134"/>
        <scheme val="minor"/>
      </rPr>
      <t>肩峰减压术，二头肌腱固定</t>
    </r>
  </si>
  <si>
    <t>左肩袖损伤，左冈上肌肌腱断裂</t>
  </si>
  <si>
    <r>
      <rPr>
        <sz val="11"/>
        <color theme="1"/>
        <rFont val="等线"/>
        <family val="3"/>
        <charset val="134"/>
        <scheme val="minor"/>
      </rPr>
      <t>左肩关节镜检，关节腔清理，肩袖修复，肩峰成形术，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肱骨大结节微骨折术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</si>
  <si>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肩关节松解，游离体取出</t>
    </r>
  </si>
  <si>
    <t>左肩复发性脱位</t>
  </si>
  <si>
    <r>
      <rPr>
        <sz val="11"/>
        <color theme="1"/>
        <rFont val="等线"/>
        <family val="3"/>
        <charset val="134"/>
        <scheme val="minor"/>
      </rPr>
      <t>左肩关节镜检，关节腔清理，肩袖修复，</t>
    </r>
    <r>
      <rPr>
        <sz val="11"/>
        <color rgb="FF00B050"/>
        <rFont val="等线"/>
        <family val="3"/>
        <charset val="134"/>
        <scheme val="minor"/>
      </rPr>
      <t>bankat修复术，游离体取出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</si>
  <si>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肱骨大结节微骨折术，肩关节松解</t>
    </r>
  </si>
  <si>
    <t>右肩关节镜检，关节腔清理，肩袖修复（肩胛下肌，冈上肌），肩峰成形术</t>
  </si>
  <si>
    <t>右肩袖损伤，右肱骨大结节陈旧性骨折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</si>
  <si>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肱二头肌长头切断，关节松解</t>
    </r>
  </si>
  <si>
    <t>左肩袖损伤，左肩关节僵硬</t>
  </si>
  <si>
    <r>
      <rPr>
        <sz val="11"/>
        <color theme="1"/>
        <rFont val="等线"/>
        <family val="3"/>
        <charset val="134"/>
        <scheme val="minor"/>
      </rPr>
      <t>左肩关节镜检，关节腔清理，肩袖修复，肩峰成形术，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二头肌肌腱固定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</si>
  <si>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肱二头肌固定，关节松解</t>
    </r>
  </si>
  <si>
    <t>右肩袖损伤，右肱二头肌长头脱位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</si>
  <si>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肱二头肌固定</t>
    </r>
  </si>
  <si>
    <t>右肩盂撕脱性骨折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</si>
  <si>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肩盂骨折内固定，bankart修复术，二头肌固定，关节松解</t>
    </r>
  </si>
  <si>
    <r>
      <rPr>
        <sz val="11"/>
        <color theme="1"/>
        <rFont val="等线"/>
        <family val="3"/>
        <charset val="134"/>
        <scheme val="minor"/>
      </rPr>
      <t>左肩关节镜检，关节腔清理，肩袖修复，肩峰成形术，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肩关节松解</t>
    </r>
  </si>
  <si>
    <t>右肩盂撕脱性骨折，右肩关节陈旧性脱位，右肱骨大结节陈旧性撕脱性骨折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</si>
  <si>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</t>
    </r>
    <r>
      <rPr>
        <sz val="11"/>
        <color rgb="FF00B050"/>
        <rFont val="等线"/>
        <family val="3"/>
        <charset val="134"/>
        <scheme val="minor"/>
      </rPr>
      <t>肩盂骨折内固定，bankart修复术，肩关节脱位复位，大结节复位内固定</t>
    </r>
  </si>
  <si>
    <t>右肩复发性脱位</t>
  </si>
  <si>
    <r>
      <rPr>
        <sz val="11"/>
        <color theme="1"/>
        <rFont val="等线"/>
        <family val="3"/>
        <charset val="134"/>
        <scheme val="minor"/>
      </rPr>
      <t>右肩关节镜检，关节腔清理，</t>
    </r>
    <r>
      <rPr>
        <sz val="11"/>
        <color rgb="FF00B050"/>
        <rFont val="等线"/>
        <family val="3"/>
        <charset val="134"/>
        <scheme val="minor"/>
      </rPr>
      <t>bankat修复术</t>
    </r>
  </si>
  <si>
    <r>
      <rPr>
        <sz val="11"/>
        <color theme="1"/>
        <rFont val="等线"/>
        <family val="3"/>
        <charset val="134"/>
        <scheme val="minor"/>
      </rPr>
      <t>左肩关节镜检，关节腔清理，肩袖修复，肩峰减压术，</t>
    </r>
    <r>
      <rPr>
        <sz val="11"/>
        <color rgb="FF00B050"/>
        <rFont val="等线"/>
        <family val="3"/>
        <charset val="134"/>
        <scheme val="minor"/>
      </rPr>
      <t>二头肌腱固定，关节松解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</si>
  <si>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关节松解</t>
    </r>
  </si>
  <si>
    <t>左肩关节脱位</t>
  </si>
  <si>
    <r>
      <rPr>
        <sz val="11"/>
        <color theme="1"/>
        <rFont val="等线"/>
        <family val="3"/>
        <charset val="134"/>
        <scheme val="minor"/>
      </rPr>
      <t>左肩关节镜检，关节腔清理，肩袖修复，</t>
    </r>
    <r>
      <rPr>
        <sz val="11"/>
        <color rgb="FF00B050"/>
        <rFont val="等线"/>
        <family val="3"/>
        <charset val="134"/>
        <scheme val="minor"/>
      </rPr>
      <t>bankart修复，肩盂复位内固定</t>
    </r>
  </si>
  <si>
    <t xml:space="preserve">右肩复发性 </t>
  </si>
  <si>
    <t>右肩袖损伤，右肩关节脱位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</si>
  <si>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右肩关节镜检，关节腔清理，肩袖修复（冈上肌，冈下肌，肩胛下肌），肩峰成形术，</t>
    </r>
    <r>
      <rPr>
        <sz val="11"/>
        <color rgb="FF00B050"/>
        <rFont val="等线"/>
        <family val="3"/>
        <charset val="134"/>
        <scheme val="minor"/>
      </rPr>
      <t>二头肌固定</t>
    </r>
  </si>
  <si>
    <t>前脱位整复术后伴肱骨头HILL-sachs损伤，右肩胛骨骨折</t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</si>
  <si>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肩盂复位内固定</t>
    </r>
  </si>
  <si>
    <t>右肩关节镜检，关节清理，肩袖修补，肩峰成型</t>
  </si>
  <si>
    <r>
      <rPr>
        <sz val="11"/>
        <color theme="1"/>
        <rFont val="等线"/>
        <family val="3"/>
        <charset val="134"/>
        <scheme val="minor"/>
      </rPr>
      <t>右肩关节镜检，关节清理，肩袖修补，肩峰成型，</t>
    </r>
    <r>
      <rPr>
        <sz val="11"/>
        <color rgb="FF00B050"/>
        <rFont val="等线"/>
        <family val="3"/>
        <charset val="134"/>
        <scheme val="minor"/>
      </rPr>
      <t>二头肌腱固定</t>
    </r>
  </si>
  <si>
    <t>右肩袖损伤，右肱骨大结节骨挫伤</t>
  </si>
  <si>
    <r>
      <rPr>
        <sz val="11"/>
        <color theme="1"/>
        <rFont val="等线"/>
        <family val="3"/>
        <charset val="134"/>
        <scheme val="minor"/>
      </rPr>
      <t>右肩关节镜检，关节清理，肩袖修补，肩峰成型，</t>
    </r>
    <r>
      <rPr>
        <sz val="11"/>
        <color rgb="FF00B050"/>
        <rFont val="等线"/>
        <family val="3"/>
        <charset val="134"/>
        <scheme val="minor"/>
      </rPr>
      <t>二头肌切断术</t>
    </r>
  </si>
  <si>
    <t>右肩关节镜检，关节清理，肩袖修补，肩峰下减压术</t>
  </si>
  <si>
    <r>
      <rPr>
        <sz val="11"/>
        <color theme="1"/>
        <rFont val="等线"/>
        <family val="3"/>
        <charset val="134"/>
        <scheme val="minor"/>
      </rPr>
      <t>右肩关节镜检，关节清理，肩袖修补，肩峰成型，</t>
    </r>
    <r>
      <rPr>
        <sz val="11"/>
        <color rgb="FF00B050"/>
        <rFont val="等线"/>
        <family val="3"/>
        <charset val="134"/>
        <scheme val="minor"/>
      </rPr>
      <t>二头肌固定</t>
    </r>
  </si>
  <si>
    <t>右肩袖损伤，右肩关节盂唇损伤</t>
  </si>
  <si>
    <r>
      <rPr>
        <sz val="11"/>
        <color theme="1"/>
        <rFont val="等线"/>
        <family val="3"/>
        <charset val="134"/>
        <scheme val="minor"/>
      </rPr>
      <t>右肩关节镜检，关节清理，肩袖修补，肩峰成型，</t>
    </r>
    <r>
      <rPr>
        <sz val="11"/>
        <color rgb="FF00B050"/>
        <rFont val="等线"/>
        <family val="3"/>
        <charset val="134"/>
        <scheme val="minor"/>
      </rPr>
      <t>二头肌固定，喙突成形，肩关节松解</t>
    </r>
  </si>
  <si>
    <r>
      <rPr>
        <sz val="11"/>
        <color theme="1"/>
        <rFont val="等线"/>
        <family val="3"/>
        <charset val="134"/>
        <scheme val="minor"/>
      </rPr>
      <t>右肩关节镜检，关节清理，肩袖修补，</t>
    </r>
    <r>
      <rPr>
        <sz val="11"/>
        <color rgb="FF00B050"/>
        <rFont val="等线"/>
        <family val="3"/>
        <charset val="134"/>
        <scheme val="minor"/>
      </rPr>
      <t>钙化性肌腱病灶清除</t>
    </r>
    <r>
      <rPr>
        <sz val="11"/>
        <color theme="1"/>
        <rFont val="等线"/>
        <family val="3"/>
        <charset val="134"/>
        <scheme val="minor"/>
      </rPr>
      <t>，肩峰成形术</t>
    </r>
  </si>
  <si>
    <r>
      <rPr>
        <sz val="11"/>
        <color theme="1"/>
        <rFont val="等线"/>
        <family val="3"/>
        <charset val="134"/>
        <scheme val="minor"/>
      </rPr>
      <t>右肩关节镜检，关节清理，肩袖修补，肩峰成型，</t>
    </r>
    <r>
      <rPr>
        <sz val="11"/>
        <color rgb="FF00B050"/>
        <rFont val="等线"/>
        <family val="3"/>
        <charset val="134"/>
        <scheme val="minor"/>
      </rPr>
      <t>二头肌切断固定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</si>
  <si>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二头肌固定，关节松解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</si>
  <si>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右肩关节镜检，关节腔清理，肩袖修复（肩胛下肌，冈上肌），肩峰成形术，</t>
    </r>
    <r>
      <rPr>
        <sz val="11"/>
        <color rgb="FF00B050"/>
        <rFont val="等线"/>
        <family val="3"/>
        <charset val="134"/>
        <scheme val="minor"/>
      </rPr>
      <t>二头肌固定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</si>
  <si>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二头肌长头切断术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</si>
  <si>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右肩关节镜检，关节腔清理，肩袖修复（冈上肌，冈下肌），肩峰成形术，</t>
    </r>
    <r>
      <rPr>
        <sz val="11"/>
        <color rgb="FF00B050"/>
        <rFont val="等线"/>
        <family val="3"/>
        <charset val="134"/>
        <scheme val="minor"/>
      </rPr>
      <t>二头肌固定，关节松解</t>
    </r>
  </si>
  <si>
    <r>
      <rPr>
        <sz val="11"/>
        <color theme="1"/>
        <rFont val="等线"/>
        <family val="3"/>
        <charset val="134"/>
        <scheme val="minor"/>
      </rPr>
      <t>右肩关节镜检，关节腔清理，肩唇修复，肩峰成形术，</t>
    </r>
    <r>
      <rPr>
        <sz val="11"/>
        <color rgb="FF00B050"/>
        <rFont val="等线"/>
        <family val="3"/>
        <charset val="134"/>
        <scheme val="minor"/>
      </rPr>
      <t>冈下肌固定，关节松解，肩胛盂骨折内固定，游离体取出术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</si>
  <si>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右肩关节镜检，关节腔清理，肩袖（冈上肌腱，肩胛下肌腱）修复，肩峰成形术，</t>
    </r>
    <r>
      <rPr>
        <sz val="11"/>
        <color rgb="FF00B050"/>
        <rFont val="等线"/>
        <family val="3"/>
        <charset val="134"/>
        <scheme val="minor"/>
      </rPr>
      <t>二头肌固定</t>
    </r>
  </si>
  <si>
    <r>
      <rPr>
        <sz val="11"/>
        <color theme="1"/>
        <rFont val="等线"/>
        <family val="3"/>
        <charset val="134"/>
        <scheme val="minor"/>
      </rPr>
      <t>右肩关节镜检，关节腔清理，</t>
    </r>
    <r>
      <rPr>
        <sz val="11"/>
        <color rgb="FF00B050"/>
        <rFont val="等线"/>
        <family val="3"/>
        <charset val="134"/>
        <scheme val="minor"/>
      </rPr>
      <t>bankart修复术，slap损伤修复术，hill-sachs损伤微骨折术，取肩胛冈植骨固定术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</si>
  <si>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右肩关节镜检，关节腔清理，肩袖修复（冈上肌，冈下肌，肩胛下肌），肩峰成形术，</t>
    </r>
    <r>
      <rPr>
        <sz val="11"/>
        <color rgb="FF00B050"/>
        <rFont val="等线"/>
        <family val="3"/>
        <charset val="134"/>
        <scheme val="minor"/>
      </rPr>
      <t>二头肌固定，关节松解</t>
    </r>
  </si>
  <si>
    <r>
      <rPr>
        <sz val="11"/>
        <color theme="1"/>
        <rFont val="等线"/>
        <family val="3"/>
        <charset val="134"/>
        <scheme val="minor"/>
      </rPr>
      <t>右肩关节镜检，关节腔清理，</t>
    </r>
    <r>
      <rPr>
        <sz val="11"/>
        <color rgb="FF00B050"/>
        <rFont val="等线"/>
        <family val="3"/>
        <charset val="134"/>
        <scheme val="minor"/>
      </rPr>
      <t>肩关节脱位镜下联合切开复位人工肌腱重建术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</si>
  <si>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二头肌固定切断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</si>
  <si>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二头肌固定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</si>
  <si>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大结节成型术</t>
    </r>
  </si>
  <si>
    <r>
      <rPr>
        <sz val="11"/>
        <color theme="1"/>
        <rFont val="等线"/>
        <family val="3"/>
        <charset val="134"/>
        <scheme val="minor"/>
      </rPr>
      <t>右侧肩关节镜检，关节清理，</t>
    </r>
    <r>
      <rPr>
        <sz val="11"/>
        <color rgb="FF00B050"/>
        <rFont val="等线"/>
        <family val="3"/>
        <charset val="134"/>
        <scheme val="minor"/>
      </rPr>
      <t>bankart修复术，slap损伤修复术，hill-sachs损伤微骨折术，取肩胛冈植骨固定术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</si>
  <si>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二头肌固定，肩关节松解，锁骨远端部分切除。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</si>
  <si>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右肩关节镜检，关节腔清理，肩袖修复（冈上肌，肩胛下肌），肩峰成形术，</t>
    </r>
    <r>
      <rPr>
        <sz val="11"/>
        <color rgb="FF00B050"/>
        <rFont val="等线"/>
        <family val="3"/>
        <charset val="134"/>
        <scheme val="minor"/>
      </rPr>
      <t>二头肌固定，肩关节松解，喙突成形术。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</si>
  <si>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右肩关节镜检，关节腔清理，肩袖修复，肩峰成形术，</t>
    </r>
    <r>
      <rPr>
        <sz val="11"/>
        <color rgb="FF00B050"/>
        <rFont val="等线"/>
        <family val="3"/>
        <charset val="134"/>
        <scheme val="minor"/>
      </rPr>
      <t>二头肌切断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</si>
  <si>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右肩关节镜检，关节腔清理，肩袖修复（冈上肌，肩胛下肌），肩峰成形术，</t>
    </r>
    <r>
      <rPr>
        <sz val="11"/>
        <color rgb="FF00B050"/>
        <rFont val="等线"/>
        <family val="3"/>
        <charset val="134"/>
        <scheme val="minor"/>
      </rPr>
      <t>二头肌固定，肩关节松解。</t>
    </r>
  </si>
  <si>
    <r>
      <rPr>
        <sz val="11"/>
        <color theme="1"/>
        <rFont val="等线"/>
        <family val="3"/>
        <charset val="134"/>
        <scheme val="minor"/>
      </rPr>
      <t>右肩关节镜检，关节腔清理，肩袖修复（冈上肌，肩胛下肌），肩峰成形术，</t>
    </r>
    <r>
      <rPr>
        <sz val="11"/>
        <color rgb="FF00B050"/>
        <rFont val="等线"/>
        <family val="3"/>
        <charset val="134"/>
        <scheme val="minor"/>
      </rPr>
      <t>二头肌固定，肩关节松解</t>
    </r>
    <r>
      <rPr>
        <sz val="11"/>
        <color theme="1"/>
        <rFont val="等线"/>
        <family val="3"/>
        <charset val="134"/>
        <scheme val="minor"/>
      </rPr>
      <t>。</t>
    </r>
  </si>
  <si>
    <r>
      <rPr>
        <sz val="11"/>
        <color theme="1"/>
        <rFont val="等线"/>
        <family val="3"/>
        <charset val="134"/>
        <scheme val="minor"/>
      </rPr>
      <t>左肩关节镜检，关节清理，肩袖修补，</t>
    </r>
    <r>
      <rPr>
        <sz val="11"/>
        <color rgb="FF00B050"/>
        <rFont val="等线"/>
        <family val="3"/>
        <charset val="134"/>
        <scheme val="minor"/>
      </rPr>
      <t>二头肌固定</t>
    </r>
  </si>
  <si>
    <t>左肩关节镜检，关节清理，肩袖修补，肩峰成型</t>
  </si>
  <si>
    <t>左肩袖损伤，肩峰撞击综合征</t>
  </si>
  <si>
    <r>
      <rPr>
        <sz val="11"/>
        <color theme="1"/>
        <rFont val="等线"/>
        <family val="3"/>
        <charset val="134"/>
        <scheme val="minor"/>
      </rPr>
      <t>左肩关节镜检，关节清理，肩袖修补，</t>
    </r>
    <r>
      <rPr>
        <sz val="11"/>
        <color rgb="FF00B050"/>
        <rFont val="等线"/>
        <family val="3"/>
        <charset val="134"/>
        <scheme val="minor"/>
      </rPr>
      <t>左关节盂骨折内固定术，肱骨大结节微骨骨折术</t>
    </r>
  </si>
  <si>
    <t>右肩关节前脱位</t>
  </si>
  <si>
    <r>
      <rPr>
        <sz val="11"/>
        <color theme="1"/>
        <rFont val="等线"/>
        <family val="3"/>
        <charset val="134"/>
        <scheme val="minor"/>
      </rPr>
      <t>右肩关节镜，关节清理，</t>
    </r>
    <r>
      <rPr>
        <sz val="11"/>
        <color rgb="FF00B050"/>
        <rFont val="等线"/>
        <family val="3"/>
        <charset val="134"/>
        <scheme val="minor"/>
      </rPr>
      <t>Bankart修复</t>
    </r>
  </si>
  <si>
    <t>肩袖损伤</t>
  </si>
  <si>
    <t>肩峰撞击综合征</t>
  </si>
  <si>
    <t>肩关节不稳定</t>
  </si>
  <si>
    <t>肩关节骨性关节炎</t>
  </si>
  <si>
    <t>冈上肌钙化性肌腱炎</t>
  </si>
  <si>
    <t>Infusion volume(mL)</t>
    <phoneticPr fontId="5" type="noConversion"/>
  </si>
  <si>
    <t>Age</t>
    <phoneticPr fontId="5" type="noConversion"/>
  </si>
  <si>
    <t>Weight(Kg)</t>
    <phoneticPr fontId="5" type="noConversion"/>
  </si>
  <si>
    <t>Height(cm)</t>
    <phoneticPr fontId="5" type="noConversion"/>
  </si>
  <si>
    <t>BMI</t>
    <phoneticPr fontId="5" type="noConversion"/>
  </si>
  <si>
    <t>Group</t>
    <phoneticPr fontId="5" type="noConversion"/>
  </si>
  <si>
    <t>UB</t>
    <phoneticPr fontId="5" type="noConversion"/>
  </si>
  <si>
    <r>
      <t>O</t>
    </r>
    <r>
      <rPr>
        <sz val="11"/>
        <color theme="1"/>
        <rFont val="等线"/>
        <family val="3"/>
        <charset val="134"/>
        <scheme val="minor"/>
      </rPr>
      <t>B</t>
    </r>
    <phoneticPr fontId="5" type="noConversion"/>
  </si>
  <si>
    <r>
      <t>Irrigation time</t>
    </r>
    <r>
      <rPr>
        <sz val="11"/>
        <color theme="1"/>
        <rFont val="等线"/>
        <family val="3"/>
        <charset val="134"/>
        <scheme val="minor"/>
      </rPr>
      <t>(</t>
    </r>
    <r>
      <rPr>
        <sz val="11"/>
        <color theme="1"/>
        <rFont val="等线"/>
        <charset val="134"/>
        <scheme val="minor"/>
      </rPr>
      <t>min</t>
    </r>
    <r>
      <rPr>
        <sz val="11"/>
        <color theme="1"/>
        <rFont val="等线"/>
        <family val="3"/>
        <charset val="134"/>
        <scheme val="minor"/>
      </rPr>
      <t>)</t>
    </r>
    <phoneticPr fontId="5" type="noConversion"/>
  </si>
  <si>
    <r>
      <t>SEX</t>
    </r>
    <r>
      <rPr>
        <sz val="11"/>
        <color theme="1"/>
        <rFont val="等线"/>
        <family val="3"/>
        <charset val="134"/>
        <scheme val="minor"/>
      </rPr>
      <t>(1=male,2=female)</t>
    </r>
    <phoneticPr fontId="5" type="noConversion"/>
  </si>
  <si>
    <r>
      <t>Irrigation volume</t>
    </r>
    <r>
      <rPr>
        <sz val="11"/>
        <color theme="1"/>
        <rFont val="等线"/>
        <family val="3"/>
        <charset val="134"/>
        <scheme val="minor"/>
      </rPr>
      <t>(L)</t>
    </r>
    <phoneticPr fontId="5" type="noConversion"/>
  </si>
  <si>
    <t>Postoperative CBT (℃)</t>
    <phoneticPr fontId="5" type="noConversion"/>
  </si>
  <si>
    <t>Ta (℃)</t>
    <phoneticPr fontId="5" type="noConversion"/>
  </si>
  <si>
    <t>Tb (℃)</t>
    <phoneticPr fontId="5" type="noConversion"/>
  </si>
  <si>
    <t>T0 (℃)</t>
    <phoneticPr fontId="5" type="noConversion"/>
  </si>
  <si>
    <t>T15 (℃)</t>
    <phoneticPr fontId="5" type="noConversion"/>
  </si>
  <si>
    <t>T30 (℃)</t>
    <phoneticPr fontId="5" type="noConversion"/>
  </si>
  <si>
    <t>T45 (℃)</t>
    <phoneticPr fontId="5" type="noConversion"/>
  </si>
  <si>
    <t>T60 (℃)</t>
    <phoneticPr fontId="5" type="noConversion"/>
  </si>
  <si>
    <t>T75 (℃)</t>
    <phoneticPr fontId="5" type="noConversion"/>
  </si>
  <si>
    <t>T90 (℃)</t>
    <phoneticPr fontId="5" type="noConversion"/>
  </si>
  <si>
    <r>
      <t>S</t>
    </r>
    <r>
      <rPr>
        <sz val="11"/>
        <color theme="1"/>
        <rFont val="等线"/>
        <family val="3"/>
        <charset val="134"/>
        <scheme val="minor"/>
      </rPr>
      <t>hiver</t>
    </r>
    <phoneticPr fontId="5" type="noConversion"/>
  </si>
  <si>
    <t>Yes</t>
  </si>
  <si>
    <t>Yes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</si>
</sst>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;[Red]0"/>
    <numFmt numFmtId="178" formatCode="0.00_);[Red]\(0.00\)"/>
    <numFmt numFmtId="180" formatCode="0.00_);\(0.00\)"/>
    <numFmt numFmtId="181" formatCode="0.00;[Red]0.00"/>
  </numFmts>
  <fonts count="9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B050"/>
      <name val="等线"/>
      <family val="3"/>
      <charset val="134"/>
      <scheme val="minor"/>
    </font>
    <font>
      <sz val="11"/>
      <color rgb="FF92D05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>
      <alignment vertical="center"/>
    </xf>
    <xf numFmtId="180" fontId="0" fillId="0" borderId="0" xfId="0" applyNumberFormat="1" applyFont="1">
      <alignment vertical="center"/>
    </xf>
    <xf numFmtId="181" fontId="0" fillId="0" borderId="0" xfId="0" applyNumberFormat="1" applyFont="1">
      <alignment vertical="center"/>
    </xf>
    <xf numFmtId="176" fontId="0" fillId="0" borderId="0" xfId="0" applyNumberFormat="1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178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Border="1">
      <alignment vertical="center"/>
    </xf>
    <xf numFmtId="178" fontId="0" fillId="0" borderId="0" xfId="0" applyNumberFormat="1" applyFont="1" applyBorder="1">
      <alignment vertical="center"/>
    </xf>
    <xf numFmtId="178" fontId="0" fillId="0" borderId="0" xfId="0" applyNumberFormat="1" applyFont="1" applyBorder="1">
      <alignment vertical="center"/>
    </xf>
    <xf numFmtId="0" fontId="0" fillId="0" borderId="0" xfId="0" applyFont="1" applyBorder="1">
      <alignment vertical="center"/>
    </xf>
    <xf numFmtId="181" fontId="0" fillId="0" borderId="0" xfId="0" applyNumberFormat="1" applyFont="1" applyFill="1" applyBorder="1" applyAlignment="1">
      <alignment vertical="center"/>
    </xf>
    <xf numFmtId="180" fontId="0" fillId="0" borderId="0" xfId="0" applyNumberFormat="1" applyFont="1" applyBorder="1">
      <alignment vertical="center"/>
    </xf>
    <xf numFmtId="0" fontId="6" fillId="0" borderId="0" xfId="0" applyFont="1">
      <alignment vertical="center"/>
    </xf>
    <xf numFmtId="178" fontId="0" fillId="0" borderId="0" xfId="0" applyNumberFormat="1" applyFont="1" applyFill="1" applyBorder="1">
      <alignment vertical="center"/>
    </xf>
    <xf numFmtId="0" fontId="6" fillId="0" borderId="0" xfId="0" applyNumberFormat="1" applyFont="1" applyBorder="1">
      <alignment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0" borderId="0" xfId="0" applyBorder="1">
      <alignment vertical="center"/>
    </xf>
    <xf numFmtId="178" fontId="0" fillId="0" borderId="0" xfId="0" applyNumberFormat="1" applyBorder="1">
      <alignment vertical="center"/>
    </xf>
    <xf numFmtId="180" fontId="0" fillId="0" borderId="0" xfId="0" applyNumberFormat="1">
      <alignment vertical="center"/>
    </xf>
    <xf numFmtId="178" fontId="0" fillId="0" borderId="0" xfId="0" applyNumberFormat="1" applyFont="1">
      <alignment vertical="center"/>
    </xf>
    <xf numFmtId="176" fontId="4" fillId="0" borderId="0" xfId="0" applyNumberFormat="1" applyFont="1" applyFill="1" applyBorder="1" applyAlignment="1">
      <alignment vertical="center"/>
    </xf>
    <xf numFmtId="0" fontId="4" fillId="0" borderId="0" xfId="0" applyFont="1">
      <alignment vertical="center"/>
    </xf>
    <xf numFmtId="178" fontId="4" fillId="0" borderId="0" xfId="0" applyNumberFormat="1" applyFont="1">
      <alignment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7"/>
  <sheetViews>
    <sheetView tabSelected="1" view="pageBreakPreview" zoomScale="90" zoomScaleNormal="80" zoomScaleSheetLayoutView="90" workbookViewId="0">
      <pane ySplit="1" topLeftCell="A2" activePane="bottomLeft" state="frozen"/>
      <selection pane="bottomLeft" activeCell="U92" sqref="U92"/>
    </sheetView>
  </sheetViews>
  <sheetFormatPr defaultColWidth="9" defaultRowHeight="14" x14ac:dyDescent="0.3"/>
  <cols>
    <col min="1" max="1" width="9" style="9"/>
    <col min="2" max="2" width="9.08203125" style="1" customWidth="1"/>
    <col min="3" max="3" width="9" style="10"/>
    <col min="4" max="4" width="12.9140625" style="11"/>
    <col min="5" max="6" width="9" style="10"/>
    <col min="7" max="7" width="9" style="12"/>
    <col min="8" max="8" width="9" style="10"/>
    <col min="9" max="9" width="9.08203125" style="10" customWidth="1"/>
    <col min="10" max="10" width="10" style="10" customWidth="1"/>
    <col min="11" max="16" width="9.08203125" style="10" customWidth="1"/>
    <col min="17" max="17" width="9.25" style="10" customWidth="1"/>
    <col min="18" max="20" width="9.08203125" style="10" customWidth="1"/>
    <col min="21" max="16384" width="9" style="10"/>
  </cols>
  <sheetData>
    <row r="1" spans="1:21" s="8" customFormat="1" x14ac:dyDescent="0.3">
      <c r="A1" s="13">
        <v>1</v>
      </c>
      <c r="B1" s="13" t="s">
        <v>125</v>
      </c>
      <c r="C1" s="32" t="s">
        <v>129</v>
      </c>
      <c r="D1" s="13" t="s">
        <v>121</v>
      </c>
      <c r="E1" s="13" t="s">
        <v>123</v>
      </c>
      <c r="F1" s="13" t="s">
        <v>122</v>
      </c>
      <c r="G1" s="13" t="s">
        <v>124</v>
      </c>
      <c r="H1" s="14" t="s">
        <v>120</v>
      </c>
      <c r="I1" s="35" t="s">
        <v>128</v>
      </c>
      <c r="J1" s="32" t="s">
        <v>130</v>
      </c>
      <c r="K1" s="32" t="s">
        <v>132</v>
      </c>
      <c r="L1" s="32" t="s">
        <v>133</v>
      </c>
      <c r="M1" s="32" t="s">
        <v>134</v>
      </c>
      <c r="N1" s="32" t="s">
        <v>135</v>
      </c>
      <c r="O1" s="32" t="s">
        <v>136</v>
      </c>
      <c r="P1" s="32" t="s">
        <v>137</v>
      </c>
      <c r="Q1" s="32" t="s">
        <v>138</v>
      </c>
      <c r="R1" s="32" t="s">
        <v>139</v>
      </c>
      <c r="S1" s="32" t="s">
        <v>140</v>
      </c>
      <c r="T1" s="32" t="s">
        <v>131</v>
      </c>
      <c r="U1" s="36" t="s">
        <v>141</v>
      </c>
    </row>
    <row r="2" spans="1:21" x14ac:dyDescent="0.3">
      <c r="A2" s="26">
        <v>4</v>
      </c>
      <c r="B2" s="16" t="s">
        <v>126</v>
      </c>
      <c r="C2" s="10">
        <v>2</v>
      </c>
      <c r="D2" s="31">
        <v>48</v>
      </c>
      <c r="E2" s="31">
        <v>154</v>
      </c>
      <c r="F2" s="31">
        <v>60</v>
      </c>
      <c r="G2" s="21">
        <f t="shared" ref="G2:G33" si="0">F2/E2/E2*10000</f>
        <v>25.299375948726603</v>
      </c>
      <c r="H2" s="10">
        <v>950</v>
      </c>
      <c r="I2" s="31">
        <v>103</v>
      </c>
      <c r="J2" s="16">
        <v>23.1</v>
      </c>
      <c r="K2" s="19">
        <v>36.5</v>
      </c>
      <c r="L2" s="19">
        <v>36.4</v>
      </c>
      <c r="M2" s="19">
        <v>36.299999999999997</v>
      </c>
      <c r="N2" s="19">
        <v>36</v>
      </c>
      <c r="O2" s="19">
        <v>35.799999999999997</v>
      </c>
      <c r="P2" s="19">
        <v>35.700000000000003</v>
      </c>
      <c r="Q2" s="19">
        <v>35.5</v>
      </c>
      <c r="R2" s="19">
        <v>35.4</v>
      </c>
      <c r="S2" s="19">
        <v>35.299999999999997</v>
      </c>
      <c r="T2" s="19">
        <v>35.4</v>
      </c>
      <c r="U2" s="33" t="s">
        <v>143</v>
      </c>
    </row>
    <row r="3" spans="1:21" x14ac:dyDescent="0.3">
      <c r="A3" s="26">
        <v>9</v>
      </c>
      <c r="B3" s="16" t="s">
        <v>126</v>
      </c>
      <c r="C3" s="10">
        <v>2</v>
      </c>
      <c r="D3" s="31">
        <v>53</v>
      </c>
      <c r="E3" s="31">
        <v>149</v>
      </c>
      <c r="F3" s="31">
        <v>52</v>
      </c>
      <c r="G3" s="21">
        <f t="shared" si="0"/>
        <v>23.422368361785505</v>
      </c>
      <c r="H3" s="10">
        <v>600</v>
      </c>
      <c r="I3" s="31">
        <v>66</v>
      </c>
      <c r="J3" s="16">
        <v>10.5</v>
      </c>
      <c r="K3" s="19">
        <v>36.5</v>
      </c>
      <c r="L3" s="19">
        <v>36.4</v>
      </c>
      <c r="M3" s="19">
        <v>36.200000000000003</v>
      </c>
      <c r="N3" s="19">
        <v>36</v>
      </c>
      <c r="O3" s="19">
        <v>35.9</v>
      </c>
      <c r="P3" s="19">
        <v>35.799999999999997</v>
      </c>
      <c r="Q3" s="19">
        <v>35.700000000000003</v>
      </c>
      <c r="R3" s="19">
        <v>35.799999999999997</v>
      </c>
      <c r="S3" s="19">
        <v>36</v>
      </c>
      <c r="T3" s="19">
        <v>36.4</v>
      </c>
      <c r="U3" s="23"/>
    </row>
    <row r="4" spans="1:21" x14ac:dyDescent="0.3">
      <c r="A4" s="26">
        <v>11</v>
      </c>
      <c r="B4" s="16" t="s">
        <v>126</v>
      </c>
      <c r="C4" s="10">
        <v>2</v>
      </c>
      <c r="D4" s="31">
        <v>52</v>
      </c>
      <c r="E4" s="31">
        <v>149</v>
      </c>
      <c r="F4" s="31">
        <v>51</v>
      </c>
      <c r="G4" s="21">
        <f t="shared" si="0"/>
        <v>22.971938200981938</v>
      </c>
      <c r="H4" s="10">
        <v>650</v>
      </c>
      <c r="I4" s="31">
        <v>71</v>
      </c>
      <c r="J4" s="16">
        <v>12</v>
      </c>
      <c r="K4" s="19">
        <v>36.799999999999997</v>
      </c>
      <c r="L4" s="19">
        <v>36.6</v>
      </c>
      <c r="M4" s="19">
        <v>36.4</v>
      </c>
      <c r="N4" s="19">
        <v>36.299999999999997</v>
      </c>
      <c r="O4" s="19">
        <v>36.199999999999996</v>
      </c>
      <c r="P4" s="19">
        <v>36.1</v>
      </c>
      <c r="Q4" s="19">
        <v>35.9</v>
      </c>
      <c r="R4" s="19">
        <v>35.9</v>
      </c>
      <c r="S4" s="19">
        <v>36.1</v>
      </c>
      <c r="T4" s="19">
        <f t="shared" ref="T4:T45" si="1">S4+0.2</f>
        <v>36.300000000000004</v>
      </c>
      <c r="U4" s="23"/>
    </row>
    <row r="5" spans="1:21" s="1" customFormat="1" ht="14.5" customHeight="1" x14ac:dyDescent="0.3">
      <c r="A5" s="26">
        <v>7</v>
      </c>
      <c r="B5" s="16" t="s">
        <v>126</v>
      </c>
      <c r="C5" s="10">
        <v>1</v>
      </c>
      <c r="D5" s="31">
        <v>62</v>
      </c>
      <c r="E5" s="31">
        <v>179</v>
      </c>
      <c r="F5" s="31">
        <v>76</v>
      </c>
      <c r="G5" s="21">
        <f t="shared" si="0"/>
        <v>23.719609250647608</v>
      </c>
      <c r="H5" s="10">
        <v>1000</v>
      </c>
      <c r="I5" s="31">
        <v>112</v>
      </c>
      <c r="J5" s="16">
        <v>25.200000000000003</v>
      </c>
      <c r="K5" s="19">
        <v>36.299999999999997</v>
      </c>
      <c r="L5" s="19">
        <v>36.200000000000003</v>
      </c>
      <c r="M5" s="19">
        <v>36</v>
      </c>
      <c r="N5" s="19">
        <v>35.799999999999997</v>
      </c>
      <c r="O5" s="19">
        <v>35.6</v>
      </c>
      <c r="P5" s="19">
        <v>35.5</v>
      </c>
      <c r="Q5" s="19">
        <v>35.4</v>
      </c>
      <c r="R5" s="19">
        <v>35.299999999999997</v>
      </c>
      <c r="S5" s="19">
        <v>35.200000000000003</v>
      </c>
      <c r="T5" s="19">
        <v>35.200000000000003</v>
      </c>
      <c r="U5" s="33" t="s">
        <v>142</v>
      </c>
    </row>
    <row r="6" spans="1:21" s="1" customFormat="1" x14ac:dyDescent="0.3">
      <c r="A6" s="26">
        <v>12</v>
      </c>
      <c r="B6" s="16" t="s">
        <v>126</v>
      </c>
      <c r="C6" s="10">
        <v>1</v>
      </c>
      <c r="D6" s="31">
        <v>44</v>
      </c>
      <c r="E6" s="31">
        <v>165</v>
      </c>
      <c r="F6" s="31">
        <v>69.5</v>
      </c>
      <c r="G6" s="21">
        <f t="shared" si="0"/>
        <v>25.528007346189167</v>
      </c>
      <c r="H6" s="10">
        <v>600</v>
      </c>
      <c r="I6" s="31">
        <v>63</v>
      </c>
      <c r="J6" s="16">
        <v>8.6999999999999993</v>
      </c>
      <c r="K6" s="19">
        <v>36.5</v>
      </c>
      <c r="L6" s="19">
        <v>36.4</v>
      </c>
      <c r="M6" s="19">
        <v>36.200000000000003</v>
      </c>
      <c r="N6" s="19">
        <v>36</v>
      </c>
      <c r="O6" s="19">
        <v>35.799999999999997</v>
      </c>
      <c r="P6" s="19">
        <v>35.6</v>
      </c>
      <c r="Q6" s="19">
        <v>35.5</v>
      </c>
      <c r="R6" s="19">
        <v>35.6</v>
      </c>
      <c r="S6" s="19">
        <v>35.5</v>
      </c>
      <c r="T6" s="19">
        <v>35.9</v>
      </c>
      <c r="U6" s="10"/>
    </row>
    <row r="7" spans="1:21" x14ac:dyDescent="0.3">
      <c r="A7" s="26">
        <v>15</v>
      </c>
      <c r="B7" s="16" t="s">
        <v>126</v>
      </c>
      <c r="C7" s="10">
        <v>1</v>
      </c>
      <c r="D7" s="31">
        <v>58</v>
      </c>
      <c r="E7" s="31">
        <v>168</v>
      </c>
      <c r="F7" s="31">
        <v>82</v>
      </c>
      <c r="G7" s="21">
        <f t="shared" si="0"/>
        <v>29.053287981859409</v>
      </c>
      <c r="H7" s="10">
        <v>800</v>
      </c>
      <c r="I7" s="31">
        <v>86</v>
      </c>
      <c r="J7" s="16">
        <v>18.299999999999997</v>
      </c>
      <c r="K7" s="19">
        <v>36.5</v>
      </c>
      <c r="L7" s="19">
        <v>36.5</v>
      </c>
      <c r="M7" s="19">
        <v>36.4</v>
      </c>
      <c r="N7" s="19">
        <v>36.1</v>
      </c>
      <c r="O7" s="19">
        <v>36</v>
      </c>
      <c r="P7" s="19">
        <v>35.799999999999997</v>
      </c>
      <c r="Q7" s="19">
        <v>35.700000000000003</v>
      </c>
      <c r="R7" s="19">
        <v>35.5</v>
      </c>
      <c r="S7" s="19">
        <v>35.6</v>
      </c>
      <c r="T7" s="19">
        <f t="shared" si="1"/>
        <v>35.800000000000004</v>
      </c>
      <c r="U7" s="23"/>
    </row>
    <row r="8" spans="1:21" x14ac:dyDescent="0.3">
      <c r="A8" s="26">
        <v>18</v>
      </c>
      <c r="B8" s="16" t="s">
        <v>126</v>
      </c>
      <c r="C8" s="10">
        <v>2</v>
      </c>
      <c r="D8" s="31">
        <v>45</v>
      </c>
      <c r="E8" s="31">
        <v>165</v>
      </c>
      <c r="F8" s="31">
        <v>70</v>
      </c>
      <c r="G8" s="21">
        <f t="shared" si="0"/>
        <v>25.711662075298442</v>
      </c>
      <c r="H8" s="10">
        <v>750</v>
      </c>
      <c r="I8" s="31">
        <v>79</v>
      </c>
      <c r="J8" s="16">
        <v>17.399999999999999</v>
      </c>
      <c r="K8" s="19">
        <v>37.200000000000003</v>
      </c>
      <c r="L8" s="19">
        <v>37.1</v>
      </c>
      <c r="M8" s="19">
        <v>36.799999999999997</v>
      </c>
      <c r="N8" s="19">
        <v>36.6</v>
      </c>
      <c r="O8" s="19">
        <v>36.4</v>
      </c>
      <c r="P8" s="19">
        <v>36.200000000000003</v>
      </c>
      <c r="Q8" s="19">
        <v>36.1</v>
      </c>
      <c r="R8" s="19">
        <v>36</v>
      </c>
      <c r="S8" s="19">
        <v>36</v>
      </c>
      <c r="T8" s="19">
        <f t="shared" si="1"/>
        <v>36.200000000000003</v>
      </c>
      <c r="U8" s="23"/>
    </row>
    <row r="9" spans="1:21" x14ac:dyDescent="0.3">
      <c r="A9" s="26">
        <v>19</v>
      </c>
      <c r="B9" s="16" t="s">
        <v>126</v>
      </c>
      <c r="C9" s="10">
        <v>1</v>
      </c>
      <c r="D9" s="31">
        <v>65</v>
      </c>
      <c r="E9" s="31">
        <v>156</v>
      </c>
      <c r="F9" s="31">
        <v>57</v>
      </c>
      <c r="G9" s="21">
        <f t="shared" si="0"/>
        <v>23.422090729783037</v>
      </c>
      <c r="H9" s="10">
        <v>800</v>
      </c>
      <c r="I9" s="31">
        <v>99</v>
      </c>
      <c r="J9" s="16">
        <v>20.399999999999999</v>
      </c>
      <c r="K9" s="19">
        <v>36.4</v>
      </c>
      <c r="L9" s="19">
        <v>36.4</v>
      </c>
      <c r="M9" s="19">
        <v>36.1</v>
      </c>
      <c r="N9" s="19">
        <v>36</v>
      </c>
      <c r="O9" s="19">
        <v>35.799999999999997</v>
      </c>
      <c r="P9" s="19">
        <v>35.700000000000003</v>
      </c>
      <c r="Q9" s="19">
        <v>35.6</v>
      </c>
      <c r="R9" s="19">
        <v>35.4</v>
      </c>
      <c r="S9" s="19">
        <v>35.5</v>
      </c>
      <c r="T9" s="19">
        <v>35.700000000000003</v>
      </c>
      <c r="U9" s="33"/>
    </row>
    <row r="10" spans="1:21" x14ac:dyDescent="0.3">
      <c r="A10" s="26">
        <v>16</v>
      </c>
      <c r="B10" s="16" t="s">
        <v>126</v>
      </c>
      <c r="C10" s="10">
        <v>1</v>
      </c>
      <c r="D10" s="31">
        <v>57</v>
      </c>
      <c r="E10" s="31">
        <v>179</v>
      </c>
      <c r="F10" s="31">
        <v>82</v>
      </c>
      <c r="G10" s="21">
        <f t="shared" si="0"/>
        <v>25.592209980961897</v>
      </c>
      <c r="H10" s="10">
        <v>1000</v>
      </c>
      <c r="I10" s="31">
        <v>116</v>
      </c>
      <c r="J10" s="16">
        <v>27.299999999999997</v>
      </c>
      <c r="K10" s="19">
        <v>36.9</v>
      </c>
      <c r="L10" s="19">
        <v>36.799999999999997</v>
      </c>
      <c r="M10" s="19">
        <v>36.699999999999996</v>
      </c>
      <c r="N10" s="19">
        <v>36.4</v>
      </c>
      <c r="O10" s="19">
        <v>36.299999999999997</v>
      </c>
      <c r="P10" s="19">
        <v>36.099999999999994</v>
      </c>
      <c r="Q10" s="19">
        <v>36</v>
      </c>
      <c r="R10" s="19">
        <v>35.799999999999997</v>
      </c>
      <c r="S10" s="19">
        <v>35.6</v>
      </c>
      <c r="T10" s="19">
        <v>35.5</v>
      </c>
      <c r="U10" s="33"/>
    </row>
    <row r="11" spans="1:21" ht="13.5" customHeight="1" x14ac:dyDescent="0.3">
      <c r="A11" s="26">
        <v>20</v>
      </c>
      <c r="B11" s="16" t="s">
        <v>126</v>
      </c>
      <c r="C11" s="10">
        <v>2</v>
      </c>
      <c r="D11" s="31">
        <v>69</v>
      </c>
      <c r="E11" s="31">
        <v>165</v>
      </c>
      <c r="F11" s="31">
        <v>76</v>
      </c>
      <c r="G11" s="21">
        <f t="shared" si="0"/>
        <v>27.915518824609734</v>
      </c>
      <c r="H11" s="10">
        <v>900</v>
      </c>
      <c r="I11" s="31">
        <v>99</v>
      </c>
      <c r="J11" s="16">
        <v>21.6</v>
      </c>
      <c r="K11" s="19">
        <v>36.299999999999997</v>
      </c>
      <c r="L11" s="19">
        <v>36.200000000000003</v>
      </c>
      <c r="M11" s="19">
        <v>35.799999999999997</v>
      </c>
      <c r="N11" s="19">
        <v>35.5</v>
      </c>
      <c r="O11" s="19">
        <v>35.299999999999997</v>
      </c>
      <c r="P11" s="19">
        <v>35.200000000000003</v>
      </c>
      <c r="Q11" s="19">
        <v>35.1</v>
      </c>
      <c r="R11" s="19">
        <v>35</v>
      </c>
      <c r="S11" s="19">
        <v>34.9</v>
      </c>
      <c r="T11" s="19">
        <v>35.200000000000003</v>
      </c>
      <c r="U11" s="33" t="s">
        <v>142</v>
      </c>
    </row>
    <row r="12" spans="1:21" s="1" customFormat="1" x14ac:dyDescent="0.3">
      <c r="A12" s="26">
        <v>22</v>
      </c>
      <c r="B12" s="16" t="s">
        <v>126</v>
      </c>
      <c r="C12" s="10">
        <v>2</v>
      </c>
      <c r="D12" s="31">
        <v>20</v>
      </c>
      <c r="E12" s="31">
        <v>170</v>
      </c>
      <c r="F12" s="31">
        <v>77</v>
      </c>
      <c r="G12" s="21">
        <f t="shared" si="0"/>
        <v>26.643598615916954</v>
      </c>
      <c r="H12" s="10">
        <v>800</v>
      </c>
      <c r="I12" s="31">
        <v>93</v>
      </c>
      <c r="J12" s="16">
        <v>19.200000000000003</v>
      </c>
      <c r="K12" s="27">
        <v>37</v>
      </c>
      <c r="L12" s="27">
        <v>36.9</v>
      </c>
      <c r="M12" s="27">
        <v>36.699999999999996</v>
      </c>
      <c r="N12" s="27">
        <v>36.6</v>
      </c>
      <c r="O12" s="27">
        <v>36.4</v>
      </c>
      <c r="P12" s="27">
        <v>36.299999999999997</v>
      </c>
      <c r="Q12" s="27">
        <v>36.199999999999996</v>
      </c>
      <c r="R12" s="27">
        <v>36.1</v>
      </c>
      <c r="S12" s="27">
        <v>36.299999999999997</v>
      </c>
      <c r="T12" s="19">
        <v>36.4</v>
      </c>
      <c r="U12" s="10"/>
    </row>
    <row r="13" spans="1:21" x14ac:dyDescent="0.3">
      <c r="A13" s="26">
        <v>23</v>
      </c>
      <c r="B13" s="16" t="s">
        <v>126</v>
      </c>
      <c r="C13" s="10">
        <v>1</v>
      </c>
      <c r="D13" s="31">
        <v>34</v>
      </c>
      <c r="E13" s="31">
        <v>172</v>
      </c>
      <c r="F13" s="31">
        <v>75</v>
      </c>
      <c r="G13" s="21">
        <f t="shared" si="0"/>
        <v>25.35154137371552</v>
      </c>
      <c r="H13" s="10">
        <v>700</v>
      </c>
      <c r="I13" s="31">
        <v>78</v>
      </c>
      <c r="J13" s="16">
        <v>18.899999999999999</v>
      </c>
      <c r="K13" s="19">
        <v>36.800000000000004</v>
      </c>
      <c r="L13" s="19">
        <v>36.700000000000003</v>
      </c>
      <c r="M13" s="19">
        <v>36.5</v>
      </c>
      <c r="N13" s="19">
        <v>36.300000000000004</v>
      </c>
      <c r="O13" s="19">
        <v>36.200000000000003</v>
      </c>
      <c r="P13" s="19">
        <v>36.1</v>
      </c>
      <c r="Q13" s="19">
        <v>35.900000000000006</v>
      </c>
      <c r="R13" s="19">
        <v>35.800000000000004</v>
      </c>
      <c r="S13" s="19">
        <v>36</v>
      </c>
      <c r="T13" s="19">
        <v>36.299999999999997</v>
      </c>
      <c r="U13" s="23"/>
    </row>
    <row r="14" spans="1:21" x14ac:dyDescent="0.3">
      <c r="A14" s="26">
        <v>25</v>
      </c>
      <c r="B14" s="16" t="s">
        <v>126</v>
      </c>
      <c r="C14" s="10">
        <v>1</v>
      </c>
      <c r="D14" s="31">
        <v>60</v>
      </c>
      <c r="E14" s="31">
        <v>170</v>
      </c>
      <c r="F14" s="31">
        <v>72</v>
      </c>
      <c r="G14" s="21">
        <f t="shared" si="0"/>
        <v>24.913494809688579</v>
      </c>
      <c r="H14" s="10">
        <v>600</v>
      </c>
      <c r="I14" s="31">
        <v>62</v>
      </c>
      <c r="J14" s="16">
        <v>9</v>
      </c>
      <c r="K14" s="19">
        <v>36.6</v>
      </c>
      <c r="L14" s="19">
        <v>36.5</v>
      </c>
      <c r="M14" s="19">
        <v>36.299999999999997</v>
      </c>
      <c r="N14" s="19">
        <v>36</v>
      </c>
      <c r="O14" s="19">
        <v>35.9</v>
      </c>
      <c r="P14" s="19">
        <v>35.700000000000003</v>
      </c>
      <c r="Q14" s="19">
        <v>35.799999999999997</v>
      </c>
      <c r="R14" s="19">
        <v>35.9</v>
      </c>
      <c r="S14" s="19">
        <v>36.200000000000003</v>
      </c>
      <c r="T14" s="19">
        <f t="shared" si="1"/>
        <v>36.400000000000006</v>
      </c>
      <c r="U14" s="23"/>
    </row>
    <row r="15" spans="1:21" x14ac:dyDescent="0.3">
      <c r="A15" s="26">
        <v>27</v>
      </c>
      <c r="B15" s="16" t="s">
        <v>126</v>
      </c>
      <c r="C15" s="10">
        <v>1</v>
      </c>
      <c r="D15" s="31">
        <v>37</v>
      </c>
      <c r="E15" s="31">
        <v>175</v>
      </c>
      <c r="F15" s="31">
        <v>61</v>
      </c>
      <c r="G15" s="21">
        <f t="shared" si="0"/>
        <v>19.918367346938776</v>
      </c>
      <c r="H15" s="10">
        <v>700</v>
      </c>
      <c r="I15" s="31">
        <v>90</v>
      </c>
      <c r="J15" s="16">
        <v>16.5</v>
      </c>
      <c r="K15" s="19">
        <v>36.9</v>
      </c>
      <c r="L15" s="19">
        <v>36.9</v>
      </c>
      <c r="M15" s="19">
        <v>36.699999999999996</v>
      </c>
      <c r="N15" s="19">
        <v>36.5</v>
      </c>
      <c r="O15" s="19">
        <v>36.4</v>
      </c>
      <c r="P15" s="19">
        <v>36.299999999999997</v>
      </c>
      <c r="Q15" s="19">
        <v>36.1</v>
      </c>
      <c r="R15" s="19">
        <v>36.1</v>
      </c>
      <c r="S15" s="19">
        <v>35.9</v>
      </c>
      <c r="T15" s="19">
        <v>36</v>
      </c>
      <c r="U15" s="23"/>
    </row>
    <row r="16" spans="1:21" x14ac:dyDescent="0.3">
      <c r="A16" s="26">
        <v>26</v>
      </c>
      <c r="B16" s="16" t="s">
        <v>126</v>
      </c>
      <c r="C16" s="10">
        <v>1</v>
      </c>
      <c r="D16" s="31">
        <v>47</v>
      </c>
      <c r="E16" s="31">
        <v>172</v>
      </c>
      <c r="F16" s="31">
        <v>77</v>
      </c>
      <c r="G16" s="21">
        <f t="shared" si="0"/>
        <v>26.027582477014601</v>
      </c>
      <c r="H16" s="10">
        <v>950</v>
      </c>
      <c r="I16" s="31">
        <v>102</v>
      </c>
      <c r="J16" s="16">
        <v>21.9</v>
      </c>
      <c r="K16" s="27">
        <v>36.5</v>
      </c>
      <c r="L16" s="27">
        <v>36.5</v>
      </c>
      <c r="M16" s="27">
        <v>36.299999999999997</v>
      </c>
      <c r="N16" s="27">
        <v>36.1</v>
      </c>
      <c r="O16" s="27">
        <v>35.799999999999997</v>
      </c>
      <c r="P16" s="27">
        <v>35.6</v>
      </c>
      <c r="Q16" s="27">
        <v>35.4</v>
      </c>
      <c r="R16" s="27">
        <v>35.4</v>
      </c>
      <c r="S16" s="27">
        <v>35.299999999999997</v>
      </c>
      <c r="T16" s="19">
        <v>35.5</v>
      </c>
      <c r="U16" s="23" t="s">
        <v>142</v>
      </c>
    </row>
    <row r="17" spans="1:21" s="1" customFormat="1" x14ac:dyDescent="0.3">
      <c r="A17" s="26">
        <v>28</v>
      </c>
      <c r="B17" s="16" t="s">
        <v>126</v>
      </c>
      <c r="C17" s="10">
        <v>2</v>
      </c>
      <c r="D17" s="31">
        <v>42</v>
      </c>
      <c r="E17" s="31">
        <v>164</v>
      </c>
      <c r="F17" s="31">
        <v>62</v>
      </c>
      <c r="G17" s="21">
        <f t="shared" si="0"/>
        <v>23.051754907792979</v>
      </c>
      <c r="H17" s="10">
        <v>600</v>
      </c>
      <c r="I17" s="31">
        <v>65</v>
      </c>
      <c r="J17" s="16">
        <v>10.199999999999999</v>
      </c>
      <c r="K17" s="18">
        <v>36.700000000000003</v>
      </c>
      <c r="L17" s="19">
        <v>36.6</v>
      </c>
      <c r="M17" s="19">
        <v>36.300000000000004</v>
      </c>
      <c r="N17" s="19">
        <v>36.1</v>
      </c>
      <c r="O17" s="19">
        <v>35.9</v>
      </c>
      <c r="P17" s="19">
        <v>35.700000000000003</v>
      </c>
      <c r="Q17" s="19">
        <v>35.6</v>
      </c>
      <c r="R17" s="19">
        <v>35.800000000000004</v>
      </c>
      <c r="S17" s="19">
        <v>36</v>
      </c>
      <c r="T17" s="19">
        <v>36.299999999999997</v>
      </c>
      <c r="U17" s="10"/>
    </row>
    <row r="18" spans="1:21" x14ac:dyDescent="0.3">
      <c r="A18" s="26">
        <v>29</v>
      </c>
      <c r="B18" s="16" t="s">
        <v>126</v>
      </c>
      <c r="C18" s="10">
        <v>1</v>
      </c>
      <c r="D18" s="31">
        <v>40</v>
      </c>
      <c r="E18" s="31">
        <v>180</v>
      </c>
      <c r="F18" s="31">
        <v>77</v>
      </c>
      <c r="G18" s="21">
        <f t="shared" si="0"/>
        <v>23.765432098765434</v>
      </c>
      <c r="H18" s="10">
        <v>750</v>
      </c>
      <c r="I18" s="31">
        <v>83</v>
      </c>
      <c r="J18" s="16">
        <v>17.700000000000003</v>
      </c>
      <c r="K18" s="18">
        <v>37.300000000000004</v>
      </c>
      <c r="L18" s="18">
        <v>37.200000000000003</v>
      </c>
      <c r="M18" s="18">
        <v>36.9</v>
      </c>
      <c r="N18" s="18">
        <v>36.800000000000004</v>
      </c>
      <c r="O18" s="18">
        <v>36.5</v>
      </c>
      <c r="P18" s="18">
        <v>36.4</v>
      </c>
      <c r="Q18" s="18">
        <v>36.200000000000003</v>
      </c>
      <c r="R18" s="18">
        <v>36.1</v>
      </c>
      <c r="S18" s="18">
        <v>36</v>
      </c>
      <c r="T18" s="19">
        <v>36.200000000000003</v>
      </c>
      <c r="U18" s="23"/>
    </row>
    <row r="19" spans="1:21" x14ac:dyDescent="0.3">
      <c r="A19" s="26">
        <v>30</v>
      </c>
      <c r="B19" s="16" t="s">
        <v>126</v>
      </c>
      <c r="C19" s="10">
        <v>1</v>
      </c>
      <c r="D19" s="31">
        <v>49</v>
      </c>
      <c r="E19" s="31">
        <v>170</v>
      </c>
      <c r="F19" s="31">
        <v>63</v>
      </c>
      <c r="G19" s="21">
        <f t="shared" si="0"/>
        <v>21.79930795847751</v>
      </c>
      <c r="H19" s="10">
        <v>1000</v>
      </c>
      <c r="I19" s="31">
        <v>115</v>
      </c>
      <c r="J19" s="16">
        <v>23.700000000000003</v>
      </c>
      <c r="K19" s="18">
        <v>36.9</v>
      </c>
      <c r="L19" s="19">
        <v>36.799999999999997</v>
      </c>
      <c r="M19" s="19">
        <v>36.699999999999996</v>
      </c>
      <c r="N19" s="19">
        <v>36.5</v>
      </c>
      <c r="O19" s="19">
        <v>36.299999999999997</v>
      </c>
      <c r="P19" s="19">
        <v>36.199999999999996</v>
      </c>
      <c r="Q19" s="19">
        <v>36.199999999999996</v>
      </c>
      <c r="R19" s="19">
        <v>36.1</v>
      </c>
      <c r="S19" s="19">
        <v>35.9</v>
      </c>
      <c r="T19" s="19">
        <v>35.700000000000003</v>
      </c>
      <c r="U19" s="23"/>
    </row>
    <row r="20" spans="1:21" x14ac:dyDescent="0.3">
      <c r="A20" s="26">
        <v>31</v>
      </c>
      <c r="B20" s="16" t="s">
        <v>126</v>
      </c>
      <c r="C20" s="10">
        <v>1</v>
      </c>
      <c r="D20" s="31">
        <v>55</v>
      </c>
      <c r="E20" s="31">
        <v>168</v>
      </c>
      <c r="F20" s="31">
        <v>62</v>
      </c>
      <c r="G20" s="21">
        <f t="shared" si="0"/>
        <v>21.967120181405896</v>
      </c>
      <c r="H20" s="10">
        <v>650</v>
      </c>
      <c r="I20" s="31">
        <v>73</v>
      </c>
      <c r="J20" s="16">
        <v>15.899999999999999</v>
      </c>
      <c r="K20" s="19">
        <v>36.5</v>
      </c>
      <c r="L20" s="19">
        <v>36.4</v>
      </c>
      <c r="M20" s="19">
        <v>36.199999999999996</v>
      </c>
      <c r="N20" s="19">
        <v>35.9</v>
      </c>
      <c r="O20" s="19">
        <v>35.699999999999996</v>
      </c>
      <c r="P20" s="19">
        <v>35.599999999999994</v>
      </c>
      <c r="Q20" s="19">
        <v>35.5</v>
      </c>
      <c r="R20" s="19">
        <v>35.4</v>
      </c>
      <c r="S20" s="19">
        <v>35.599999999999994</v>
      </c>
      <c r="T20" s="19">
        <v>35.9</v>
      </c>
      <c r="U20" s="23"/>
    </row>
    <row r="21" spans="1:21" s="1" customFormat="1" x14ac:dyDescent="0.3">
      <c r="A21" s="26">
        <v>32</v>
      </c>
      <c r="B21" s="16" t="s">
        <v>126</v>
      </c>
      <c r="C21" s="15">
        <v>2</v>
      </c>
      <c r="D21" s="16">
        <v>51</v>
      </c>
      <c r="E21" s="16">
        <v>155</v>
      </c>
      <c r="F21" s="16">
        <v>72</v>
      </c>
      <c r="G21" s="21">
        <f t="shared" si="0"/>
        <v>29.968782518210197</v>
      </c>
      <c r="H21" s="20">
        <v>800</v>
      </c>
      <c r="I21" s="16">
        <v>99</v>
      </c>
      <c r="J21" s="16">
        <v>21.9</v>
      </c>
      <c r="K21" s="16">
        <v>37.1</v>
      </c>
      <c r="L21" s="16">
        <v>37</v>
      </c>
      <c r="M21" s="16">
        <v>36.799999999999997</v>
      </c>
      <c r="N21" s="16">
        <v>36.6</v>
      </c>
      <c r="O21" s="16">
        <v>36.4</v>
      </c>
      <c r="P21" s="16">
        <v>36.200000000000003</v>
      </c>
      <c r="Q21" s="16">
        <v>36.1</v>
      </c>
      <c r="R21" s="16">
        <v>36</v>
      </c>
      <c r="S21" s="16">
        <v>35.9</v>
      </c>
      <c r="T21" s="19">
        <v>36.1</v>
      </c>
      <c r="U21" s="10"/>
    </row>
    <row r="22" spans="1:21" x14ac:dyDescent="0.3">
      <c r="A22" s="26">
        <v>34</v>
      </c>
      <c r="B22" s="16" t="s">
        <v>126</v>
      </c>
      <c r="C22" s="15">
        <v>1</v>
      </c>
      <c r="D22" s="16">
        <v>66</v>
      </c>
      <c r="E22" s="16">
        <v>171</v>
      </c>
      <c r="F22" s="16">
        <v>62</v>
      </c>
      <c r="G22" s="21">
        <f t="shared" si="0"/>
        <v>21.203105228959338</v>
      </c>
      <c r="H22" s="20">
        <v>1000</v>
      </c>
      <c r="I22" s="16">
        <v>120</v>
      </c>
      <c r="J22" s="16">
        <v>28.5</v>
      </c>
      <c r="K22" s="16">
        <v>37.200000000000003</v>
      </c>
      <c r="L22" s="16">
        <v>37.1</v>
      </c>
      <c r="M22" s="16">
        <v>37</v>
      </c>
      <c r="N22" s="16">
        <v>36.700000000000003</v>
      </c>
      <c r="O22" s="16">
        <v>36.5</v>
      </c>
      <c r="P22" s="16">
        <v>36.4</v>
      </c>
      <c r="Q22" s="16">
        <v>36.200000000000003</v>
      </c>
      <c r="R22" s="16">
        <v>36</v>
      </c>
      <c r="S22" s="16">
        <v>36.1</v>
      </c>
      <c r="T22" s="19">
        <v>36.299999999999997</v>
      </c>
      <c r="U22" s="23"/>
    </row>
    <row r="23" spans="1:21" s="1" customFormat="1" x14ac:dyDescent="0.3">
      <c r="A23" s="26">
        <v>36</v>
      </c>
      <c r="B23" s="16" t="s">
        <v>126</v>
      </c>
      <c r="C23" s="15">
        <v>2</v>
      </c>
      <c r="D23" s="16">
        <v>65</v>
      </c>
      <c r="E23" s="16">
        <v>148</v>
      </c>
      <c r="F23" s="16">
        <v>60</v>
      </c>
      <c r="G23" s="21">
        <f t="shared" si="0"/>
        <v>27.392257121986855</v>
      </c>
      <c r="H23" s="20">
        <v>650</v>
      </c>
      <c r="I23" s="16">
        <v>91</v>
      </c>
      <c r="J23" s="16">
        <v>23.4</v>
      </c>
      <c r="K23" s="16">
        <v>36.4</v>
      </c>
      <c r="L23" s="16">
        <v>36.299999999999997</v>
      </c>
      <c r="M23" s="16">
        <v>36</v>
      </c>
      <c r="N23" s="16">
        <v>35.799999999999997</v>
      </c>
      <c r="O23" s="16">
        <v>35.6</v>
      </c>
      <c r="P23" s="16">
        <v>35.5</v>
      </c>
      <c r="Q23" s="16">
        <v>35.4</v>
      </c>
      <c r="R23" s="16">
        <v>35.5</v>
      </c>
      <c r="S23" s="16">
        <v>35.299999999999997</v>
      </c>
      <c r="T23" s="19">
        <v>35.200000000000003</v>
      </c>
      <c r="U23" s="33" t="s">
        <v>142</v>
      </c>
    </row>
    <row r="24" spans="1:21" x14ac:dyDescent="0.3">
      <c r="A24" s="26">
        <v>39</v>
      </c>
      <c r="B24" s="16" t="s">
        <v>126</v>
      </c>
      <c r="C24" s="15">
        <v>2</v>
      </c>
      <c r="D24" s="16">
        <v>50</v>
      </c>
      <c r="E24" s="16">
        <v>156</v>
      </c>
      <c r="F24" s="16">
        <v>68</v>
      </c>
      <c r="G24" s="21">
        <f t="shared" si="0"/>
        <v>27.942143326758714</v>
      </c>
      <c r="H24" s="20">
        <v>650</v>
      </c>
      <c r="I24" s="16">
        <v>78</v>
      </c>
      <c r="J24" s="16">
        <v>17.399999999999999</v>
      </c>
      <c r="K24" s="16">
        <v>36.199999999999996</v>
      </c>
      <c r="L24" s="16">
        <v>36.199999999999996</v>
      </c>
      <c r="M24" s="16">
        <v>35.9</v>
      </c>
      <c r="N24" s="16">
        <v>35.599999999999994</v>
      </c>
      <c r="O24" s="16">
        <v>35.4</v>
      </c>
      <c r="P24" s="16">
        <v>35.299999999999997</v>
      </c>
      <c r="Q24" s="16">
        <v>35.199999999999996</v>
      </c>
      <c r="R24" s="16">
        <v>35.299999999999997</v>
      </c>
      <c r="S24" s="16">
        <v>35.4</v>
      </c>
      <c r="T24" s="19">
        <f t="shared" si="1"/>
        <v>35.6</v>
      </c>
      <c r="U24" s="23"/>
    </row>
    <row r="25" spans="1:21" x14ac:dyDescent="0.3">
      <c r="A25" s="26">
        <v>38</v>
      </c>
      <c r="B25" s="16" t="s">
        <v>126</v>
      </c>
      <c r="C25" s="15">
        <v>1</v>
      </c>
      <c r="D25" s="16">
        <v>61</v>
      </c>
      <c r="E25" s="16">
        <v>166</v>
      </c>
      <c r="F25" s="16">
        <v>58</v>
      </c>
      <c r="G25" s="21">
        <f t="shared" si="0"/>
        <v>21.048047612135289</v>
      </c>
      <c r="H25" s="20">
        <v>950</v>
      </c>
      <c r="I25" s="16">
        <v>113</v>
      </c>
      <c r="J25" s="16">
        <v>26.099999999999998</v>
      </c>
      <c r="K25" s="16">
        <v>36.5</v>
      </c>
      <c r="L25" s="16">
        <v>36.5</v>
      </c>
      <c r="M25" s="16">
        <v>36.299999999999997</v>
      </c>
      <c r="N25" s="16">
        <v>36</v>
      </c>
      <c r="O25" s="16">
        <v>35.799999999999997</v>
      </c>
      <c r="P25" s="16">
        <v>35.700000000000003</v>
      </c>
      <c r="Q25" s="16">
        <v>35.6</v>
      </c>
      <c r="R25" s="16">
        <v>35.6</v>
      </c>
      <c r="S25" s="16">
        <v>35.5</v>
      </c>
      <c r="T25" s="19">
        <v>35.299999999999997</v>
      </c>
      <c r="U25" s="23" t="s">
        <v>142</v>
      </c>
    </row>
    <row r="26" spans="1:21" x14ac:dyDescent="0.3">
      <c r="A26" s="26">
        <v>44</v>
      </c>
      <c r="B26" s="16" t="s">
        <v>126</v>
      </c>
      <c r="C26" s="15">
        <v>2</v>
      </c>
      <c r="D26" s="16">
        <v>67</v>
      </c>
      <c r="E26" s="16">
        <v>149</v>
      </c>
      <c r="F26" s="16">
        <v>58</v>
      </c>
      <c r="G26" s="21">
        <f t="shared" si="0"/>
        <v>26.124949326606909</v>
      </c>
      <c r="H26" s="20">
        <v>600</v>
      </c>
      <c r="I26" s="16">
        <v>64</v>
      </c>
      <c r="J26" s="16">
        <v>9.3000000000000007</v>
      </c>
      <c r="K26" s="16">
        <v>37.1</v>
      </c>
      <c r="L26" s="16">
        <v>37</v>
      </c>
      <c r="M26" s="16">
        <v>36.9</v>
      </c>
      <c r="N26" s="16">
        <v>36.6</v>
      </c>
      <c r="O26" s="16">
        <v>36.4</v>
      </c>
      <c r="P26" s="16">
        <v>36.299999999999997</v>
      </c>
      <c r="Q26" s="16">
        <v>36.1</v>
      </c>
      <c r="R26" s="16">
        <v>36</v>
      </c>
      <c r="S26" s="16">
        <v>36.1</v>
      </c>
      <c r="T26" s="19">
        <v>36.4</v>
      </c>
    </row>
    <row r="27" spans="1:21" x14ac:dyDescent="0.3">
      <c r="A27" s="26">
        <v>48</v>
      </c>
      <c r="B27" s="16" t="s">
        <v>126</v>
      </c>
      <c r="C27" s="15">
        <v>2</v>
      </c>
      <c r="D27" s="16">
        <v>48</v>
      </c>
      <c r="E27" s="16">
        <v>151</v>
      </c>
      <c r="F27" s="16">
        <v>68</v>
      </c>
      <c r="G27" s="21">
        <f t="shared" si="0"/>
        <v>29.823253366080436</v>
      </c>
      <c r="H27" s="20">
        <v>900</v>
      </c>
      <c r="I27" s="16">
        <v>116</v>
      </c>
      <c r="J27" s="16">
        <v>27.900000000000002</v>
      </c>
      <c r="K27" s="16">
        <v>37.200000000000003</v>
      </c>
      <c r="L27" s="16">
        <v>37.200000000000003</v>
      </c>
      <c r="M27" s="16">
        <v>36.900000000000006</v>
      </c>
      <c r="N27" s="16">
        <v>36.700000000000003</v>
      </c>
      <c r="O27" s="16">
        <v>36.5</v>
      </c>
      <c r="P27" s="16">
        <v>36.300000000000004</v>
      </c>
      <c r="Q27" s="16">
        <v>36.400000000000006</v>
      </c>
      <c r="R27" s="16">
        <v>36.5</v>
      </c>
      <c r="S27" s="16">
        <v>36.299999999999997</v>
      </c>
      <c r="T27" s="19">
        <v>36.200000000000003</v>
      </c>
    </row>
    <row r="28" spans="1:21" x14ac:dyDescent="0.3">
      <c r="A28" s="26">
        <v>49</v>
      </c>
      <c r="B28" s="16" t="s">
        <v>126</v>
      </c>
      <c r="C28" s="25">
        <v>1</v>
      </c>
      <c r="D28" s="19">
        <v>52</v>
      </c>
      <c r="E28" s="19">
        <v>161</v>
      </c>
      <c r="F28" s="19">
        <v>75</v>
      </c>
      <c r="G28" s="21">
        <f t="shared" si="0"/>
        <v>28.934068901662744</v>
      </c>
      <c r="H28" s="20">
        <v>750</v>
      </c>
      <c r="I28" s="19">
        <v>98</v>
      </c>
      <c r="J28" s="16">
        <v>24.599999999999998</v>
      </c>
      <c r="K28" s="19">
        <v>37.6</v>
      </c>
      <c r="L28" s="19">
        <v>36.9</v>
      </c>
      <c r="M28" s="19">
        <v>36.700000000000003</v>
      </c>
      <c r="N28" s="19">
        <v>36.5</v>
      </c>
      <c r="O28" s="19">
        <v>36.4</v>
      </c>
      <c r="P28" s="19">
        <v>36.300000000000004</v>
      </c>
      <c r="Q28" s="19">
        <v>36.1</v>
      </c>
      <c r="R28" s="19">
        <v>36</v>
      </c>
      <c r="S28" s="19">
        <v>35.799999999999997</v>
      </c>
      <c r="T28" s="19">
        <v>36</v>
      </c>
      <c r="U28" s="23"/>
    </row>
    <row r="29" spans="1:21" x14ac:dyDescent="0.3">
      <c r="A29" s="26">
        <v>50</v>
      </c>
      <c r="B29" s="16" t="s">
        <v>126</v>
      </c>
      <c r="C29" s="17">
        <v>1</v>
      </c>
      <c r="D29" s="19">
        <v>30</v>
      </c>
      <c r="E29" s="19">
        <v>170</v>
      </c>
      <c r="F29" s="19">
        <v>75</v>
      </c>
      <c r="G29" s="21">
        <f t="shared" si="0"/>
        <v>25.951557093425603</v>
      </c>
      <c r="H29" s="20">
        <v>900</v>
      </c>
      <c r="I29" s="19">
        <v>104</v>
      </c>
      <c r="J29" s="16">
        <v>21.299999999999997</v>
      </c>
      <c r="K29" s="19">
        <v>37.200000000000003</v>
      </c>
      <c r="L29" s="19">
        <v>37.1</v>
      </c>
      <c r="M29" s="19">
        <v>36.900000000000006</v>
      </c>
      <c r="N29" s="19">
        <v>36.700000000000003</v>
      </c>
      <c r="O29" s="19">
        <v>36.5</v>
      </c>
      <c r="P29" s="19">
        <v>36.400000000000006</v>
      </c>
      <c r="Q29" s="19">
        <v>36.300000000000004</v>
      </c>
      <c r="R29" s="19">
        <v>36.200000000000003</v>
      </c>
      <c r="S29" s="19">
        <v>36.1</v>
      </c>
      <c r="T29" s="19">
        <v>35.799999999999997</v>
      </c>
    </row>
    <row r="30" spans="1:21" x14ac:dyDescent="0.3">
      <c r="A30" s="26">
        <v>51</v>
      </c>
      <c r="B30" s="16" t="s">
        <v>126</v>
      </c>
      <c r="C30" s="17">
        <v>1</v>
      </c>
      <c r="D30" s="19">
        <v>29</v>
      </c>
      <c r="E30" s="19">
        <v>165</v>
      </c>
      <c r="F30" s="19">
        <v>62.5</v>
      </c>
      <c r="G30" s="21">
        <f t="shared" si="0"/>
        <v>22.956841138659321</v>
      </c>
      <c r="H30" s="20">
        <v>650</v>
      </c>
      <c r="I30" s="19">
        <v>79</v>
      </c>
      <c r="J30" s="16">
        <v>13.5</v>
      </c>
      <c r="K30" s="19">
        <v>37.800000000000004</v>
      </c>
      <c r="L30" s="19">
        <v>37.700000000000003</v>
      </c>
      <c r="M30" s="19">
        <v>37.5</v>
      </c>
      <c r="N30" s="19">
        <v>37.400000000000006</v>
      </c>
      <c r="O30" s="19">
        <v>37.200000000000003</v>
      </c>
      <c r="P30" s="19">
        <v>37</v>
      </c>
      <c r="Q30" s="19">
        <v>36.900000000000006</v>
      </c>
      <c r="R30" s="19">
        <v>36.799999999999997</v>
      </c>
      <c r="S30" s="19">
        <v>36.900000000000006</v>
      </c>
      <c r="T30" s="19">
        <v>36.799999999999997</v>
      </c>
      <c r="U30" s="23"/>
    </row>
    <row r="31" spans="1:21" x14ac:dyDescent="0.3">
      <c r="A31" s="26">
        <v>52</v>
      </c>
      <c r="B31" s="16" t="s">
        <v>126</v>
      </c>
      <c r="C31" s="17">
        <v>2</v>
      </c>
      <c r="D31" s="19">
        <v>61</v>
      </c>
      <c r="E31" s="19">
        <v>155</v>
      </c>
      <c r="F31" s="19">
        <v>48</v>
      </c>
      <c r="G31" s="21">
        <f t="shared" si="0"/>
        <v>19.979188345473467</v>
      </c>
      <c r="H31" s="20">
        <v>550</v>
      </c>
      <c r="I31" s="19">
        <v>74</v>
      </c>
      <c r="J31" s="16">
        <v>17.700000000000003</v>
      </c>
      <c r="K31" s="19">
        <v>36.400000000000006</v>
      </c>
      <c r="L31" s="19">
        <v>36.300000000000004</v>
      </c>
      <c r="M31" s="19">
        <v>36.1</v>
      </c>
      <c r="N31" s="19">
        <v>35.800000000000004</v>
      </c>
      <c r="O31" s="19">
        <v>35.6</v>
      </c>
      <c r="P31" s="19">
        <v>35.400000000000006</v>
      </c>
      <c r="Q31" s="19">
        <v>35.300000000000004</v>
      </c>
      <c r="R31" s="19">
        <v>35.400000000000006</v>
      </c>
      <c r="S31" s="19">
        <v>35.5</v>
      </c>
      <c r="T31" s="19">
        <v>35.799999999999997</v>
      </c>
    </row>
    <row r="32" spans="1:21" x14ac:dyDescent="0.3">
      <c r="A32" s="26">
        <v>53</v>
      </c>
      <c r="B32" s="16" t="s">
        <v>126</v>
      </c>
      <c r="C32" s="25">
        <v>1</v>
      </c>
      <c r="D32" s="19">
        <v>63</v>
      </c>
      <c r="E32" s="19">
        <v>160</v>
      </c>
      <c r="F32" s="19">
        <v>72</v>
      </c>
      <c r="G32" s="21">
        <f t="shared" si="0"/>
        <v>28.125</v>
      </c>
      <c r="H32" s="20">
        <v>850</v>
      </c>
      <c r="I32" s="19">
        <v>103</v>
      </c>
      <c r="J32" s="16">
        <v>22.5</v>
      </c>
      <c r="K32" s="19">
        <v>36.799999999999997</v>
      </c>
      <c r="L32" s="19">
        <v>36.699999999999996</v>
      </c>
      <c r="M32" s="19">
        <v>36.4</v>
      </c>
      <c r="N32" s="19">
        <v>36.199999999999996</v>
      </c>
      <c r="O32" s="19">
        <v>36.099999999999994</v>
      </c>
      <c r="P32" s="19">
        <v>35.9</v>
      </c>
      <c r="Q32" s="19">
        <v>35.799999999999997</v>
      </c>
      <c r="R32" s="19">
        <v>35.799999999999997</v>
      </c>
      <c r="S32" s="19">
        <v>35.6</v>
      </c>
      <c r="T32" s="19">
        <f t="shared" si="1"/>
        <v>35.800000000000004</v>
      </c>
    </row>
    <row r="33" spans="1:21" x14ac:dyDescent="0.3">
      <c r="A33" s="26">
        <v>57</v>
      </c>
      <c r="B33" s="16" t="s">
        <v>126</v>
      </c>
      <c r="C33" s="17">
        <v>2</v>
      </c>
      <c r="D33" s="19">
        <v>62</v>
      </c>
      <c r="E33" s="19">
        <v>154</v>
      </c>
      <c r="F33" s="19">
        <v>47</v>
      </c>
      <c r="G33" s="21">
        <f t="shared" si="0"/>
        <v>19.817844493169169</v>
      </c>
      <c r="H33" s="20">
        <v>600</v>
      </c>
      <c r="I33" s="19">
        <v>94</v>
      </c>
      <c r="J33" s="16">
        <v>17.100000000000001</v>
      </c>
      <c r="K33" s="19">
        <v>36.4</v>
      </c>
      <c r="L33" s="19">
        <v>36.299999999999997</v>
      </c>
      <c r="M33" s="19">
        <v>36.1</v>
      </c>
      <c r="N33" s="19">
        <v>35.9</v>
      </c>
      <c r="O33" s="19">
        <v>35.700000000000003</v>
      </c>
      <c r="P33" s="19">
        <v>35.6</v>
      </c>
      <c r="Q33" s="19">
        <v>35.5</v>
      </c>
      <c r="R33" s="19">
        <v>35.5</v>
      </c>
      <c r="S33" s="19">
        <v>35.4</v>
      </c>
      <c r="T33" s="19">
        <v>35.6</v>
      </c>
      <c r="U33" s="23"/>
    </row>
    <row r="34" spans="1:21" x14ac:dyDescent="0.3">
      <c r="A34" s="26">
        <v>60</v>
      </c>
      <c r="B34" s="16" t="s">
        <v>126</v>
      </c>
      <c r="C34" s="17">
        <v>1</v>
      </c>
      <c r="D34" s="19">
        <v>63</v>
      </c>
      <c r="E34" s="19">
        <v>160</v>
      </c>
      <c r="F34" s="19">
        <v>62</v>
      </c>
      <c r="G34" s="21">
        <f t="shared" ref="G34:G65" si="2">F34/E34/E34*10000</f>
        <v>24.21875</v>
      </c>
      <c r="H34" s="20">
        <v>850</v>
      </c>
      <c r="I34" s="19">
        <v>101</v>
      </c>
      <c r="J34" s="16">
        <v>22.200000000000003</v>
      </c>
      <c r="K34" s="19">
        <v>36.4</v>
      </c>
      <c r="L34" s="19">
        <v>35.299999999999997</v>
      </c>
      <c r="M34" s="19">
        <v>36.1</v>
      </c>
      <c r="N34" s="19">
        <v>35.9</v>
      </c>
      <c r="O34" s="19">
        <v>35.700000000000003</v>
      </c>
      <c r="P34" s="19">
        <v>35.6</v>
      </c>
      <c r="Q34" s="19">
        <v>35.6</v>
      </c>
      <c r="R34" s="19">
        <v>35.5</v>
      </c>
      <c r="S34" s="19">
        <v>35.4</v>
      </c>
      <c r="T34" s="19">
        <v>35.200000000000003</v>
      </c>
      <c r="U34" s="33" t="s">
        <v>142</v>
      </c>
    </row>
    <row r="35" spans="1:21" x14ac:dyDescent="0.3">
      <c r="A35" s="26">
        <v>63</v>
      </c>
      <c r="B35" s="16" t="s">
        <v>126</v>
      </c>
      <c r="C35" s="17">
        <v>2</v>
      </c>
      <c r="D35" s="19">
        <v>64</v>
      </c>
      <c r="E35" s="19">
        <v>156</v>
      </c>
      <c r="F35" s="19">
        <v>60</v>
      </c>
      <c r="G35" s="21">
        <f t="shared" si="2"/>
        <v>24.65483234714004</v>
      </c>
      <c r="H35" s="20">
        <v>600</v>
      </c>
      <c r="I35" s="19">
        <v>87</v>
      </c>
      <c r="J35" s="16">
        <v>16.200000000000003</v>
      </c>
      <c r="K35" s="19">
        <v>36.299999999999997</v>
      </c>
      <c r="L35" s="19">
        <v>36.200000000000003</v>
      </c>
      <c r="M35" s="19">
        <v>36</v>
      </c>
      <c r="N35" s="19">
        <v>35.700000000000003</v>
      </c>
      <c r="O35" s="19">
        <v>35.6</v>
      </c>
      <c r="P35" s="19">
        <v>35.4</v>
      </c>
      <c r="Q35" s="19">
        <v>35.5</v>
      </c>
      <c r="R35" s="19">
        <v>35.4</v>
      </c>
      <c r="S35" s="19">
        <v>35.5</v>
      </c>
      <c r="T35" s="19">
        <v>35.799999999999997</v>
      </c>
    </row>
    <row r="36" spans="1:21" x14ac:dyDescent="0.3">
      <c r="A36" s="26">
        <v>66</v>
      </c>
      <c r="B36" s="16" t="s">
        <v>126</v>
      </c>
      <c r="C36" s="17">
        <v>2</v>
      </c>
      <c r="D36" s="19">
        <v>54</v>
      </c>
      <c r="E36" s="19">
        <v>157</v>
      </c>
      <c r="F36" s="19">
        <v>69</v>
      </c>
      <c r="G36" s="21">
        <f t="shared" si="2"/>
        <v>27.99302202929125</v>
      </c>
      <c r="H36" s="20">
        <v>800</v>
      </c>
      <c r="I36" s="19">
        <v>99</v>
      </c>
      <c r="J36" s="16">
        <v>19.5</v>
      </c>
      <c r="K36" s="19">
        <v>36.6</v>
      </c>
      <c r="L36" s="19">
        <v>36.5</v>
      </c>
      <c r="M36" s="19">
        <v>36.200000000000003</v>
      </c>
      <c r="N36" s="19">
        <v>36.1</v>
      </c>
      <c r="O36" s="19">
        <v>35.9</v>
      </c>
      <c r="P36" s="19">
        <v>35.700000000000003</v>
      </c>
      <c r="Q36" s="19">
        <v>35.6</v>
      </c>
      <c r="R36" s="19">
        <v>35.5</v>
      </c>
      <c r="S36" s="19">
        <v>35.700000000000003</v>
      </c>
      <c r="T36" s="19">
        <f t="shared" si="1"/>
        <v>35.900000000000006</v>
      </c>
      <c r="U36" s="23"/>
    </row>
    <row r="37" spans="1:21" x14ac:dyDescent="0.3">
      <c r="A37" s="26">
        <v>72</v>
      </c>
      <c r="B37" s="16" t="s">
        <v>126</v>
      </c>
      <c r="C37" s="17">
        <v>1</v>
      </c>
      <c r="D37" s="19">
        <v>20</v>
      </c>
      <c r="E37" s="19">
        <v>177</v>
      </c>
      <c r="F37" s="19">
        <v>87</v>
      </c>
      <c r="G37" s="21">
        <f t="shared" si="2"/>
        <v>27.769797950780426</v>
      </c>
      <c r="H37" s="20">
        <v>900</v>
      </c>
      <c r="I37" s="19">
        <v>92</v>
      </c>
      <c r="J37" s="16">
        <v>21.6</v>
      </c>
      <c r="K37" s="19">
        <v>37.4</v>
      </c>
      <c r="L37" s="19">
        <v>37.299999999999997</v>
      </c>
      <c r="M37" s="19">
        <v>37.1</v>
      </c>
      <c r="N37" s="19">
        <v>36.9</v>
      </c>
      <c r="O37" s="19">
        <v>36.699999999999996</v>
      </c>
      <c r="P37" s="19">
        <v>36.5</v>
      </c>
      <c r="Q37" s="19">
        <v>36.5</v>
      </c>
      <c r="R37" s="19">
        <v>36.6</v>
      </c>
      <c r="S37" s="19">
        <v>36.4</v>
      </c>
      <c r="T37" s="19">
        <f t="shared" si="1"/>
        <v>36.6</v>
      </c>
      <c r="U37" s="23"/>
    </row>
    <row r="38" spans="1:21" x14ac:dyDescent="0.3">
      <c r="A38" s="26">
        <v>74</v>
      </c>
      <c r="B38" s="16" t="s">
        <v>126</v>
      </c>
      <c r="C38" s="20">
        <v>2</v>
      </c>
      <c r="D38" s="19">
        <v>55</v>
      </c>
      <c r="E38" s="19">
        <v>158</v>
      </c>
      <c r="F38" s="19">
        <v>71</v>
      </c>
      <c r="G38" s="21">
        <f t="shared" si="2"/>
        <v>28.440954975164235</v>
      </c>
      <c r="H38" s="20">
        <v>700</v>
      </c>
      <c r="I38" s="19">
        <v>89</v>
      </c>
      <c r="J38" s="16">
        <v>18.299999999999997</v>
      </c>
      <c r="K38" s="19">
        <v>36.200000000000003</v>
      </c>
      <c r="L38" s="19">
        <v>36.1</v>
      </c>
      <c r="M38" s="19">
        <v>35.9</v>
      </c>
      <c r="N38" s="19">
        <v>35.700000000000003</v>
      </c>
      <c r="O38" s="19">
        <v>35.6</v>
      </c>
      <c r="P38" s="19">
        <v>35.6</v>
      </c>
      <c r="Q38" s="19">
        <v>35.5</v>
      </c>
      <c r="R38" s="19">
        <v>35.4</v>
      </c>
      <c r="S38" s="19">
        <v>35.4</v>
      </c>
      <c r="T38" s="19">
        <v>35.5</v>
      </c>
      <c r="U38" s="23"/>
    </row>
    <row r="39" spans="1:21" x14ac:dyDescent="0.3">
      <c r="A39" s="26">
        <v>78</v>
      </c>
      <c r="B39" s="16" t="s">
        <v>126</v>
      </c>
      <c r="C39" s="20">
        <v>1</v>
      </c>
      <c r="D39" s="19">
        <v>45</v>
      </c>
      <c r="E39" s="19">
        <v>176</v>
      </c>
      <c r="F39" s="19">
        <v>86</v>
      </c>
      <c r="G39" s="21">
        <f t="shared" si="2"/>
        <v>27.763429752066113</v>
      </c>
      <c r="H39" s="20">
        <v>950</v>
      </c>
      <c r="I39" s="19">
        <v>112</v>
      </c>
      <c r="J39" s="16">
        <v>29.400000000000002</v>
      </c>
      <c r="K39" s="19">
        <v>36.9</v>
      </c>
      <c r="L39" s="19">
        <v>36.799999999999997</v>
      </c>
      <c r="M39" s="19">
        <v>36.599999999999994</v>
      </c>
      <c r="N39" s="19">
        <v>36.4</v>
      </c>
      <c r="O39" s="19">
        <v>36.299999999999997</v>
      </c>
      <c r="P39" s="19">
        <v>36.199999999999996</v>
      </c>
      <c r="Q39" s="19">
        <v>36.099999999999994</v>
      </c>
      <c r="R39" s="19">
        <v>36</v>
      </c>
      <c r="S39" s="19">
        <v>36</v>
      </c>
      <c r="T39" s="19">
        <v>36.1</v>
      </c>
      <c r="U39" s="23"/>
    </row>
    <row r="40" spans="1:21" x14ac:dyDescent="0.3">
      <c r="A40" s="26">
        <v>80</v>
      </c>
      <c r="B40" s="16" t="s">
        <v>126</v>
      </c>
      <c r="C40" s="20">
        <v>2</v>
      </c>
      <c r="D40" s="19">
        <v>54</v>
      </c>
      <c r="E40" s="19">
        <v>150</v>
      </c>
      <c r="F40" s="19">
        <v>50</v>
      </c>
      <c r="G40" s="21">
        <f t="shared" si="2"/>
        <v>22.222222222222221</v>
      </c>
      <c r="H40" s="20">
        <v>550</v>
      </c>
      <c r="I40" s="19">
        <v>81</v>
      </c>
      <c r="J40" s="16">
        <v>16.5</v>
      </c>
      <c r="K40" s="19">
        <v>36.6</v>
      </c>
      <c r="L40" s="19">
        <v>36.5</v>
      </c>
      <c r="M40" s="19">
        <v>36.299999999999997</v>
      </c>
      <c r="N40" s="19">
        <v>36.1</v>
      </c>
      <c r="O40" s="19">
        <v>35.9</v>
      </c>
      <c r="P40" s="19">
        <v>35.799999999999997</v>
      </c>
      <c r="Q40" s="19">
        <v>35.700000000000003</v>
      </c>
      <c r="R40" s="19">
        <v>35.6</v>
      </c>
      <c r="S40" s="19">
        <v>35.6</v>
      </c>
      <c r="T40" s="19">
        <v>35.700000000000003</v>
      </c>
    </row>
    <row r="41" spans="1:21" x14ac:dyDescent="0.3">
      <c r="A41" s="26">
        <v>81</v>
      </c>
      <c r="B41" s="16" t="s">
        <v>126</v>
      </c>
      <c r="C41" s="20">
        <v>2</v>
      </c>
      <c r="D41" s="19">
        <v>56</v>
      </c>
      <c r="E41" s="19">
        <v>150</v>
      </c>
      <c r="F41" s="19">
        <v>50</v>
      </c>
      <c r="G41" s="21">
        <f t="shared" si="2"/>
        <v>22.222222222222221</v>
      </c>
      <c r="H41" s="20">
        <v>500</v>
      </c>
      <c r="I41" s="19">
        <v>63</v>
      </c>
      <c r="J41" s="16">
        <v>9</v>
      </c>
      <c r="K41" s="19">
        <v>36.6</v>
      </c>
      <c r="L41" s="19">
        <v>36.5</v>
      </c>
      <c r="M41" s="19">
        <v>36.299999999999997</v>
      </c>
      <c r="N41" s="19">
        <v>36.1</v>
      </c>
      <c r="O41" s="19">
        <v>35.9</v>
      </c>
      <c r="P41" s="19">
        <v>35.700000000000003</v>
      </c>
      <c r="Q41" s="19">
        <v>35.6</v>
      </c>
      <c r="R41" s="19">
        <v>35.799999999999997</v>
      </c>
      <c r="S41" s="19">
        <v>35.9</v>
      </c>
      <c r="T41" s="19">
        <v>36.200000000000003</v>
      </c>
    </row>
    <row r="42" spans="1:21" x14ac:dyDescent="0.3">
      <c r="A42" s="26">
        <v>82</v>
      </c>
      <c r="B42" s="16" t="s">
        <v>126</v>
      </c>
      <c r="C42">
        <v>1</v>
      </c>
      <c r="D42" s="27">
        <v>67</v>
      </c>
      <c r="E42" s="27">
        <v>164</v>
      </c>
      <c r="F42" s="27">
        <v>71</v>
      </c>
      <c r="G42" s="21">
        <f t="shared" si="2"/>
        <v>26.397977394408091</v>
      </c>
      <c r="H42">
        <v>900</v>
      </c>
      <c r="I42" s="27">
        <v>108</v>
      </c>
      <c r="J42" s="16">
        <v>23.4</v>
      </c>
      <c r="K42" s="27">
        <v>36.300000000000004</v>
      </c>
      <c r="L42" s="27">
        <v>36.200000000000003</v>
      </c>
      <c r="M42" s="27">
        <v>36.1</v>
      </c>
      <c r="N42" s="27">
        <v>35.900000000000006</v>
      </c>
      <c r="O42" s="27">
        <v>35.700000000000003</v>
      </c>
      <c r="P42" s="27">
        <v>35.5</v>
      </c>
      <c r="Q42" s="27">
        <v>35.400000000000006</v>
      </c>
      <c r="R42" s="27">
        <v>35.200000000000003</v>
      </c>
      <c r="S42" s="27">
        <v>35.299999999999997</v>
      </c>
      <c r="T42" s="19">
        <v>35.299999999999997</v>
      </c>
      <c r="U42" s="23" t="s">
        <v>142</v>
      </c>
    </row>
    <row r="43" spans="1:21" x14ac:dyDescent="0.3">
      <c r="A43" s="26">
        <v>83</v>
      </c>
      <c r="B43" s="16" t="s">
        <v>126</v>
      </c>
      <c r="C43" s="20">
        <v>1</v>
      </c>
      <c r="D43" s="19">
        <v>28</v>
      </c>
      <c r="E43" s="19">
        <v>172</v>
      </c>
      <c r="F43" s="19">
        <v>70</v>
      </c>
      <c r="G43" s="21">
        <f t="shared" si="2"/>
        <v>23.661438615467819</v>
      </c>
      <c r="H43" s="20">
        <v>750</v>
      </c>
      <c r="I43" s="19">
        <v>100</v>
      </c>
      <c r="J43" s="16">
        <v>21.6</v>
      </c>
      <c r="K43" s="19">
        <v>36.799999999999997</v>
      </c>
      <c r="L43" s="19">
        <v>36.799999999999997</v>
      </c>
      <c r="M43" s="19">
        <v>36.6</v>
      </c>
      <c r="N43" s="19">
        <v>36.299999999999997</v>
      </c>
      <c r="O43" s="19">
        <v>36.200000000000003</v>
      </c>
      <c r="P43" s="19">
        <v>36.1</v>
      </c>
      <c r="Q43" s="19">
        <v>36</v>
      </c>
      <c r="R43" s="19">
        <v>35.9</v>
      </c>
      <c r="S43" s="19">
        <v>36.1</v>
      </c>
      <c r="T43" s="19">
        <v>36.200000000000003</v>
      </c>
    </row>
    <row r="44" spans="1:21" x14ac:dyDescent="0.3">
      <c r="A44" s="26">
        <v>87</v>
      </c>
      <c r="B44" s="16" t="s">
        <v>126</v>
      </c>
      <c r="C44">
        <v>1</v>
      </c>
      <c r="D44" s="30">
        <v>70</v>
      </c>
      <c r="E44" s="27">
        <v>158</v>
      </c>
      <c r="F44" s="27">
        <v>60</v>
      </c>
      <c r="G44" s="21">
        <f t="shared" si="2"/>
        <v>24.034609838166961</v>
      </c>
      <c r="H44">
        <v>850</v>
      </c>
      <c r="I44" s="27">
        <v>103</v>
      </c>
      <c r="J44" s="16">
        <v>22.799999999999997</v>
      </c>
      <c r="K44" s="27">
        <v>36.5</v>
      </c>
      <c r="L44" s="27">
        <v>36.4</v>
      </c>
      <c r="M44" s="27">
        <v>36</v>
      </c>
      <c r="N44" s="27">
        <v>35.700000000000003</v>
      </c>
      <c r="O44" s="27">
        <v>35.5</v>
      </c>
      <c r="P44" s="27">
        <v>35.5</v>
      </c>
      <c r="Q44" s="27">
        <v>35.4</v>
      </c>
      <c r="R44" s="27">
        <v>35.299999999999997</v>
      </c>
      <c r="S44" s="27">
        <v>35.5</v>
      </c>
      <c r="T44" s="19">
        <v>35.4</v>
      </c>
    </row>
    <row r="45" spans="1:21" x14ac:dyDescent="0.3">
      <c r="A45" s="26">
        <v>89</v>
      </c>
      <c r="B45" s="16" t="s">
        <v>126</v>
      </c>
      <c r="C45" s="20">
        <v>2</v>
      </c>
      <c r="D45" s="22">
        <v>35</v>
      </c>
      <c r="E45" s="19">
        <v>155</v>
      </c>
      <c r="F45" s="19">
        <v>49</v>
      </c>
      <c r="G45" s="21">
        <f t="shared" si="2"/>
        <v>20.39542143600416</v>
      </c>
      <c r="H45" s="20">
        <v>600</v>
      </c>
      <c r="I45" s="19">
        <v>76</v>
      </c>
      <c r="J45" s="16">
        <v>12.600000000000001</v>
      </c>
      <c r="K45" s="19">
        <v>37.1</v>
      </c>
      <c r="L45" s="19">
        <v>37.1</v>
      </c>
      <c r="M45" s="19">
        <v>36.900000000000006</v>
      </c>
      <c r="N45" s="19">
        <v>36.700000000000003</v>
      </c>
      <c r="O45" s="19">
        <v>36.5</v>
      </c>
      <c r="P45" s="19">
        <v>36.400000000000006</v>
      </c>
      <c r="Q45" s="19">
        <v>36.300000000000004</v>
      </c>
      <c r="R45" s="19">
        <v>36.200000000000003</v>
      </c>
      <c r="S45" s="19">
        <v>36.300000000000004</v>
      </c>
      <c r="T45" s="19">
        <f t="shared" si="1"/>
        <v>36.500000000000007</v>
      </c>
      <c r="U45" s="23"/>
    </row>
    <row r="46" spans="1:21" x14ac:dyDescent="0.3">
      <c r="A46" s="26">
        <v>92</v>
      </c>
      <c r="B46" s="16" t="s">
        <v>126</v>
      </c>
      <c r="C46" s="20">
        <v>2</v>
      </c>
      <c r="D46" s="22">
        <v>57</v>
      </c>
      <c r="E46" s="19">
        <v>160</v>
      </c>
      <c r="F46" s="19">
        <v>50</v>
      </c>
      <c r="G46" s="21">
        <f t="shared" si="2"/>
        <v>19.53125</v>
      </c>
      <c r="H46" s="20">
        <v>600</v>
      </c>
      <c r="I46" s="19">
        <v>78</v>
      </c>
      <c r="J46" s="16">
        <v>17.100000000000001</v>
      </c>
      <c r="K46" s="19">
        <v>36.800000000000004</v>
      </c>
      <c r="L46" s="19">
        <v>36.700000000000003</v>
      </c>
      <c r="M46" s="19">
        <v>36.6</v>
      </c>
      <c r="N46" s="19">
        <v>36.400000000000006</v>
      </c>
      <c r="O46" s="19">
        <v>36.1</v>
      </c>
      <c r="P46" s="19">
        <v>36.1</v>
      </c>
      <c r="Q46" s="19">
        <v>35.900000000000006</v>
      </c>
      <c r="R46" s="19">
        <v>35.800000000000004</v>
      </c>
      <c r="S46" s="19">
        <v>35.700000000000003</v>
      </c>
      <c r="T46" s="19">
        <v>36</v>
      </c>
      <c r="U46" s="33" t="s">
        <v>142</v>
      </c>
    </row>
    <row r="47" spans="1:21" ht="13.5" customHeight="1" x14ac:dyDescent="0.3">
      <c r="A47" s="26">
        <v>96</v>
      </c>
      <c r="B47" s="16" t="s">
        <v>126</v>
      </c>
      <c r="C47" s="20">
        <v>2</v>
      </c>
      <c r="D47" s="22">
        <v>62</v>
      </c>
      <c r="E47" s="19">
        <v>158</v>
      </c>
      <c r="F47" s="19">
        <v>57</v>
      </c>
      <c r="G47" s="21">
        <f t="shared" si="2"/>
        <v>22.832879346258611</v>
      </c>
      <c r="H47" s="20">
        <v>650</v>
      </c>
      <c r="I47" s="19">
        <v>79</v>
      </c>
      <c r="J47" s="16">
        <v>16.200000000000003</v>
      </c>
      <c r="K47" s="19">
        <v>36.6</v>
      </c>
      <c r="L47" s="19">
        <v>36.5</v>
      </c>
      <c r="M47" s="19">
        <v>36.200000000000003</v>
      </c>
      <c r="N47" s="19">
        <v>36.1</v>
      </c>
      <c r="O47" s="19">
        <v>35.700000000000003</v>
      </c>
      <c r="P47" s="19">
        <v>35.6</v>
      </c>
      <c r="Q47" s="19">
        <v>35.4</v>
      </c>
      <c r="R47" s="19">
        <v>35.299999999999997</v>
      </c>
      <c r="S47" s="24">
        <v>35.4</v>
      </c>
      <c r="T47" s="19">
        <v>35.6</v>
      </c>
    </row>
    <row r="48" spans="1:21" x14ac:dyDescent="0.3">
      <c r="A48" s="26">
        <v>100</v>
      </c>
      <c r="B48" s="16" t="s">
        <v>126</v>
      </c>
      <c r="C48" s="20">
        <v>1</v>
      </c>
      <c r="D48" s="22">
        <v>57</v>
      </c>
      <c r="E48" s="19">
        <v>177</v>
      </c>
      <c r="F48" s="19">
        <v>89</v>
      </c>
      <c r="G48" s="21">
        <f t="shared" si="2"/>
        <v>28.408184110568484</v>
      </c>
      <c r="H48" s="20">
        <v>950</v>
      </c>
      <c r="I48" s="19">
        <v>105</v>
      </c>
      <c r="J48" s="16">
        <v>24.299999999999997</v>
      </c>
      <c r="K48" s="19">
        <v>36.4</v>
      </c>
      <c r="L48" s="19">
        <v>36.299999999999997</v>
      </c>
      <c r="M48" s="19">
        <v>36.1</v>
      </c>
      <c r="N48" s="19">
        <v>36</v>
      </c>
      <c r="O48" s="19">
        <v>35.9</v>
      </c>
      <c r="P48" s="19">
        <v>35.799999999999997</v>
      </c>
      <c r="Q48" s="19">
        <v>35.799999999999997</v>
      </c>
      <c r="R48" s="19">
        <v>35.700000000000003</v>
      </c>
      <c r="S48" s="19">
        <v>35.799999999999997</v>
      </c>
      <c r="T48" s="19">
        <v>35.9</v>
      </c>
      <c r="U48" s="33"/>
    </row>
    <row r="49" spans="1:21" x14ac:dyDescent="0.3">
      <c r="A49" s="26">
        <v>1</v>
      </c>
      <c r="B49" s="34" t="s">
        <v>127</v>
      </c>
      <c r="C49" s="10">
        <v>2</v>
      </c>
      <c r="D49" s="31">
        <v>33</v>
      </c>
      <c r="E49" s="31">
        <v>168</v>
      </c>
      <c r="F49" s="31">
        <v>72</v>
      </c>
      <c r="G49" s="21">
        <f t="shared" si="2"/>
        <v>25.510204081632651</v>
      </c>
      <c r="H49" s="10">
        <v>900</v>
      </c>
      <c r="I49" s="31">
        <v>111</v>
      </c>
      <c r="J49" s="16">
        <v>26.099999999999998</v>
      </c>
      <c r="K49" s="27">
        <v>36.9</v>
      </c>
      <c r="L49" s="27">
        <v>36.799999999999997</v>
      </c>
      <c r="M49" s="27">
        <v>36.6</v>
      </c>
      <c r="N49" s="27">
        <v>36.4</v>
      </c>
      <c r="O49" s="27">
        <v>36.200000000000003</v>
      </c>
      <c r="P49" s="27">
        <v>36.1</v>
      </c>
      <c r="Q49" s="27">
        <v>35.9</v>
      </c>
      <c r="R49" s="27">
        <v>35.9</v>
      </c>
      <c r="S49" s="27">
        <v>35.700000000000003</v>
      </c>
      <c r="T49" s="19">
        <v>35.6</v>
      </c>
      <c r="U49" s="23"/>
    </row>
    <row r="50" spans="1:21" x14ac:dyDescent="0.3">
      <c r="A50" s="26">
        <v>2</v>
      </c>
      <c r="B50" s="34" t="s">
        <v>127</v>
      </c>
      <c r="C50" s="10">
        <v>2</v>
      </c>
      <c r="D50" s="31">
        <v>70</v>
      </c>
      <c r="E50" s="31">
        <v>155</v>
      </c>
      <c r="F50" s="31">
        <v>64</v>
      </c>
      <c r="G50" s="21">
        <f t="shared" si="2"/>
        <v>26.63891779396462</v>
      </c>
      <c r="H50" s="10">
        <v>1000</v>
      </c>
      <c r="I50" s="31">
        <v>116</v>
      </c>
      <c r="J50" s="16">
        <v>27.599999999999998</v>
      </c>
      <c r="K50" s="29">
        <v>36.800000000000004</v>
      </c>
      <c r="L50" s="29">
        <v>36.700000000000003</v>
      </c>
      <c r="M50" s="29">
        <v>36.4</v>
      </c>
      <c r="N50" s="29">
        <v>36.200000000000003</v>
      </c>
      <c r="O50" s="29">
        <v>36</v>
      </c>
      <c r="P50" s="29">
        <v>35.9</v>
      </c>
      <c r="Q50" s="29">
        <v>36</v>
      </c>
      <c r="R50" s="29">
        <v>35.9</v>
      </c>
      <c r="S50" s="29">
        <v>36</v>
      </c>
      <c r="T50" s="19">
        <v>35.9</v>
      </c>
      <c r="U50" s="23"/>
    </row>
    <row r="51" spans="1:21" x14ac:dyDescent="0.3">
      <c r="A51" s="26">
        <v>3</v>
      </c>
      <c r="B51" s="34" t="s">
        <v>127</v>
      </c>
      <c r="C51" s="10">
        <v>2</v>
      </c>
      <c r="D51" s="31">
        <v>49</v>
      </c>
      <c r="E51" s="31">
        <v>163</v>
      </c>
      <c r="F51" s="31">
        <v>50</v>
      </c>
      <c r="G51" s="21">
        <f t="shared" si="2"/>
        <v>18.818924310286423</v>
      </c>
      <c r="H51" s="10">
        <v>850</v>
      </c>
      <c r="I51" s="31">
        <v>107</v>
      </c>
      <c r="J51" s="16">
        <v>23.4</v>
      </c>
      <c r="K51" s="29">
        <v>37.199999999999996</v>
      </c>
      <c r="L51" s="29">
        <v>37.1</v>
      </c>
      <c r="M51" s="29">
        <v>36.9</v>
      </c>
      <c r="N51" s="29">
        <v>36.9</v>
      </c>
      <c r="O51" s="29">
        <v>36.699999999999996</v>
      </c>
      <c r="P51" s="29">
        <v>36.6</v>
      </c>
      <c r="Q51" s="29">
        <v>36.5</v>
      </c>
      <c r="R51" s="29">
        <v>36.4</v>
      </c>
      <c r="S51" s="29">
        <v>36.299999999999997</v>
      </c>
      <c r="T51" s="19">
        <v>36.6</v>
      </c>
      <c r="U51" s="23"/>
    </row>
    <row r="52" spans="1:21" x14ac:dyDescent="0.3">
      <c r="A52" s="26">
        <v>5</v>
      </c>
      <c r="B52" s="34" t="s">
        <v>127</v>
      </c>
      <c r="C52" s="10">
        <v>2</v>
      </c>
      <c r="D52" s="31">
        <v>46</v>
      </c>
      <c r="E52" s="31">
        <v>160</v>
      </c>
      <c r="F52" s="31">
        <v>60</v>
      </c>
      <c r="G52" s="21">
        <f t="shared" si="2"/>
        <v>23.4375</v>
      </c>
      <c r="H52" s="10">
        <v>550</v>
      </c>
      <c r="I52" s="31">
        <v>65</v>
      </c>
      <c r="J52" s="16">
        <v>9.6000000000000014</v>
      </c>
      <c r="K52" s="29">
        <v>36.5</v>
      </c>
      <c r="L52" s="29">
        <v>36.4</v>
      </c>
      <c r="M52" s="29">
        <v>35.200000000000003</v>
      </c>
      <c r="N52" s="29">
        <v>36.1</v>
      </c>
      <c r="O52" s="29">
        <v>35.799999999999997</v>
      </c>
      <c r="P52" s="29">
        <v>35.9</v>
      </c>
      <c r="Q52" s="29">
        <v>36</v>
      </c>
      <c r="R52" s="29">
        <v>35.9</v>
      </c>
      <c r="S52" s="29">
        <v>36.1</v>
      </c>
      <c r="T52" s="29">
        <v>36.4</v>
      </c>
      <c r="U52" s="23"/>
    </row>
    <row r="53" spans="1:21" x14ac:dyDescent="0.3">
      <c r="A53" s="26">
        <v>10</v>
      </c>
      <c r="B53" s="34" t="s">
        <v>127</v>
      </c>
      <c r="C53" s="10">
        <v>2</v>
      </c>
      <c r="D53" s="31">
        <v>63</v>
      </c>
      <c r="E53" s="31">
        <v>146</v>
      </c>
      <c r="F53" s="31">
        <v>47.5</v>
      </c>
      <c r="G53" s="21">
        <f t="shared" si="2"/>
        <v>22.283730531056484</v>
      </c>
      <c r="H53" s="10">
        <v>750</v>
      </c>
      <c r="I53" s="31">
        <v>87</v>
      </c>
      <c r="J53" s="16">
        <v>18</v>
      </c>
      <c r="K53" s="27">
        <v>36.6</v>
      </c>
      <c r="L53" s="27">
        <v>36.5</v>
      </c>
      <c r="M53" s="27">
        <v>36.200000000000003</v>
      </c>
      <c r="N53" s="27">
        <v>36</v>
      </c>
      <c r="O53" s="27">
        <v>35.9</v>
      </c>
      <c r="P53" s="27">
        <v>35.9</v>
      </c>
      <c r="Q53" s="27">
        <v>35.700000000000003</v>
      </c>
      <c r="R53" s="27">
        <v>35.700000000000003</v>
      </c>
      <c r="S53" s="27">
        <v>35.9</v>
      </c>
      <c r="T53" s="27">
        <v>36.1</v>
      </c>
      <c r="U53" s="23"/>
    </row>
    <row r="54" spans="1:21" x14ac:dyDescent="0.3">
      <c r="A54" s="26">
        <v>6</v>
      </c>
      <c r="B54" s="34" t="s">
        <v>127</v>
      </c>
      <c r="C54" s="10">
        <v>2</v>
      </c>
      <c r="D54" s="31">
        <v>68</v>
      </c>
      <c r="E54" s="31">
        <v>150</v>
      </c>
      <c r="F54" s="31">
        <v>67</v>
      </c>
      <c r="G54" s="21">
        <f t="shared" si="2"/>
        <v>29.777777777777775</v>
      </c>
      <c r="H54" s="10">
        <v>900</v>
      </c>
      <c r="I54" s="31">
        <v>109</v>
      </c>
      <c r="J54" s="16">
        <v>22.200000000000003</v>
      </c>
      <c r="K54" s="27">
        <v>36.1</v>
      </c>
      <c r="L54" s="27">
        <v>36</v>
      </c>
      <c r="M54" s="27">
        <v>35.700000000000003</v>
      </c>
      <c r="N54" s="27">
        <v>35.5</v>
      </c>
      <c r="O54" s="27">
        <v>35.4</v>
      </c>
      <c r="P54" s="27">
        <v>35.4</v>
      </c>
      <c r="Q54" s="27">
        <v>35.299999999999997</v>
      </c>
      <c r="R54" s="27">
        <v>35.4</v>
      </c>
      <c r="S54" s="27">
        <v>35.5</v>
      </c>
      <c r="T54" s="27">
        <v>35.700000000000003</v>
      </c>
      <c r="U54" s="33"/>
    </row>
    <row r="55" spans="1:21" x14ac:dyDescent="0.3">
      <c r="A55" s="26">
        <v>8</v>
      </c>
      <c r="B55" s="34" t="s">
        <v>127</v>
      </c>
      <c r="C55" s="10">
        <v>1</v>
      </c>
      <c r="D55" s="31">
        <v>44</v>
      </c>
      <c r="E55" s="31">
        <v>174</v>
      </c>
      <c r="F55" s="31">
        <v>78</v>
      </c>
      <c r="G55" s="21">
        <f t="shared" si="2"/>
        <v>25.762980578676181</v>
      </c>
      <c r="H55" s="10">
        <v>700</v>
      </c>
      <c r="I55" s="31">
        <v>94</v>
      </c>
      <c r="J55" s="16">
        <v>20.100000000000001</v>
      </c>
      <c r="K55" s="19">
        <v>37.200000000000003</v>
      </c>
      <c r="L55" s="19">
        <v>37.1</v>
      </c>
      <c r="M55" s="19">
        <v>36.900000000000006</v>
      </c>
      <c r="N55" s="19">
        <v>36.700000000000003</v>
      </c>
      <c r="O55" s="19">
        <v>36.6</v>
      </c>
      <c r="P55" s="19">
        <v>36.400000000000006</v>
      </c>
      <c r="Q55" s="19">
        <v>36.5</v>
      </c>
      <c r="R55" s="19">
        <v>36.6</v>
      </c>
      <c r="S55" s="19">
        <v>36.6</v>
      </c>
      <c r="T55" s="19">
        <v>36.6</v>
      </c>
      <c r="U55" s="23"/>
    </row>
    <row r="56" spans="1:21" x14ac:dyDescent="0.3">
      <c r="A56" s="26">
        <v>17</v>
      </c>
      <c r="B56" s="34" t="s">
        <v>127</v>
      </c>
      <c r="C56" s="10">
        <v>1</v>
      </c>
      <c r="D56" s="31">
        <v>61</v>
      </c>
      <c r="E56" s="31">
        <v>155</v>
      </c>
      <c r="F56" s="31">
        <v>52</v>
      </c>
      <c r="G56" s="21">
        <f t="shared" si="2"/>
        <v>21.644120707596258</v>
      </c>
      <c r="H56" s="10">
        <v>700</v>
      </c>
      <c r="I56" s="31">
        <v>74</v>
      </c>
      <c r="J56" s="16">
        <v>12.899999999999999</v>
      </c>
      <c r="K56" s="27">
        <v>36.4</v>
      </c>
      <c r="L56" s="27">
        <v>36.299999999999997</v>
      </c>
      <c r="M56" s="27">
        <v>36</v>
      </c>
      <c r="N56" s="27">
        <v>35.9</v>
      </c>
      <c r="O56" s="27">
        <v>35.700000000000003</v>
      </c>
      <c r="P56" s="27">
        <v>35.6</v>
      </c>
      <c r="Q56" s="27">
        <v>35.6</v>
      </c>
      <c r="R56" s="27">
        <v>35.700000000000003</v>
      </c>
      <c r="S56" s="27">
        <v>35.9</v>
      </c>
      <c r="T56" s="27">
        <f>S56+0.2</f>
        <v>36.1</v>
      </c>
      <c r="U56" s="23"/>
    </row>
    <row r="57" spans="1:21" x14ac:dyDescent="0.3">
      <c r="A57" s="26">
        <v>13</v>
      </c>
      <c r="B57" s="34" t="s">
        <v>127</v>
      </c>
      <c r="C57" s="10">
        <v>2</v>
      </c>
      <c r="D57" s="31">
        <v>53</v>
      </c>
      <c r="E57" s="31">
        <v>159</v>
      </c>
      <c r="F57" s="31">
        <v>57</v>
      </c>
      <c r="G57" s="21">
        <f t="shared" si="2"/>
        <v>22.546576480360741</v>
      </c>
      <c r="H57" s="10">
        <v>600</v>
      </c>
      <c r="I57" s="31">
        <v>68</v>
      </c>
      <c r="J57" s="16">
        <v>10.5</v>
      </c>
      <c r="K57" s="19">
        <v>36.699999999999996</v>
      </c>
      <c r="L57" s="19">
        <v>36.599999999999994</v>
      </c>
      <c r="M57" s="19">
        <v>36.4</v>
      </c>
      <c r="N57" s="19">
        <v>36.099999999999994</v>
      </c>
      <c r="O57" s="19">
        <v>36</v>
      </c>
      <c r="P57" s="19">
        <v>36</v>
      </c>
      <c r="Q57" s="19">
        <v>35.9</v>
      </c>
      <c r="R57" s="19">
        <v>36</v>
      </c>
      <c r="S57" s="19">
        <v>36.1</v>
      </c>
      <c r="T57" s="27">
        <v>36.4</v>
      </c>
    </row>
    <row r="58" spans="1:21" x14ac:dyDescent="0.3">
      <c r="A58" s="26">
        <v>14</v>
      </c>
      <c r="B58" s="34" t="s">
        <v>127</v>
      </c>
      <c r="C58" s="10">
        <v>1</v>
      </c>
      <c r="D58" s="31">
        <v>21</v>
      </c>
      <c r="E58" s="31">
        <v>177</v>
      </c>
      <c r="F58" s="31">
        <v>75</v>
      </c>
      <c r="G58" s="21">
        <f t="shared" si="2"/>
        <v>23.93948099205209</v>
      </c>
      <c r="H58" s="10">
        <v>950</v>
      </c>
      <c r="I58" s="31">
        <v>113</v>
      </c>
      <c r="J58" s="16">
        <v>26.099999999999998</v>
      </c>
      <c r="K58" s="19">
        <v>37.299999999999997</v>
      </c>
      <c r="L58" s="19">
        <v>37.200000000000003</v>
      </c>
      <c r="M58" s="19">
        <v>37</v>
      </c>
      <c r="N58" s="19">
        <v>36.9</v>
      </c>
      <c r="O58" s="19">
        <v>36.700000000000003</v>
      </c>
      <c r="P58" s="19">
        <v>36.6</v>
      </c>
      <c r="Q58" s="19">
        <v>36.6</v>
      </c>
      <c r="R58" s="19">
        <v>36.6</v>
      </c>
      <c r="S58" s="19">
        <v>36.799999999999997</v>
      </c>
      <c r="T58" s="27">
        <v>36.9</v>
      </c>
      <c r="U58" s="23"/>
    </row>
    <row r="59" spans="1:21" x14ac:dyDescent="0.3">
      <c r="A59" s="26">
        <v>21</v>
      </c>
      <c r="B59" s="34" t="s">
        <v>127</v>
      </c>
      <c r="C59" s="10">
        <v>2</v>
      </c>
      <c r="D59" s="31">
        <v>36</v>
      </c>
      <c r="E59" s="31">
        <v>175</v>
      </c>
      <c r="F59" s="31">
        <v>72</v>
      </c>
      <c r="G59" s="21">
        <f t="shared" si="2"/>
        <v>23.510204081632654</v>
      </c>
      <c r="H59" s="10">
        <v>750</v>
      </c>
      <c r="I59" s="31">
        <v>87</v>
      </c>
      <c r="J59" s="16">
        <v>16.799999999999997</v>
      </c>
      <c r="K59" s="19">
        <v>36.800000000000004</v>
      </c>
      <c r="L59" s="19">
        <v>36.700000000000003</v>
      </c>
      <c r="M59" s="19">
        <v>36.5</v>
      </c>
      <c r="N59" s="19">
        <v>36.300000000000004</v>
      </c>
      <c r="O59" s="19">
        <v>36.200000000000003</v>
      </c>
      <c r="P59" s="19">
        <v>36.1</v>
      </c>
      <c r="Q59" s="19">
        <v>36.1</v>
      </c>
      <c r="R59" s="19">
        <v>36.1</v>
      </c>
      <c r="S59" s="19">
        <v>36.200000000000003</v>
      </c>
      <c r="T59" s="27">
        <v>36.5</v>
      </c>
    </row>
    <row r="60" spans="1:21" x14ac:dyDescent="0.3">
      <c r="A60" s="26">
        <v>24</v>
      </c>
      <c r="B60" s="34" t="s">
        <v>127</v>
      </c>
      <c r="C60" s="17">
        <v>2</v>
      </c>
      <c r="D60" s="19">
        <v>52</v>
      </c>
      <c r="E60" s="19">
        <v>157</v>
      </c>
      <c r="F60" s="19">
        <v>48</v>
      </c>
      <c r="G60" s="21">
        <f t="shared" si="2"/>
        <v>19.473406629072173</v>
      </c>
      <c r="H60" s="20">
        <v>800</v>
      </c>
      <c r="I60" s="19">
        <v>109</v>
      </c>
      <c r="J60" s="16">
        <v>23.4</v>
      </c>
      <c r="K60" s="19">
        <v>36.5</v>
      </c>
      <c r="L60" s="19">
        <v>36.5</v>
      </c>
      <c r="M60" s="19">
        <v>36.200000000000003</v>
      </c>
      <c r="N60" s="19">
        <v>36</v>
      </c>
      <c r="O60" s="19">
        <v>35.799999999999997</v>
      </c>
      <c r="P60" s="19">
        <v>35.9</v>
      </c>
      <c r="Q60" s="19">
        <v>36</v>
      </c>
      <c r="R60" s="19">
        <v>36.1</v>
      </c>
      <c r="S60" s="19">
        <v>36.1</v>
      </c>
      <c r="T60" s="27">
        <f t="shared" ref="T60:T95" si="3">S60+0.2</f>
        <v>36.300000000000004</v>
      </c>
    </row>
    <row r="61" spans="1:21" x14ac:dyDescent="0.3">
      <c r="A61" s="26">
        <v>35</v>
      </c>
      <c r="B61" s="34" t="s">
        <v>127</v>
      </c>
      <c r="C61" s="15">
        <v>2</v>
      </c>
      <c r="D61" s="16">
        <v>65</v>
      </c>
      <c r="E61" s="16">
        <v>154</v>
      </c>
      <c r="F61" s="16">
        <v>55</v>
      </c>
      <c r="G61" s="21">
        <f t="shared" si="2"/>
        <v>23.19109461966605</v>
      </c>
      <c r="H61" s="20">
        <v>650</v>
      </c>
      <c r="I61" s="16">
        <v>95</v>
      </c>
      <c r="J61" s="16">
        <v>19.799999999999997</v>
      </c>
      <c r="K61" s="16">
        <v>36.4</v>
      </c>
      <c r="L61" s="16">
        <v>36.299999999999997</v>
      </c>
      <c r="M61" s="16">
        <v>36.1</v>
      </c>
      <c r="N61" s="16">
        <v>35.9</v>
      </c>
      <c r="O61" s="16">
        <v>35.700000000000003</v>
      </c>
      <c r="P61" s="16">
        <v>35.6</v>
      </c>
      <c r="Q61" s="16">
        <v>35.4</v>
      </c>
      <c r="R61" s="16">
        <v>35.5</v>
      </c>
      <c r="S61" s="16">
        <v>35.5</v>
      </c>
      <c r="T61" s="27">
        <v>35.700000000000003</v>
      </c>
      <c r="U61" s="33"/>
    </row>
    <row r="62" spans="1:21" x14ac:dyDescent="0.3">
      <c r="A62" s="26">
        <v>37</v>
      </c>
      <c r="B62" s="34" t="s">
        <v>127</v>
      </c>
      <c r="C62" s="15">
        <v>1</v>
      </c>
      <c r="D62" s="16">
        <v>52</v>
      </c>
      <c r="E62" s="16">
        <v>165</v>
      </c>
      <c r="F62" s="16">
        <v>53</v>
      </c>
      <c r="G62" s="21">
        <f t="shared" si="2"/>
        <v>19.467401285583104</v>
      </c>
      <c r="H62" s="20">
        <v>600</v>
      </c>
      <c r="I62" s="16">
        <v>87</v>
      </c>
      <c r="J62" s="16">
        <v>17.100000000000001</v>
      </c>
      <c r="K62" s="16">
        <v>36.800000000000004</v>
      </c>
      <c r="L62" s="16">
        <v>36.700000000000003</v>
      </c>
      <c r="M62" s="16">
        <v>36.4</v>
      </c>
      <c r="N62" s="16">
        <v>36.200000000000003</v>
      </c>
      <c r="O62" s="16">
        <v>36.1</v>
      </c>
      <c r="P62" s="16">
        <v>36</v>
      </c>
      <c r="Q62" s="16">
        <v>35.9</v>
      </c>
      <c r="R62" s="16">
        <v>35.800000000000004</v>
      </c>
      <c r="S62" s="16">
        <v>35.700000000000003</v>
      </c>
      <c r="T62" s="27">
        <v>35.700000000000003</v>
      </c>
      <c r="U62" s="23"/>
    </row>
    <row r="63" spans="1:21" x14ac:dyDescent="0.3">
      <c r="A63" s="26">
        <v>41</v>
      </c>
      <c r="B63" s="34" t="s">
        <v>127</v>
      </c>
      <c r="C63" s="15">
        <v>1</v>
      </c>
      <c r="D63" s="16">
        <v>21</v>
      </c>
      <c r="E63" s="16">
        <v>170</v>
      </c>
      <c r="F63" s="16">
        <v>62</v>
      </c>
      <c r="G63" s="21">
        <f t="shared" si="2"/>
        <v>21.45328719723183</v>
      </c>
      <c r="H63" s="20">
        <v>950</v>
      </c>
      <c r="I63" s="16">
        <v>112</v>
      </c>
      <c r="J63" s="16">
        <v>27</v>
      </c>
      <c r="K63" s="16">
        <v>37.200000000000003</v>
      </c>
      <c r="L63" s="16">
        <v>37.200000000000003</v>
      </c>
      <c r="M63" s="16">
        <v>37</v>
      </c>
      <c r="N63" s="16">
        <v>36.800000000000004</v>
      </c>
      <c r="O63" s="16">
        <v>36.800000000000004</v>
      </c>
      <c r="P63" s="16">
        <v>36.700000000000003</v>
      </c>
      <c r="Q63" s="16">
        <v>36.5</v>
      </c>
      <c r="R63" s="16">
        <v>36.5</v>
      </c>
      <c r="S63" s="16">
        <v>36.6</v>
      </c>
      <c r="T63" s="27">
        <v>36.6</v>
      </c>
    </row>
    <row r="64" spans="1:21" x14ac:dyDescent="0.3">
      <c r="A64" s="26">
        <v>42</v>
      </c>
      <c r="B64" s="34" t="s">
        <v>127</v>
      </c>
      <c r="C64" s="15">
        <v>2</v>
      </c>
      <c r="D64" s="16">
        <v>53</v>
      </c>
      <c r="E64" s="16">
        <v>156</v>
      </c>
      <c r="F64" s="16">
        <v>67</v>
      </c>
      <c r="G64" s="21">
        <f t="shared" si="2"/>
        <v>27.531229454306377</v>
      </c>
      <c r="H64" s="20">
        <v>600</v>
      </c>
      <c r="I64" s="16">
        <v>91</v>
      </c>
      <c r="J64" s="16">
        <v>17.399999999999999</v>
      </c>
      <c r="K64" s="16">
        <v>36.6</v>
      </c>
      <c r="L64" s="16">
        <v>36.6</v>
      </c>
      <c r="M64" s="16">
        <v>36.4</v>
      </c>
      <c r="N64" s="16">
        <v>36.200000000000003</v>
      </c>
      <c r="O64" s="16">
        <v>36</v>
      </c>
      <c r="P64" s="16">
        <v>36</v>
      </c>
      <c r="Q64" s="16">
        <v>35.9</v>
      </c>
      <c r="R64" s="16">
        <v>35.799999999999997</v>
      </c>
      <c r="S64" s="16">
        <v>35.9</v>
      </c>
      <c r="T64" s="27">
        <v>35.9</v>
      </c>
      <c r="U64" s="23"/>
    </row>
    <row r="65" spans="1:21" x14ac:dyDescent="0.3">
      <c r="A65" s="26">
        <v>43</v>
      </c>
      <c r="B65" s="34" t="s">
        <v>127</v>
      </c>
      <c r="C65" s="15">
        <v>1</v>
      </c>
      <c r="D65" s="16">
        <v>44</v>
      </c>
      <c r="E65" s="16">
        <v>182</v>
      </c>
      <c r="F65" s="16">
        <v>75</v>
      </c>
      <c r="G65" s="21">
        <f t="shared" si="2"/>
        <v>22.642192971863299</v>
      </c>
      <c r="H65" s="20">
        <v>650</v>
      </c>
      <c r="I65" s="16">
        <v>78</v>
      </c>
      <c r="J65" s="16">
        <v>10.8</v>
      </c>
      <c r="K65" s="16">
        <v>36.700000000000003</v>
      </c>
      <c r="L65" s="16">
        <v>36.700000000000003</v>
      </c>
      <c r="M65" s="16">
        <v>36.5</v>
      </c>
      <c r="N65" s="16">
        <v>36.300000000000004</v>
      </c>
      <c r="O65" s="16">
        <v>36.200000000000003</v>
      </c>
      <c r="P65" s="16">
        <v>36.200000000000003</v>
      </c>
      <c r="Q65" s="16">
        <v>36.1</v>
      </c>
      <c r="R65" s="16">
        <v>36</v>
      </c>
      <c r="S65" s="16">
        <v>36.1</v>
      </c>
      <c r="T65" s="27">
        <v>36.299999999999997</v>
      </c>
      <c r="U65" s="23"/>
    </row>
    <row r="66" spans="1:21" customFormat="1" x14ac:dyDescent="0.3">
      <c r="A66" s="26">
        <v>45</v>
      </c>
      <c r="B66" s="34" t="s">
        <v>127</v>
      </c>
      <c r="C66" s="15">
        <v>1</v>
      </c>
      <c r="D66" s="16">
        <v>61</v>
      </c>
      <c r="E66" s="16">
        <v>164</v>
      </c>
      <c r="F66" s="16">
        <v>67</v>
      </c>
      <c r="G66" s="21">
        <f t="shared" ref="G66:G97" si="4">F66/E66/E66*10000</f>
        <v>24.910767400356928</v>
      </c>
      <c r="H66" s="20">
        <v>700</v>
      </c>
      <c r="I66" s="16">
        <v>82</v>
      </c>
      <c r="J66" s="16">
        <v>13.799999999999999</v>
      </c>
      <c r="K66" s="16">
        <v>36.299999999999997</v>
      </c>
      <c r="L66" s="16">
        <v>36.200000000000003</v>
      </c>
      <c r="M66" s="16">
        <v>36</v>
      </c>
      <c r="N66" s="16">
        <v>35.9</v>
      </c>
      <c r="O66" s="16">
        <v>35.700000000000003</v>
      </c>
      <c r="P66" s="16">
        <v>35.799999999999997</v>
      </c>
      <c r="Q66" s="16">
        <v>35.6</v>
      </c>
      <c r="R66" s="16">
        <v>35.700000000000003</v>
      </c>
      <c r="S66" s="16">
        <v>35.799999999999997</v>
      </c>
      <c r="T66" s="27">
        <v>36</v>
      </c>
      <c r="U66" s="23"/>
    </row>
    <row r="67" spans="1:21" customFormat="1" x14ac:dyDescent="0.3">
      <c r="A67" s="26">
        <v>46</v>
      </c>
      <c r="B67" s="34" t="s">
        <v>127</v>
      </c>
      <c r="C67" s="15">
        <v>2</v>
      </c>
      <c r="D67" s="16">
        <v>53</v>
      </c>
      <c r="E67" s="16">
        <v>158</v>
      </c>
      <c r="F67" s="16">
        <v>72</v>
      </c>
      <c r="G67" s="21">
        <f t="shared" si="4"/>
        <v>28.841531805800354</v>
      </c>
      <c r="H67" s="20">
        <v>750</v>
      </c>
      <c r="I67" s="16">
        <v>88</v>
      </c>
      <c r="J67" s="16">
        <v>15.299999999999999</v>
      </c>
      <c r="K67" s="16">
        <v>36.799999999999997</v>
      </c>
      <c r="L67" s="16">
        <v>36.699999999999996</v>
      </c>
      <c r="M67" s="16">
        <v>36.4</v>
      </c>
      <c r="N67" s="16">
        <v>36.299999999999997</v>
      </c>
      <c r="O67" s="16">
        <v>36.299999999999997</v>
      </c>
      <c r="P67" s="16">
        <v>36.199999999999996</v>
      </c>
      <c r="Q67" s="16">
        <v>36.099999999999994</v>
      </c>
      <c r="R67" s="16">
        <v>36.200000000000003</v>
      </c>
      <c r="S67" s="16">
        <v>36.299999999999997</v>
      </c>
      <c r="T67" s="27">
        <f t="shared" si="3"/>
        <v>36.5</v>
      </c>
    </row>
    <row r="68" spans="1:21" customFormat="1" x14ac:dyDescent="0.3">
      <c r="A68" s="26">
        <v>55</v>
      </c>
      <c r="B68" s="34" t="s">
        <v>127</v>
      </c>
      <c r="C68" s="17">
        <v>1</v>
      </c>
      <c r="D68" s="19">
        <v>36</v>
      </c>
      <c r="E68" s="19">
        <v>175</v>
      </c>
      <c r="F68" s="19">
        <v>85</v>
      </c>
      <c r="G68" s="21">
        <f t="shared" si="4"/>
        <v>27.755102040816329</v>
      </c>
      <c r="H68" s="20">
        <v>950</v>
      </c>
      <c r="I68" s="19">
        <v>108</v>
      </c>
      <c r="J68" s="16">
        <v>23.4</v>
      </c>
      <c r="K68" s="19">
        <v>37.699999999999996</v>
      </c>
      <c r="L68" s="19">
        <v>37.699999999999996</v>
      </c>
      <c r="M68" s="19">
        <v>37.299999999999997</v>
      </c>
      <c r="N68" s="19">
        <v>37.1</v>
      </c>
      <c r="O68" s="19">
        <v>37.1</v>
      </c>
      <c r="P68" s="19">
        <v>37</v>
      </c>
      <c r="Q68" s="19">
        <v>37</v>
      </c>
      <c r="R68" s="19">
        <v>36.9</v>
      </c>
      <c r="S68" s="19">
        <v>36.799999999999997</v>
      </c>
      <c r="T68" s="27">
        <v>36.700000000000003</v>
      </c>
    </row>
    <row r="69" spans="1:21" customFormat="1" x14ac:dyDescent="0.3">
      <c r="A69" s="26">
        <v>54</v>
      </c>
      <c r="B69" s="34" t="s">
        <v>127</v>
      </c>
      <c r="C69" s="17">
        <v>1</v>
      </c>
      <c r="D69" s="19">
        <v>63</v>
      </c>
      <c r="E69" s="19">
        <v>167</v>
      </c>
      <c r="F69" s="19">
        <v>65</v>
      </c>
      <c r="G69" s="21">
        <f t="shared" si="4"/>
        <v>23.306680053067517</v>
      </c>
      <c r="H69" s="20">
        <v>600</v>
      </c>
      <c r="I69" s="19">
        <v>104</v>
      </c>
      <c r="J69" s="16">
        <v>22.799999999999997</v>
      </c>
      <c r="K69" s="19">
        <v>36.5</v>
      </c>
      <c r="L69" s="19">
        <v>36.299999999999997</v>
      </c>
      <c r="M69" s="19">
        <v>36.1</v>
      </c>
      <c r="N69" s="19">
        <v>36.1</v>
      </c>
      <c r="O69" s="19">
        <v>36.1</v>
      </c>
      <c r="P69" s="19">
        <v>36</v>
      </c>
      <c r="Q69" s="19">
        <v>35.9</v>
      </c>
      <c r="R69" s="19">
        <v>36</v>
      </c>
      <c r="S69" s="19">
        <v>36.1</v>
      </c>
      <c r="T69" s="27">
        <v>36.200000000000003</v>
      </c>
    </row>
    <row r="70" spans="1:21" customFormat="1" x14ac:dyDescent="0.3">
      <c r="A70" s="26">
        <v>56</v>
      </c>
      <c r="B70" s="34" t="s">
        <v>127</v>
      </c>
      <c r="C70" s="17">
        <v>2</v>
      </c>
      <c r="D70" s="19">
        <v>54</v>
      </c>
      <c r="E70" s="19">
        <v>158</v>
      </c>
      <c r="F70" s="19">
        <v>58</v>
      </c>
      <c r="G70" s="21">
        <f t="shared" si="4"/>
        <v>23.23345617689473</v>
      </c>
      <c r="H70" s="20">
        <v>600</v>
      </c>
      <c r="I70" s="19">
        <v>82</v>
      </c>
      <c r="J70" s="16">
        <v>14.700000000000001</v>
      </c>
      <c r="K70" s="19">
        <v>36.5</v>
      </c>
      <c r="L70" s="19">
        <v>36.299999999999997</v>
      </c>
      <c r="M70" s="19">
        <v>36.1</v>
      </c>
      <c r="N70" s="19">
        <v>35.799999999999997</v>
      </c>
      <c r="O70" s="19">
        <v>35.799999999999997</v>
      </c>
      <c r="P70" s="19">
        <v>35.9</v>
      </c>
      <c r="Q70" s="19">
        <v>35.799999999999997</v>
      </c>
      <c r="R70" s="19">
        <v>35.9</v>
      </c>
      <c r="S70" s="19">
        <v>36.1</v>
      </c>
      <c r="T70" s="27">
        <f t="shared" si="3"/>
        <v>36.300000000000004</v>
      </c>
      <c r="U70" s="23"/>
    </row>
    <row r="71" spans="1:21" customFormat="1" x14ac:dyDescent="0.3">
      <c r="A71" s="26">
        <v>58</v>
      </c>
      <c r="B71" s="34" t="s">
        <v>127</v>
      </c>
      <c r="C71" s="25">
        <v>2</v>
      </c>
      <c r="D71" s="19">
        <v>51</v>
      </c>
      <c r="E71" s="19">
        <v>160</v>
      </c>
      <c r="F71" s="19">
        <v>66</v>
      </c>
      <c r="G71" s="21">
        <f t="shared" si="4"/>
        <v>25.781249999999996</v>
      </c>
      <c r="H71" s="20">
        <v>700</v>
      </c>
      <c r="I71" s="19">
        <v>85</v>
      </c>
      <c r="J71" s="16">
        <v>17.100000000000001</v>
      </c>
      <c r="K71" s="19">
        <v>37.200000000000003</v>
      </c>
      <c r="L71" s="19">
        <v>37.200000000000003</v>
      </c>
      <c r="M71" s="19">
        <v>37.1</v>
      </c>
      <c r="N71" s="19">
        <v>36.800000000000004</v>
      </c>
      <c r="O71" s="19">
        <v>36.800000000000004</v>
      </c>
      <c r="P71" s="19">
        <v>36.700000000000003</v>
      </c>
      <c r="Q71" s="19">
        <v>36.700000000000003</v>
      </c>
      <c r="R71" s="19">
        <v>36.6</v>
      </c>
      <c r="S71" s="19">
        <v>36.6</v>
      </c>
      <c r="T71" s="27">
        <v>36.700000000000003</v>
      </c>
      <c r="U71" s="23"/>
    </row>
    <row r="72" spans="1:21" customFormat="1" x14ac:dyDescent="0.3">
      <c r="A72" s="26">
        <v>59</v>
      </c>
      <c r="B72" s="34" t="s">
        <v>127</v>
      </c>
      <c r="C72" s="17">
        <v>1</v>
      </c>
      <c r="D72" s="19">
        <v>55</v>
      </c>
      <c r="E72" s="19">
        <v>161</v>
      </c>
      <c r="F72" s="19">
        <v>73</v>
      </c>
      <c r="G72" s="21">
        <f t="shared" si="4"/>
        <v>28.162493730951738</v>
      </c>
      <c r="H72" s="20">
        <v>950</v>
      </c>
      <c r="I72" s="19">
        <v>117</v>
      </c>
      <c r="J72" s="16">
        <v>27.299999999999997</v>
      </c>
      <c r="K72" s="19">
        <v>36.6</v>
      </c>
      <c r="L72" s="19">
        <v>36.5</v>
      </c>
      <c r="M72" s="19">
        <v>36.299999999999997</v>
      </c>
      <c r="N72" s="19">
        <v>36</v>
      </c>
      <c r="O72" s="19">
        <v>35.799999999999997</v>
      </c>
      <c r="P72" s="19">
        <v>35.6</v>
      </c>
      <c r="Q72" s="19">
        <v>35.4</v>
      </c>
      <c r="R72" s="19">
        <v>35.5</v>
      </c>
      <c r="S72" s="19">
        <v>35.6</v>
      </c>
      <c r="T72" s="27">
        <v>35.5</v>
      </c>
      <c r="U72" s="33" t="s">
        <v>142</v>
      </c>
    </row>
    <row r="73" spans="1:21" x14ac:dyDescent="0.3">
      <c r="A73" s="26">
        <v>61</v>
      </c>
      <c r="B73" s="34" t="s">
        <v>127</v>
      </c>
      <c r="C73" s="17">
        <v>2</v>
      </c>
      <c r="D73" s="19">
        <v>59</v>
      </c>
      <c r="E73" s="19">
        <v>158</v>
      </c>
      <c r="F73" s="19">
        <v>65</v>
      </c>
      <c r="G73" s="21">
        <f t="shared" si="4"/>
        <v>26.037493991347542</v>
      </c>
      <c r="H73" s="20">
        <v>900</v>
      </c>
      <c r="I73" s="19">
        <v>96</v>
      </c>
      <c r="J73" s="16">
        <v>19.5</v>
      </c>
      <c r="K73" s="19">
        <v>36.700000000000003</v>
      </c>
      <c r="L73" s="19">
        <v>36.700000000000003</v>
      </c>
      <c r="M73" s="19">
        <v>36.5</v>
      </c>
      <c r="N73" s="19">
        <v>36.300000000000004</v>
      </c>
      <c r="O73" s="19">
        <v>36.200000000000003</v>
      </c>
      <c r="P73" s="19">
        <v>36.200000000000003</v>
      </c>
      <c r="Q73" s="19">
        <v>36.1</v>
      </c>
      <c r="R73" s="19">
        <v>36.1</v>
      </c>
      <c r="S73" s="19">
        <v>36</v>
      </c>
      <c r="T73" s="27">
        <v>35.9</v>
      </c>
    </row>
    <row r="74" spans="1:21" customFormat="1" x14ac:dyDescent="0.3">
      <c r="A74" s="26">
        <v>62</v>
      </c>
      <c r="B74" s="34" t="s">
        <v>127</v>
      </c>
      <c r="C74" s="17">
        <v>2</v>
      </c>
      <c r="D74" s="19">
        <v>69</v>
      </c>
      <c r="E74" s="19">
        <v>155</v>
      </c>
      <c r="F74" s="19">
        <v>50</v>
      </c>
      <c r="G74" s="21">
        <f t="shared" si="4"/>
        <v>20.811654526534856</v>
      </c>
      <c r="H74" s="20">
        <v>600</v>
      </c>
      <c r="I74" s="19">
        <v>76</v>
      </c>
      <c r="J74" s="16">
        <v>12.600000000000001</v>
      </c>
      <c r="K74" s="19">
        <v>36.200000000000003</v>
      </c>
      <c r="L74" s="19">
        <v>36.1</v>
      </c>
      <c r="M74" s="19">
        <v>36</v>
      </c>
      <c r="N74" s="19">
        <v>35.800000000000004</v>
      </c>
      <c r="O74" s="19">
        <v>35.6</v>
      </c>
      <c r="P74" s="19">
        <v>35.5</v>
      </c>
      <c r="Q74" s="19">
        <v>35.400000000000006</v>
      </c>
      <c r="R74" s="19">
        <v>35.299999999999997</v>
      </c>
      <c r="S74" s="19">
        <v>35.300000000000004</v>
      </c>
      <c r="T74" s="27">
        <v>35.4</v>
      </c>
      <c r="U74" s="33" t="s">
        <v>142</v>
      </c>
    </row>
    <row r="75" spans="1:21" x14ac:dyDescent="0.3">
      <c r="A75" s="26">
        <v>64</v>
      </c>
      <c r="B75" s="34" t="s">
        <v>127</v>
      </c>
      <c r="C75" s="17">
        <v>1</v>
      </c>
      <c r="D75" s="19">
        <v>56</v>
      </c>
      <c r="E75" s="19">
        <v>168</v>
      </c>
      <c r="F75" s="19">
        <v>65</v>
      </c>
      <c r="G75" s="21">
        <f t="shared" si="4"/>
        <v>23.030045351473927</v>
      </c>
      <c r="H75" s="20">
        <v>850</v>
      </c>
      <c r="I75" s="19">
        <v>91</v>
      </c>
      <c r="J75" s="16">
        <v>20.700000000000003</v>
      </c>
      <c r="K75" s="19">
        <v>36.5</v>
      </c>
      <c r="L75" s="19">
        <v>36.5</v>
      </c>
      <c r="M75" s="19">
        <v>36.299999999999997</v>
      </c>
      <c r="N75" s="19">
        <v>36.1</v>
      </c>
      <c r="O75" s="19">
        <v>36</v>
      </c>
      <c r="P75" s="19">
        <v>35.9</v>
      </c>
      <c r="Q75" s="19">
        <v>36</v>
      </c>
      <c r="R75" s="19">
        <v>36.1</v>
      </c>
      <c r="S75" s="19">
        <v>36.200000000000003</v>
      </c>
      <c r="T75" s="27">
        <f t="shared" si="3"/>
        <v>36.400000000000006</v>
      </c>
      <c r="U75" s="23"/>
    </row>
    <row r="76" spans="1:21" customFormat="1" x14ac:dyDescent="0.3">
      <c r="A76" s="26">
        <v>65</v>
      </c>
      <c r="B76" s="34" t="s">
        <v>127</v>
      </c>
      <c r="C76" s="17">
        <v>1</v>
      </c>
      <c r="D76" s="19">
        <v>53</v>
      </c>
      <c r="E76" s="19">
        <v>167</v>
      </c>
      <c r="F76" s="19">
        <v>70</v>
      </c>
      <c r="G76" s="21">
        <f t="shared" si="4"/>
        <v>25.099501595611173</v>
      </c>
      <c r="H76" s="20">
        <v>1000</v>
      </c>
      <c r="I76" s="19">
        <v>119</v>
      </c>
      <c r="J76" s="16">
        <v>30</v>
      </c>
      <c r="K76" s="19">
        <v>36.9</v>
      </c>
      <c r="L76" s="19">
        <v>36.799999999999997</v>
      </c>
      <c r="M76" s="19">
        <v>36.6</v>
      </c>
      <c r="N76" s="19">
        <v>36.299999999999997</v>
      </c>
      <c r="O76" s="19">
        <v>36.199999999999996</v>
      </c>
      <c r="P76" s="19">
        <v>36.1</v>
      </c>
      <c r="Q76" s="19">
        <v>36</v>
      </c>
      <c r="R76" s="19">
        <v>35.9</v>
      </c>
      <c r="S76" s="19">
        <v>35.799999999999997</v>
      </c>
      <c r="T76" s="27">
        <v>35.700000000000003</v>
      </c>
      <c r="U76" s="23"/>
    </row>
    <row r="77" spans="1:21" x14ac:dyDescent="0.3">
      <c r="A77" s="26">
        <v>67</v>
      </c>
      <c r="B77" s="34" t="s">
        <v>127</v>
      </c>
      <c r="C77" s="17">
        <v>1</v>
      </c>
      <c r="D77" s="19">
        <v>57</v>
      </c>
      <c r="E77" s="19">
        <v>154</v>
      </c>
      <c r="F77" s="19">
        <v>50</v>
      </c>
      <c r="G77" s="21">
        <f t="shared" si="4"/>
        <v>21.082813290605497</v>
      </c>
      <c r="H77" s="20">
        <v>650</v>
      </c>
      <c r="I77" s="19">
        <v>87</v>
      </c>
      <c r="J77" s="16">
        <v>18.899999999999999</v>
      </c>
      <c r="K77" s="19">
        <v>36.700000000000003</v>
      </c>
      <c r="L77" s="19">
        <v>36.6</v>
      </c>
      <c r="M77" s="19">
        <v>36.5</v>
      </c>
      <c r="N77" s="19">
        <v>36.299999999999997</v>
      </c>
      <c r="O77" s="19">
        <v>36.1</v>
      </c>
      <c r="P77" s="19">
        <v>36</v>
      </c>
      <c r="Q77" s="19">
        <v>35.9</v>
      </c>
      <c r="R77" s="19">
        <v>35.799999999999997</v>
      </c>
      <c r="S77" s="19">
        <v>35.700000000000003</v>
      </c>
      <c r="T77" s="27">
        <v>35.799999999999997</v>
      </c>
      <c r="U77" s="23"/>
    </row>
    <row r="78" spans="1:21" x14ac:dyDescent="0.3">
      <c r="A78" s="26">
        <v>68</v>
      </c>
      <c r="B78" s="34" t="s">
        <v>127</v>
      </c>
      <c r="C78" s="17">
        <v>2</v>
      </c>
      <c r="D78" s="19">
        <v>67</v>
      </c>
      <c r="E78" s="19">
        <v>157</v>
      </c>
      <c r="F78" s="19">
        <v>48</v>
      </c>
      <c r="G78" s="21">
        <f t="shared" si="4"/>
        <v>19.473406629072173</v>
      </c>
      <c r="H78" s="20">
        <v>700</v>
      </c>
      <c r="I78" s="19">
        <v>80</v>
      </c>
      <c r="J78" s="16">
        <v>15.600000000000001</v>
      </c>
      <c r="K78" s="19">
        <v>36.799999999999997</v>
      </c>
      <c r="L78" s="19">
        <v>36.700000000000003</v>
      </c>
      <c r="M78" s="19">
        <v>36.5</v>
      </c>
      <c r="N78" s="19">
        <v>36.200000000000003</v>
      </c>
      <c r="O78" s="19">
        <v>36.1</v>
      </c>
      <c r="P78" s="19">
        <v>36</v>
      </c>
      <c r="Q78" s="19">
        <v>35.799999999999997</v>
      </c>
      <c r="R78" s="19">
        <v>36</v>
      </c>
      <c r="S78" s="19">
        <v>36.1</v>
      </c>
      <c r="T78" s="27">
        <v>36.200000000000003</v>
      </c>
      <c r="U78" s="23"/>
    </row>
    <row r="79" spans="1:21" x14ac:dyDescent="0.3">
      <c r="A79" s="26">
        <v>69</v>
      </c>
      <c r="B79" s="34" t="s">
        <v>127</v>
      </c>
      <c r="C79" s="17">
        <v>1</v>
      </c>
      <c r="D79" s="19">
        <v>51</v>
      </c>
      <c r="E79" s="19">
        <v>170</v>
      </c>
      <c r="F79" s="19">
        <v>59</v>
      </c>
      <c r="G79" s="21">
        <f t="shared" si="4"/>
        <v>20.415224913494811</v>
      </c>
      <c r="H79" s="20">
        <v>600</v>
      </c>
      <c r="I79" s="19">
        <v>83</v>
      </c>
      <c r="J79" s="16">
        <v>16.799999999999997</v>
      </c>
      <c r="K79" s="19">
        <v>37</v>
      </c>
      <c r="L79" s="19">
        <v>36.9</v>
      </c>
      <c r="M79" s="19">
        <v>36.799999999999997</v>
      </c>
      <c r="N79" s="19">
        <v>36.6</v>
      </c>
      <c r="O79" s="19">
        <v>36.4</v>
      </c>
      <c r="P79" s="19">
        <v>36.4</v>
      </c>
      <c r="Q79" s="19">
        <v>36.5</v>
      </c>
      <c r="R79" s="19">
        <v>36.4</v>
      </c>
      <c r="S79" s="19">
        <v>36.5</v>
      </c>
      <c r="T79" s="27">
        <v>36.6</v>
      </c>
    </row>
    <row r="80" spans="1:21" ht="11" customHeight="1" x14ac:dyDescent="0.3">
      <c r="A80" s="26">
        <v>70</v>
      </c>
      <c r="B80" s="34" t="s">
        <v>127</v>
      </c>
      <c r="C80" s="17">
        <v>2</v>
      </c>
      <c r="D80" s="19">
        <v>65</v>
      </c>
      <c r="E80" s="19">
        <v>155</v>
      </c>
      <c r="F80" s="19">
        <v>55</v>
      </c>
      <c r="G80" s="21">
        <f t="shared" si="4"/>
        <v>22.892819979188346</v>
      </c>
      <c r="H80" s="20">
        <v>700</v>
      </c>
      <c r="I80" s="19">
        <v>78</v>
      </c>
      <c r="J80" s="16">
        <v>12.899999999999999</v>
      </c>
      <c r="K80" s="19">
        <v>36.5</v>
      </c>
      <c r="L80" s="19">
        <v>36.4</v>
      </c>
      <c r="M80" s="19">
        <v>36.4</v>
      </c>
      <c r="N80" s="19">
        <v>36.200000000000003</v>
      </c>
      <c r="O80" s="19">
        <v>36.1</v>
      </c>
      <c r="P80" s="19">
        <v>36.1</v>
      </c>
      <c r="Q80" s="19">
        <v>36</v>
      </c>
      <c r="R80" s="19">
        <v>36.200000000000003</v>
      </c>
      <c r="S80" s="19">
        <v>36.200000000000003</v>
      </c>
      <c r="T80" s="27">
        <f t="shared" si="3"/>
        <v>36.400000000000006</v>
      </c>
      <c r="U80" s="23"/>
    </row>
    <row r="81" spans="1:21" x14ac:dyDescent="0.3">
      <c r="A81" s="26">
        <v>71</v>
      </c>
      <c r="B81" s="34" t="s">
        <v>127</v>
      </c>
      <c r="C81" s="17">
        <v>2</v>
      </c>
      <c r="D81" s="19">
        <v>57</v>
      </c>
      <c r="E81" s="19">
        <v>160</v>
      </c>
      <c r="F81" s="19">
        <v>75</v>
      </c>
      <c r="G81" s="21">
        <f t="shared" si="4"/>
        <v>29.296875</v>
      </c>
      <c r="H81" s="20">
        <v>750</v>
      </c>
      <c r="I81" s="19">
        <v>89</v>
      </c>
      <c r="J81" s="16">
        <v>17.100000000000001</v>
      </c>
      <c r="K81" s="19">
        <v>36.5</v>
      </c>
      <c r="L81" s="19">
        <v>36.4</v>
      </c>
      <c r="M81" s="19">
        <v>36.200000000000003</v>
      </c>
      <c r="N81" s="19">
        <v>36.1</v>
      </c>
      <c r="O81" s="19">
        <v>36.1</v>
      </c>
      <c r="P81" s="19">
        <v>36</v>
      </c>
      <c r="Q81" s="19">
        <v>36</v>
      </c>
      <c r="R81" s="19">
        <v>35.9</v>
      </c>
      <c r="S81" s="19">
        <v>36</v>
      </c>
      <c r="T81" s="27">
        <v>36.200000000000003</v>
      </c>
      <c r="U81" s="23"/>
    </row>
    <row r="82" spans="1:21" x14ac:dyDescent="0.3">
      <c r="A82" s="26">
        <v>73</v>
      </c>
      <c r="B82" s="34" t="s">
        <v>127</v>
      </c>
      <c r="C82" s="17">
        <v>1</v>
      </c>
      <c r="D82" s="19">
        <v>39</v>
      </c>
      <c r="E82" s="19">
        <v>174</v>
      </c>
      <c r="F82" s="19">
        <v>76</v>
      </c>
      <c r="G82" s="21">
        <f t="shared" si="4"/>
        <v>25.102391333069097</v>
      </c>
      <c r="H82" s="20">
        <v>700</v>
      </c>
      <c r="I82" s="19">
        <v>98</v>
      </c>
      <c r="J82" s="16">
        <v>18</v>
      </c>
      <c r="K82" s="19">
        <v>37.299999999999997</v>
      </c>
      <c r="L82" s="19">
        <v>37.200000000000003</v>
      </c>
      <c r="M82" s="19">
        <v>37</v>
      </c>
      <c r="N82" s="19">
        <v>36.9</v>
      </c>
      <c r="O82" s="19">
        <v>36.9</v>
      </c>
      <c r="P82" s="19">
        <v>36.9</v>
      </c>
      <c r="Q82" s="19">
        <v>36.799999999999997</v>
      </c>
      <c r="R82" s="19">
        <v>36.700000000000003</v>
      </c>
      <c r="S82" s="19">
        <v>36.799999999999997</v>
      </c>
      <c r="T82" s="27">
        <v>36.799999999999997</v>
      </c>
      <c r="U82" s="23"/>
    </row>
    <row r="83" spans="1:21" x14ac:dyDescent="0.3">
      <c r="A83" s="26">
        <v>76</v>
      </c>
      <c r="B83" s="34" t="s">
        <v>127</v>
      </c>
      <c r="C83" s="20">
        <v>2</v>
      </c>
      <c r="D83" s="19">
        <v>66</v>
      </c>
      <c r="E83" s="19">
        <v>155</v>
      </c>
      <c r="F83" s="19">
        <v>55</v>
      </c>
      <c r="G83" s="21">
        <f t="shared" si="4"/>
        <v>22.892819979188346</v>
      </c>
      <c r="H83" s="20">
        <v>750</v>
      </c>
      <c r="I83" s="19">
        <v>84</v>
      </c>
      <c r="J83" s="16">
        <v>17.399999999999999</v>
      </c>
      <c r="K83" s="19">
        <v>36.699999999999996</v>
      </c>
      <c r="L83" s="19">
        <v>36.699999999999996</v>
      </c>
      <c r="M83" s="19">
        <v>36.5</v>
      </c>
      <c r="N83" s="19">
        <v>36.4</v>
      </c>
      <c r="O83" s="19">
        <v>36.199999999999996</v>
      </c>
      <c r="P83" s="19">
        <v>36.1</v>
      </c>
      <c r="Q83" s="19">
        <v>36</v>
      </c>
      <c r="R83" s="19">
        <v>35.9</v>
      </c>
      <c r="S83" s="19">
        <v>35.799999999999997</v>
      </c>
      <c r="T83" s="27">
        <v>35.9</v>
      </c>
    </row>
    <row r="84" spans="1:21" customFormat="1" x14ac:dyDescent="0.3">
      <c r="A84" s="26">
        <v>77</v>
      </c>
      <c r="B84" s="34" t="s">
        <v>127</v>
      </c>
      <c r="C84" s="20">
        <v>2</v>
      </c>
      <c r="D84" s="19">
        <v>63</v>
      </c>
      <c r="E84" s="19">
        <v>155</v>
      </c>
      <c r="F84" s="19">
        <v>51</v>
      </c>
      <c r="G84" s="21">
        <f t="shared" si="4"/>
        <v>21.227887617065559</v>
      </c>
      <c r="H84" s="20">
        <v>750</v>
      </c>
      <c r="I84" s="19">
        <v>99</v>
      </c>
      <c r="J84" s="16">
        <v>20.100000000000001</v>
      </c>
      <c r="K84" s="19">
        <v>36.4</v>
      </c>
      <c r="L84" s="19">
        <v>36.300000000000004</v>
      </c>
      <c r="M84" s="19">
        <v>36</v>
      </c>
      <c r="N84" s="19">
        <v>35.9</v>
      </c>
      <c r="O84" s="19">
        <v>35.799999999999997</v>
      </c>
      <c r="P84" s="19">
        <v>35.799999999999997</v>
      </c>
      <c r="Q84" s="19">
        <v>36</v>
      </c>
      <c r="R84" s="19">
        <v>36.200000000000003</v>
      </c>
      <c r="S84" s="19">
        <v>36.299999999999997</v>
      </c>
      <c r="T84" s="27">
        <v>36.299999999999997</v>
      </c>
    </row>
    <row r="85" spans="1:21" customFormat="1" ht="16" customHeight="1" x14ac:dyDescent="0.3">
      <c r="A85" s="26">
        <v>79</v>
      </c>
      <c r="B85" s="34" t="s">
        <v>127</v>
      </c>
      <c r="C85" s="20">
        <v>1</v>
      </c>
      <c r="D85" s="19">
        <v>53</v>
      </c>
      <c r="E85" s="19">
        <v>168</v>
      </c>
      <c r="F85" s="19">
        <v>65</v>
      </c>
      <c r="G85" s="21">
        <f t="shared" si="4"/>
        <v>23.030045351473927</v>
      </c>
      <c r="H85" s="20">
        <v>750</v>
      </c>
      <c r="I85" s="19">
        <v>86</v>
      </c>
      <c r="J85" s="16">
        <v>18.299999999999997</v>
      </c>
      <c r="K85" s="19">
        <v>36.6</v>
      </c>
      <c r="L85" s="19">
        <v>36.6</v>
      </c>
      <c r="M85" s="19">
        <v>36.299999999999997</v>
      </c>
      <c r="N85" s="19">
        <v>36.1</v>
      </c>
      <c r="O85" s="19">
        <v>35.9</v>
      </c>
      <c r="P85" s="19">
        <v>35.9</v>
      </c>
      <c r="Q85" s="19">
        <v>35.799999999999997</v>
      </c>
      <c r="R85" s="19">
        <v>35.9</v>
      </c>
      <c r="S85" s="19">
        <v>36</v>
      </c>
      <c r="T85" s="27">
        <v>36.1</v>
      </c>
    </row>
    <row r="86" spans="1:21" s="9" customFormat="1" x14ac:dyDescent="0.3">
      <c r="A86" s="26">
        <v>84</v>
      </c>
      <c r="B86" s="34" t="s">
        <v>127</v>
      </c>
      <c r="C86" s="28">
        <v>2</v>
      </c>
      <c r="D86" s="29">
        <v>55</v>
      </c>
      <c r="E86" s="29">
        <v>158</v>
      </c>
      <c r="F86" s="29">
        <v>55</v>
      </c>
      <c r="G86" s="21">
        <f t="shared" si="4"/>
        <v>22.03172568498638</v>
      </c>
      <c r="H86" s="28">
        <v>650</v>
      </c>
      <c r="I86" s="29">
        <v>78</v>
      </c>
      <c r="J86" s="16">
        <v>15</v>
      </c>
      <c r="K86" s="29">
        <v>37</v>
      </c>
      <c r="L86" s="29">
        <v>36.9</v>
      </c>
      <c r="M86" s="29">
        <v>36.699999999999996</v>
      </c>
      <c r="N86" s="29">
        <v>36.5</v>
      </c>
      <c r="O86" s="29">
        <v>36.4</v>
      </c>
      <c r="P86" s="29">
        <v>36.299999999999997</v>
      </c>
      <c r="Q86" s="29">
        <v>36.1</v>
      </c>
      <c r="R86" s="29">
        <v>36</v>
      </c>
      <c r="S86" s="29">
        <v>36.199999999999996</v>
      </c>
      <c r="T86" s="27">
        <v>36.5</v>
      </c>
    </row>
    <row r="87" spans="1:21" x14ac:dyDescent="0.3">
      <c r="A87" s="26">
        <v>85</v>
      </c>
      <c r="B87" s="34" t="s">
        <v>127</v>
      </c>
      <c r="C87" s="28">
        <v>2</v>
      </c>
      <c r="D87" s="29">
        <v>55</v>
      </c>
      <c r="E87" s="29">
        <v>159</v>
      </c>
      <c r="F87" s="29">
        <v>60</v>
      </c>
      <c r="G87" s="21">
        <f t="shared" si="4"/>
        <v>23.733238400379733</v>
      </c>
      <c r="H87" s="28">
        <v>550</v>
      </c>
      <c r="I87" s="29">
        <v>62</v>
      </c>
      <c r="J87" s="16">
        <v>8.1000000000000014</v>
      </c>
      <c r="K87" s="29">
        <v>36.5</v>
      </c>
      <c r="L87" s="29">
        <v>36.299999999999997</v>
      </c>
      <c r="M87" s="29">
        <v>36</v>
      </c>
      <c r="N87" s="29">
        <v>35.9</v>
      </c>
      <c r="O87" s="29">
        <v>35.799999999999997</v>
      </c>
      <c r="P87" s="29">
        <v>35.700000000000003</v>
      </c>
      <c r="Q87" s="29">
        <v>35.700000000000003</v>
      </c>
      <c r="R87" s="29">
        <v>35.799999999999997</v>
      </c>
      <c r="S87" s="29">
        <v>36</v>
      </c>
      <c r="T87" s="27">
        <v>36.4</v>
      </c>
      <c r="U87" s="23"/>
    </row>
    <row r="88" spans="1:21" x14ac:dyDescent="0.3">
      <c r="A88" s="26">
        <v>86</v>
      </c>
      <c r="B88" s="34" t="s">
        <v>127</v>
      </c>
      <c r="C88" s="28">
        <v>2</v>
      </c>
      <c r="D88" s="29">
        <v>66</v>
      </c>
      <c r="E88" s="29">
        <v>154</v>
      </c>
      <c r="F88" s="29">
        <v>70</v>
      </c>
      <c r="G88" s="21">
        <f t="shared" si="4"/>
        <v>29.515938606847698</v>
      </c>
      <c r="H88" s="28">
        <v>950</v>
      </c>
      <c r="I88" s="29">
        <v>108</v>
      </c>
      <c r="J88" s="16">
        <v>22.799999999999997</v>
      </c>
      <c r="K88" s="29">
        <v>36.5</v>
      </c>
      <c r="L88" s="29">
        <v>36.400000000000006</v>
      </c>
      <c r="M88" s="29">
        <v>36.200000000000003</v>
      </c>
      <c r="N88" s="29">
        <v>36</v>
      </c>
      <c r="O88" s="29">
        <v>35.900000000000006</v>
      </c>
      <c r="P88" s="29">
        <v>35.800000000000004</v>
      </c>
      <c r="Q88" s="29">
        <v>35.6</v>
      </c>
      <c r="R88" s="29">
        <v>35.6</v>
      </c>
      <c r="S88" s="29">
        <v>35.5</v>
      </c>
      <c r="T88" s="27">
        <v>35.4</v>
      </c>
      <c r="U88" s="33" t="s">
        <v>142</v>
      </c>
    </row>
    <row r="89" spans="1:21" x14ac:dyDescent="0.3">
      <c r="A89" s="26">
        <v>88</v>
      </c>
      <c r="B89" s="34" t="s">
        <v>127</v>
      </c>
      <c r="C89">
        <v>2</v>
      </c>
      <c r="D89" s="30">
        <v>49</v>
      </c>
      <c r="E89" s="27">
        <v>155</v>
      </c>
      <c r="F89" s="27">
        <v>72</v>
      </c>
      <c r="G89" s="21">
        <f t="shared" si="4"/>
        <v>29.968782518210197</v>
      </c>
      <c r="H89">
        <v>750</v>
      </c>
      <c r="I89" s="27">
        <v>72</v>
      </c>
      <c r="J89" s="16">
        <v>12.899999999999999</v>
      </c>
      <c r="K89" s="27">
        <v>36.700000000000003</v>
      </c>
      <c r="L89" s="27">
        <v>36.6</v>
      </c>
      <c r="M89" s="27">
        <v>36.5</v>
      </c>
      <c r="N89" s="27">
        <v>36.5</v>
      </c>
      <c r="O89" s="27">
        <v>36.300000000000004</v>
      </c>
      <c r="P89" s="27">
        <v>36.200000000000003</v>
      </c>
      <c r="Q89" s="27">
        <v>36.1</v>
      </c>
      <c r="R89" s="27">
        <v>36.200000000000003</v>
      </c>
      <c r="S89" s="27">
        <v>36.299999999999997</v>
      </c>
      <c r="T89" s="27">
        <v>36.299999999999997</v>
      </c>
    </row>
    <row r="90" spans="1:21" x14ac:dyDescent="0.3">
      <c r="A90" s="26">
        <v>90</v>
      </c>
      <c r="B90" s="34" t="s">
        <v>127</v>
      </c>
      <c r="C90">
        <v>1</v>
      </c>
      <c r="D90" s="30">
        <v>35</v>
      </c>
      <c r="E90" s="27">
        <v>174</v>
      </c>
      <c r="F90" s="27">
        <v>77</v>
      </c>
      <c r="G90" s="21">
        <f t="shared" si="4"/>
        <v>25.432685955872639</v>
      </c>
      <c r="H90">
        <v>500</v>
      </c>
      <c r="I90" s="27">
        <v>72</v>
      </c>
      <c r="J90" s="16">
        <v>11.7</v>
      </c>
      <c r="K90" s="27">
        <v>37.300000000000004</v>
      </c>
      <c r="L90" s="27">
        <v>37.200000000000003</v>
      </c>
      <c r="M90" s="27">
        <v>37.1</v>
      </c>
      <c r="N90" s="27">
        <v>37</v>
      </c>
      <c r="O90" s="27">
        <v>36.800000000000004</v>
      </c>
      <c r="P90" s="27">
        <v>36.700000000000003</v>
      </c>
      <c r="Q90" s="27">
        <v>36.5</v>
      </c>
      <c r="R90" s="27">
        <v>36.6</v>
      </c>
      <c r="S90" s="27">
        <v>36.799999999999997</v>
      </c>
      <c r="T90" s="27">
        <v>36.799999999999997</v>
      </c>
      <c r="U90" s="23"/>
    </row>
    <row r="91" spans="1:21" x14ac:dyDescent="0.3">
      <c r="A91" s="26">
        <v>91</v>
      </c>
      <c r="B91" s="34" t="s">
        <v>127</v>
      </c>
      <c r="C91">
        <v>1</v>
      </c>
      <c r="D91" s="30">
        <v>33</v>
      </c>
      <c r="E91" s="27">
        <v>165</v>
      </c>
      <c r="F91" s="27">
        <v>68</v>
      </c>
      <c r="G91" s="21">
        <f t="shared" si="4"/>
        <v>24.977043158861338</v>
      </c>
      <c r="H91">
        <v>950</v>
      </c>
      <c r="I91" s="27">
        <v>106</v>
      </c>
      <c r="J91" s="16">
        <v>22.799999999999997</v>
      </c>
      <c r="K91" s="27">
        <v>37.1</v>
      </c>
      <c r="L91" s="27">
        <v>37.1</v>
      </c>
      <c r="M91" s="27">
        <v>36.9</v>
      </c>
      <c r="N91" s="27">
        <v>36.799999999999997</v>
      </c>
      <c r="O91" s="27">
        <v>36.6</v>
      </c>
      <c r="P91" s="27">
        <v>36.5</v>
      </c>
      <c r="Q91" s="27">
        <v>36.6</v>
      </c>
      <c r="R91" s="27">
        <v>36.5</v>
      </c>
      <c r="S91" s="27">
        <v>36.5</v>
      </c>
      <c r="T91" s="27">
        <v>36.700000000000003</v>
      </c>
      <c r="U91" s="23"/>
    </row>
    <row r="92" spans="1:21" x14ac:dyDescent="0.3">
      <c r="A92" s="26">
        <v>93</v>
      </c>
      <c r="B92" s="34" t="s">
        <v>127</v>
      </c>
      <c r="C92" s="23">
        <v>2</v>
      </c>
      <c r="D92" s="30">
        <v>37</v>
      </c>
      <c r="E92" s="27">
        <v>166</v>
      </c>
      <c r="F92" s="27">
        <v>70</v>
      </c>
      <c r="G92" s="21">
        <f t="shared" si="4"/>
        <v>25.402816083611555</v>
      </c>
      <c r="H92">
        <v>650</v>
      </c>
      <c r="I92" s="27">
        <v>81</v>
      </c>
      <c r="J92" s="16">
        <v>17.399999999999999</v>
      </c>
      <c r="K92" s="27">
        <v>36.9</v>
      </c>
      <c r="L92" s="27">
        <v>36.799999999999997</v>
      </c>
      <c r="M92" s="27">
        <v>36.599999999999994</v>
      </c>
      <c r="N92" s="27">
        <v>36.599999999999994</v>
      </c>
      <c r="O92" s="27">
        <v>36.199999999999996</v>
      </c>
      <c r="P92" s="27">
        <v>36.199999999999996</v>
      </c>
      <c r="Q92" s="27">
        <v>36.099999999999994</v>
      </c>
      <c r="R92" s="27">
        <v>36.299999999999997</v>
      </c>
      <c r="S92" s="27">
        <v>36.4</v>
      </c>
      <c r="T92" s="27">
        <f t="shared" si="3"/>
        <v>36.6</v>
      </c>
      <c r="U92" s="33" t="s">
        <v>142</v>
      </c>
    </row>
    <row r="93" spans="1:21" ht="13.5" customHeight="1" x14ac:dyDescent="0.3">
      <c r="A93" s="26">
        <v>94</v>
      </c>
      <c r="B93" s="34" t="s">
        <v>127</v>
      </c>
      <c r="C93" s="20">
        <v>1</v>
      </c>
      <c r="D93" s="22">
        <v>28</v>
      </c>
      <c r="E93" s="19">
        <v>168</v>
      </c>
      <c r="F93" s="19">
        <v>60</v>
      </c>
      <c r="G93" s="21">
        <f t="shared" si="4"/>
        <v>21.258503401360546</v>
      </c>
      <c r="H93" s="20">
        <v>850</v>
      </c>
      <c r="I93" s="19">
        <v>87</v>
      </c>
      <c r="J93" s="16">
        <v>18.600000000000001</v>
      </c>
      <c r="K93" s="19">
        <v>36.9</v>
      </c>
      <c r="L93" s="19">
        <v>36.9</v>
      </c>
      <c r="M93" s="19">
        <v>36.699999999999996</v>
      </c>
      <c r="N93" s="19">
        <v>36.699999999999996</v>
      </c>
      <c r="O93" s="19">
        <v>36.4</v>
      </c>
      <c r="P93" s="19">
        <v>36.299999999999997</v>
      </c>
      <c r="Q93" s="19">
        <v>36.199999999999996</v>
      </c>
      <c r="R93" s="19">
        <v>36.299999999999997</v>
      </c>
      <c r="S93" s="19">
        <v>36.199999999999996</v>
      </c>
      <c r="T93" s="27">
        <v>36.5</v>
      </c>
    </row>
    <row r="94" spans="1:21" x14ac:dyDescent="0.3">
      <c r="A94" s="26">
        <v>95</v>
      </c>
      <c r="B94" s="34" t="s">
        <v>127</v>
      </c>
      <c r="C94" s="20">
        <v>1</v>
      </c>
      <c r="D94" s="22">
        <v>56</v>
      </c>
      <c r="E94" s="19">
        <v>168</v>
      </c>
      <c r="F94" s="19">
        <v>67</v>
      </c>
      <c r="G94" s="21">
        <f t="shared" si="4"/>
        <v>23.738662131519277</v>
      </c>
      <c r="H94" s="20">
        <v>700</v>
      </c>
      <c r="I94" s="19">
        <v>99</v>
      </c>
      <c r="J94" s="16">
        <v>21.299999999999997</v>
      </c>
      <c r="K94" s="19">
        <v>36.299999999999997</v>
      </c>
      <c r="L94" s="19">
        <v>36.200000000000003</v>
      </c>
      <c r="M94" s="19">
        <v>36.1</v>
      </c>
      <c r="N94" s="19">
        <v>35.9</v>
      </c>
      <c r="O94" s="19">
        <v>35.799999999999997</v>
      </c>
      <c r="P94" s="19">
        <v>35.799999999999997</v>
      </c>
      <c r="Q94" s="19">
        <v>35.799999999999997</v>
      </c>
      <c r="R94" s="19">
        <v>35.700000000000003</v>
      </c>
      <c r="S94" s="19">
        <v>35.799999999999997</v>
      </c>
      <c r="T94" s="27">
        <v>35.799999999999997</v>
      </c>
    </row>
    <row r="95" spans="1:21" x14ac:dyDescent="0.3">
      <c r="A95" s="26">
        <v>97</v>
      </c>
      <c r="B95" s="34" t="s">
        <v>127</v>
      </c>
      <c r="C95" s="20">
        <v>2</v>
      </c>
      <c r="D95" s="22">
        <v>57</v>
      </c>
      <c r="E95" s="19">
        <v>154</v>
      </c>
      <c r="F95" s="19">
        <v>68</v>
      </c>
      <c r="G95" s="21">
        <f t="shared" si="4"/>
        <v>28.672626075223477</v>
      </c>
      <c r="H95" s="20">
        <v>550</v>
      </c>
      <c r="I95" s="19">
        <v>76</v>
      </c>
      <c r="J95" s="16">
        <v>12.899999999999999</v>
      </c>
      <c r="K95" s="19">
        <v>36.700000000000003</v>
      </c>
      <c r="L95" s="19">
        <v>36.6</v>
      </c>
      <c r="M95" s="19">
        <v>36.299999999999997</v>
      </c>
      <c r="N95" s="19">
        <v>36.1</v>
      </c>
      <c r="O95" s="19">
        <v>36.1</v>
      </c>
      <c r="P95" s="19">
        <v>36</v>
      </c>
      <c r="Q95" s="19">
        <v>36</v>
      </c>
      <c r="R95" s="19">
        <v>36</v>
      </c>
      <c r="S95" s="24">
        <v>36.1</v>
      </c>
      <c r="T95" s="27">
        <f t="shared" si="3"/>
        <v>36.300000000000004</v>
      </c>
    </row>
    <row r="96" spans="1:21" x14ac:dyDescent="0.3">
      <c r="A96" s="26">
        <v>98</v>
      </c>
      <c r="B96" s="34" t="s">
        <v>127</v>
      </c>
      <c r="C96" s="20">
        <v>1</v>
      </c>
      <c r="D96" s="22">
        <v>68</v>
      </c>
      <c r="E96" s="19">
        <v>177</v>
      </c>
      <c r="F96" s="19">
        <v>75</v>
      </c>
      <c r="G96" s="21">
        <f t="shared" si="4"/>
        <v>23.93948099205209</v>
      </c>
      <c r="H96" s="20">
        <v>900</v>
      </c>
      <c r="I96" s="19">
        <v>83</v>
      </c>
      <c r="J96" s="16">
        <v>16.799999999999997</v>
      </c>
      <c r="K96" s="19">
        <v>36.700000000000003</v>
      </c>
      <c r="L96" s="19">
        <v>36.6</v>
      </c>
      <c r="M96" s="19">
        <v>36.4</v>
      </c>
      <c r="N96" s="19">
        <v>36.5</v>
      </c>
      <c r="O96" s="19">
        <v>36.299999999999997</v>
      </c>
      <c r="P96" s="19">
        <v>36.200000000000003</v>
      </c>
      <c r="Q96" s="19">
        <v>36.1</v>
      </c>
      <c r="R96" s="19">
        <v>36</v>
      </c>
      <c r="S96" s="24">
        <v>35.9</v>
      </c>
      <c r="T96" s="27">
        <v>35.799999999999997</v>
      </c>
    </row>
    <row r="97" spans="1:20" x14ac:dyDescent="0.3">
      <c r="A97" s="26">
        <v>99</v>
      </c>
      <c r="B97" s="34" t="s">
        <v>127</v>
      </c>
      <c r="C97">
        <v>1</v>
      </c>
      <c r="D97" s="30">
        <v>54</v>
      </c>
      <c r="E97" s="27">
        <v>160</v>
      </c>
      <c r="F97" s="27">
        <v>55</v>
      </c>
      <c r="G97" s="21">
        <f t="shared" si="4"/>
        <v>21.484375</v>
      </c>
      <c r="H97">
        <v>1000</v>
      </c>
      <c r="I97" s="27">
        <v>107</v>
      </c>
      <c r="J97" s="16">
        <v>22.200000000000003</v>
      </c>
      <c r="K97" s="27">
        <v>36.800000000000004</v>
      </c>
      <c r="L97" s="27">
        <v>36.700000000000003</v>
      </c>
      <c r="M97" s="27">
        <v>36.5</v>
      </c>
      <c r="N97" s="27">
        <v>36.400000000000006</v>
      </c>
      <c r="O97" s="27">
        <v>36.300000000000004</v>
      </c>
      <c r="P97" s="27">
        <v>36.200000000000003</v>
      </c>
      <c r="Q97" s="27">
        <v>36.300000000000004</v>
      </c>
      <c r="R97" s="27">
        <v>36.5</v>
      </c>
      <c r="S97" s="27">
        <v>36.6</v>
      </c>
      <c r="T97" s="27">
        <v>36.799999999999997</v>
      </c>
    </row>
  </sheetData>
  <autoFilter ref="A1:S86" xr:uid="{035DC3BE-A617-40AB-BA54-0A41DB6D9DDC}"/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13"/>
  <sheetViews>
    <sheetView topLeftCell="B1" workbookViewId="0">
      <selection activeCell="C16" sqref="C16"/>
    </sheetView>
  </sheetViews>
  <sheetFormatPr defaultColWidth="9" defaultRowHeight="14" x14ac:dyDescent="0.3"/>
  <cols>
    <col min="1" max="1" width="43.25" customWidth="1"/>
    <col min="2" max="2" width="111.4140625" customWidth="1"/>
    <col min="3" max="3" width="29.58203125" customWidth="1"/>
  </cols>
  <sheetData>
    <row r="1" spans="1:2" x14ac:dyDescent="0.3">
      <c r="A1" s="1" t="s">
        <v>20</v>
      </c>
      <c r="B1" s="1" t="s">
        <v>21</v>
      </c>
    </row>
    <row r="2" spans="1:2" x14ac:dyDescent="0.3">
      <c r="A2" s="2" t="s">
        <v>6</v>
      </c>
      <c r="B2" s="1" t="s">
        <v>1</v>
      </c>
    </row>
    <row r="3" spans="1:2" x14ac:dyDescent="0.3">
      <c r="A3" s="2" t="s">
        <v>6</v>
      </c>
      <c r="B3" s="1" t="s">
        <v>1</v>
      </c>
    </row>
    <row r="4" spans="1:2" x14ac:dyDescent="0.3">
      <c r="A4" s="3" t="s">
        <v>22</v>
      </c>
      <c r="B4" s="1" t="s">
        <v>23</v>
      </c>
    </row>
    <row r="5" spans="1:2" x14ac:dyDescent="0.3">
      <c r="A5" s="2" t="s">
        <v>16</v>
      </c>
      <c r="B5" s="1" t="s">
        <v>24</v>
      </c>
    </row>
    <row r="6" spans="1:2" x14ac:dyDescent="0.3">
      <c r="A6" s="3" t="s">
        <v>25</v>
      </c>
      <c r="B6" s="1" t="s">
        <v>26</v>
      </c>
    </row>
    <row r="7" spans="1:2" x14ac:dyDescent="0.3">
      <c r="A7" s="2" t="s">
        <v>6</v>
      </c>
      <c r="B7" s="1" t="s">
        <v>1</v>
      </c>
    </row>
    <row r="8" spans="1:2" x14ac:dyDescent="0.3">
      <c r="A8" s="4" t="s">
        <v>6</v>
      </c>
      <c r="B8" s="1" t="s">
        <v>27</v>
      </c>
    </row>
    <row r="9" spans="1:2" x14ac:dyDescent="0.3">
      <c r="A9" s="2" t="s">
        <v>6</v>
      </c>
      <c r="B9" s="1" t="s">
        <v>28</v>
      </c>
    </row>
    <row r="10" spans="1:2" x14ac:dyDescent="0.3">
      <c r="A10" s="2" t="s">
        <v>6</v>
      </c>
      <c r="B10" s="1" t="s">
        <v>29</v>
      </c>
    </row>
    <row r="11" spans="1:2" x14ac:dyDescent="0.3">
      <c r="A11" s="3" t="s">
        <v>30</v>
      </c>
      <c r="B11" s="1" t="s">
        <v>31</v>
      </c>
    </row>
    <row r="12" spans="1:2" x14ac:dyDescent="0.3">
      <c r="A12" s="2" t="s">
        <v>16</v>
      </c>
      <c r="B12" s="1" t="s">
        <v>32</v>
      </c>
    </row>
    <row r="13" spans="1:2" x14ac:dyDescent="0.3">
      <c r="A13" s="2" t="s">
        <v>33</v>
      </c>
      <c r="B13" s="1" t="s">
        <v>34</v>
      </c>
    </row>
    <row r="14" spans="1:2" x14ac:dyDescent="0.3">
      <c r="A14" s="5" t="s">
        <v>17</v>
      </c>
      <c r="B14" s="1" t="s">
        <v>35</v>
      </c>
    </row>
    <row r="15" spans="1:2" x14ac:dyDescent="0.3">
      <c r="A15" s="5" t="s">
        <v>22</v>
      </c>
      <c r="B15" s="1" t="s">
        <v>36</v>
      </c>
    </row>
    <row r="16" spans="1:2" x14ac:dyDescent="0.3">
      <c r="A16" s="2" t="s">
        <v>16</v>
      </c>
      <c r="B16" s="1" t="s">
        <v>37</v>
      </c>
    </row>
    <row r="17" spans="1:2" x14ac:dyDescent="0.3">
      <c r="A17" s="2" t="s">
        <v>6</v>
      </c>
      <c r="B17" s="1" t="s">
        <v>1</v>
      </c>
    </row>
    <row r="18" spans="1:2" x14ac:dyDescent="0.3">
      <c r="A18" s="2" t="s">
        <v>38</v>
      </c>
      <c r="B18" s="1" t="s">
        <v>39</v>
      </c>
    </row>
    <row r="19" spans="1:2" x14ac:dyDescent="0.3">
      <c r="A19" s="2" t="s">
        <v>6</v>
      </c>
      <c r="B19" s="1" t="s">
        <v>1</v>
      </c>
    </row>
    <row r="20" spans="1:2" x14ac:dyDescent="0.3">
      <c r="A20" s="5" t="s">
        <v>40</v>
      </c>
      <c r="B20" s="1" t="s">
        <v>41</v>
      </c>
    </row>
    <row r="21" spans="1:2" x14ac:dyDescent="0.3">
      <c r="A21" s="2" t="s">
        <v>16</v>
      </c>
      <c r="B21" s="1" t="s">
        <v>42</v>
      </c>
    </row>
    <row r="22" spans="1:2" x14ac:dyDescent="0.3">
      <c r="A22" s="2" t="s">
        <v>6</v>
      </c>
      <c r="B22" s="1" t="s">
        <v>43</v>
      </c>
    </row>
    <row r="23" spans="1:2" x14ac:dyDescent="0.3">
      <c r="A23" s="2" t="s">
        <v>44</v>
      </c>
      <c r="B23" s="1" t="s">
        <v>45</v>
      </c>
    </row>
    <row r="24" spans="1:2" x14ac:dyDescent="0.3">
      <c r="A24" s="2" t="s">
        <v>2</v>
      </c>
      <c r="B24" s="1" t="s">
        <v>46</v>
      </c>
    </row>
    <row r="25" spans="1:2" x14ac:dyDescent="0.3">
      <c r="A25" s="3" t="s">
        <v>47</v>
      </c>
      <c r="B25" s="1" t="s">
        <v>48</v>
      </c>
    </row>
    <row r="26" spans="1:2" x14ac:dyDescent="0.3">
      <c r="A26" s="2" t="s">
        <v>2</v>
      </c>
      <c r="B26" s="1" t="s">
        <v>49</v>
      </c>
    </row>
    <row r="27" spans="1:2" x14ac:dyDescent="0.3">
      <c r="A27" s="2" t="s">
        <v>6</v>
      </c>
      <c r="B27" s="1" t="s">
        <v>50</v>
      </c>
    </row>
    <row r="28" spans="1:2" x14ac:dyDescent="0.3">
      <c r="A28" s="2" t="s">
        <v>51</v>
      </c>
      <c r="B28" s="1" t="s">
        <v>52</v>
      </c>
    </row>
    <row r="29" spans="1:2" x14ac:dyDescent="0.3">
      <c r="A29" s="2" t="s">
        <v>2</v>
      </c>
      <c r="B29" s="1" t="s">
        <v>53</v>
      </c>
    </row>
    <row r="30" spans="1:2" x14ac:dyDescent="0.3">
      <c r="A30" s="2" t="s">
        <v>16</v>
      </c>
      <c r="B30" s="1" t="s">
        <v>32</v>
      </c>
    </row>
    <row r="31" spans="1:2" x14ac:dyDescent="0.3">
      <c r="A31" s="3" t="s">
        <v>54</v>
      </c>
      <c r="B31" s="1" t="s">
        <v>55</v>
      </c>
    </row>
    <row r="32" spans="1:2" x14ac:dyDescent="0.3">
      <c r="A32" s="2" t="s">
        <v>6</v>
      </c>
      <c r="B32" s="1" t="s">
        <v>1</v>
      </c>
    </row>
    <row r="33" spans="1:2" x14ac:dyDescent="0.3">
      <c r="A33" s="2" t="s">
        <v>2</v>
      </c>
      <c r="B33" s="1" t="s">
        <v>56</v>
      </c>
    </row>
    <row r="34" spans="1:2" x14ac:dyDescent="0.3">
      <c r="A34" s="2" t="s">
        <v>6</v>
      </c>
      <c r="B34" s="1" t="s">
        <v>57</v>
      </c>
    </row>
    <row r="35" spans="1:2" x14ac:dyDescent="0.3">
      <c r="A35" s="2" t="s">
        <v>58</v>
      </c>
      <c r="B35" s="1" t="s">
        <v>59</v>
      </c>
    </row>
    <row r="36" spans="1:2" x14ac:dyDescent="0.3">
      <c r="A36" s="2" t="s">
        <v>60</v>
      </c>
      <c r="B36" s="1" t="s">
        <v>61</v>
      </c>
    </row>
    <row r="37" spans="1:2" x14ac:dyDescent="0.3">
      <c r="A37" s="2" t="s">
        <v>2</v>
      </c>
      <c r="B37" s="1" t="s">
        <v>62</v>
      </c>
    </row>
    <row r="38" spans="1:2" x14ac:dyDescent="0.3">
      <c r="A38" s="2" t="s">
        <v>63</v>
      </c>
      <c r="B38" s="1" t="s">
        <v>64</v>
      </c>
    </row>
    <row r="39" spans="1:2" x14ac:dyDescent="0.3">
      <c r="A39" s="3" t="s">
        <v>65</v>
      </c>
      <c r="B39" s="1" t="s">
        <v>66</v>
      </c>
    </row>
    <row r="40" spans="1:2" x14ac:dyDescent="0.3">
      <c r="A40" s="2" t="s">
        <v>16</v>
      </c>
      <c r="B40" s="1" t="s">
        <v>67</v>
      </c>
    </row>
    <row r="41" spans="1:2" x14ac:dyDescent="0.3">
      <c r="A41" s="3" t="s">
        <v>68</v>
      </c>
      <c r="B41" s="1" t="s">
        <v>69</v>
      </c>
    </row>
    <row r="42" spans="1:2" x14ac:dyDescent="0.3">
      <c r="A42" s="2" t="s">
        <v>6</v>
      </c>
      <c r="B42" s="1" t="s">
        <v>32</v>
      </c>
    </row>
    <row r="43" spans="1:2" x14ac:dyDescent="0.3">
      <c r="A43" s="3" t="s">
        <v>70</v>
      </c>
      <c r="B43" s="1" t="s">
        <v>71</v>
      </c>
    </row>
    <row r="44" spans="1:2" x14ac:dyDescent="0.3">
      <c r="A44" s="2" t="s">
        <v>6</v>
      </c>
      <c r="B44" s="1" t="s">
        <v>1</v>
      </c>
    </row>
    <row r="45" spans="1:2" x14ac:dyDescent="0.3">
      <c r="A45" s="2" t="s">
        <v>16</v>
      </c>
      <c r="B45" s="1" t="s">
        <v>72</v>
      </c>
    </row>
    <row r="46" spans="1:2" x14ac:dyDescent="0.3">
      <c r="A46" s="2" t="s">
        <v>6</v>
      </c>
      <c r="B46" s="1" t="s">
        <v>73</v>
      </c>
    </row>
    <row r="47" spans="1:2" x14ac:dyDescent="0.3">
      <c r="A47" s="3" t="s">
        <v>74</v>
      </c>
      <c r="B47" s="1" t="s">
        <v>75</v>
      </c>
    </row>
    <row r="48" spans="1:2" x14ac:dyDescent="0.3">
      <c r="A48" s="3" t="s">
        <v>76</v>
      </c>
      <c r="B48" s="1" t="s">
        <v>48</v>
      </c>
    </row>
    <row r="49" spans="1:2" x14ac:dyDescent="0.3">
      <c r="A49" s="2" t="s">
        <v>2</v>
      </c>
      <c r="B49" s="1" t="s">
        <v>73</v>
      </c>
    </row>
    <row r="50" spans="1:2" x14ac:dyDescent="0.3">
      <c r="A50" s="2" t="s">
        <v>19</v>
      </c>
      <c r="B50" s="1" t="s">
        <v>32</v>
      </c>
    </row>
    <row r="51" spans="1:2" x14ac:dyDescent="0.3">
      <c r="A51" s="3" t="s">
        <v>77</v>
      </c>
      <c r="B51" s="1" t="s">
        <v>78</v>
      </c>
    </row>
    <row r="52" spans="1:2" x14ac:dyDescent="0.3">
      <c r="A52" s="2" t="s">
        <v>2</v>
      </c>
      <c r="B52" s="1" t="s">
        <v>1</v>
      </c>
    </row>
    <row r="53" spans="1:2" x14ac:dyDescent="0.3">
      <c r="A53" s="2" t="s">
        <v>2</v>
      </c>
      <c r="B53" s="1" t="s">
        <v>1</v>
      </c>
    </row>
    <row r="54" spans="1:2" x14ac:dyDescent="0.3">
      <c r="A54" s="3" t="s">
        <v>79</v>
      </c>
      <c r="B54" s="1" t="s">
        <v>80</v>
      </c>
    </row>
    <row r="55" spans="1:2" x14ac:dyDescent="0.3">
      <c r="A55" s="2" t="s">
        <v>6</v>
      </c>
      <c r="B55" s="1" t="s">
        <v>81</v>
      </c>
    </row>
    <row r="56" spans="1:2" x14ac:dyDescent="0.3">
      <c r="A56" s="2" t="s">
        <v>2</v>
      </c>
      <c r="B56" s="1" t="s">
        <v>82</v>
      </c>
    </row>
    <row r="57" spans="1:2" x14ac:dyDescent="0.3">
      <c r="A57" s="2" t="s">
        <v>83</v>
      </c>
      <c r="B57" s="1" t="s">
        <v>84</v>
      </c>
    </row>
    <row r="58" spans="1:2" x14ac:dyDescent="0.3">
      <c r="A58" s="2" t="s">
        <v>16</v>
      </c>
      <c r="B58" s="1" t="s">
        <v>85</v>
      </c>
    </row>
    <row r="59" spans="1:2" x14ac:dyDescent="0.3">
      <c r="A59" s="2" t="s">
        <v>16</v>
      </c>
      <c r="B59" s="1" t="s">
        <v>86</v>
      </c>
    </row>
    <row r="60" spans="1:2" x14ac:dyDescent="0.3">
      <c r="A60" s="2" t="s">
        <v>87</v>
      </c>
      <c r="B60" s="1" t="s">
        <v>81</v>
      </c>
    </row>
    <row r="61" spans="1:2" x14ac:dyDescent="0.3">
      <c r="A61" s="2" t="s">
        <v>6</v>
      </c>
      <c r="B61" s="1" t="s">
        <v>88</v>
      </c>
    </row>
    <row r="62" spans="1:2" x14ac:dyDescent="0.3">
      <c r="A62" s="2" t="s">
        <v>18</v>
      </c>
      <c r="B62" s="1" t="s">
        <v>89</v>
      </c>
    </row>
    <row r="63" spans="1:2" x14ac:dyDescent="0.3">
      <c r="A63" s="2" t="s">
        <v>6</v>
      </c>
      <c r="B63" s="1" t="s">
        <v>90</v>
      </c>
    </row>
    <row r="64" spans="1:2" x14ac:dyDescent="0.3">
      <c r="A64" s="3" t="s">
        <v>0</v>
      </c>
      <c r="B64" s="1" t="s">
        <v>1</v>
      </c>
    </row>
    <row r="65" spans="1:2" x14ac:dyDescent="0.3">
      <c r="A65" s="2" t="s">
        <v>2</v>
      </c>
      <c r="B65" s="1" t="s">
        <v>1</v>
      </c>
    </row>
    <row r="66" spans="1:2" x14ac:dyDescent="0.3">
      <c r="A66" s="2" t="s">
        <v>3</v>
      </c>
      <c r="B66" s="1" t="s">
        <v>1</v>
      </c>
    </row>
    <row r="67" spans="1:2" x14ac:dyDescent="0.3">
      <c r="A67" s="6" t="s">
        <v>4</v>
      </c>
      <c r="B67" s="1" t="s">
        <v>91</v>
      </c>
    </row>
    <row r="68" spans="1:2" x14ac:dyDescent="0.3">
      <c r="A68" s="2" t="s">
        <v>5</v>
      </c>
      <c r="B68" s="1" t="s">
        <v>92</v>
      </c>
    </row>
    <row r="69" spans="1:2" x14ac:dyDescent="0.3">
      <c r="A69" s="2" t="s">
        <v>6</v>
      </c>
      <c r="B69" s="1" t="s">
        <v>93</v>
      </c>
    </row>
    <row r="70" spans="1:2" x14ac:dyDescent="0.3">
      <c r="A70" s="2" t="s">
        <v>2</v>
      </c>
      <c r="B70" s="1" t="s">
        <v>94</v>
      </c>
    </row>
    <row r="71" spans="1:2" x14ac:dyDescent="0.3">
      <c r="A71" s="3" t="s">
        <v>7</v>
      </c>
      <c r="B71" s="1" t="s">
        <v>95</v>
      </c>
    </row>
    <row r="72" spans="1:2" x14ac:dyDescent="0.3">
      <c r="A72" s="2" t="s">
        <v>6</v>
      </c>
      <c r="B72" s="1" t="s">
        <v>73</v>
      </c>
    </row>
    <row r="73" spans="1:2" x14ac:dyDescent="0.3">
      <c r="A73" s="2" t="s">
        <v>8</v>
      </c>
      <c r="B73" s="1" t="s">
        <v>96</v>
      </c>
    </row>
    <row r="74" spans="1:2" x14ac:dyDescent="0.3">
      <c r="A74" s="2" t="s">
        <v>9</v>
      </c>
      <c r="B74" s="1" t="s">
        <v>1</v>
      </c>
    </row>
    <row r="75" spans="1:2" x14ac:dyDescent="0.3">
      <c r="A75" s="2" t="s">
        <v>6</v>
      </c>
      <c r="B75" s="1" t="s">
        <v>1</v>
      </c>
    </row>
    <row r="76" spans="1:2" x14ac:dyDescent="0.3">
      <c r="A76" s="3" t="s">
        <v>10</v>
      </c>
      <c r="B76" s="1" t="s">
        <v>97</v>
      </c>
    </row>
    <row r="77" spans="1:2" x14ac:dyDescent="0.3">
      <c r="A77" s="2" t="s">
        <v>6</v>
      </c>
      <c r="B77" s="1" t="s">
        <v>98</v>
      </c>
    </row>
    <row r="78" spans="1:2" x14ac:dyDescent="0.3">
      <c r="A78" s="2" t="s">
        <v>0</v>
      </c>
      <c r="B78" s="1" t="s">
        <v>99</v>
      </c>
    </row>
    <row r="79" spans="1:2" x14ac:dyDescent="0.3">
      <c r="A79" s="3" t="s">
        <v>12</v>
      </c>
      <c r="B79" s="1" t="s">
        <v>11</v>
      </c>
    </row>
    <row r="80" spans="1:2" x14ac:dyDescent="0.3">
      <c r="A80" s="2" t="s">
        <v>6</v>
      </c>
      <c r="B80" s="1" t="s">
        <v>100</v>
      </c>
    </row>
    <row r="81" spans="1:2" x14ac:dyDescent="0.3">
      <c r="A81" s="2" t="s">
        <v>13</v>
      </c>
      <c r="B81" s="1" t="s">
        <v>1</v>
      </c>
    </row>
    <row r="82" spans="1:2" x14ac:dyDescent="0.3">
      <c r="A82" s="2" t="s">
        <v>6</v>
      </c>
      <c r="B82" s="1" t="s">
        <v>101</v>
      </c>
    </row>
    <row r="83" spans="1:2" x14ac:dyDescent="0.3">
      <c r="A83" s="3" t="s">
        <v>14</v>
      </c>
      <c r="B83" s="1" t="s">
        <v>1</v>
      </c>
    </row>
    <row r="84" spans="1:2" x14ac:dyDescent="0.3">
      <c r="A84" s="2" t="s">
        <v>15</v>
      </c>
      <c r="B84" s="1" t="s">
        <v>102</v>
      </c>
    </row>
    <row r="85" spans="1:2" x14ac:dyDescent="0.3">
      <c r="A85" s="3" t="s">
        <v>10</v>
      </c>
      <c r="B85" s="1" t="s">
        <v>103</v>
      </c>
    </row>
    <row r="86" spans="1:2" x14ac:dyDescent="0.3">
      <c r="A86" s="2" t="s">
        <v>6</v>
      </c>
      <c r="B86" s="1" t="s">
        <v>104</v>
      </c>
    </row>
    <row r="87" spans="1:2" x14ac:dyDescent="0.3">
      <c r="A87" s="2" t="s">
        <v>5</v>
      </c>
      <c r="B87" s="1" t="s">
        <v>105</v>
      </c>
    </row>
    <row r="88" spans="1:2" x14ac:dyDescent="0.3">
      <c r="A88" s="2" t="s">
        <v>6</v>
      </c>
      <c r="B88" s="1" t="s">
        <v>1</v>
      </c>
    </row>
    <row r="89" spans="1:2" x14ac:dyDescent="0.3">
      <c r="A89" s="2" t="s">
        <v>6</v>
      </c>
      <c r="B89" s="1" t="s">
        <v>100</v>
      </c>
    </row>
    <row r="90" spans="1:2" x14ac:dyDescent="0.3">
      <c r="A90" s="2" t="s">
        <v>6</v>
      </c>
      <c r="B90" s="1" t="s">
        <v>105</v>
      </c>
    </row>
    <row r="91" spans="1:2" x14ac:dyDescent="0.3">
      <c r="A91" s="2" t="s">
        <v>6</v>
      </c>
      <c r="B91" s="1" t="s">
        <v>106</v>
      </c>
    </row>
    <row r="92" spans="1:2" x14ac:dyDescent="0.3">
      <c r="A92" s="2" t="s">
        <v>9</v>
      </c>
      <c r="B92" s="1" t="s">
        <v>107</v>
      </c>
    </row>
    <row r="93" spans="1:2" x14ac:dyDescent="0.3">
      <c r="A93" s="2" t="s">
        <v>9</v>
      </c>
      <c r="B93" s="1" t="s">
        <v>108</v>
      </c>
    </row>
    <row r="94" spans="1:2" x14ac:dyDescent="0.3">
      <c r="A94" s="2" t="s">
        <v>9</v>
      </c>
      <c r="B94" s="1" t="s">
        <v>106</v>
      </c>
    </row>
    <row r="95" spans="1:2" x14ac:dyDescent="0.3">
      <c r="A95" s="2" t="s">
        <v>60</v>
      </c>
      <c r="B95" s="1" t="s">
        <v>109</v>
      </c>
    </row>
    <row r="96" spans="1:2" x14ac:dyDescent="0.3">
      <c r="A96" s="2" t="s">
        <v>2</v>
      </c>
      <c r="B96" s="1" t="s">
        <v>81</v>
      </c>
    </row>
    <row r="97" spans="1:4" x14ac:dyDescent="0.3">
      <c r="A97" s="2" t="s">
        <v>60</v>
      </c>
      <c r="B97" s="1" t="s">
        <v>110</v>
      </c>
    </row>
    <row r="98" spans="1:4" x14ac:dyDescent="0.3">
      <c r="A98" s="2" t="s">
        <v>16</v>
      </c>
      <c r="B98" s="1" t="s">
        <v>110</v>
      </c>
    </row>
    <row r="99" spans="1:4" x14ac:dyDescent="0.3">
      <c r="A99" s="2" t="s">
        <v>111</v>
      </c>
      <c r="B99" s="1" t="s">
        <v>112</v>
      </c>
    </row>
    <row r="100" spans="1:4" x14ac:dyDescent="0.3">
      <c r="A100" s="2" t="s">
        <v>16</v>
      </c>
      <c r="B100" s="1" t="s">
        <v>110</v>
      </c>
    </row>
    <row r="101" spans="1:4" x14ac:dyDescent="0.3">
      <c r="A101" s="3" t="s">
        <v>113</v>
      </c>
      <c r="B101" s="1" t="s">
        <v>114</v>
      </c>
    </row>
    <row r="107" spans="1:4" x14ac:dyDescent="0.3">
      <c r="C107" t="s">
        <v>115</v>
      </c>
      <c r="D107" s="7">
        <v>47</v>
      </c>
    </row>
    <row r="108" spans="1:4" x14ac:dyDescent="0.3">
      <c r="C108" t="s">
        <v>116</v>
      </c>
      <c r="D108" s="7">
        <v>23</v>
      </c>
    </row>
    <row r="109" spans="1:4" x14ac:dyDescent="0.3">
      <c r="C109" t="s">
        <v>117</v>
      </c>
      <c r="D109" s="7">
        <v>17</v>
      </c>
    </row>
    <row r="110" spans="1:4" x14ac:dyDescent="0.3">
      <c r="C110" t="s">
        <v>118</v>
      </c>
      <c r="D110" s="7">
        <v>5</v>
      </c>
    </row>
    <row r="111" spans="1:4" x14ac:dyDescent="0.3">
      <c r="C111" t="s">
        <v>119</v>
      </c>
      <c r="D111" s="7">
        <v>2</v>
      </c>
    </row>
    <row r="112" spans="1:4" x14ac:dyDescent="0.3">
      <c r="D112" s="7"/>
    </row>
    <row r="113" spans="4:4" x14ac:dyDescent="0.3">
      <c r="D113" s="7"/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wqh7</dc:creator>
  <cp:lastModifiedBy>HP</cp:lastModifiedBy>
  <dcterms:created xsi:type="dcterms:W3CDTF">2019-07-28T09:22:00Z</dcterms:created>
  <dcterms:modified xsi:type="dcterms:W3CDTF">2022-01-07T14:55:08Z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