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8_{2583C8BB-F753-4240-A536-DA22708FBEC0}" xr6:coauthVersionLast="47" xr6:coauthVersionMax="47" xr10:uidLastSave="{00000000-0000-0000-0000-000000000000}"/>
  <bookViews>
    <workbookView xWindow="-120" yWindow="-120" windowWidth="20730" windowHeight="11160" xr2:uid="{DAAD3EE7-EE2C-4862-A5A1-797C0648DCEC}"/>
  </bookViews>
  <sheets>
    <sheet name="Prevalence" sheetId="1" r:id="rId1"/>
    <sheet name="Incidence" sheetId="2" r:id="rId2"/>
    <sheet name="Genes" sheetId="3" r:id="rId3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D10" i="2"/>
  <c r="D9" i="2"/>
  <c r="D8" i="2"/>
  <c r="D7" i="2"/>
  <c r="D6" i="2"/>
  <c r="D5" i="2"/>
  <c r="D4" i="2"/>
  <c r="D3" i="2"/>
  <c r="D2" i="2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<sst xmlns="http://schemas.openxmlformats.org/spreadsheetml/2006/main" count="385" uniqueCount="139">
  <si>
    <t xml:space="preserve">Authors </t>
  </si>
  <si>
    <t xml:space="preserve">positive </t>
  </si>
  <si>
    <t xml:space="preserve">sample size </t>
  </si>
  <si>
    <t>Prevalence</t>
  </si>
  <si>
    <t>Country</t>
  </si>
  <si>
    <t>Continent</t>
  </si>
  <si>
    <t>Study design</t>
  </si>
  <si>
    <t>Type of patient</t>
  </si>
  <si>
    <t>Ward</t>
  </si>
  <si>
    <t>Site of sample</t>
  </si>
  <si>
    <t>Genes</t>
  </si>
  <si>
    <t>Male</t>
  </si>
  <si>
    <t>Mean age</t>
  </si>
  <si>
    <t>ICU/hospital days</t>
  </si>
  <si>
    <t>Akturk H, 2016</t>
  </si>
  <si>
    <t>Turkey</t>
  </si>
  <si>
    <t>A</t>
  </si>
  <si>
    <t>case-control</t>
  </si>
  <si>
    <t>admitted</t>
  </si>
  <si>
    <t>ICU</t>
  </si>
  <si>
    <t xml:space="preserve">fecal swab </t>
  </si>
  <si>
    <t>30.7 m</t>
  </si>
  <si>
    <t>Al Fadhi, 2020</t>
  </si>
  <si>
    <t>Kuwait</t>
  </si>
  <si>
    <t>cohort</t>
  </si>
  <si>
    <t>admitted + community</t>
  </si>
  <si>
    <t xml:space="preserve">Rectal swab </t>
  </si>
  <si>
    <t>OXA-181, KPC-2, VIM-1, NDM-5</t>
  </si>
  <si>
    <t>comm (7) Hospital (22)</t>
  </si>
  <si>
    <t>Antony S, 2018</t>
  </si>
  <si>
    <t>India</t>
  </si>
  <si>
    <t>Cross-sectional</t>
  </si>
  <si>
    <t>community</t>
  </si>
  <si>
    <t>NDM-1</t>
  </si>
  <si>
    <t>Atterby C, 2018</t>
  </si>
  <si>
    <t>Cambodia</t>
  </si>
  <si>
    <t>OXA-48</t>
  </si>
  <si>
    <t>135 (adult F), 54 (adul M), &lt;5 (33), 6-15 (85)</t>
  </si>
  <si>
    <t>Baraniak A, 2015</t>
  </si>
  <si>
    <t>Europe &amp; Israel</t>
  </si>
  <si>
    <t>KPC-2, KPC-3</t>
  </si>
  <si>
    <t>ST258, ST512</t>
  </si>
  <si>
    <t>Barbadoro P, 2021</t>
  </si>
  <si>
    <t>Italy</t>
  </si>
  <si>
    <t>E</t>
  </si>
  <si>
    <t>on admission</t>
  </si>
  <si>
    <t>H</t>
  </si>
  <si>
    <t>KPC, VIM</t>
  </si>
  <si>
    <t>Dubby BD, 2012</t>
  </si>
  <si>
    <t>Israel</t>
  </si>
  <si>
    <t>rectal swab</t>
  </si>
  <si>
    <t>24.8 D</t>
  </si>
  <si>
    <t>Errico G, 2019</t>
  </si>
  <si>
    <t>Transplant</t>
  </si>
  <si>
    <t>KPC</t>
  </si>
  <si>
    <t>Ghaith MD, 2019</t>
  </si>
  <si>
    <t xml:space="preserve">Egypt </t>
  </si>
  <si>
    <t>AF</t>
  </si>
  <si>
    <t xml:space="preserve">NDM-1, VIM, OXA-48, </t>
  </si>
  <si>
    <t>11.39 m</t>
  </si>
  <si>
    <t>Giannella M, 2015</t>
  </si>
  <si>
    <t xml:space="preserve">rectal swab </t>
  </si>
  <si>
    <t>Giannella M, 2019</t>
  </si>
  <si>
    <t>Girlich D, 2014</t>
  </si>
  <si>
    <t>Morocco</t>
  </si>
  <si>
    <t>Kang JS, 2019</t>
  </si>
  <si>
    <t>Korea</t>
  </si>
  <si>
    <t>24.5D</t>
  </si>
  <si>
    <t>Kiddee A, 2018</t>
  </si>
  <si>
    <t>Thialand</t>
  </si>
  <si>
    <t>NDM</t>
  </si>
  <si>
    <t>Kizilates F, 2020</t>
  </si>
  <si>
    <t>OXA-48, NDM</t>
  </si>
  <si>
    <t>Liu Q, 2019</t>
  </si>
  <si>
    <t>china</t>
  </si>
  <si>
    <t>KPC, NDM, IMP</t>
  </si>
  <si>
    <t>Mammina C,2013</t>
  </si>
  <si>
    <t>Maseda , 2017</t>
  </si>
  <si>
    <t xml:space="preserve">Spain </t>
  </si>
  <si>
    <t xml:space="preserve">OXA-48, </t>
  </si>
  <si>
    <t>Mohan B, 2017</t>
  </si>
  <si>
    <t xml:space="preserve">admitted </t>
  </si>
  <si>
    <t>fecal sample</t>
  </si>
  <si>
    <t>NDM-1, VIM</t>
  </si>
  <si>
    <t>Ohno Y, 2020</t>
  </si>
  <si>
    <t>Japan</t>
  </si>
  <si>
    <t>Pan F, 2019</t>
  </si>
  <si>
    <t>NDM-1, NDM-5, KPC-2, IMP-4</t>
  </si>
  <si>
    <t>&lt;18</t>
  </si>
  <si>
    <t>1.1 (&lt;18)</t>
  </si>
  <si>
    <t>Papadimitriou O, 2012</t>
  </si>
  <si>
    <t>Greece</t>
  </si>
  <si>
    <t>Prasad N, 2016</t>
  </si>
  <si>
    <t>USA</t>
  </si>
  <si>
    <t>Am</t>
  </si>
  <si>
    <t>LTCF</t>
  </si>
  <si>
    <t>Qin X, 2020</t>
  </si>
  <si>
    <t>KPC-2</t>
  </si>
  <si>
    <t>Rios E, 2017</t>
  </si>
  <si>
    <t>admitted + outpatient</t>
  </si>
  <si>
    <t>KPC-2, OXA-48</t>
  </si>
  <si>
    <t>Salamao MC, 2017</t>
  </si>
  <si>
    <t>Brazil</t>
  </si>
  <si>
    <t>salazar-Ospina, 2020</t>
  </si>
  <si>
    <t xml:space="preserve">colombia </t>
  </si>
  <si>
    <t>Saseedharan S, 2016</t>
  </si>
  <si>
    <t>KPC, NDM, VIM, IMP</t>
  </si>
  <si>
    <t>Shu LB, 2018</t>
  </si>
  <si>
    <t>Tran DM, 2019</t>
  </si>
  <si>
    <t>Veitnam</t>
  </si>
  <si>
    <t>Wiener well, 2010</t>
  </si>
  <si>
    <t>Xu Q, 2020</t>
  </si>
  <si>
    <t>NDM-5, KPC-2, IMP-4</t>
  </si>
  <si>
    <t>M/S ICU (adult)</t>
  </si>
  <si>
    <t>Chueansuwan  2018</t>
  </si>
  <si>
    <t>HSCT</t>
  </si>
  <si>
    <t>24.8D</t>
  </si>
  <si>
    <t>Admitted</t>
  </si>
  <si>
    <t>18D</t>
  </si>
  <si>
    <t xml:space="preserve">admission </t>
  </si>
  <si>
    <t>17D</t>
  </si>
  <si>
    <t>c, b, a</t>
  </si>
  <si>
    <t>case control</t>
  </si>
  <si>
    <t>EICU</t>
  </si>
  <si>
    <t xml:space="preserve">Thailand </t>
  </si>
  <si>
    <t>&lt;8D</t>
  </si>
  <si>
    <t>Kontopoulou K, 2019</t>
  </si>
  <si>
    <t>19D</t>
  </si>
  <si>
    <t>NDM, KPC, OXA-48, VIM</t>
  </si>
  <si>
    <t>Madni O, 2021</t>
  </si>
  <si>
    <t>South Africa</t>
  </si>
  <si>
    <t>OXA-181</t>
  </si>
  <si>
    <t xml:space="preserve">on admission </t>
  </si>
  <si>
    <t>VIM-1</t>
  </si>
  <si>
    <t>NDM-5</t>
  </si>
  <si>
    <t>KPC-3</t>
  </si>
  <si>
    <t>VIM</t>
  </si>
  <si>
    <t>IMP</t>
  </si>
  <si>
    <t>Maseda 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</si>
</sst>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2"/>
      <color rgb="FF000000"/>
      <name val="Times New Roman"/>
      <family val="1"/>
      <charset val="1"/>
    </font>
    <font>
      <i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9" fontId="0" fillId="0" borderId="0" xfId="0" applyNumberFormat="1"/>
    <xf numFmtId="0" fontId="3" fillId="0" borderId="0" xfId="0" applyFont="1" applyAlignment="1">
      <alignment horizontal="right" textRotation="90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F63B-66BD-4CB7-8012-16F5CED354AD}">
  <dimension ref="A1:T33"/>
  <sheetViews>
    <sheetView tabSelected="1" workbookViewId="0">
      <selection activeCell="N17" sqref="N17"/>
    </sheetView>
  </sheetViews>
  <sheetFormatPr defaultRowHeight="15" x14ac:dyDescent="0.25"/>
  <sheetData>
    <row r="1" spans="1:20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20" x14ac:dyDescent="0.25">
      <c r="A2" s="1" t="s">
        <v>14</v>
      </c>
      <c r="B2">
        <v>85</v>
      </c>
      <c r="C2">
        <v>2805</v>
      </c>
      <c r="D2" s="2">
        <f t="shared" ref="D2:D33" si="0">B2/C2</f>
        <v>3.0303030303030304E-2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L2">
        <v>54.1</v>
      </c>
      <c r="M2" s="3" t="s">
        <v>21</v>
      </c>
    </row>
    <row r="3" spans="1:20" x14ac:dyDescent="0.25">
      <c r="A3" s="1" t="s">
        <v>22</v>
      </c>
      <c r="B3">
        <v>7</v>
      </c>
      <c r="C3">
        <v>590</v>
      </c>
      <c r="D3" s="2">
        <f t="shared" si="0"/>
        <v>1.1864406779661017E-2</v>
      </c>
      <c r="E3" t="s">
        <v>23</v>
      </c>
      <c r="F3" t="s">
        <v>16</v>
      </c>
      <c r="G3" t="s">
        <v>24</v>
      </c>
      <c r="H3" t="s">
        <v>25</v>
      </c>
      <c r="I3" t="s">
        <v>19</v>
      </c>
      <c r="J3" t="s">
        <v>26</v>
      </c>
      <c r="K3" t="s">
        <v>27</v>
      </c>
      <c r="L3" s="3" t="s">
        <v>28</v>
      </c>
      <c r="N3" s="3"/>
      <c r="O3" s="3"/>
    </row>
    <row r="4" spans="1:20" x14ac:dyDescent="0.25">
      <c r="A4" s="1" t="s">
        <v>29</v>
      </c>
      <c r="B4">
        <v>1</v>
      </c>
      <c r="C4">
        <v>154</v>
      </c>
      <c r="D4" s="2">
        <f t="shared" si="0"/>
        <v>6.4935064935064939E-3</v>
      </c>
      <c r="E4" t="s">
        <v>30</v>
      </c>
      <c r="F4" t="s">
        <v>16</v>
      </c>
      <c r="G4" t="s">
        <v>31</v>
      </c>
      <c r="H4" t="s">
        <v>32</v>
      </c>
      <c r="I4" t="s">
        <v>32</v>
      </c>
      <c r="J4" t="s">
        <v>20</v>
      </c>
      <c r="K4" t="s">
        <v>33</v>
      </c>
      <c r="P4" s="4"/>
      <c r="Q4" s="4"/>
      <c r="R4" s="4"/>
      <c r="S4" s="4"/>
      <c r="T4" s="4"/>
    </row>
    <row r="5" spans="1:20" x14ac:dyDescent="0.25">
      <c r="A5" s="1" t="s">
        <v>34</v>
      </c>
      <c r="B5">
        <v>2</v>
      </c>
      <c r="C5">
        <v>307</v>
      </c>
      <c r="D5" s="2">
        <f t="shared" si="0"/>
        <v>6.5146579804560263E-3</v>
      </c>
      <c r="E5" t="s">
        <v>35</v>
      </c>
      <c r="F5" t="s">
        <v>16</v>
      </c>
      <c r="G5" t="s">
        <v>31</v>
      </c>
      <c r="H5" t="s">
        <v>32</v>
      </c>
      <c r="I5" t="s">
        <v>32</v>
      </c>
      <c r="J5" t="s">
        <v>20</v>
      </c>
      <c r="K5" t="s">
        <v>36</v>
      </c>
      <c r="L5" t="s">
        <v>37</v>
      </c>
    </row>
    <row r="6" spans="1:20" x14ac:dyDescent="0.25">
      <c r="A6" s="1" t="s">
        <v>38</v>
      </c>
      <c r="B6">
        <v>110</v>
      </c>
      <c r="C6">
        <v>17945</v>
      </c>
      <c r="D6" s="2">
        <f t="shared" si="0"/>
        <v>6.129841181387573E-3</v>
      </c>
      <c r="E6" t="s">
        <v>39</v>
      </c>
      <c r="G6" t="s">
        <v>24</v>
      </c>
      <c r="H6" t="s">
        <v>18</v>
      </c>
      <c r="I6" t="s">
        <v>19</v>
      </c>
      <c r="J6" t="s">
        <v>26</v>
      </c>
      <c r="K6" t="s">
        <v>40</v>
      </c>
      <c r="O6" t="s">
        <v>41</v>
      </c>
    </row>
    <row r="7" spans="1:20" x14ac:dyDescent="0.25">
      <c r="A7" s="1" t="s">
        <v>42</v>
      </c>
      <c r="B7">
        <v>45</v>
      </c>
      <c r="C7">
        <v>2478</v>
      </c>
      <c r="D7" s="2">
        <f t="shared" si="0"/>
        <v>1.8159806295399514E-2</v>
      </c>
      <c r="E7" t="s">
        <v>43</v>
      </c>
      <c r="F7" t="s">
        <v>44</v>
      </c>
      <c r="G7" t="s">
        <v>17</v>
      </c>
      <c r="H7" t="s">
        <v>45</v>
      </c>
      <c r="I7" t="s">
        <v>46</v>
      </c>
      <c r="J7" t="s">
        <v>26</v>
      </c>
      <c r="K7" t="s">
        <v>47</v>
      </c>
    </row>
    <row r="8" spans="1:20" x14ac:dyDescent="0.25">
      <c r="A8" s="1" t="s">
        <v>48</v>
      </c>
      <c r="B8">
        <v>21</v>
      </c>
      <c r="C8">
        <v>299</v>
      </c>
      <c r="D8" s="2">
        <f t="shared" si="0"/>
        <v>7.0234113712374577E-2</v>
      </c>
      <c r="E8" t="s">
        <v>49</v>
      </c>
      <c r="F8" t="s">
        <v>16</v>
      </c>
      <c r="G8" t="s">
        <v>24</v>
      </c>
      <c r="H8" t="s">
        <v>45</v>
      </c>
      <c r="I8" t="s">
        <v>19</v>
      </c>
      <c r="J8" t="s">
        <v>50</v>
      </c>
      <c r="L8">
        <v>106</v>
      </c>
      <c r="M8">
        <v>53</v>
      </c>
      <c r="N8" t="s">
        <v>51</v>
      </c>
    </row>
    <row r="9" spans="1:20" x14ac:dyDescent="0.25">
      <c r="A9" s="1" t="s">
        <v>52</v>
      </c>
      <c r="B9">
        <v>58</v>
      </c>
      <c r="C9">
        <v>680</v>
      </c>
      <c r="D9" s="2">
        <f t="shared" si="0"/>
        <v>8.5294117647058826E-2</v>
      </c>
      <c r="E9" t="s">
        <v>43</v>
      </c>
      <c r="F9" t="s">
        <v>44</v>
      </c>
      <c r="G9" t="s">
        <v>24</v>
      </c>
      <c r="H9" t="s">
        <v>18</v>
      </c>
      <c r="I9" t="s">
        <v>53</v>
      </c>
      <c r="J9" t="s">
        <v>50</v>
      </c>
      <c r="K9" t="s">
        <v>54</v>
      </c>
      <c r="L9">
        <v>476</v>
      </c>
    </row>
    <row r="10" spans="1:20" x14ac:dyDescent="0.25">
      <c r="A10" s="1" t="s">
        <v>55</v>
      </c>
      <c r="B10">
        <v>19</v>
      </c>
      <c r="C10">
        <v>100</v>
      </c>
      <c r="D10" s="2">
        <f t="shared" si="0"/>
        <v>0.19</v>
      </c>
      <c r="E10" t="s">
        <v>56</v>
      </c>
      <c r="F10" t="s">
        <v>57</v>
      </c>
      <c r="G10" t="s">
        <v>31</v>
      </c>
      <c r="H10" t="s">
        <v>18</v>
      </c>
      <c r="I10" t="s">
        <v>19</v>
      </c>
      <c r="J10" t="s">
        <v>50</v>
      </c>
      <c r="K10" t="s">
        <v>58</v>
      </c>
      <c r="M10" t="s">
        <v>59</v>
      </c>
    </row>
    <row r="11" spans="1:20" x14ac:dyDescent="0.25">
      <c r="A11" s="1" t="s">
        <v>60</v>
      </c>
      <c r="B11">
        <v>11</v>
      </c>
      <c r="C11">
        <v>237</v>
      </c>
      <c r="D11" s="2">
        <f t="shared" si="0"/>
        <v>4.6413502109704644E-2</v>
      </c>
      <c r="E11" t="s">
        <v>43</v>
      </c>
      <c r="F11" t="s">
        <v>44</v>
      </c>
      <c r="G11" t="s">
        <v>24</v>
      </c>
      <c r="H11" t="s">
        <v>45</v>
      </c>
      <c r="I11" t="s">
        <v>53</v>
      </c>
      <c r="J11" t="s">
        <v>61</v>
      </c>
      <c r="L11">
        <v>158</v>
      </c>
    </row>
    <row r="12" spans="1:20" x14ac:dyDescent="0.25">
      <c r="A12" s="1" t="s">
        <v>62</v>
      </c>
      <c r="B12">
        <v>38</v>
      </c>
      <c r="C12">
        <v>553</v>
      </c>
      <c r="D12" s="2">
        <f t="shared" si="0"/>
        <v>6.8716094032549732E-2</v>
      </c>
      <c r="E12" t="s">
        <v>43</v>
      </c>
      <c r="F12" t="s">
        <v>44</v>
      </c>
      <c r="G12" t="s">
        <v>24</v>
      </c>
      <c r="H12" t="s">
        <v>45</v>
      </c>
      <c r="I12" t="s">
        <v>53</v>
      </c>
      <c r="J12" t="s">
        <v>61</v>
      </c>
      <c r="L12">
        <v>394</v>
      </c>
      <c r="M12">
        <v>52.8</v>
      </c>
    </row>
    <row r="13" spans="1:20" x14ac:dyDescent="0.25">
      <c r="A13" s="1" t="s">
        <v>63</v>
      </c>
      <c r="B13">
        <v>7</v>
      </c>
      <c r="C13">
        <v>77</v>
      </c>
      <c r="D13" s="2">
        <f t="shared" si="0"/>
        <v>9.0909090909090912E-2</v>
      </c>
      <c r="E13" t="s">
        <v>64</v>
      </c>
      <c r="F13" t="s">
        <v>57</v>
      </c>
      <c r="G13" t="s">
        <v>31</v>
      </c>
      <c r="H13" t="s">
        <v>18</v>
      </c>
      <c r="I13" t="s">
        <v>46</v>
      </c>
      <c r="J13" t="s">
        <v>50</v>
      </c>
      <c r="K13" t="s">
        <v>36</v>
      </c>
    </row>
    <row r="14" spans="1:20" x14ac:dyDescent="0.25">
      <c r="A14" s="1" t="s">
        <v>65</v>
      </c>
      <c r="B14">
        <v>16</v>
      </c>
      <c r="C14">
        <v>833</v>
      </c>
      <c r="D14" s="2">
        <f t="shared" si="0"/>
        <v>1.920768307322929E-2</v>
      </c>
      <c r="E14" t="s">
        <v>66</v>
      </c>
      <c r="F14" t="s">
        <v>16</v>
      </c>
      <c r="G14" t="s">
        <v>17</v>
      </c>
      <c r="H14" t="s">
        <v>45</v>
      </c>
      <c r="I14" t="s">
        <v>19</v>
      </c>
      <c r="J14" t="s">
        <v>61</v>
      </c>
      <c r="K14" t="s">
        <v>54</v>
      </c>
      <c r="L14">
        <v>499</v>
      </c>
      <c r="N14" t="s">
        <v>67</v>
      </c>
    </row>
    <row r="15" spans="1:20" x14ac:dyDescent="0.25">
      <c r="A15" s="1" t="s">
        <v>68</v>
      </c>
      <c r="B15">
        <v>9</v>
      </c>
      <c r="C15">
        <v>275</v>
      </c>
      <c r="D15" s="2">
        <f t="shared" si="0"/>
        <v>3.272727272727273E-2</v>
      </c>
      <c r="E15" t="s">
        <v>69</v>
      </c>
      <c r="F15" t="s">
        <v>16</v>
      </c>
      <c r="G15" t="s">
        <v>24</v>
      </c>
      <c r="H15" t="s">
        <v>45</v>
      </c>
      <c r="I15" t="s">
        <v>19</v>
      </c>
      <c r="J15" t="s">
        <v>61</v>
      </c>
      <c r="K15" t="s">
        <v>70</v>
      </c>
      <c r="L15">
        <v>149</v>
      </c>
    </row>
    <row r="16" spans="1:20" x14ac:dyDescent="0.25">
      <c r="A16" s="1" t="s">
        <v>71</v>
      </c>
      <c r="B16">
        <v>11</v>
      </c>
      <c r="C16">
        <v>168</v>
      </c>
      <c r="D16" s="2">
        <f t="shared" si="0"/>
        <v>6.5476190476190479E-2</v>
      </c>
      <c r="E16" t="s">
        <v>15</v>
      </c>
      <c r="F16" t="s">
        <v>44</v>
      </c>
      <c r="G16" t="s">
        <v>31</v>
      </c>
      <c r="H16" t="s">
        <v>45</v>
      </c>
      <c r="I16" t="s">
        <v>46</v>
      </c>
      <c r="J16" t="s">
        <v>50</v>
      </c>
      <c r="K16" t="s">
        <v>72</v>
      </c>
      <c r="L16">
        <v>91</v>
      </c>
    </row>
    <row r="17" spans="1:14" x14ac:dyDescent="0.25">
      <c r="A17" s="1" t="s">
        <v>73</v>
      </c>
      <c r="B17">
        <v>42</v>
      </c>
      <c r="C17">
        <v>704</v>
      </c>
      <c r="D17" s="2">
        <f t="shared" si="0"/>
        <v>5.9659090909090912E-2</v>
      </c>
      <c r="E17" t="s">
        <v>74</v>
      </c>
      <c r="F17" t="s">
        <v>16</v>
      </c>
      <c r="G17" t="s">
        <v>31</v>
      </c>
      <c r="H17" t="s">
        <v>45</v>
      </c>
      <c r="I17" t="s">
        <v>19</v>
      </c>
      <c r="J17" t="s">
        <v>50</v>
      </c>
      <c r="K17" t="s">
        <v>75</v>
      </c>
    </row>
    <row r="18" spans="1:14" x14ac:dyDescent="0.25">
      <c r="A18" s="1" t="s">
        <v>76</v>
      </c>
      <c r="B18">
        <v>31</v>
      </c>
      <c r="C18">
        <v>391</v>
      </c>
      <c r="D18" s="2">
        <f t="shared" si="0"/>
        <v>7.9283887468030695E-2</v>
      </c>
      <c r="E18" t="s">
        <v>43</v>
      </c>
      <c r="F18" t="s">
        <v>44</v>
      </c>
      <c r="G18" t="s">
        <v>24</v>
      </c>
      <c r="H18" t="s">
        <v>45</v>
      </c>
      <c r="I18" t="s">
        <v>19</v>
      </c>
      <c r="J18" t="s">
        <v>50</v>
      </c>
      <c r="K18" t="s">
        <v>54</v>
      </c>
    </row>
    <row r="19" spans="1:14" x14ac:dyDescent="0.25">
      <c r="A19" s="1" t="s">
        <v>77</v>
      </c>
      <c r="B19">
        <v>41</v>
      </c>
      <c r="C19">
        <v>254</v>
      </c>
      <c r="D19" s="2">
        <f t="shared" si="0"/>
        <v>0.16141732283464566</v>
      </c>
      <c r="E19" t="s">
        <v>78</v>
      </c>
      <c r="F19" t="s">
        <v>44</v>
      </c>
      <c r="G19" t="s">
        <v>31</v>
      </c>
      <c r="H19" t="s">
        <v>45</v>
      </c>
      <c r="I19" t="s">
        <v>19</v>
      </c>
      <c r="J19" t="s">
        <v>50</v>
      </c>
      <c r="K19" t="s">
        <v>79</v>
      </c>
    </row>
    <row r="20" spans="1:14" x14ac:dyDescent="0.25">
      <c r="A20" s="1" t="s">
        <v>80</v>
      </c>
      <c r="B20">
        <v>9</v>
      </c>
      <c r="C20">
        <v>232</v>
      </c>
      <c r="D20" s="2">
        <f t="shared" si="0"/>
        <v>3.8793103448275863E-2</v>
      </c>
      <c r="E20" t="s">
        <v>30</v>
      </c>
      <c r="F20" t="s">
        <v>16</v>
      </c>
      <c r="G20" t="s">
        <v>31</v>
      </c>
      <c r="H20" t="s">
        <v>81</v>
      </c>
      <c r="I20" t="s">
        <v>46</v>
      </c>
      <c r="J20" t="s">
        <v>82</v>
      </c>
      <c r="K20" t="s">
        <v>83</v>
      </c>
      <c r="L20">
        <v>152</v>
      </c>
      <c r="M20">
        <v>33.340000000000003</v>
      </c>
      <c r="N20">
        <v>10.26</v>
      </c>
    </row>
    <row r="21" spans="1:14" x14ac:dyDescent="0.25">
      <c r="A21" s="1" t="s">
        <v>84</v>
      </c>
      <c r="B21">
        <v>2</v>
      </c>
      <c r="C21">
        <v>1487</v>
      </c>
      <c r="D21" s="2">
        <f t="shared" si="0"/>
        <v>1.3449899125756557E-3</v>
      </c>
      <c r="E21" t="s">
        <v>85</v>
      </c>
      <c r="F21" t="s">
        <v>16</v>
      </c>
      <c r="G21" t="s">
        <v>31</v>
      </c>
      <c r="H21" t="s">
        <v>18</v>
      </c>
      <c r="I21" t="s">
        <v>46</v>
      </c>
      <c r="J21" t="s">
        <v>82</v>
      </c>
      <c r="L21">
        <v>662</v>
      </c>
      <c r="M21">
        <v>50.15</v>
      </c>
    </row>
    <row r="22" spans="1:14" x14ac:dyDescent="0.25">
      <c r="A22" s="1" t="s">
        <v>86</v>
      </c>
      <c r="B22">
        <v>12</v>
      </c>
      <c r="C22">
        <v>880</v>
      </c>
      <c r="D22" s="2">
        <f t="shared" si="0"/>
        <v>1.3636363636363636E-2</v>
      </c>
      <c r="E22" t="s">
        <v>74</v>
      </c>
      <c r="F22" t="s">
        <v>16</v>
      </c>
      <c r="G22" t="s">
        <v>31</v>
      </c>
      <c r="H22" t="s">
        <v>45</v>
      </c>
      <c r="I22" t="s">
        <v>46</v>
      </c>
      <c r="J22" t="s">
        <v>82</v>
      </c>
      <c r="K22" t="s">
        <v>87</v>
      </c>
      <c r="L22" t="s">
        <v>88</v>
      </c>
      <c r="M22" t="s">
        <v>89</v>
      </c>
    </row>
    <row r="23" spans="1:14" ht="15.75" x14ac:dyDescent="0.25">
      <c r="A23" s="5" t="s">
        <v>90</v>
      </c>
      <c r="B23">
        <v>40</v>
      </c>
      <c r="C23">
        <v>442</v>
      </c>
      <c r="D23" s="2">
        <f t="shared" si="0"/>
        <v>9.0497737556561084E-2</v>
      </c>
      <c r="E23" t="s">
        <v>91</v>
      </c>
      <c r="F23" t="s">
        <v>44</v>
      </c>
      <c r="G23" t="s">
        <v>31</v>
      </c>
      <c r="H23" t="s">
        <v>45</v>
      </c>
      <c r="I23" t="s">
        <v>19</v>
      </c>
      <c r="J23" t="s">
        <v>50</v>
      </c>
      <c r="L23">
        <v>301</v>
      </c>
      <c r="M23">
        <v>56.5</v>
      </c>
      <c r="N23">
        <v>18.3</v>
      </c>
    </row>
    <row r="24" spans="1:14" x14ac:dyDescent="0.25">
      <c r="A24" s="1" t="s">
        <v>92</v>
      </c>
      <c r="B24">
        <v>46</v>
      </c>
      <c r="C24">
        <v>301</v>
      </c>
      <c r="D24" s="2">
        <f t="shared" si="0"/>
        <v>0.15282392026578073</v>
      </c>
      <c r="E24" t="s">
        <v>93</v>
      </c>
      <c r="F24" t="s">
        <v>94</v>
      </c>
      <c r="G24" t="s">
        <v>31</v>
      </c>
      <c r="H24" t="s">
        <v>18</v>
      </c>
      <c r="I24" t="s">
        <v>95</v>
      </c>
      <c r="J24" t="s">
        <v>50</v>
      </c>
      <c r="K24" t="s">
        <v>40</v>
      </c>
      <c r="L24" s="6">
        <v>0.37</v>
      </c>
    </row>
    <row r="25" spans="1:14" x14ac:dyDescent="0.25">
      <c r="A25" s="1" t="s">
        <v>96</v>
      </c>
      <c r="B25">
        <v>37</v>
      </c>
      <c r="C25">
        <v>243</v>
      </c>
      <c r="D25" s="2">
        <f t="shared" si="0"/>
        <v>0.15226337448559671</v>
      </c>
      <c r="E25" t="s">
        <v>74</v>
      </c>
      <c r="F25" t="s">
        <v>16</v>
      </c>
      <c r="G25" t="s">
        <v>24</v>
      </c>
      <c r="H25" t="s">
        <v>45</v>
      </c>
      <c r="I25" t="s">
        <v>19</v>
      </c>
      <c r="J25" t="s">
        <v>50</v>
      </c>
      <c r="K25" t="s">
        <v>97</v>
      </c>
      <c r="L25">
        <v>123</v>
      </c>
      <c r="M25">
        <v>55.2</v>
      </c>
    </row>
    <row r="26" spans="1:14" x14ac:dyDescent="0.25">
      <c r="A26" s="1" t="s">
        <v>98</v>
      </c>
      <c r="B26">
        <v>4</v>
      </c>
      <c r="C26">
        <v>501</v>
      </c>
      <c r="D26" s="2">
        <f t="shared" si="0"/>
        <v>7.9840319361277438E-3</v>
      </c>
      <c r="E26" t="s">
        <v>78</v>
      </c>
      <c r="F26" t="s">
        <v>44</v>
      </c>
      <c r="G26" t="s">
        <v>31</v>
      </c>
      <c r="H26" t="s">
        <v>99</v>
      </c>
      <c r="I26" t="s">
        <v>46</v>
      </c>
      <c r="J26" t="s">
        <v>61</v>
      </c>
      <c r="K26" t="s">
        <v>100</v>
      </c>
    </row>
    <row r="27" spans="1:14" x14ac:dyDescent="0.25">
      <c r="A27" s="1" t="s">
        <v>101</v>
      </c>
      <c r="B27">
        <v>46</v>
      </c>
      <c r="C27">
        <v>676</v>
      </c>
      <c r="D27" s="2">
        <f t="shared" si="0"/>
        <v>6.8047337278106509E-2</v>
      </c>
      <c r="E27" t="s">
        <v>102</v>
      </c>
      <c r="F27" t="s">
        <v>94</v>
      </c>
      <c r="G27" t="s">
        <v>31</v>
      </c>
      <c r="H27" t="s">
        <v>45</v>
      </c>
      <c r="I27" t="s">
        <v>46</v>
      </c>
      <c r="J27" t="s">
        <v>50</v>
      </c>
      <c r="L27">
        <v>353</v>
      </c>
      <c r="M27">
        <v>57</v>
      </c>
      <c r="N27">
        <v>11.55</v>
      </c>
    </row>
    <row r="28" spans="1:14" x14ac:dyDescent="0.25">
      <c r="A28" s="1" t="s">
        <v>103</v>
      </c>
      <c r="B28">
        <v>5</v>
      </c>
      <c r="C28">
        <v>210</v>
      </c>
      <c r="D28" s="2">
        <f t="shared" si="0"/>
        <v>2.3809523809523808E-2</v>
      </c>
      <c r="E28" t="s">
        <v>104</v>
      </c>
      <c r="F28" t="s">
        <v>94</v>
      </c>
      <c r="G28" t="s">
        <v>24</v>
      </c>
      <c r="H28" t="s">
        <v>81</v>
      </c>
      <c r="I28" t="s">
        <v>46</v>
      </c>
      <c r="J28" t="s">
        <v>50</v>
      </c>
      <c r="L28">
        <v>84</v>
      </c>
      <c r="M28">
        <v>61.65</v>
      </c>
    </row>
    <row r="29" spans="1:14" x14ac:dyDescent="0.25">
      <c r="A29" s="1" t="s">
        <v>105</v>
      </c>
      <c r="B29">
        <v>12</v>
      </c>
      <c r="C29">
        <v>54</v>
      </c>
      <c r="D29" s="2">
        <f t="shared" si="0"/>
        <v>0.22222222222222221</v>
      </c>
      <c r="E29" t="s">
        <v>30</v>
      </c>
      <c r="F29" t="s">
        <v>16</v>
      </c>
      <c r="G29" t="s">
        <v>31</v>
      </c>
      <c r="H29" t="s">
        <v>45</v>
      </c>
      <c r="I29" t="s">
        <v>19</v>
      </c>
      <c r="J29" t="s">
        <v>50</v>
      </c>
      <c r="K29" t="s">
        <v>106</v>
      </c>
    </row>
    <row r="30" spans="1:14" x14ac:dyDescent="0.25">
      <c r="A30" s="1" t="s">
        <v>107</v>
      </c>
      <c r="B30">
        <v>42</v>
      </c>
      <c r="C30">
        <v>202</v>
      </c>
      <c r="D30" s="2">
        <f t="shared" si="0"/>
        <v>0.20792079207920791</v>
      </c>
      <c r="E30" t="s">
        <v>74</v>
      </c>
      <c r="F30" t="s">
        <v>16</v>
      </c>
      <c r="G30" t="s">
        <v>31</v>
      </c>
      <c r="H30" t="s">
        <v>18</v>
      </c>
      <c r="I30" t="s">
        <v>19</v>
      </c>
      <c r="J30" t="s">
        <v>50</v>
      </c>
      <c r="K30" t="s">
        <v>97</v>
      </c>
    </row>
    <row r="31" spans="1:14" x14ac:dyDescent="0.25">
      <c r="A31" s="1" t="s">
        <v>108</v>
      </c>
      <c r="B31">
        <v>260</v>
      </c>
      <c r="C31">
        <v>2233</v>
      </c>
      <c r="D31" s="2">
        <f t="shared" si="0"/>
        <v>0.11643528884908196</v>
      </c>
      <c r="E31" t="s">
        <v>109</v>
      </c>
      <c r="F31" t="s">
        <v>16</v>
      </c>
      <c r="G31" t="s">
        <v>31</v>
      </c>
      <c r="H31" t="s">
        <v>18</v>
      </c>
      <c r="I31" t="s">
        <v>46</v>
      </c>
      <c r="J31" t="s">
        <v>50</v>
      </c>
      <c r="M31">
        <v>34.4</v>
      </c>
      <c r="N31">
        <v>9.9</v>
      </c>
    </row>
    <row r="32" spans="1:14" x14ac:dyDescent="0.25">
      <c r="A32" s="1" t="s">
        <v>110</v>
      </c>
      <c r="B32">
        <v>16</v>
      </c>
      <c r="C32">
        <v>298</v>
      </c>
      <c r="D32" s="2">
        <f t="shared" si="0"/>
        <v>5.3691275167785234E-2</v>
      </c>
      <c r="E32" t="s">
        <v>49</v>
      </c>
      <c r="F32" t="s">
        <v>16</v>
      </c>
      <c r="G32" t="s">
        <v>17</v>
      </c>
      <c r="H32" t="s">
        <v>18</v>
      </c>
      <c r="I32" t="s">
        <v>46</v>
      </c>
      <c r="J32" t="s">
        <v>61</v>
      </c>
      <c r="L32">
        <v>157</v>
      </c>
      <c r="M32">
        <v>53</v>
      </c>
    </row>
    <row r="33" spans="1:14" x14ac:dyDescent="0.25">
      <c r="A33" s="1" t="s">
        <v>111</v>
      </c>
      <c r="B33">
        <v>25</v>
      </c>
      <c r="C33">
        <v>1052</v>
      </c>
      <c r="D33" s="2">
        <f t="shared" si="0"/>
        <v>2.3764258555133078E-2</v>
      </c>
      <c r="E33" t="s">
        <v>74</v>
      </c>
      <c r="F33" t="s">
        <v>16</v>
      </c>
      <c r="G33" t="s">
        <v>31</v>
      </c>
      <c r="H33" t="s">
        <v>18</v>
      </c>
      <c r="I33" t="s">
        <v>46</v>
      </c>
      <c r="J33" t="s">
        <v>50</v>
      </c>
      <c r="K33" t="s">
        <v>112</v>
      </c>
      <c r="L33">
        <v>58</v>
      </c>
      <c r="M33">
        <v>2</v>
      </c>
      <c r="N33">
        <v>31</v>
      </c>
    </row>
  </sheetData>
  <mergeCells count="1">
    <mergeCell ref="P4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FA6C-4513-40DC-8369-4F6849F0CC1C}">
  <dimension ref="A1:M12"/>
  <sheetViews>
    <sheetView workbookViewId="0">
      <selection sqref="A1:M12"/>
    </sheetView>
  </sheetViews>
  <sheetFormatPr defaultRowHeight="15" x14ac:dyDescent="0.25"/>
  <sheetData>
    <row r="1" spans="1:13" ht="78" x14ac:dyDescent="0.25">
      <c r="A1" s="1" t="s">
        <v>0</v>
      </c>
      <c r="B1" s="7" t="s">
        <v>1</v>
      </c>
      <c r="C1" s="7" t="s">
        <v>2</v>
      </c>
      <c r="D1" s="8"/>
      <c r="E1" s="7" t="s">
        <v>4</v>
      </c>
      <c r="F1" s="7" t="s">
        <v>6</v>
      </c>
      <c r="G1" s="7"/>
      <c r="H1" s="7" t="s">
        <v>7</v>
      </c>
      <c r="I1" s="7" t="s">
        <v>8</v>
      </c>
      <c r="J1" s="7" t="s">
        <v>9</v>
      </c>
      <c r="K1" s="7" t="s">
        <v>10</v>
      </c>
      <c r="L1" s="9"/>
      <c r="M1" s="9"/>
    </row>
    <row r="2" spans="1:13" x14ac:dyDescent="0.25">
      <c r="A2" s="1" t="s">
        <v>22</v>
      </c>
      <c r="B2">
        <v>22</v>
      </c>
      <c r="C2">
        <v>590</v>
      </c>
      <c r="D2" s="2">
        <f t="shared" ref="D2:D11" si="0">B2/C2</f>
        <v>3.7288135593220341E-2</v>
      </c>
      <c r="E2" t="s">
        <v>23</v>
      </c>
      <c r="F2" t="s">
        <v>24</v>
      </c>
      <c r="H2" t="s">
        <v>25</v>
      </c>
      <c r="I2" t="s">
        <v>113</v>
      </c>
      <c r="J2" t="s">
        <v>26</v>
      </c>
      <c r="K2" t="s">
        <v>27</v>
      </c>
    </row>
    <row r="3" spans="1:13" x14ac:dyDescent="0.25">
      <c r="A3" s="1" t="s">
        <v>114</v>
      </c>
      <c r="B3">
        <v>18</v>
      </c>
      <c r="C3">
        <v>96</v>
      </c>
      <c r="D3" s="2">
        <f t="shared" si="0"/>
        <v>0.1875</v>
      </c>
      <c r="E3" t="s">
        <v>69</v>
      </c>
      <c r="F3" t="s">
        <v>31</v>
      </c>
      <c r="H3" t="s">
        <v>81</v>
      </c>
      <c r="I3" t="s">
        <v>115</v>
      </c>
      <c r="J3" t="s">
        <v>50</v>
      </c>
      <c r="K3" t="s">
        <v>72</v>
      </c>
    </row>
    <row r="4" spans="1:13" x14ac:dyDescent="0.25">
      <c r="A4" s="1" t="s">
        <v>48</v>
      </c>
      <c r="B4">
        <v>48</v>
      </c>
      <c r="C4">
        <v>180</v>
      </c>
      <c r="D4" s="2">
        <f t="shared" si="0"/>
        <v>0.26666666666666666</v>
      </c>
      <c r="E4" t="s">
        <v>49</v>
      </c>
      <c r="F4" t="s">
        <v>24</v>
      </c>
      <c r="G4" t="s">
        <v>116</v>
      </c>
      <c r="H4" t="s">
        <v>117</v>
      </c>
      <c r="I4" t="s">
        <v>19</v>
      </c>
      <c r="J4" t="s">
        <v>50</v>
      </c>
    </row>
    <row r="5" spans="1:13" x14ac:dyDescent="0.25">
      <c r="A5" s="1" t="s">
        <v>60</v>
      </c>
      <c r="B5">
        <v>30</v>
      </c>
      <c r="C5">
        <v>237</v>
      </c>
      <c r="D5" s="2">
        <f t="shared" si="0"/>
        <v>0.12658227848101267</v>
      </c>
      <c r="E5" t="s">
        <v>43</v>
      </c>
      <c r="F5" t="s">
        <v>24</v>
      </c>
      <c r="G5" t="s">
        <v>118</v>
      </c>
      <c r="H5" t="s">
        <v>119</v>
      </c>
      <c r="I5" t="s">
        <v>53</v>
      </c>
      <c r="J5" t="s">
        <v>61</v>
      </c>
    </row>
    <row r="6" spans="1:13" x14ac:dyDescent="0.25">
      <c r="A6" s="1" t="s">
        <v>62</v>
      </c>
      <c r="B6">
        <v>109</v>
      </c>
      <c r="C6">
        <v>553</v>
      </c>
      <c r="D6" s="2">
        <f t="shared" si="0"/>
        <v>0.19710669077757687</v>
      </c>
      <c r="E6" t="s">
        <v>43</v>
      </c>
      <c r="F6" t="s">
        <v>24</v>
      </c>
      <c r="G6" t="s">
        <v>120</v>
      </c>
      <c r="H6" t="s">
        <v>119</v>
      </c>
      <c r="I6" t="s">
        <v>53</v>
      </c>
      <c r="J6" t="s">
        <v>61</v>
      </c>
      <c r="K6" t="s">
        <v>121</v>
      </c>
    </row>
    <row r="7" spans="1:13" x14ac:dyDescent="0.25">
      <c r="A7" s="1" t="s">
        <v>65</v>
      </c>
      <c r="B7">
        <v>16</v>
      </c>
      <c r="C7">
        <v>810</v>
      </c>
      <c r="D7" s="2">
        <f t="shared" si="0"/>
        <v>1.9753086419753086E-2</v>
      </c>
      <c r="E7" t="s">
        <v>66</v>
      </c>
      <c r="F7" t="s">
        <v>122</v>
      </c>
      <c r="G7" t="s">
        <v>67</v>
      </c>
      <c r="H7" t="s">
        <v>117</v>
      </c>
      <c r="I7" t="s">
        <v>123</v>
      </c>
      <c r="J7" t="s">
        <v>61</v>
      </c>
      <c r="K7" t="s">
        <v>54</v>
      </c>
    </row>
    <row r="8" spans="1:13" x14ac:dyDescent="0.25">
      <c r="A8" s="1" t="s">
        <v>68</v>
      </c>
      <c r="B8">
        <v>13</v>
      </c>
      <c r="C8">
        <v>206</v>
      </c>
      <c r="D8" s="2">
        <f t="shared" si="0"/>
        <v>6.3106796116504854E-2</v>
      </c>
      <c r="E8" t="s">
        <v>124</v>
      </c>
      <c r="F8" t="s">
        <v>24</v>
      </c>
      <c r="G8" t="s">
        <v>125</v>
      </c>
      <c r="H8" t="s">
        <v>18</v>
      </c>
      <c r="I8" t="s">
        <v>19</v>
      </c>
      <c r="J8" t="s">
        <v>50</v>
      </c>
      <c r="K8" t="s">
        <v>70</v>
      </c>
    </row>
    <row r="9" spans="1:13" x14ac:dyDescent="0.25">
      <c r="A9" s="1" t="s">
        <v>126</v>
      </c>
      <c r="B9">
        <v>226</v>
      </c>
      <c r="C9">
        <v>498</v>
      </c>
      <c r="D9" s="2">
        <f t="shared" si="0"/>
        <v>0.45381526104417669</v>
      </c>
      <c r="E9" t="s">
        <v>91</v>
      </c>
      <c r="F9" t="s">
        <v>24</v>
      </c>
      <c r="G9" t="s">
        <v>127</v>
      </c>
      <c r="H9" t="s">
        <v>18</v>
      </c>
      <c r="I9" t="s">
        <v>19</v>
      </c>
      <c r="J9" t="s">
        <v>50</v>
      </c>
      <c r="K9" t="s">
        <v>128</v>
      </c>
    </row>
    <row r="10" spans="1:13" x14ac:dyDescent="0.25">
      <c r="A10" s="1" t="s">
        <v>129</v>
      </c>
      <c r="B10">
        <v>5</v>
      </c>
      <c r="C10">
        <v>31</v>
      </c>
      <c r="D10" s="2">
        <f t="shared" si="0"/>
        <v>0.16129032258064516</v>
      </c>
      <c r="E10" t="s">
        <v>130</v>
      </c>
      <c r="F10" t="s">
        <v>24</v>
      </c>
      <c r="H10" t="s">
        <v>117</v>
      </c>
      <c r="I10" t="s">
        <v>19</v>
      </c>
      <c r="J10" t="s">
        <v>50</v>
      </c>
      <c r="K10" t="s">
        <v>131</v>
      </c>
    </row>
    <row r="11" spans="1:13" ht="15.75" x14ac:dyDescent="0.25">
      <c r="A11" s="5" t="s">
        <v>90</v>
      </c>
      <c r="B11">
        <v>164</v>
      </c>
      <c r="C11">
        <v>226</v>
      </c>
      <c r="D11" s="2">
        <f t="shared" si="0"/>
        <v>0.72566371681415931</v>
      </c>
      <c r="E11" t="s">
        <v>91</v>
      </c>
      <c r="F11" t="s">
        <v>31</v>
      </c>
      <c r="G11" t="s">
        <v>118</v>
      </c>
      <c r="H11" t="s">
        <v>132</v>
      </c>
      <c r="I11" t="s">
        <v>19</v>
      </c>
      <c r="J11" t="s">
        <v>50</v>
      </c>
    </row>
    <row r="12" spans="1:13" x14ac:dyDescent="0.25">
      <c r="D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2781-E872-4F77-A491-3A90C597B5A0}">
  <dimension ref="A1:L25"/>
  <sheetViews>
    <sheetView workbookViewId="0">
      <selection sqref="A1:N25"/>
    </sheetView>
  </sheetViews>
  <sheetFormatPr defaultRowHeight="15" x14ac:dyDescent="0.25"/>
  <sheetData>
    <row r="1" spans="1:12" x14ac:dyDescent="0.25">
      <c r="A1" s="1" t="s">
        <v>0</v>
      </c>
      <c r="B1" t="s">
        <v>131</v>
      </c>
      <c r="C1" t="s">
        <v>97</v>
      </c>
      <c r="D1" t="s">
        <v>133</v>
      </c>
      <c r="E1" t="s">
        <v>134</v>
      </c>
      <c r="F1" t="s">
        <v>36</v>
      </c>
      <c r="G1" t="s">
        <v>33</v>
      </c>
      <c r="H1" t="s">
        <v>135</v>
      </c>
      <c r="I1" t="s">
        <v>54</v>
      </c>
      <c r="J1" t="s">
        <v>136</v>
      </c>
      <c r="K1" t="s">
        <v>70</v>
      </c>
      <c r="L1" t="s">
        <v>137</v>
      </c>
    </row>
    <row r="2" spans="1:12" x14ac:dyDescent="0.25">
      <c r="A2" s="1" t="s">
        <v>22</v>
      </c>
      <c r="B2">
        <v>10</v>
      </c>
      <c r="C2">
        <v>4</v>
      </c>
      <c r="F2">
        <v>2</v>
      </c>
    </row>
    <row r="3" spans="1:12" x14ac:dyDescent="0.25">
      <c r="A3" s="1" t="s">
        <v>29</v>
      </c>
      <c r="G3">
        <v>1</v>
      </c>
    </row>
    <row r="4" spans="1:12" x14ac:dyDescent="0.25">
      <c r="A4" s="1" t="s">
        <v>34</v>
      </c>
      <c r="F4">
        <v>2</v>
      </c>
    </row>
    <row r="5" spans="1:12" x14ac:dyDescent="0.25">
      <c r="A5" s="1" t="s">
        <v>38</v>
      </c>
      <c r="C5">
        <v>91</v>
      </c>
      <c r="H5">
        <v>26</v>
      </c>
    </row>
    <row r="6" spans="1:12" x14ac:dyDescent="0.25">
      <c r="A6" s="1" t="s">
        <v>42</v>
      </c>
      <c r="I6">
        <v>45</v>
      </c>
      <c r="J6">
        <v>1</v>
      </c>
    </row>
    <row r="7" spans="1:12" x14ac:dyDescent="0.25">
      <c r="A7" s="1" t="s">
        <v>52</v>
      </c>
      <c r="I7">
        <v>58</v>
      </c>
    </row>
    <row r="8" spans="1:12" x14ac:dyDescent="0.25">
      <c r="A8" s="1" t="s">
        <v>55</v>
      </c>
      <c r="F8">
        <v>29</v>
      </c>
      <c r="G8">
        <v>25</v>
      </c>
      <c r="J8">
        <v>14</v>
      </c>
    </row>
    <row r="9" spans="1:12" x14ac:dyDescent="0.25">
      <c r="A9" s="1" t="s">
        <v>63</v>
      </c>
      <c r="F9">
        <v>7</v>
      </c>
    </row>
    <row r="10" spans="1:12" x14ac:dyDescent="0.25">
      <c r="A10" s="1" t="s">
        <v>65</v>
      </c>
      <c r="I10">
        <v>6</v>
      </c>
    </row>
    <row r="11" spans="1:12" x14ac:dyDescent="0.25">
      <c r="A11" s="1" t="s">
        <v>68</v>
      </c>
      <c r="K11">
        <v>6</v>
      </c>
    </row>
    <row r="12" spans="1:12" x14ac:dyDescent="0.25">
      <c r="A12" s="1" t="s">
        <v>71</v>
      </c>
      <c r="F12">
        <v>11</v>
      </c>
      <c r="K12">
        <v>5</v>
      </c>
    </row>
    <row r="13" spans="1:12" x14ac:dyDescent="0.25">
      <c r="A13" s="1" t="s">
        <v>73</v>
      </c>
      <c r="I13">
        <v>35</v>
      </c>
      <c r="K13">
        <v>1</v>
      </c>
      <c r="L13">
        <v>5</v>
      </c>
    </row>
    <row r="14" spans="1:12" x14ac:dyDescent="0.25">
      <c r="A14" s="1" t="s">
        <v>76</v>
      </c>
      <c r="I14">
        <v>31</v>
      </c>
    </row>
    <row r="15" spans="1:12" x14ac:dyDescent="0.25">
      <c r="A15" s="1" t="s">
        <v>138</v>
      </c>
      <c r="D15">
        <v>7</v>
      </c>
      <c r="F15">
        <v>31</v>
      </c>
    </row>
    <row r="16" spans="1:12" x14ac:dyDescent="0.25">
      <c r="A16" s="1" t="s">
        <v>80</v>
      </c>
      <c r="G16">
        <v>9</v>
      </c>
      <c r="J16">
        <v>7</v>
      </c>
    </row>
    <row r="17" spans="1:12" x14ac:dyDescent="0.25">
      <c r="A17" s="1" t="s">
        <v>86</v>
      </c>
      <c r="C17">
        <v>3</v>
      </c>
      <c r="E17">
        <v>3</v>
      </c>
      <c r="G17">
        <v>5</v>
      </c>
      <c r="L17">
        <v>1</v>
      </c>
    </row>
    <row r="18" spans="1:12" x14ac:dyDescent="0.25">
      <c r="A18" s="1" t="s">
        <v>92</v>
      </c>
      <c r="C18">
        <v>16</v>
      </c>
      <c r="H18">
        <v>30</v>
      </c>
    </row>
    <row r="19" spans="1:12" x14ac:dyDescent="0.25">
      <c r="A19" s="1" t="s">
        <v>96</v>
      </c>
      <c r="C19">
        <v>37</v>
      </c>
    </row>
    <row r="20" spans="1:12" x14ac:dyDescent="0.25">
      <c r="A20" s="1" t="s">
        <v>98</v>
      </c>
      <c r="F20">
        <v>2</v>
      </c>
      <c r="I20">
        <v>2</v>
      </c>
    </row>
    <row r="21" spans="1:12" x14ac:dyDescent="0.25">
      <c r="A21" s="1" t="s">
        <v>105</v>
      </c>
      <c r="G21">
        <v>6</v>
      </c>
      <c r="I21">
        <v>7</v>
      </c>
      <c r="J21">
        <v>7</v>
      </c>
      <c r="L21">
        <v>7</v>
      </c>
    </row>
    <row r="22" spans="1:12" x14ac:dyDescent="0.25">
      <c r="A22" s="1" t="s">
        <v>107</v>
      </c>
      <c r="C22">
        <v>42</v>
      </c>
    </row>
    <row r="23" spans="1:12" x14ac:dyDescent="0.25">
      <c r="A23" s="1" t="s">
        <v>111</v>
      </c>
      <c r="C23">
        <v>12</v>
      </c>
      <c r="E23">
        <v>6</v>
      </c>
      <c r="G23">
        <v>2</v>
      </c>
      <c r="L23">
        <v>4</v>
      </c>
    </row>
    <row r="24" spans="1:12" x14ac:dyDescent="0.25">
      <c r="A24" s="1"/>
    </row>
    <row r="25" spans="1:12" x14ac:dyDescent="0.25">
      <c r="A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Prevalence</vt:lpstr>
      <vt:lpstr>Incidence</vt:lpstr>
      <vt:lpstr>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2021-12-31T06:40:54Z</dcterms:created>
  <dcterms:modified xsi:type="dcterms:W3CDTF">2021-12-31T06:45:50Z</dcterms:modified>
</cp:coreProperties>
</file>