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</sheets>
  <calcPr calcId="125725"/>
</workbook>
</file>

<file path=xl/calcChain.xml><?xml version="1.0" encoding="utf-8"?>
<calcChain xmlns="http://schemas.openxmlformats.org/spreadsheetml/2006/main">
  <c r="CE11" i="2"/>
  <c r="CE73"/>
  <c r="CE65"/>
  <c r="CE29"/>
  <c r="CE102"/>
  <c r="CE58"/>
  <c r="CE97"/>
  <c r="CE89"/>
  <c r="CE75"/>
  <c r="CE42"/>
  <c r="CE94"/>
  <c r="CE61"/>
  <c r="CE68"/>
  <c r="CE26"/>
  <c r="CE99"/>
  <c r="CE45"/>
  <c r="CE88"/>
  <c r="CE43"/>
  <c r="CE24"/>
  <c r="CE32"/>
  <c r="CE16"/>
  <c r="CE21"/>
  <c r="CE22"/>
  <c r="CE6"/>
  <c r="CE100"/>
  <c r="CE78"/>
  <c r="CE67"/>
  <c r="CE4"/>
  <c r="CE47"/>
  <c r="CE3"/>
  <c r="CE15"/>
  <c r="CE23"/>
  <c r="CE40"/>
  <c r="CE84"/>
  <c r="CE39"/>
  <c r="CE8"/>
  <c r="CE57"/>
  <c r="CE54"/>
  <c r="CE2"/>
  <c r="CE33"/>
  <c r="CE55"/>
  <c r="CE59"/>
  <c r="CE74"/>
  <c r="CE53"/>
  <c r="CE13"/>
  <c r="CE46"/>
  <c r="CE12"/>
  <c r="CE49"/>
  <c r="CE81"/>
  <c r="CE7"/>
  <c r="CE101"/>
  <c r="CE9"/>
  <c r="CE51"/>
  <c r="CE36"/>
  <c r="CE5"/>
  <c r="CE34"/>
  <c r="CE91"/>
  <c r="CE18"/>
  <c r="CE50"/>
  <c r="CE30"/>
  <c r="CE82"/>
  <c r="CE17"/>
  <c r="CE71"/>
  <c r="CE38"/>
  <c r="CE41"/>
  <c r="CE86"/>
  <c r="CE92"/>
  <c r="CE19"/>
  <c r="CE20"/>
  <c r="CE37"/>
  <c r="CE27"/>
  <c r="CE14"/>
  <c r="CE48"/>
  <c r="CE98"/>
  <c r="CE70"/>
  <c r="CE77"/>
  <c r="CE52"/>
  <c r="CE69"/>
  <c r="CE87"/>
  <c r="CE28"/>
  <c r="CE31"/>
  <c r="CE66"/>
  <c r="CE80"/>
  <c r="CE83"/>
  <c r="CE64"/>
  <c r="CE10"/>
  <c r="CE76"/>
  <c r="CE62"/>
  <c r="CE90"/>
  <c r="CE44"/>
  <c r="CE56"/>
  <c r="CE72"/>
  <c r="CE85"/>
  <c r="CE95"/>
  <c r="CE93"/>
  <c r="CE25"/>
  <c r="CE79"/>
  <c r="CE60"/>
  <c r="CE96"/>
  <c r="CE35"/>
  <c r="CE63"/>
  <c r="CC11"/>
  <c r="CC73"/>
  <c r="CC65"/>
  <c r="CC29"/>
  <c r="CC102"/>
  <c r="CC58"/>
  <c r="CC97"/>
  <c r="CC89"/>
  <c r="CC75"/>
  <c r="CC42"/>
  <c r="CC94"/>
  <c r="CC61"/>
  <c r="CC68"/>
  <c r="CC26"/>
  <c r="CC99"/>
  <c r="CC45"/>
  <c r="CC88"/>
  <c r="CC43"/>
  <c r="CC24"/>
  <c r="CC32"/>
  <c r="CC16"/>
  <c r="CC21"/>
  <c r="CC22"/>
  <c r="CC6"/>
  <c r="CC100"/>
  <c r="CC78"/>
  <c r="CC67"/>
  <c r="CC4"/>
  <c r="CC47"/>
  <c r="CC3"/>
  <c r="CC15"/>
  <c r="CC23"/>
  <c r="CC40"/>
  <c r="CC84"/>
  <c r="CC39"/>
  <c r="CC8"/>
  <c r="CC57"/>
  <c r="CC54"/>
  <c r="CC2"/>
  <c r="CC33"/>
  <c r="CC55"/>
  <c r="CC59"/>
  <c r="CC74"/>
  <c r="CC53"/>
  <c r="CC13"/>
  <c r="CC46"/>
  <c r="CC12"/>
  <c r="CC49"/>
  <c r="CC81"/>
  <c r="CC7"/>
  <c r="CC101"/>
  <c r="CC9"/>
  <c r="CC51"/>
  <c r="CC36"/>
  <c r="CC5"/>
  <c r="CC34"/>
  <c r="CC91"/>
  <c r="CC18"/>
  <c r="CC50"/>
  <c r="CC30"/>
  <c r="CC82"/>
  <c r="CC17"/>
  <c r="CC71"/>
  <c r="CC38"/>
  <c r="CC41"/>
  <c r="CC86"/>
  <c r="CC92"/>
  <c r="CC19"/>
  <c r="CC20"/>
  <c r="CC37"/>
  <c r="CC27"/>
  <c r="CC14"/>
  <c r="CC48"/>
  <c r="CC98"/>
  <c r="CC70"/>
  <c r="CC77"/>
  <c r="CC52"/>
  <c r="CC69"/>
  <c r="CC87"/>
  <c r="CC28"/>
  <c r="CC31"/>
  <c r="CC66"/>
  <c r="CC80"/>
  <c r="CC83"/>
  <c r="CC64"/>
  <c r="CC10"/>
  <c r="CC76"/>
  <c r="CC62"/>
  <c r="CC90"/>
  <c r="CC44"/>
  <c r="CC56"/>
  <c r="CC72"/>
  <c r="CC85"/>
  <c r="CC95"/>
  <c r="CC93"/>
  <c r="CC25"/>
  <c r="CC79"/>
  <c r="CC60"/>
  <c r="CC96"/>
  <c r="CC35"/>
  <c r="CC63"/>
  <c r="CA11"/>
  <c r="CA73"/>
  <c r="CA65"/>
  <c r="CA29"/>
  <c r="CA102"/>
  <c r="CA58"/>
  <c r="CA97"/>
  <c r="CA89"/>
  <c r="CA75"/>
  <c r="CA42"/>
  <c r="CA94"/>
  <c r="CA61"/>
  <c r="CA68"/>
  <c r="CA26"/>
  <c r="CA99"/>
  <c r="CA45"/>
  <c r="CA88"/>
  <c r="CA43"/>
  <c r="CA24"/>
  <c r="CA32"/>
  <c r="CA16"/>
  <c r="CA21"/>
  <c r="CA22"/>
  <c r="CA6"/>
  <c r="CA100"/>
  <c r="CA78"/>
  <c r="CA67"/>
  <c r="CA4"/>
  <c r="CA47"/>
  <c r="CA3"/>
  <c r="CA15"/>
  <c r="CA23"/>
  <c r="CA40"/>
  <c r="CA84"/>
  <c r="CA39"/>
  <c r="CA8"/>
  <c r="CA57"/>
  <c r="CA54"/>
  <c r="CA2"/>
  <c r="CA33"/>
  <c r="CA55"/>
  <c r="CA59"/>
  <c r="CA74"/>
  <c r="CA53"/>
  <c r="CA13"/>
  <c r="CA46"/>
  <c r="CA12"/>
  <c r="CA49"/>
  <c r="CA81"/>
  <c r="CA7"/>
  <c r="CA101"/>
  <c r="CA9"/>
  <c r="CA51"/>
  <c r="CA36"/>
  <c r="CA5"/>
  <c r="CA34"/>
  <c r="CA91"/>
  <c r="CA18"/>
  <c r="CA50"/>
  <c r="CA30"/>
  <c r="CA82"/>
  <c r="CA17"/>
  <c r="CA71"/>
  <c r="CA38"/>
  <c r="CA41"/>
  <c r="CA86"/>
  <c r="CA92"/>
  <c r="CA19"/>
  <c r="CA20"/>
  <c r="CA37"/>
  <c r="CA27"/>
  <c r="CA14"/>
  <c r="CA48"/>
  <c r="CA98"/>
  <c r="CA70"/>
  <c r="CA77"/>
  <c r="CA52"/>
  <c r="CA69"/>
  <c r="CA87"/>
  <c r="CA28"/>
  <c r="CA31"/>
  <c r="CA66"/>
  <c r="CA80"/>
  <c r="CA83"/>
  <c r="CA64"/>
  <c r="CA10"/>
  <c r="CA76"/>
  <c r="CA62"/>
  <c r="CA90"/>
  <c r="CA44"/>
  <c r="CA56"/>
  <c r="CA72"/>
  <c r="CA85"/>
  <c r="CA95"/>
  <c r="CA93"/>
  <c r="CA25"/>
  <c r="CA79"/>
  <c r="CA60"/>
  <c r="CA96"/>
  <c r="CA35"/>
  <c r="CA63"/>
  <c r="BY11"/>
  <c r="BY73"/>
  <c r="BY65"/>
  <c r="BY29"/>
  <c r="BY102"/>
  <c r="BY58"/>
  <c r="BY97"/>
  <c r="BY89"/>
  <c r="BY75"/>
  <c r="BY42"/>
  <c r="BY94"/>
  <c r="BY61"/>
  <c r="BY68"/>
  <c r="BY26"/>
  <c r="BY99"/>
  <c r="BY45"/>
  <c r="BY88"/>
  <c r="BY43"/>
  <c r="BY24"/>
  <c r="BY32"/>
  <c r="BY16"/>
  <c r="BY21"/>
  <c r="BY22"/>
  <c r="BY6"/>
  <c r="BY100"/>
  <c r="BY78"/>
  <c r="BY67"/>
  <c r="BY4"/>
  <c r="BY47"/>
  <c r="BY3"/>
  <c r="BY15"/>
  <c r="BY23"/>
  <c r="BY40"/>
  <c r="BY84"/>
  <c r="BY39"/>
  <c r="BY8"/>
  <c r="BY57"/>
  <c r="BY54"/>
  <c r="BY2"/>
  <c r="BY33"/>
  <c r="BY55"/>
  <c r="BY59"/>
  <c r="BY74"/>
  <c r="BY53"/>
  <c r="BY13"/>
  <c r="BY46"/>
  <c r="BY12"/>
  <c r="BY49"/>
  <c r="BY81"/>
  <c r="BY7"/>
  <c r="BY101"/>
  <c r="BY9"/>
  <c r="BY51"/>
  <c r="BY36"/>
  <c r="BY5"/>
  <c r="BY34"/>
  <c r="BY91"/>
  <c r="BY18"/>
  <c r="BY50"/>
  <c r="BY30"/>
  <c r="BY82"/>
  <c r="BY17"/>
  <c r="BY71"/>
  <c r="BY38"/>
  <c r="BY41"/>
  <c r="BY86"/>
  <c r="BY92"/>
  <c r="BY19"/>
  <c r="BY20"/>
  <c r="BY37"/>
  <c r="BY27"/>
  <c r="BY14"/>
  <c r="BY48"/>
  <c r="BY98"/>
  <c r="BY70"/>
  <c r="BY77"/>
  <c r="BY52"/>
  <c r="BY69"/>
  <c r="BY87"/>
  <c r="BY28"/>
  <c r="BY31"/>
  <c r="BY66"/>
  <c r="BY80"/>
  <c r="BY83"/>
  <c r="BY64"/>
  <c r="BY10"/>
  <c r="BY76"/>
  <c r="BY62"/>
  <c r="BY90"/>
  <c r="BY44"/>
  <c r="BY56"/>
  <c r="BY72"/>
  <c r="BY85"/>
  <c r="BY95"/>
  <c r="BY93"/>
  <c r="BY25"/>
  <c r="BY79"/>
  <c r="BY60"/>
  <c r="BY96"/>
  <c r="BY35"/>
  <c r="BY63"/>
  <c r="BW11"/>
  <c r="BW73"/>
  <c r="BW65"/>
  <c r="BW29"/>
  <c r="BW102"/>
  <c r="BW58"/>
  <c r="BW97"/>
  <c r="BW89"/>
  <c r="BW75"/>
  <c r="BW42"/>
  <c r="BW94"/>
  <c r="BW61"/>
  <c r="BW68"/>
  <c r="BW26"/>
  <c r="BW99"/>
  <c r="BW45"/>
  <c r="BW88"/>
  <c r="BW43"/>
  <c r="BW24"/>
  <c r="BW32"/>
  <c r="BW16"/>
  <c r="BW21"/>
  <c r="BW22"/>
  <c r="BW6"/>
  <c r="BW100"/>
  <c r="BW78"/>
  <c r="BW67"/>
  <c r="BW4"/>
  <c r="BW47"/>
  <c r="BW3"/>
  <c r="BW15"/>
  <c r="BW23"/>
  <c r="BW40"/>
  <c r="BW84"/>
  <c r="BW39"/>
  <c r="BW8"/>
  <c r="BW57"/>
  <c r="BW54"/>
  <c r="BW2"/>
  <c r="BW33"/>
  <c r="BW55"/>
  <c r="BW59"/>
  <c r="BW74"/>
  <c r="BW53"/>
  <c r="BW13"/>
  <c r="BW46"/>
  <c r="BW12"/>
  <c r="BW49"/>
  <c r="BW81"/>
  <c r="BW7"/>
  <c r="BW101"/>
  <c r="BW9"/>
  <c r="BW51"/>
  <c r="BW36"/>
  <c r="BW5"/>
  <c r="BW34"/>
  <c r="BW91"/>
  <c r="BW18"/>
  <c r="BW50"/>
  <c r="BW30"/>
  <c r="BW82"/>
  <c r="BW17"/>
  <c r="BW71"/>
  <c r="BW38"/>
  <c r="BW41"/>
  <c r="BW86"/>
  <c r="BW92"/>
  <c r="BW19"/>
  <c r="BW20"/>
  <c r="BW37"/>
  <c r="BW27"/>
  <c r="BW14"/>
  <c r="BW48"/>
  <c r="BW98"/>
  <c r="BW70"/>
  <c r="BW77"/>
  <c r="BW52"/>
  <c r="BW69"/>
  <c r="BW87"/>
  <c r="BW28"/>
  <c r="BW31"/>
  <c r="BW66"/>
  <c r="BW80"/>
  <c r="BW83"/>
  <c r="BW64"/>
  <c r="BW10"/>
  <c r="BW76"/>
  <c r="BW62"/>
  <c r="BW90"/>
  <c r="BW44"/>
  <c r="BW56"/>
  <c r="BW72"/>
  <c r="BW85"/>
  <c r="BW95"/>
  <c r="BW93"/>
  <c r="BW25"/>
  <c r="BW79"/>
  <c r="BW60"/>
  <c r="BW96"/>
  <c r="BW35"/>
  <c r="BW63"/>
</calcChain>
</file>

<file path=xl/sharedStrings.xml><?xml version="1.0" encoding="utf-8"?>
<sst xmlns="http://schemas.openxmlformats.org/spreadsheetml/2006/main" count="980" uniqueCount="500">
  <si>
    <t>姓名</t>
  </si>
  <si>
    <t>Mrecord_no</t>
  </si>
  <si>
    <t>诊断</t>
  </si>
  <si>
    <t>PLT</t>
  </si>
  <si>
    <t>NLR</t>
  </si>
  <si>
    <t>dNLR</t>
  </si>
  <si>
    <t>LMR</t>
  </si>
  <si>
    <t>PLR</t>
  </si>
  <si>
    <t>RBC</t>
  </si>
  <si>
    <t>HB</t>
  </si>
  <si>
    <t>ALT</t>
  </si>
  <si>
    <t>AST</t>
  </si>
  <si>
    <t>LSR</t>
  </si>
  <si>
    <t>ALP</t>
  </si>
  <si>
    <t>GGT</t>
  </si>
  <si>
    <t>TP</t>
  </si>
  <si>
    <t>ALB</t>
  </si>
  <si>
    <t>GLOB</t>
  </si>
  <si>
    <t>TBIL</t>
  </si>
  <si>
    <t>DBIL</t>
  </si>
  <si>
    <t>CRE</t>
  </si>
  <si>
    <t>CEA</t>
  </si>
  <si>
    <t>NSE</t>
  </si>
  <si>
    <t>FBG</t>
  </si>
  <si>
    <t>diameter</t>
  </si>
  <si>
    <t>FEV1/FVC</t>
  </si>
  <si>
    <t>RV/TLC</t>
  </si>
  <si>
    <t>DLCO%</t>
  </si>
  <si>
    <t>分期</t>
  </si>
  <si>
    <t>20*35</t>
  </si>
  <si>
    <t>20*40</t>
  </si>
  <si>
    <t>右下肺错构瘤</t>
  </si>
  <si>
    <t>10*10</t>
  </si>
  <si>
    <t>20*10</t>
  </si>
  <si>
    <t>20*20</t>
  </si>
  <si>
    <t>20*30</t>
  </si>
  <si>
    <t>10*20</t>
  </si>
  <si>
    <t>30*30</t>
  </si>
  <si>
    <t>10*40</t>
  </si>
  <si>
    <t>30*40</t>
  </si>
  <si>
    <t>3*3</t>
  </si>
  <si>
    <t>30*50</t>
  </si>
  <si>
    <t>40*30</t>
  </si>
  <si>
    <t>30*20</t>
  </si>
  <si>
    <t>group</t>
    <phoneticPr fontId="1" type="noConversion"/>
  </si>
  <si>
    <t>性别</t>
  </si>
  <si>
    <t>年龄</t>
  </si>
  <si>
    <t>家族史</t>
  </si>
  <si>
    <t>有无既往肿瘤史</t>
  </si>
  <si>
    <t>吸烟(支*年)</t>
  </si>
  <si>
    <t>smoke</t>
    <phoneticPr fontId="1" type="noConversion"/>
  </si>
  <si>
    <t>发热</t>
  </si>
  <si>
    <t>咳嗽</t>
  </si>
  <si>
    <t>咳痰</t>
  </si>
  <si>
    <t>痰中是否带血</t>
  </si>
  <si>
    <t>咯血</t>
  </si>
  <si>
    <t>胸痛</t>
  </si>
  <si>
    <t>wbc</t>
  </si>
  <si>
    <t>N</t>
    <phoneticPr fontId="1" type="noConversion"/>
  </si>
  <si>
    <t>L</t>
    <phoneticPr fontId="1" type="noConversion"/>
  </si>
  <si>
    <t>M%</t>
    <phoneticPr fontId="1" type="noConversion"/>
  </si>
  <si>
    <t>M</t>
    <phoneticPr fontId="1" type="noConversion"/>
  </si>
  <si>
    <t>TBA</t>
    <phoneticPr fontId="1" type="noConversion"/>
  </si>
  <si>
    <t>BUN</t>
  </si>
  <si>
    <t>UA</t>
  </si>
  <si>
    <t>DD</t>
  </si>
  <si>
    <t>APTT</t>
  </si>
  <si>
    <t>TT</t>
  </si>
  <si>
    <t>PT</t>
  </si>
  <si>
    <t>shangye</t>
    <phoneticPr fontId="1" type="noConversion"/>
  </si>
  <si>
    <t>有无胸膜增厚</t>
  </si>
  <si>
    <t>有无胸膜粘连</t>
  </si>
  <si>
    <t>有无空洞</t>
  </si>
  <si>
    <t>VC肺活量</t>
  </si>
  <si>
    <t>FEV1</t>
    <phoneticPr fontId="1" type="noConversion"/>
  </si>
  <si>
    <t>FEV%</t>
  </si>
  <si>
    <t>DLCO(ML/MIN/MMHG)CO弥散量</t>
  </si>
  <si>
    <t>结节部位（左zuo/右you）</t>
  </si>
  <si>
    <t>部位（上shang、中zhong、下xia）</t>
  </si>
  <si>
    <t>大小mm</t>
  </si>
  <si>
    <t>数量</t>
  </si>
  <si>
    <t>stage</t>
  </si>
  <si>
    <t>类型</t>
  </si>
  <si>
    <t>赵培同</t>
  </si>
  <si>
    <t>ZY010000445692</t>
  </si>
  <si>
    <t>左肺下叶鳞癌 （pT1aN0M0，ⅠA期）</t>
  </si>
  <si>
    <t>nan</t>
  </si>
  <si>
    <t>you</t>
  </si>
  <si>
    <t>zuo</t>
  </si>
  <si>
    <t>xia</t>
  </si>
  <si>
    <t>21*15</t>
  </si>
  <si>
    <t>T1N0M0</t>
  </si>
  <si>
    <t>鳞癌</t>
  </si>
  <si>
    <t>张彦红</t>
  </si>
  <si>
    <t>ZY010000445590</t>
  </si>
  <si>
    <t>左肺下叶腺癌 T2aN1M0 IIB期</t>
  </si>
  <si>
    <t>nv</t>
  </si>
  <si>
    <t>22*22</t>
  </si>
  <si>
    <t>T2N1M0</t>
  </si>
  <si>
    <t>腺癌</t>
  </si>
  <si>
    <t>张雷</t>
  </si>
  <si>
    <t>ZY010000414740</t>
  </si>
  <si>
    <t>胸一病区</t>
  </si>
  <si>
    <t>zhong</t>
  </si>
  <si>
    <t>16*16</t>
  </si>
  <si>
    <t>许淑香</t>
  </si>
  <si>
    <t>ZY010000426108</t>
  </si>
  <si>
    <t>右肺下叶腺癌（pT1bN0M0 IA期）</t>
  </si>
  <si>
    <t>17*17</t>
  </si>
  <si>
    <t>吴明信</t>
  </si>
  <si>
    <t>ZY010000436050</t>
  </si>
  <si>
    <t>右肺上叶腺癌 T2aN0M0 IB期</t>
  </si>
  <si>
    <t>shang</t>
  </si>
  <si>
    <t>28*21</t>
  </si>
  <si>
    <t>T2N0M0</t>
  </si>
  <si>
    <t>翁保建</t>
  </si>
  <si>
    <t>ZY010000425558</t>
  </si>
  <si>
    <t>右肺上叶低分化鳞癌 T1aN0M0 IA期</t>
  </si>
  <si>
    <t>9*9</t>
  </si>
  <si>
    <t>低分化鳞癌</t>
  </si>
  <si>
    <t>王喜振</t>
  </si>
  <si>
    <t>ZY010000412573</t>
  </si>
  <si>
    <t>左肺上叶腺癌T1N0M0 Ia期</t>
  </si>
  <si>
    <t>21*14</t>
  </si>
  <si>
    <t>王敏</t>
  </si>
  <si>
    <t>ZY010000422260</t>
  </si>
  <si>
    <t>左肺上叶原位腺癌</t>
  </si>
  <si>
    <t>9*8</t>
  </si>
  <si>
    <t>史玉荣</t>
  </si>
  <si>
    <t>ZY010000454089</t>
  </si>
  <si>
    <t>左肺腺癌 T1N0M0(ⅠA期</t>
  </si>
  <si>
    <t>19*18</t>
  </si>
  <si>
    <t>任让利</t>
  </si>
  <si>
    <t>ZY010000475576</t>
  </si>
  <si>
    <t>右肺上叶腺癌p（T1aNOMO IA1期</t>
  </si>
  <si>
    <t>9*10</t>
  </si>
  <si>
    <t>秦金云</t>
  </si>
  <si>
    <t>ZY010000425719</t>
  </si>
  <si>
    <t>右肺下叶腺癌</t>
    <phoneticPr fontId="1" type="noConversion"/>
  </si>
  <si>
    <t>16*22</t>
  </si>
  <si>
    <t>多</t>
  </si>
  <si>
    <t>牛志华</t>
  </si>
  <si>
    <t>ZY010000477102</t>
  </si>
  <si>
    <t>左肺上叶癌（pT1aN2M0IIIA期）</t>
  </si>
  <si>
    <t>13*14</t>
  </si>
  <si>
    <t>T1N2M0</t>
  </si>
  <si>
    <t>马保顺</t>
  </si>
  <si>
    <t>ZY010000445069</t>
  </si>
  <si>
    <t>T2N2M0</t>
  </si>
  <si>
    <t>23*22</t>
  </si>
  <si>
    <t>小细胞癌</t>
  </si>
  <si>
    <t>刘会平</t>
  </si>
  <si>
    <t>ZY010000438040</t>
  </si>
  <si>
    <t>左肺上叶癌 PT2aN0M0 IB期</t>
  </si>
  <si>
    <t>19*21</t>
  </si>
  <si>
    <t>李志宽</t>
  </si>
  <si>
    <t>ZY010000437595</t>
  </si>
  <si>
    <t>左肺下叶癌 T1bN0M0 ⅠA期</t>
  </si>
  <si>
    <t>40*50</t>
  </si>
  <si>
    <t>19*16</t>
  </si>
  <si>
    <t>李占营</t>
  </si>
  <si>
    <t>左下肺癌 T1aN0M0 IA期</t>
  </si>
  <si>
    <t>11*11</t>
  </si>
  <si>
    <t>中分化鳞癌</t>
  </si>
  <si>
    <t>扈秀荣</t>
  </si>
  <si>
    <t>ZY010000459225</t>
  </si>
  <si>
    <t>左肺上叶腺癌（pT2aN2M0）</t>
  </si>
  <si>
    <t>23*16</t>
  </si>
  <si>
    <t>T2N1M0 II</t>
  </si>
  <si>
    <t>张晓改</t>
  </si>
  <si>
    <t>ZY010000448228</t>
  </si>
  <si>
    <t>左肺下叶腺癌T1bN0M0 IA2期</t>
  </si>
  <si>
    <t>16*13</t>
  </si>
  <si>
    <t>张贤煜</t>
  </si>
  <si>
    <t>)右肺下叶腺癌T2aN0M0Ⅰb期</t>
  </si>
  <si>
    <t>4*30</t>
  </si>
  <si>
    <t>20*18</t>
  </si>
  <si>
    <t>张秋轶</t>
  </si>
  <si>
    <t>ZY010000440996</t>
  </si>
  <si>
    <t>右肺上叶腺癌</t>
  </si>
  <si>
    <t>19*15</t>
  </si>
  <si>
    <t>张能</t>
  </si>
  <si>
    <t>ZY010000428447</t>
  </si>
  <si>
    <t>右肺下叶腺癌 pT2aN0M0 IB期</t>
  </si>
  <si>
    <t>22*24</t>
  </si>
  <si>
    <t>原海玲</t>
  </si>
  <si>
    <t>ZY010000441475</t>
  </si>
  <si>
    <t xml:space="preserve">左肺上叶腺癌 T2aN0M0 IB期 </t>
  </si>
  <si>
    <t>25*25</t>
  </si>
  <si>
    <t>姚志云</t>
  </si>
  <si>
    <t>ZY010000446044</t>
  </si>
  <si>
    <t xml:space="preserve">右肺上叶腺癌T1bN0M0 IA2期 </t>
  </si>
  <si>
    <t>30*21</t>
  </si>
  <si>
    <t>杨珍珠</t>
  </si>
  <si>
    <t>ZY010000419169</t>
  </si>
  <si>
    <t>右肺上叶腺癌 pT2aN0M0 IB期</t>
  </si>
  <si>
    <t>21*21</t>
  </si>
  <si>
    <t>杨秀英</t>
  </si>
  <si>
    <t>ZY010000417413</t>
  </si>
  <si>
    <t xml:space="preserve">左肺下叶癌（T1bN0M0，IA) </t>
  </si>
  <si>
    <t>26*20</t>
  </si>
  <si>
    <t>杨丽婷</t>
  </si>
  <si>
    <t>ZY010000453230</t>
  </si>
  <si>
    <t>右肺上叶原位腺癌</t>
  </si>
  <si>
    <t>18*15</t>
  </si>
  <si>
    <t>杨菊</t>
  </si>
  <si>
    <t>ZY010000417160</t>
  </si>
  <si>
    <t>右肺下叶原位腺癌  PT1bN0M0IA</t>
  </si>
  <si>
    <t>11*10</t>
  </si>
  <si>
    <t>许志银</t>
  </si>
  <si>
    <t>ZY010000458813</t>
  </si>
  <si>
    <t>肺癌小细胞癌</t>
  </si>
  <si>
    <t>16*17</t>
  </si>
  <si>
    <t>T2N2MO</t>
  </si>
  <si>
    <t>徐伟丽</t>
  </si>
  <si>
    <t>ZY010000422980</t>
  </si>
  <si>
    <t>T4N2M0</t>
  </si>
  <si>
    <t>19*12</t>
  </si>
  <si>
    <t>T3N0M0</t>
  </si>
  <si>
    <t>席世敏</t>
  </si>
  <si>
    <t>ZY010000422272</t>
  </si>
  <si>
    <t>左肺上叶癌T1aN0M0 Ia期</t>
  </si>
  <si>
    <t>9*6</t>
  </si>
  <si>
    <t>王玉琴</t>
  </si>
  <si>
    <t>ZY010000417424</t>
  </si>
  <si>
    <t>右肺上叶腺癌 T1N0M0 ⅠA期</t>
  </si>
  <si>
    <t>25*15</t>
  </si>
  <si>
    <t>王绪芬</t>
  </si>
  <si>
    <t>ZY010000446205</t>
  </si>
  <si>
    <t>.左肺上叶癌 T2aN0M0 IB期</t>
  </si>
  <si>
    <t>24*19</t>
  </si>
  <si>
    <t>王晓英</t>
  </si>
  <si>
    <t>ZY010000439562</t>
  </si>
  <si>
    <t>左肺上叶癌</t>
  </si>
  <si>
    <t>17*10</t>
  </si>
  <si>
    <t>王海堂</t>
  </si>
  <si>
    <t>ZY010000449582</t>
  </si>
  <si>
    <t>右肺中叶癌</t>
  </si>
  <si>
    <t>20*25</t>
  </si>
  <si>
    <t>滕建平</t>
  </si>
  <si>
    <t>ZY010000437607</t>
  </si>
  <si>
    <t>左肺上叶腺癌</t>
  </si>
  <si>
    <t>13*12</t>
  </si>
  <si>
    <t>秦珂妞</t>
  </si>
  <si>
    <t>ZY010000454586</t>
  </si>
  <si>
    <t>右肺中叶癌 T2aN0M0 IB期 (</t>
  </si>
  <si>
    <t>22*17</t>
  </si>
  <si>
    <t>宁春焕</t>
  </si>
  <si>
    <t>ZY010000449132</t>
  </si>
  <si>
    <t>左肺上叶癌 T2aN0M0 IB期</t>
  </si>
  <si>
    <t>20*17</t>
  </si>
  <si>
    <t>聂幼君</t>
  </si>
  <si>
    <t>ZY010000459963</t>
  </si>
  <si>
    <t xml:space="preserve">右肺下叶癌T1aN0M0 IA1期 </t>
  </si>
  <si>
    <t>18*16</t>
  </si>
  <si>
    <t>娄会敏</t>
  </si>
  <si>
    <t>ZY010000448779</t>
  </si>
  <si>
    <t xml:space="preserve">右肺下叶腺癌T1bN0M0 IA2期 </t>
  </si>
  <si>
    <t>刘玉莲</t>
  </si>
  <si>
    <t>ZY010000440826</t>
  </si>
  <si>
    <t>18*18</t>
  </si>
  <si>
    <t>刘雪玉</t>
  </si>
  <si>
    <t>ZY010000478052</t>
  </si>
  <si>
    <t>.右肺下叶腺癌 pT1bN0M0 1A2期</t>
  </si>
  <si>
    <t>12*10</t>
  </si>
  <si>
    <t>刘学金</t>
  </si>
  <si>
    <t>ZY010000437787</t>
  </si>
  <si>
    <t>右肺下叶腺癌（pT1bN0M0 IA期</t>
  </si>
  <si>
    <t>刘建萍</t>
  </si>
  <si>
    <t>ZY010000446349</t>
  </si>
  <si>
    <t>刘东成</t>
  </si>
  <si>
    <t>ZY010000449520</t>
  </si>
  <si>
    <t>左肺下叶癌</t>
  </si>
  <si>
    <t>14*14</t>
  </si>
  <si>
    <t>T1N1M0</t>
  </si>
  <si>
    <t>李雪美</t>
  </si>
  <si>
    <t>ZY010000447518</t>
  </si>
  <si>
    <t>右肺上叶癌 T3N0M0 IIB期</t>
  </si>
  <si>
    <t>10*9</t>
  </si>
  <si>
    <t>李选</t>
  </si>
  <si>
    <t>ZY010000447495</t>
  </si>
  <si>
    <t>左肺上叶腺癌 T1cN0M0 IA3期</t>
  </si>
  <si>
    <t>25*18</t>
  </si>
  <si>
    <t>李韶华</t>
  </si>
  <si>
    <t>ZY010000444348</t>
  </si>
  <si>
    <t>16*19</t>
  </si>
  <si>
    <t>李鹏鸣</t>
  </si>
  <si>
    <t>ZY010000450294</t>
  </si>
  <si>
    <t>右肺上叶癌 T1bN0M0 IA期</t>
  </si>
  <si>
    <t>29*16</t>
  </si>
  <si>
    <t>李俊丽</t>
  </si>
  <si>
    <t>ZY010000421170</t>
  </si>
  <si>
    <t>24*18</t>
  </si>
  <si>
    <t>李继生</t>
  </si>
  <si>
    <t>ZY010000459804</t>
  </si>
  <si>
    <t>右肺上叶癌 T2aN0M0 IB期</t>
  </si>
  <si>
    <t>胡庆兰</t>
  </si>
  <si>
    <t>左肺下叶癌 pT2N1M0</t>
  </si>
  <si>
    <t>12*21</t>
  </si>
  <si>
    <t>郭秀丽</t>
  </si>
  <si>
    <t>ZY010000437221</t>
  </si>
  <si>
    <t>左肺下叶原位腺癌</t>
  </si>
  <si>
    <t>TisN0M0</t>
  </si>
  <si>
    <t>郭建军</t>
  </si>
  <si>
    <t>ZY010000444840</t>
  </si>
  <si>
    <t>右肺上叶腺癌T2aN0M0 IB期</t>
  </si>
  <si>
    <t>22*18</t>
  </si>
  <si>
    <t>郭保云</t>
  </si>
  <si>
    <t>ZY010000444377</t>
  </si>
  <si>
    <t>左肺下叶腺癌T2aN0M0 IB期</t>
  </si>
  <si>
    <t>13*11</t>
  </si>
  <si>
    <t>巩秀玲</t>
  </si>
  <si>
    <t>ZY010000448179</t>
  </si>
  <si>
    <t>右肺中叶腺癌术后 T2aN0M0 IB期</t>
  </si>
  <si>
    <t>23*14</t>
  </si>
  <si>
    <t>宫来成</t>
  </si>
  <si>
    <t>ZY010000441378</t>
  </si>
  <si>
    <t>右肺上叶腺癌 T1bN0M0Ⅰa期</t>
  </si>
  <si>
    <t>20*28</t>
  </si>
  <si>
    <t>耿国祥</t>
  </si>
  <si>
    <t>ZY010000425806</t>
  </si>
  <si>
    <t>12*17</t>
  </si>
  <si>
    <t>冯雪梅</t>
  </si>
  <si>
    <t>ZY010000415156</t>
  </si>
  <si>
    <t>胸三病区</t>
  </si>
  <si>
    <t>3*1</t>
  </si>
  <si>
    <t>冯坤烈</t>
  </si>
  <si>
    <t>ZY010000427268</t>
  </si>
  <si>
    <t>右肺上叶腺癌 T2aN1M0 IIA期</t>
  </si>
  <si>
    <t>20.2*19.5</t>
  </si>
  <si>
    <t>都志云</t>
  </si>
  <si>
    <t>ZY010000448354</t>
  </si>
  <si>
    <t>18*14</t>
  </si>
  <si>
    <t>董玉花</t>
  </si>
  <si>
    <t>ZY010000452487</t>
  </si>
  <si>
    <t xml:space="preserve">左肺上叶腺癌 </t>
  </si>
  <si>
    <t>19*17</t>
  </si>
  <si>
    <t>陈在乐</t>
  </si>
  <si>
    <t>ZY010000423037</t>
  </si>
  <si>
    <t>右肺上叶腺癌 T1aN0M0 IA期</t>
  </si>
  <si>
    <t>18*12</t>
  </si>
  <si>
    <t>陈烟</t>
  </si>
  <si>
    <t>ZY010000415125</t>
  </si>
  <si>
    <t>17*20</t>
  </si>
  <si>
    <t>腺鳞癌</t>
  </si>
  <si>
    <t>常文敏</t>
  </si>
  <si>
    <t>ZY010000442619</t>
  </si>
  <si>
    <t>左肺上叶癌T2aN0M0 1B期</t>
  </si>
  <si>
    <t>25*17</t>
  </si>
  <si>
    <t>柴月</t>
  </si>
  <si>
    <t>ZY010000469161</t>
  </si>
  <si>
    <t>右肺下叶癌 pT1bN0M0 IA2期</t>
  </si>
  <si>
    <t>13*16</t>
  </si>
  <si>
    <t>岑宝红</t>
  </si>
  <si>
    <t>ZY010000422708</t>
  </si>
  <si>
    <t>左肺上叶腺癌 T1aN0M0 IA期</t>
  </si>
  <si>
    <t>9*16</t>
  </si>
  <si>
    <t>朱金伟</t>
  </si>
  <si>
    <t>ZY010000438716</t>
  </si>
  <si>
    <t>右肺上叶慢性炎症伴纤维化肉质变</t>
  </si>
  <si>
    <t>14*16</t>
  </si>
  <si>
    <t>周卢昌</t>
  </si>
  <si>
    <t>ZY010000459639</t>
  </si>
  <si>
    <t>右肺上叶炎性假瘤</t>
  </si>
  <si>
    <t>11*9</t>
  </si>
  <si>
    <t>周九全</t>
  </si>
  <si>
    <t>周进军</t>
  </si>
  <si>
    <t>ZY010000432409</t>
  </si>
  <si>
    <t>右肺下叶囊肿</t>
  </si>
  <si>
    <t>赵爱红</t>
  </si>
  <si>
    <t>ZY010000431085</t>
  </si>
  <si>
    <t>右肺中叶结核瘤</t>
  </si>
  <si>
    <t>张新生</t>
  </si>
  <si>
    <t>ZY010000413832</t>
  </si>
  <si>
    <t>右肺上叶肉芽肿性炎</t>
  </si>
  <si>
    <t>10*30</t>
  </si>
  <si>
    <t>18*29</t>
  </si>
  <si>
    <t>张晓兰</t>
  </si>
  <si>
    <t>ZY010000415712</t>
  </si>
  <si>
    <t>18*22</t>
  </si>
  <si>
    <t>张现岭</t>
  </si>
  <si>
    <t>ZY010000469135</t>
  </si>
  <si>
    <t>左肺下叶肉芽肿性炎</t>
  </si>
  <si>
    <t>23*21</t>
  </si>
  <si>
    <t>云利娟</t>
  </si>
  <si>
    <t>左肺炎性假瘤</t>
  </si>
  <si>
    <t>12*12</t>
  </si>
  <si>
    <t>杨秀茹</t>
  </si>
  <si>
    <t>ZY010000413388</t>
  </si>
  <si>
    <t>炎性病变</t>
  </si>
  <si>
    <t>杨冬英</t>
  </si>
  <si>
    <t>ZY010000415398</t>
  </si>
  <si>
    <t>左肺上叶曲霉菌球</t>
  </si>
  <si>
    <t>毋存虹</t>
  </si>
  <si>
    <t>ZY010000453496</t>
  </si>
  <si>
    <t>右肺下叶占位：炎性病变</t>
  </si>
  <si>
    <t>12*9</t>
  </si>
  <si>
    <t>王佐民</t>
  </si>
  <si>
    <t>ZY010000452672</t>
  </si>
  <si>
    <t>右肺上叶错构瘤</t>
  </si>
  <si>
    <t>10*17</t>
  </si>
  <si>
    <t>王玉玲</t>
  </si>
  <si>
    <t>ZY010000463066</t>
  </si>
  <si>
    <t>右肺上叶局灶纤维化</t>
  </si>
  <si>
    <t>8*6</t>
  </si>
  <si>
    <t>王记阁</t>
  </si>
  <si>
    <t>ZY010000418357</t>
  </si>
  <si>
    <t xml:space="preserve">右肺下叶炎性假瘤 </t>
  </si>
  <si>
    <t>30*18</t>
  </si>
  <si>
    <t>宋美玉</t>
  </si>
  <si>
    <t>ZY010000441872</t>
  </si>
  <si>
    <t>肺占位）少许肺组织，伴纤维化</t>
  </si>
  <si>
    <t>16*12</t>
  </si>
  <si>
    <t>邵彩霞</t>
  </si>
  <si>
    <t>右肺下叶炎性假瘤</t>
  </si>
  <si>
    <t>20*23</t>
  </si>
  <si>
    <t>齐便荣</t>
  </si>
  <si>
    <t>左肺上叶错构瘤</t>
  </si>
  <si>
    <t>26*25</t>
  </si>
  <si>
    <t>彭彦红</t>
  </si>
  <si>
    <t>ZY010000425533</t>
  </si>
  <si>
    <t>右肺中叶）错构瘤。术后病理未回</t>
  </si>
  <si>
    <t>15*10</t>
  </si>
  <si>
    <t>刘相仿</t>
  </si>
  <si>
    <t>18*13</t>
  </si>
  <si>
    <t>刘伟勤</t>
  </si>
  <si>
    <t>左肺上叶软骨错构瘤</t>
  </si>
  <si>
    <t>刘建设</t>
  </si>
  <si>
    <t>ZY010000425778</t>
  </si>
  <si>
    <t xml:space="preserve">右肺上叶结核瘤 </t>
  </si>
  <si>
    <t>11*14</t>
  </si>
  <si>
    <t>刘国明</t>
  </si>
  <si>
    <t>ZY010000416727</t>
  </si>
  <si>
    <t>右肺上叶慢性炎，间质纤维化，</t>
  </si>
  <si>
    <t>10*8.8</t>
  </si>
  <si>
    <t>刘凤恋</t>
  </si>
  <si>
    <t>ZY010000446856</t>
  </si>
  <si>
    <t>左肺下叶错构瘤</t>
  </si>
  <si>
    <t>22*30</t>
  </si>
  <si>
    <t>刘爱菊</t>
  </si>
  <si>
    <t>ZY010000451100</t>
  </si>
  <si>
    <t>右肺上叶炎性结节</t>
  </si>
  <si>
    <t>3*5</t>
  </si>
  <si>
    <t>李自停</t>
  </si>
  <si>
    <t>ZY010000449868</t>
  </si>
  <si>
    <t>肺间质纤维化及机化性肺炎</t>
  </si>
  <si>
    <t>24*26</t>
  </si>
  <si>
    <t>李玉然</t>
  </si>
  <si>
    <t>ZY010000441733</t>
  </si>
  <si>
    <t>右肺中叶错构瘤</t>
  </si>
  <si>
    <t>李春霞</t>
  </si>
  <si>
    <t>ZY010000417492</t>
  </si>
  <si>
    <t xml:space="preserve"> 左肺上叶错构瘤</t>
  </si>
  <si>
    <t>21*17</t>
  </si>
  <si>
    <t>胡园园</t>
  </si>
  <si>
    <t>ZY010000441832</t>
  </si>
  <si>
    <t>左肺上叶炎性假瘤</t>
  </si>
  <si>
    <t>7*4</t>
  </si>
  <si>
    <t>胡新堂</t>
  </si>
  <si>
    <t>ZY010000459637</t>
  </si>
  <si>
    <t>左肺下叶炎性假瘤</t>
  </si>
  <si>
    <t>何国富</t>
  </si>
  <si>
    <t>ZY010000450509</t>
  </si>
  <si>
    <t>左肺上叶结核瘤</t>
  </si>
  <si>
    <t>郭万生</t>
  </si>
  <si>
    <t>ZY010000429597</t>
  </si>
  <si>
    <t>18.6*17.5</t>
  </si>
  <si>
    <t>高保福</t>
  </si>
  <si>
    <t>ZY010000443781</t>
  </si>
  <si>
    <t>21*16</t>
  </si>
  <si>
    <t>范建锋</t>
  </si>
  <si>
    <t>ZY010000441287</t>
  </si>
  <si>
    <t>右肺上叶肉芽肿性炎 (</t>
  </si>
  <si>
    <t>12*13</t>
  </si>
  <si>
    <t>陈青晓</t>
  </si>
  <si>
    <t>右肺炎性假瘤</t>
  </si>
  <si>
    <t>24*21</t>
  </si>
  <si>
    <t>有无毛刺（1否2有）</t>
  </si>
  <si>
    <t>有无钙化（1否2有）</t>
  </si>
  <si>
    <t>边界是否清楚（1清0否）</t>
  </si>
  <si>
    <t>有无胸膜牵拉（1否2有）</t>
  </si>
  <si>
    <t>密度是否均匀（1均匀2不均）</t>
  </si>
  <si>
    <t>Risk.score</t>
    <phoneticPr fontId="1" type="noConversion"/>
  </si>
  <si>
    <t>Risk.score1</t>
    <phoneticPr fontId="1" type="noConversion"/>
  </si>
  <si>
    <t>log10CEA</t>
  </si>
  <si>
    <t>log10CEA</t>
    <phoneticPr fontId="1" type="noConversion"/>
  </si>
  <si>
    <t>Risck.shanghai</t>
  </si>
  <si>
    <t>Risck.shanghai</t>
    <phoneticPr fontId="1" type="noConversion"/>
  </si>
  <si>
    <t>Pshanghai1</t>
    <phoneticPr fontId="1" type="noConversion"/>
  </si>
  <si>
    <t>Pour1</t>
    <phoneticPr fontId="1" type="noConversion"/>
  </si>
  <si>
    <t>PKUPH.model</t>
    <phoneticPr fontId="1" type="noConversion"/>
  </si>
  <si>
    <t>PK</t>
  </si>
  <si>
    <t>Mayo.model</t>
    <phoneticPr fontId="1" type="noConversion"/>
  </si>
  <si>
    <t>Mayo</t>
  </si>
  <si>
    <t>Shanghai.model</t>
    <phoneticPr fontId="1" type="noConversion"/>
  </si>
  <si>
    <t>Our.model</t>
    <phoneticPr fontId="1" type="noConversion"/>
  </si>
  <si>
    <t>AGR</t>
  </si>
  <si>
    <t>SPNs area</t>
  </si>
  <si>
    <t>chang</t>
    <phoneticPr fontId="1" type="noConversion"/>
  </si>
  <si>
    <t>kuan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</si>
</sst>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_);[Red]\(0.0\)"/>
    <numFmt numFmtId="178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176" fontId="0" fillId="2" borderId="1" xfId="0" applyNumberFormat="1" applyFill="1" applyBorder="1">
      <alignment vertical="center"/>
    </xf>
    <xf numFmtId="0" fontId="3" fillId="2" borderId="1" xfId="0" applyFont="1" applyFill="1" applyBorder="1" applyAlignment="1"/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3" fillId="2" borderId="1" xfId="0" applyFont="1" applyFill="1" applyBorder="1" applyAlignment="1">
      <alignment vertical="center"/>
    </xf>
    <xf numFmtId="177" fontId="0" fillId="2" borderId="1" xfId="0" applyNumberFormat="1" applyFill="1" applyBorder="1">
      <alignment vertical="center"/>
    </xf>
    <xf numFmtId="0" fontId="4" fillId="2" borderId="1" xfId="0" applyFont="1" applyFill="1" applyBorder="1" applyAlignment="1">
      <alignment vertical="center"/>
    </xf>
    <xf numFmtId="176" fontId="0" fillId="0" borderId="1" xfId="0" applyNumberFormat="1" applyBorder="1">
      <alignment vertical="center"/>
    </xf>
    <xf numFmtId="178" fontId="0" fillId="2" borderId="1" xfId="0" applyNumberFormat="1" applyFill="1" applyBorder="1">
      <alignment vertical="center"/>
    </xf>
    <xf numFmtId="178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0" fontId="3" fillId="3" borderId="1" xfId="0" applyFont="1" applyFill="1" applyBorder="1" applyAlignment="1">
      <alignment vertical="center"/>
    </xf>
    <xf numFmtId="178" fontId="0" fillId="3" borderId="1" xfId="0" applyNumberFormat="1" applyFill="1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xueshu.baidu.com/usercenter/paper/show?paperid=04066176ea30310666d3922d30e11816&amp;site=xueshu_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P102"/>
  <sheetViews>
    <sheetView tabSelected="1" workbookViewId="0">
      <pane ySplit="1" topLeftCell="A2" activePane="bottomLeft" state="frozen"/>
      <selection pane="bottomLeft" activeCell="BV1" sqref="BV1:BV1048576"/>
    </sheetView>
  </sheetViews>
  <sheetFormatPr defaultRowHeight="15" customHeight="1"/>
  <cols>
    <col min="1" max="38" width="9" style="3"/>
    <col min="39" max="39" width="9" style="11"/>
    <col min="40" max="53" width="9" style="3"/>
    <col min="54" max="54" width="13" style="3" customWidth="1"/>
    <col min="55" max="55" width="10.625" style="3" customWidth="1"/>
    <col min="56" max="56" width="11.125" style="3" customWidth="1"/>
    <col min="57" max="57" width="12.125" style="3" customWidth="1"/>
    <col min="58" max="58" width="11" style="3" customWidth="1"/>
    <col min="59" max="60" width="10.875" style="3" customWidth="1"/>
    <col min="61" max="61" width="10" style="3" customWidth="1"/>
    <col min="62" max="62" width="9.5" style="3" customWidth="1"/>
    <col min="63" max="73" width="9" style="3"/>
    <col min="74" max="74" width="9" style="11"/>
    <col min="75" max="75" width="9" style="3"/>
    <col min="76" max="76" width="9" style="13"/>
    <col min="77" max="77" width="9" style="3"/>
    <col min="78" max="79" width="9" style="11"/>
    <col min="80" max="88" width="9" style="13"/>
    <col min="89" max="16384" width="9" style="3"/>
  </cols>
  <sheetData>
    <row r="1" spans="1:94" ht="15" customHeight="1">
      <c r="A1" s="1" t="s">
        <v>0</v>
      </c>
      <c r="B1" s="2" t="s">
        <v>1</v>
      </c>
      <c r="C1" s="1" t="s">
        <v>2</v>
      </c>
      <c r="D1" s="1" t="s">
        <v>44</v>
      </c>
      <c r="E1" s="1" t="s">
        <v>45</v>
      </c>
      <c r="F1" s="1" t="s">
        <v>46</v>
      </c>
      <c r="G1" s="1" t="s">
        <v>47</v>
      </c>
      <c r="H1" s="1" t="s">
        <v>48</v>
      </c>
      <c r="I1" s="1" t="s">
        <v>49</v>
      </c>
      <c r="J1" s="1" t="s">
        <v>50</v>
      </c>
      <c r="K1" s="1" t="s">
        <v>51</v>
      </c>
      <c r="L1" s="1" t="s">
        <v>52</v>
      </c>
      <c r="M1" s="1" t="s">
        <v>53</v>
      </c>
      <c r="N1" s="1" t="s">
        <v>54</v>
      </c>
      <c r="O1" s="1" t="s">
        <v>55</v>
      </c>
      <c r="P1" s="1" t="s">
        <v>56</v>
      </c>
      <c r="Q1" s="1" t="s">
        <v>57</v>
      </c>
      <c r="R1" s="4" t="s">
        <v>58</v>
      </c>
      <c r="S1" s="4" t="s">
        <v>59</v>
      </c>
      <c r="T1" s="1" t="s">
        <v>60</v>
      </c>
      <c r="U1" s="4" t="s">
        <v>61</v>
      </c>
      <c r="V1" s="1" t="s">
        <v>3</v>
      </c>
      <c r="W1" s="4" t="s">
        <v>4</v>
      </c>
      <c r="X1" s="4" t="s">
        <v>5</v>
      </c>
      <c r="Y1" s="4" t="s">
        <v>6</v>
      </c>
      <c r="Z1" s="4" t="s">
        <v>7</v>
      </c>
      <c r="AA1" s="1" t="s">
        <v>8</v>
      </c>
      <c r="AB1" s="1" t="s">
        <v>9</v>
      </c>
      <c r="AC1" s="1" t="s">
        <v>10</v>
      </c>
      <c r="AD1" s="1" t="s">
        <v>11</v>
      </c>
      <c r="AE1" s="4" t="s">
        <v>12</v>
      </c>
      <c r="AF1" s="1" t="s">
        <v>22</v>
      </c>
      <c r="AG1" s="1" t="s">
        <v>21</v>
      </c>
      <c r="AH1" s="1" t="s">
        <v>62</v>
      </c>
      <c r="AI1" s="1" t="s">
        <v>13</v>
      </c>
      <c r="AJ1" s="1" t="s">
        <v>14</v>
      </c>
      <c r="AK1" s="1" t="s">
        <v>16</v>
      </c>
      <c r="AL1" s="1" t="s">
        <v>17</v>
      </c>
      <c r="AM1" s="4" t="s">
        <v>496</v>
      </c>
      <c r="AN1" s="1" t="s">
        <v>15</v>
      </c>
      <c r="AO1" s="1" t="s">
        <v>18</v>
      </c>
      <c r="AP1" s="1" t="s">
        <v>19</v>
      </c>
      <c r="AQ1" s="1" t="s">
        <v>63</v>
      </c>
      <c r="AR1" s="1" t="s">
        <v>20</v>
      </c>
      <c r="AS1" s="1" t="s">
        <v>64</v>
      </c>
      <c r="AT1" s="1">
        <v>211</v>
      </c>
      <c r="AU1" s="1" t="s">
        <v>23</v>
      </c>
      <c r="AV1" s="1" t="s">
        <v>65</v>
      </c>
      <c r="AW1" s="1" t="s">
        <v>66</v>
      </c>
      <c r="AX1" s="1" t="s">
        <v>67</v>
      </c>
      <c r="AY1" s="1" t="s">
        <v>68</v>
      </c>
      <c r="AZ1" s="1" t="s">
        <v>69</v>
      </c>
      <c r="BA1" s="1" t="s">
        <v>24</v>
      </c>
      <c r="BB1" s="1" t="s">
        <v>477</v>
      </c>
      <c r="BC1" s="1" t="s">
        <v>478</v>
      </c>
      <c r="BD1" s="5" t="s">
        <v>479</v>
      </c>
      <c r="BE1" s="1" t="s">
        <v>70</v>
      </c>
      <c r="BF1" s="6" t="s">
        <v>71</v>
      </c>
      <c r="BG1" s="1" t="s">
        <v>480</v>
      </c>
      <c r="BH1" s="7" t="s">
        <v>481</v>
      </c>
      <c r="BI1" s="1" t="s">
        <v>72</v>
      </c>
      <c r="BJ1" s="1" t="s">
        <v>73</v>
      </c>
      <c r="BK1" s="1" t="s">
        <v>74</v>
      </c>
      <c r="BL1" s="1" t="s">
        <v>75</v>
      </c>
      <c r="BM1" s="1" t="s">
        <v>25</v>
      </c>
      <c r="BN1" s="1" t="s">
        <v>26</v>
      </c>
      <c r="BO1" s="1" t="s">
        <v>76</v>
      </c>
      <c r="BP1" s="1" t="s">
        <v>27</v>
      </c>
      <c r="BQ1" s="1" t="s">
        <v>77</v>
      </c>
      <c r="BR1" s="1" t="s">
        <v>78</v>
      </c>
      <c r="BS1" s="1" t="s">
        <v>79</v>
      </c>
      <c r="BT1" s="1" t="s">
        <v>498</v>
      </c>
      <c r="BU1" s="1" t="s">
        <v>499</v>
      </c>
      <c r="BV1" s="1" t="s">
        <v>497</v>
      </c>
      <c r="BW1" s="12" t="s">
        <v>483</v>
      </c>
      <c r="BX1" s="12" t="s">
        <v>482</v>
      </c>
      <c r="BY1" s="1" t="s">
        <v>489</v>
      </c>
      <c r="BZ1" s="18" t="s">
        <v>495</v>
      </c>
      <c r="CA1" s="4" t="s">
        <v>485</v>
      </c>
      <c r="CB1" s="12" t="s">
        <v>484</v>
      </c>
      <c r="CC1" s="12" t="s">
        <v>487</v>
      </c>
      <c r="CD1" s="12" t="s">
        <v>486</v>
      </c>
      <c r="CE1" s="12" t="s">
        <v>488</v>
      </c>
      <c r="CF1" s="13" t="s">
        <v>494</v>
      </c>
      <c r="CG1" s="12" t="s">
        <v>493</v>
      </c>
      <c r="CH1" s="13" t="s">
        <v>492</v>
      </c>
      <c r="CI1" s="13" t="s">
        <v>491</v>
      </c>
      <c r="CJ1" s="13" t="s">
        <v>490</v>
      </c>
      <c r="CK1" s="1" t="s">
        <v>44</v>
      </c>
      <c r="CL1" s="1" t="s">
        <v>80</v>
      </c>
      <c r="CM1" s="1" t="s">
        <v>28</v>
      </c>
      <c r="CN1" s="1" t="s">
        <v>81</v>
      </c>
      <c r="CO1" s="1" t="s">
        <v>82</v>
      </c>
      <c r="CP1" s="1" t="s">
        <v>80</v>
      </c>
    </row>
    <row r="2" spans="1:94" s="1" customFormat="1" ht="15" customHeight="1">
      <c r="A2" s="1" t="s">
        <v>258</v>
      </c>
      <c r="B2" s="1" t="s">
        <v>259</v>
      </c>
      <c r="C2" s="1" t="s">
        <v>168</v>
      </c>
      <c r="D2" s="1">
        <v>1</v>
      </c>
      <c r="E2" s="1" t="s">
        <v>96</v>
      </c>
      <c r="F2" s="1">
        <v>74</v>
      </c>
      <c r="G2" s="1">
        <v>0</v>
      </c>
      <c r="H2" s="1">
        <v>1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5.67</v>
      </c>
      <c r="R2" s="4">
        <v>2.9313899999999999</v>
      </c>
      <c r="S2" s="4">
        <v>2.4324300000000001</v>
      </c>
      <c r="T2" s="1">
        <v>3.4</v>
      </c>
      <c r="U2" s="4">
        <v>0.19278000000000001</v>
      </c>
      <c r="V2" s="1">
        <v>163</v>
      </c>
      <c r="W2" s="4">
        <v>1.2051282051282051</v>
      </c>
      <c r="X2" s="4">
        <v>1.0703933747412009</v>
      </c>
      <c r="Y2" s="4">
        <v>12.617647058823529</v>
      </c>
      <c r="Z2" s="4">
        <v>67.011178122289238</v>
      </c>
      <c r="AA2" s="1">
        <v>3.81</v>
      </c>
      <c r="AB2" s="1">
        <v>119</v>
      </c>
      <c r="AC2" s="1">
        <v>22</v>
      </c>
      <c r="AD2" s="1">
        <v>22</v>
      </c>
      <c r="AE2" s="4">
        <v>1</v>
      </c>
      <c r="AF2" s="1">
        <v>11.86</v>
      </c>
      <c r="AG2" s="1">
        <v>8.25</v>
      </c>
      <c r="AH2" s="1">
        <v>1.2</v>
      </c>
      <c r="AI2" s="1">
        <v>45</v>
      </c>
      <c r="AJ2" s="1">
        <v>14</v>
      </c>
      <c r="AK2" s="1">
        <v>41.5</v>
      </c>
      <c r="AL2" s="1">
        <v>23.1</v>
      </c>
      <c r="AM2" s="4">
        <v>1.7965367965367964</v>
      </c>
      <c r="AN2" s="1">
        <v>64.599999999999994</v>
      </c>
      <c r="AO2" s="1">
        <v>5.9</v>
      </c>
      <c r="AP2" s="1">
        <v>2.1</v>
      </c>
      <c r="AQ2" s="1">
        <v>6.9</v>
      </c>
      <c r="AR2" s="1">
        <v>53</v>
      </c>
      <c r="AS2" s="1">
        <v>223</v>
      </c>
      <c r="AT2" s="1">
        <v>5.94</v>
      </c>
      <c r="AU2" s="1">
        <v>2.79</v>
      </c>
      <c r="AV2" s="1">
        <v>3.3</v>
      </c>
      <c r="AW2" s="1">
        <v>28.4</v>
      </c>
      <c r="AX2" s="1">
        <v>18.600000000000001</v>
      </c>
      <c r="AY2" s="1">
        <v>11.1</v>
      </c>
      <c r="AZ2" s="1">
        <v>1</v>
      </c>
      <c r="BA2" s="1">
        <v>1.8</v>
      </c>
      <c r="BB2" s="1">
        <v>1</v>
      </c>
      <c r="BC2" s="1">
        <v>0</v>
      </c>
      <c r="BD2" s="8">
        <v>0</v>
      </c>
      <c r="BE2" s="1">
        <v>0</v>
      </c>
      <c r="BF2" s="6">
        <v>0</v>
      </c>
      <c r="BG2" s="1">
        <v>0</v>
      </c>
      <c r="BH2" s="7">
        <v>1</v>
      </c>
      <c r="BI2" s="1">
        <v>0</v>
      </c>
      <c r="BJ2" s="1">
        <v>1.78</v>
      </c>
      <c r="BK2" s="1">
        <v>1.48</v>
      </c>
      <c r="BL2" s="1">
        <v>92.6</v>
      </c>
      <c r="BM2" s="1">
        <v>84.82</v>
      </c>
      <c r="BN2" s="1">
        <v>45.31</v>
      </c>
      <c r="BO2" s="1">
        <v>3.7</v>
      </c>
      <c r="BP2" s="1">
        <v>60.2</v>
      </c>
      <c r="BQ2" s="1" t="s">
        <v>87</v>
      </c>
      <c r="BR2" s="1" t="s">
        <v>112</v>
      </c>
      <c r="BS2" s="1" t="s">
        <v>260</v>
      </c>
      <c r="BT2" s="1">
        <v>1.8</v>
      </c>
      <c r="BU2" s="1">
        <v>1.8</v>
      </c>
      <c r="BV2" s="4">
        <v>3.24</v>
      </c>
      <c r="BW2" s="1">
        <f t="shared" ref="BW2:BW33" si="0">-1.137+0.036*F2+0.38*H2+0.018*AG2+0.004*AF2+0.195*BA2+0.016*BB2-0.29*BC2+0.026*BG2-0.168*BJ2-0.236*BK2+0.052*BO2</f>
        <v>2.014019999999999</v>
      </c>
      <c r="BX2" s="12">
        <v>2.014019999999999</v>
      </c>
      <c r="BY2" s="1">
        <f t="shared" ref="BY2:BY32" si="1">EXP(BX2)/(1+EXP(BX2))</f>
        <v>0.88226124719213206</v>
      </c>
      <c r="BZ2" s="4">
        <v>0.88226124719213206</v>
      </c>
      <c r="CA2" s="4">
        <f t="shared" ref="CA2:CA32" si="2">LOG10(AG2)</f>
        <v>0.91645394854992512</v>
      </c>
      <c r="CB2" s="12">
        <v>0.91645394854992512</v>
      </c>
      <c r="CC2" s="12">
        <f t="shared" ref="CC2:CC33" si="3">-5.4175+0.8149*CB2+1.0447*BA2+2.5978*H2+0.0518*F2+1.7166*BB2+0.3986*BG2-2.2549*BC2</f>
        <v>5.3573783226733331</v>
      </c>
      <c r="CD2" s="12">
        <v>5.3573783226733331</v>
      </c>
      <c r="CE2" s="12">
        <f t="shared" ref="CE2:CE32" si="4">EXP(CD2)/(1+EXP(CD2))</f>
        <v>0.99530886394497764</v>
      </c>
      <c r="CF2" s="12">
        <v>0.99530886394497764</v>
      </c>
      <c r="CG2" s="13">
        <v>-0.54118000000000022</v>
      </c>
      <c r="CH2" s="13">
        <v>0.36791312691005423</v>
      </c>
      <c r="CI2" s="13">
        <v>2.6368</v>
      </c>
      <c r="CJ2" s="13">
        <v>0.93319273980284312</v>
      </c>
      <c r="CK2" s="1">
        <v>1</v>
      </c>
      <c r="CL2" s="1">
        <v>1</v>
      </c>
      <c r="CN2" s="1" t="s">
        <v>98</v>
      </c>
      <c r="CO2" s="1" t="s">
        <v>99</v>
      </c>
      <c r="CP2" s="1">
        <v>0</v>
      </c>
    </row>
    <row r="3" spans="1:94" ht="15" customHeight="1">
      <c r="A3" s="1" t="s">
        <v>223</v>
      </c>
      <c r="B3" s="1" t="s">
        <v>224</v>
      </c>
      <c r="C3" s="1" t="s">
        <v>225</v>
      </c>
      <c r="D3" s="1">
        <v>1</v>
      </c>
      <c r="E3" s="1" t="s">
        <v>96</v>
      </c>
      <c r="F3" s="1">
        <v>63</v>
      </c>
      <c r="G3" s="1">
        <v>0</v>
      </c>
      <c r="H3" s="1">
        <v>1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9.44</v>
      </c>
      <c r="R3" s="4">
        <v>6.2304000000000004</v>
      </c>
      <c r="S3" s="4">
        <v>2.7659199999999995</v>
      </c>
      <c r="T3" s="1">
        <v>3.9</v>
      </c>
      <c r="U3" s="4">
        <v>0.36815999999999999</v>
      </c>
      <c r="V3" s="1">
        <v>272</v>
      </c>
      <c r="W3" s="4">
        <v>2.252559726962458</v>
      </c>
      <c r="X3" s="4">
        <v>1.9411764705882359</v>
      </c>
      <c r="Y3" s="4">
        <v>7.5128205128205119</v>
      </c>
      <c r="Z3" s="4">
        <v>98.339792907965546</v>
      </c>
      <c r="AA3" s="1">
        <v>4.88</v>
      </c>
      <c r="AB3" s="1">
        <v>141</v>
      </c>
      <c r="AC3" s="1">
        <v>15</v>
      </c>
      <c r="AD3" s="1">
        <v>18</v>
      </c>
      <c r="AE3" s="4">
        <v>0.83333333333333337</v>
      </c>
      <c r="AF3" s="1">
        <v>10.01</v>
      </c>
      <c r="AG3" s="1">
        <v>1.43</v>
      </c>
      <c r="AH3" s="1">
        <v>8.5</v>
      </c>
      <c r="AI3" s="1">
        <v>93</v>
      </c>
      <c r="AJ3" s="1">
        <v>10</v>
      </c>
      <c r="AK3" s="1">
        <v>45.7</v>
      </c>
      <c r="AL3" s="1">
        <v>28.5</v>
      </c>
      <c r="AM3" s="4">
        <v>1.6035087719298247</v>
      </c>
      <c r="AN3" s="1">
        <v>74.2</v>
      </c>
      <c r="AO3" s="1">
        <v>11.5</v>
      </c>
      <c r="AP3" s="1">
        <v>3.8</v>
      </c>
      <c r="AQ3" s="1">
        <v>3.3</v>
      </c>
      <c r="AR3" s="1">
        <v>62</v>
      </c>
      <c r="AS3" s="1">
        <v>240</v>
      </c>
      <c r="AT3" s="1">
        <v>2.0499999999999998</v>
      </c>
      <c r="AU3" s="1">
        <v>3.5</v>
      </c>
      <c r="AV3" s="1">
        <v>0.9</v>
      </c>
      <c r="AW3" s="1">
        <v>35.299999999999997</v>
      </c>
      <c r="AX3" s="1">
        <v>16.100000000000001</v>
      </c>
      <c r="AY3" s="1">
        <v>12.4</v>
      </c>
      <c r="AZ3" s="1">
        <v>1</v>
      </c>
      <c r="BA3" s="1">
        <v>2.5</v>
      </c>
      <c r="BB3" s="1">
        <v>1</v>
      </c>
      <c r="BC3" s="1">
        <v>0</v>
      </c>
      <c r="BD3" s="8">
        <v>0</v>
      </c>
      <c r="BE3" s="1">
        <v>0</v>
      </c>
      <c r="BF3" s="6">
        <v>0</v>
      </c>
      <c r="BG3" s="1">
        <v>0</v>
      </c>
      <c r="BH3" s="7">
        <v>1</v>
      </c>
      <c r="BI3" s="1">
        <v>0</v>
      </c>
      <c r="BJ3" s="1">
        <v>2.76</v>
      </c>
      <c r="BK3" s="1">
        <v>2.35</v>
      </c>
      <c r="BL3" s="1">
        <v>89.6</v>
      </c>
      <c r="BM3" s="1">
        <v>85.77</v>
      </c>
      <c r="BN3" s="1">
        <v>46.53</v>
      </c>
      <c r="BO3" s="1">
        <v>5.95</v>
      </c>
      <c r="BP3" s="1">
        <v>72.2</v>
      </c>
      <c r="BQ3" s="1" t="s">
        <v>87</v>
      </c>
      <c r="BR3" s="1" t="s">
        <v>112</v>
      </c>
      <c r="BS3" s="1" t="s">
        <v>226</v>
      </c>
      <c r="BT3" s="1">
        <v>2.5</v>
      </c>
      <c r="BU3" s="1">
        <v>1.5</v>
      </c>
      <c r="BV3" s="4">
        <v>3.75</v>
      </c>
      <c r="BW3" s="1">
        <f t="shared" si="0"/>
        <v>1.3714</v>
      </c>
      <c r="BX3" s="12">
        <v>1.3714</v>
      </c>
      <c r="BY3" s="1">
        <f t="shared" si="1"/>
        <v>0.79760625046248856</v>
      </c>
      <c r="BZ3" s="4">
        <v>0.79760625046248856</v>
      </c>
      <c r="CA3" s="4">
        <f t="shared" si="2"/>
        <v>0.1553360374650618</v>
      </c>
      <c r="CB3" s="12">
        <v>0.1553360374650618</v>
      </c>
      <c r="CC3" s="12">
        <f t="shared" si="3"/>
        <v>4.8986333369302777</v>
      </c>
      <c r="CD3" s="12">
        <v>4.8986333369302777</v>
      </c>
      <c r="CE3" s="12">
        <f t="shared" si="4"/>
        <v>0.99259842482309868</v>
      </c>
      <c r="CF3" s="12">
        <v>0.99259842482309868</v>
      </c>
      <c r="CG3" s="13">
        <v>-0.88209999999999988</v>
      </c>
      <c r="CH3" s="13">
        <v>0.29274279639618117</v>
      </c>
      <c r="CI3" s="13">
        <v>2.34</v>
      </c>
      <c r="CJ3" s="13">
        <v>0.91213608517069877</v>
      </c>
      <c r="CK3" s="1">
        <v>1</v>
      </c>
      <c r="CL3" s="1">
        <v>1</v>
      </c>
      <c r="CM3" s="1"/>
      <c r="CN3" s="1" t="s">
        <v>91</v>
      </c>
      <c r="CO3" s="1" t="s">
        <v>99</v>
      </c>
      <c r="CP3" s="1">
        <v>0</v>
      </c>
    </row>
    <row r="4" spans="1:94" s="14" customFormat="1" ht="15" customHeight="1">
      <c r="A4" s="1" t="s">
        <v>214</v>
      </c>
      <c r="B4" s="1" t="s">
        <v>215</v>
      </c>
      <c r="C4" s="1" t="s">
        <v>216</v>
      </c>
      <c r="D4" s="1">
        <v>1</v>
      </c>
      <c r="E4" s="1" t="s">
        <v>96</v>
      </c>
      <c r="F4" s="1">
        <v>58</v>
      </c>
      <c r="G4" s="1">
        <v>0</v>
      </c>
      <c r="H4" s="1">
        <v>1</v>
      </c>
      <c r="I4" s="1">
        <v>0</v>
      </c>
      <c r="J4" s="1">
        <v>0</v>
      </c>
      <c r="K4" s="1">
        <v>1</v>
      </c>
      <c r="L4" s="1">
        <v>1</v>
      </c>
      <c r="M4" s="1">
        <v>1</v>
      </c>
      <c r="N4" s="1">
        <v>0</v>
      </c>
      <c r="O4" s="1">
        <v>1</v>
      </c>
      <c r="P4" s="1">
        <v>0</v>
      </c>
      <c r="Q4" s="1">
        <v>5.29</v>
      </c>
      <c r="R4" s="4">
        <v>2.9200800000000005</v>
      </c>
      <c r="S4" s="4">
        <v>2.1001300000000001</v>
      </c>
      <c r="T4" s="1">
        <v>3</v>
      </c>
      <c r="U4" s="4">
        <v>0.15870000000000001</v>
      </c>
      <c r="V4" s="1">
        <v>219</v>
      </c>
      <c r="W4" s="4">
        <v>1.390428211586902</v>
      </c>
      <c r="X4" s="4">
        <v>1.2321428571428577</v>
      </c>
      <c r="Y4" s="4">
        <v>13.233333333333333</v>
      </c>
      <c r="Z4" s="4">
        <v>104.27925890302029</v>
      </c>
      <c r="AA4" s="1">
        <v>4.01</v>
      </c>
      <c r="AB4" s="1">
        <v>125</v>
      </c>
      <c r="AC4" s="1">
        <v>18</v>
      </c>
      <c r="AD4" s="1">
        <v>15</v>
      </c>
      <c r="AE4" s="4">
        <v>1.2</v>
      </c>
      <c r="AF4" s="1">
        <v>9.3699999999999992</v>
      </c>
      <c r="AG4" s="1">
        <v>7.85</v>
      </c>
      <c r="AH4" s="1">
        <v>3.6</v>
      </c>
      <c r="AI4" s="1">
        <v>65</v>
      </c>
      <c r="AJ4" s="1">
        <v>19</v>
      </c>
      <c r="AK4" s="1">
        <v>43.6</v>
      </c>
      <c r="AL4" s="1">
        <v>26.8</v>
      </c>
      <c r="AM4" s="4">
        <v>1.6268656716417911</v>
      </c>
      <c r="AN4" s="1">
        <v>70.400000000000006</v>
      </c>
      <c r="AO4" s="1">
        <v>24.2</v>
      </c>
      <c r="AP4" s="1">
        <v>6.4</v>
      </c>
      <c r="AQ4" s="1">
        <v>4.9000000000000004</v>
      </c>
      <c r="AR4" s="1">
        <v>74</v>
      </c>
      <c r="AS4" s="1">
        <v>295</v>
      </c>
      <c r="AT4" s="1">
        <v>1.41</v>
      </c>
      <c r="AU4" s="1">
        <v>2.61</v>
      </c>
      <c r="AV4" s="1">
        <v>0.7</v>
      </c>
      <c r="AW4" s="1">
        <v>24</v>
      </c>
      <c r="AX4" s="1">
        <v>17.2</v>
      </c>
      <c r="AY4" s="1">
        <v>10.5</v>
      </c>
      <c r="AZ4" s="1">
        <v>0</v>
      </c>
      <c r="BA4" s="1">
        <v>1.9</v>
      </c>
      <c r="BB4" s="1">
        <v>0</v>
      </c>
      <c r="BC4" s="1">
        <v>0</v>
      </c>
      <c r="BD4" s="8">
        <v>0</v>
      </c>
      <c r="BE4" s="1">
        <v>0</v>
      </c>
      <c r="BF4" s="6">
        <v>1</v>
      </c>
      <c r="BG4" s="1">
        <v>1</v>
      </c>
      <c r="BH4" s="7">
        <v>1</v>
      </c>
      <c r="BI4" s="1">
        <v>0</v>
      </c>
      <c r="BJ4" s="1">
        <v>2.25</v>
      </c>
      <c r="BK4" s="1">
        <v>1.83</v>
      </c>
      <c r="BL4" s="1">
        <v>72.900000000000006</v>
      </c>
      <c r="BM4" s="1">
        <v>82.78</v>
      </c>
      <c r="BN4" s="1">
        <v>47.96</v>
      </c>
      <c r="BO4" s="1">
        <v>5.17</v>
      </c>
      <c r="BP4" s="1">
        <v>64.7</v>
      </c>
      <c r="BQ4" s="1" t="s">
        <v>87</v>
      </c>
      <c r="BR4" s="1" t="s">
        <v>103</v>
      </c>
      <c r="BS4" s="1" t="s">
        <v>217</v>
      </c>
      <c r="BT4" s="1">
        <v>1.9</v>
      </c>
      <c r="BU4" s="1">
        <v>1.2</v>
      </c>
      <c r="BV4" s="4">
        <v>2.2799999999999998</v>
      </c>
      <c r="BW4" s="1">
        <f t="shared" si="0"/>
        <v>1.3652399999999996</v>
      </c>
      <c r="BX4" s="12">
        <v>1.3652399999999996</v>
      </c>
      <c r="BY4" s="1">
        <f t="shared" si="1"/>
        <v>0.79661001525877828</v>
      </c>
      <c r="BZ4" s="4">
        <v>0.79661001525877828</v>
      </c>
      <c r="CA4" s="4">
        <f t="shared" si="2"/>
        <v>0.89486965674525254</v>
      </c>
      <c r="CB4" s="12">
        <v>0.89486965674525254</v>
      </c>
      <c r="CC4" s="12">
        <f t="shared" si="3"/>
        <v>3.2974592832817051</v>
      </c>
      <c r="CD4" s="12">
        <v>3.2974592832817051</v>
      </c>
      <c r="CE4" s="12">
        <f t="shared" si="4"/>
        <v>0.96434154628156921</v>
      </c>
      <c r="CF4" s="12">
        <v>0.96434154628156921</v>
      </c>
      <c r="CG4" s="13">
        <v>-2.9785400000000002</v>
      </c>
      <c r="CH4" s="13">
        <v>4.8404834634825901E-2</v>
      </c>
      <c r="CI4" s="13">
        <v>0.84840000000000004</v>
      </c>
      <c r="CJ4" s="13">
        <v>0.70023139828861969</v>
      </c>
      <c r="CK4" s="1">
        <v>1</v>
      </c>
      <c r="CL4" s="1">
        <v>1</v>
      </c>
      <c r="CM4" s="1"/>
      <c r="CN4" s="1" t="s">
        <v>216</v>
      </c>
      <c r="CO4" s="1" t="s">
        <v>99</v>
      </c>
      <c r="CP4" s="1">
        <v>0</v>
      </c>
    </row>
    <row r="5" spans="1:94" ht="15" customHeight="1">
      <c r="A5" s="1" t="s">
        <v>315</v>
      </c>
      <c r="B5" s="1" t="s">
        <v>316</v>
      </c>
      <c r="C5" s="1" t="s">
        <v>317</v>
      </c>
      <c r="D5" s="1">
        <v>1</v>
      </c>
      <c r="E5" s="1" t="s">
        <v>86</v>
      </c>
      <c r="F5" s="1">
        <v>60</v>
      </c>
      <c r="G5" s="1">
        <v>1</v>
      </c>
      <c r="H5" s="1">
        <v>0</v>
      </c>
      <c r="I5" s="1" t="s">
        <v>30</v>
      </c>
      <c r="J5" s="1">
        <v>1</v>
      </c>
      <c r="K5" s="1">
        <v>0</v>
      </c>
      <c r="L5" s="1">
        <v>1</v>
      </c>
      <c r="M5" s="1">
        <v>0</v>
      </c>
      <c r="N5" s="1">
        <v>0</v>
      </c>
      <c r="O5" s="1">
        <v>0</v>
      </c>
      <c r="P5" s="1">
        <v>0</v>
      </c>
      <c r="Q5" s="1">
        <v>7.13</v>
      </c>
      <c r="R5" s="4">
        <v>4.9196999999999997</v>
      </c>
      <c r="S5" s="4">
        <v>1.6327699999999998</v>
      </c>
      <c r="T5" s="1">
        <v>3.5</v>
      </c>
      <c r="U5" s="4">
        <v>0.24955000000000002</v>
      </c>
      <c r="V5" s="1">
        <v>200</v>
      </c>
      <c r="W5" s="4">
        <v>3.0131004366812228</v>
      </c>
      <c r="X5" s="4">
        <v>2.225806451612903</v>
      </c>
      <c r="Y5" s="4">
        <v>6.5428571428571418</v>
      </c>
      <c r="Z5" s="4">
        <v>122.49122656589724</v>
      </c>
      <c r="AA5" s="1">
        <v>4.7699999999999996</v>
      </c>
      <c r="AB5" s="1">
        <v>145</v>
      </c>
      <c r="AC5" s="1">
        <v>18</v>
      </c>
      <c r="AD5" s="1">
        <v>17</v>
      </c>
      <c r="AE5" s="4">
        <v>1.0588235294117647</v>
      </c>
      <c r="AF5" s="1">
        <v>9.5299999999999994</v>
      </c>
      <c r="AG5" s="1">
        <v>3.52</v>
      </c>
      <c r="AH5" s="1">
        <v>4.5999999999999996</v>
      </c>
      <c r="AI5" s="1">
        <v>69</v>
      </c>
      <c r="AJ5" s="1">
        <v>36</v>
      </c>
      <c r="AK5" s="1">
        <v>47.5</v>
      </c>
      <c r="AL5" s="1">
        <v>28.1</v>
      </c>
      <c r="AM5" s="4">
        <v>1.6903914590747331</v>
      </c>
      <c r="AN5" s="1">
        <v>75.599999999999994</v>
      </c>
      <c r="AO5" s="1">
        <v>18.7</v>
      </c>
      <c r="AP5" s="1">
        <v>5.8</v>
      </c>
      <c r="AQ5" s="1">
        <v>6.9</v>
      </c>
      <c r="AR5" s="1">
        <v>88</v>
      </c>
      <c r="AS5" s="1">
        <v>380</v>
      </c>
      <c r="AT5" s="1">
        <v>3.06</v>
      </c>
      <c r="AU5" s="1">
        <v>2.5099999999999998</v>
      </c>
      <c r="AV5" s="1">
        <v>1</v>
      </c>
      <c r="AW5" s="1">
        <v>26.1</v>
      </c>
      <c r="AX5" s="1">
        <v>17.8</v>
      </c>
      <c r="AY5" s="1">
        <v>11.1</v>
      </c>
      <c r="AZ5" s="1">
        <v>1</v>
      </c>
      <c r="BA5" s="1">
        <v>2.8</v>
      </c>
      <c r="BB5" s="1">
        <v>1</v>
      </c>
      <c r="BC5" s="1">
        <v>0</v>
      </c>
      <c r="BD5" s="8">
        <v>0</v>
      </c>
      <c r="BE5" s="1">
        <v>0</v>
      </c>
      <c r="BF5" s="6">
        <v>1</v>
      </c>
      <c r="BG5" s="1">
        <v>1</v>
      </c>
      <c r="BH5" s="7">
        <v>0</v>
      </c>
      <c r="BI5" s="1">
        <v>0</v>
      </c>
      <c r="BJ5" s="1">
        <v>2.95</v>
      </c>
      <c r="BK5" s="1">
        <v>1.84</v>
      </c>
      <c r="BL5" s="1">
        <v>56.6</v>
      </c>
      <c r="BM5" s="1">
        <v>65.22</v>
      </c>
      <c r="BN5" s="1">
        <v>46.42</v>
      </c>
      <c r="BO5" s="1">
        <v>5.92</v>
      </c>
      <c r="BP5" s="1">
        <v>63.4</v>
      </c>
      <c r="BQ5" s="1" t="s">
        <v>87</v>
      </c>
      <c r="BR5" s="1" t="s">
        <v>112</v>
      </c>
      <c r="BS5" s="1" t="s">
        <v>318</v>
      </c>
      <c r="BT5" s="1">
        <v>2</v>
      </c>
      <c r="BU5" s="1">
        <v>2.8</v>
      </c>
      <c r="BV5" s="4">
        <v>5.6</v>
      </c>
      <c r="BW5" s="1">
        <f t="shared" si="0"/>
        <v>1.0904799999999994</v>
      </c>
      <c r="BX5" s="12">
        <v>1.0904799999999994</v>
      </c>
      <c r="BY5" s="1">
        <f t="shared" si="1"/>
        <v>0.7484720979601468</v>
      </c>
      <c r="BZ5" s="4">
        <v>0.7484720979601468</v>
      </c>
      <c r="CA5" s="4">
        <f t="shared" si="2"/>
        <v>0.54654266347813107</v>
      </c>
      <c r="CB5" s="12">
        <v>0.54654266347813107</v>
      </c>
      <c r="CC5" s="12">
        <f t="shared" si="3"/>
        <v>3.1762376164683284</v>
      </c>
      <c r="CD5" s="12">
        <v>3.1762376164683284</v>
      </c>
      <c r="CE5" s="12">
        <f t="shared" si="4"/>
        <v>0.95993019909045485</v>
      </c>
      <c r="CF5" s="12">
        <v>0.95993019909045485</v>
      </c>
      <c r="CG5" s="13">
        <v>-1.5082800000000003</v>
      </c>
      <c r="CH5" s="13">
        <v>0.18119383696116209</v>
      </c>
      <c r="CI5" s="13">
        <v>3.5997999999999997</v>
      </c>
      <c r="CJ5" s="13">
        <v>0.97339782801415464</v>
      </c>
      <c r="CK5" s="1">
        <v>1</v>
      </c>
      <c r="CL5" s="1">
        <v>1</v>
      </c>
      <c r="CM5" s="1"/>
      <c r="CN5" s="1" t="s">
        <v>91</v>
      </c>
      <c r="CO5" s="1" t="s">
        <v>99</v>
      </c>
      <c r="CP5" s="1">
        <v>0</v>
      </c>
    </row>
    <row r="6" spans="1:94" ht="15" customHeight="1">
      <c r="A6" s="1" t="s">
        <v>197</v>
      </c>
      <c r="B6" s="1" t="s">
        <v>198</v>
      </c>
      <c r="C6" s="1" t="s">
        <v>199</v>
      </c>
      <c r="D6" s="1">
        <v>1</v>
      </c>
      <c r="E6" s="1" t="s">
        <v>96</v>
      </c>
      <c r="F6" s="1">
        <v>71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1</v>
      </c>
      <c r="M6" s="1">
        <v>0</v>
      </c>
      <c r="N6" s="1">
        <v>0</v>
      </c>
      <c r="O6" s="1">
        <v>0</v>
      </c>
      <c r="P6" s="1">
        <v>0</v>
      </c>
      <c r="Q6" s="1">
        <v>7.26</v>
      </c>
      <c r="R6" s="4">
        <v>4.59558</v>
      </c>
      <c r="S6" s="4">
        <v>1.9819800000000001</v>
      </c>
      <c r="T6" s="1">
        <v>5.2</v>
      </c>
      <c r="U6" s="4">
        <v>0.37752000000000002</v>
      </c>
      <c r="V6" s="1">
        <v>248</v>
      </c>
      <c r="W6" s="4">
        <v>2.3186813186813184</v>
      </c>
      <c r="X6" s="4">
        <v>1.7247956403269755</v>
      </c>
      <c r="Y6" s="4">
        <v>5.25</v>
      </c>
      <c r="Z6" s="4">
        <v>125.12739785467058</v>
      </c>
      <c r="AA6" s="1">
        <v>4.46</v>
      </c>
      <c r="AB6" s="1">
        <v>129</v>
      </c>
      <c r="AC6" s="1">
        <v>36</v>
      </c>
      <c r="AD6" s="1">
        <v>52</v>
      </c>
      <c r="AE6" s="4">
        <v>0.69230769230769229</v>
      </c>
      <c r="AF6" s="1">
        <v>9.6199999999999992</v>
      </c>
      <c r="AG6" s="1">
        <v>3.39</v>
      </c>
      <c r="AH6" s="1">
        <v>20.6</v>
      </c>
      <c r="AI6" s="1">
        <v>137</v>
      </c>
      <c r="AJ6" s="1">
        <v>225</v>
      </c>
      <c r="AK6" s="1">
        <v>38.6</v>
      </c>
      <c r="AL6" s="1">
        <v>37.1</v>
      </c>
      <c r="AM6" s="4">
        <v>1.0404312668463611</v>
      </c>
      <c r="AN6" s="1">
        <v>75.7</v>
      </c>
      <c r="AO6" s="1">
        <v>9.3000000000000007</v>
      </c>
      <c r="AP6" s="1">
        <v>5.3</v>
      </c>
      <c r="AQ6" s="1">
        <v>7.5</v>
      </c>
      <c r="AR6" s="1">
        <v>53</v>
      </c>
      <c r="AS6" s="1">
        <v>238</v>
      </c>
      <c r="AT6" s="1">
        <v>2.78</v>
      </c>
      <c r="AU6" s="1">
        <v>3.33</v>
      </c>
      <c r="AV6" s="1">
        <v>2.1</v>
      </c>
      <c r="AW6" s="1">
        <v>23.2</v>
      </c>
      <c r="AX6" s="1">
        <v>17.5</v>
      </c>
      <c r="AY6" s="1">
        <v>11.8</v>
      </c>
      <c r="AZ6" s="1">
        <v>0</v>
      </c>
      <c r="BA6" s="1">
        <v>2.6</v>
      </c>
      <c r="BB6" s="1">
        <v>1</v>
      </c>
      <c r="BC6" s="1">
        <v>0</v>
      </c>
      <c r="BD6" s="8">
        <v>0</v>
      </c>
      <c r="BE6" s="1">
        <v>0</v>
      </c>
      <c r="BF6" s="6">
        <v>0</v>
      </c>
      <c r="BG6" s="1">
        <v>0</v>
      </c>
      <c r="BH6" s="7">
        <v>1</v>
      </c>
      <c r="BI6" s="1">
        <v>0</v>
      </c>
      <c r="BJ6" s="1">
        <v>2.58</v>
      </c>
      <c r="BK6" s="1">
        <v>2.1800000000000002</v>
      </c>
      <c r="BL6" s="1">
        <v>124.7</v>
      </c>
      <c r="BM6" s="1">
        <v>84.53</v>
      </c>
      <c r="BN6" s="1">
        <v>45.01</v>
      </c>
      <c r="BO6" s="1">
        <v>5.01</v>
      </c>
      <c r="BP6" s="1">
        <v>77.599999999999994</v>
      </c>
      <c r="BQ6" s="1" t="s">
        <v>88</v>
      </c>
      <c r="BR6" s="1" t="s">
        <v>89</v>
      </c>
      <c r="BS6" s="1" t="s">
        <v>200</v>
      </c>
      <c r="BT6" s="1">
        <v>2.6</v>
      </c>
      <c r="BU6" s="1">
        <v>2</v>
      </c>
      <c r="BV6" s="4">
        <v>5.2</v>
      </c>
      <c r="BW6" s="1">
        <f t="shared" si="0"/>
        <v>1.3540999999999994</v>
      </c>
      <c r="BX6" s="12">
        <v>1.3540999999999994</v>
      </c>
      <c r="BY6" s="1">
        <f t="shared" si="1"/>
        <v>0.79479911972374806</v>
      </c>
      <c r="BZ6" s="4">
        <v>0.79479911972374806</v>
      </c>
      <c r="CA6" s="4">
        <f t="shared" si="2"/>
        <v>0.53019969820308221</v>
      </c>
      <c r="CB6" s="12">
        <v>0.53019969820308221</v>
      </c>
      <c r="CC6" s="12">
        <f t="shared" si="3"/>
        <v>3.1251797340656911</v>
      </c>
      <c r="CD6" s="12">
        <v>3.1251797340656911</v>
      </c>
      <c r="CE6" s="12">
        <f t="shared" si="4"/>
        <v>0.9579195177097215</v>
      </c>
      <c r="CF6" s="12">
        <v>0.9579195177097215</v>
      </c>
      <c r="CG6" s="13">
        <v>-2.6791599999999995</v>
      </c>
      <c r="CH6" s="13">
        <v>6.4214334248572438E-2</v>
      </c>
      <c r="CI6" s="13">
        <v>2.9676</v>
      </c>
      <c r="CJ6" s="13">
        <v>0.95108875234275392</v>
      </c>
      <c r="CK6" s="1">
        <v>1</v>
      </c>
      <c r="CL6" s="1" t="s">
        <v>140</v>
      </c>
      <c r="CM6" s="1"/>
      <c r="CN6" s="1" t="s">
        <v>91</v>
      </c>
      <c r="CO6" s="1" t="s">
        <v>99</v>
      </c>
      <c r="CP6" s="1">
        <v>0</v>
      </c>
    </row>
    <row r="7" spans="1:94" ht="15" customHeight="1">
      <c r="A7" s="1" t="s">
        <v>296</v>
      </c>
      <c r="B7" s="1">
        <v>360369</v>
      </c>
      <c r="C7" s="1" t="s">
        <v>297</v>
      </c>
      <c r="D7" s="1">
        <v>1</v>
      </c>
      <c r="E7" s="1" t="s">
        <v>96</v>
      </c>
      <c r="F7" s="1">
        <v>61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1</v>
      </c>
      <c r="Q7" s="1">
        <v>9.2200000000000006</v>
      </c>
      <c r="R7" s="4">
        <v>6.1774000000000004</v>
      </c>
      <c r="S7" s="4">
        <v>2.4156400000000002</v>
      </c>
      <c r="T7" s="1">
        <v>5.2</v>
      </c>
      <c r="U7" s="4">
        <v>0.47944000000000009</v>
      </c>
      <c r="V7" s="1">
        <v>229</v>
      </c>
      <c r="W7" s="4">
        <v>2.5572519083969465</v>
      </c>
      <c r="X7" s="4">
        <v>2.0303030303030303</v>
      </c>
      <c r="Y7" s="4">
        <v>5.0384615384615383</v>
      </c>
      <c r="Z7" s="4">
        <v>94.798893874915123</v>
      </c>
      <c r="AA7" s="1">
        <v>4.0599999999999996</v>
      </c>
      <c r="AB7" s="1">
        <v>124</v>
      </c>
      <c r="AC7" s="1">
        <v>11</v>
      </c>
      <c r="AD7" s="1">
        <v>39</v>
      </c>
      <c r="AE7" s="4">
        <v>0.28205128205128205</v>
      </c>
      <c r="AF7" s="1">
        <v>11.55</v>
      </c>
      <c r="AG7" s="1">
        <v>20.66</v>
      </c>
      <c r="AH7" s="1">
        <v>5.6</v>
      </c>
      <c r="AI7" s="1">
        <v>68</v>
      </c>
      <c r="AJ7" s="1">
        <v>49</v>
      </c>
      <c r="AK7" s="1">
        <v>32.799999999999997</v>
      </c>
      <c r="AL7" s="1">
        <v>27</v>
      </c>
      <c r="AM7" s="4">
        <v>1.2148148148148148</v>
      </c>
      <c r="AN7" s="1">
        <v>59.8</v>
      </c>
      <c r="AO7" s="1">
        <v>21.3</v>
      </c>
      <c r="AP7" s="1">
        <v>6.4</v>
      </c>
      <c r="AQ7" s="1">
        <v>4</v>
      </c>
      <c r="AR7" s="1">
        <v>46</v>
      </c>
      <c r="AS7" s="1">
        <v>249</v>
      </c>
      <c r="AT7" s="1">
        <v>2.57</v>
      </c>
      <c r="AU7" s="1">
        <v>4.3</v>
      </c>
      <c r="AV7" s="1">
        <v>0.8</v>
      </c>
      <c r="AW7" s="1">
        <v>25.5</v>
      </c>
      <c r="AX7" s="1">
        <v>17.100000000000001</v>
      </c>
      <c r="AY7" s="1">
        <v>11.1</v>
      </c>
      <c r="AZ7" s="1">
        <v>0</v>
      </c>
      <c r="BA7" s="1">
        <v>2.1</v>
      </c>
      <c r="BB7" s="1">
        <v>1</v>
      </c>
      <c r="BC7" s="1">
        <v>0</v>
      </c>
      <c r="BD7" s="8">
        <v>0</v>
      </c>
      <c r="BE7" s="1">
        <v>0</v>
      </c>
      <c r="BF7" s="6">
        <v>1</v>
      </c>
      <c r="BG7" s="1">
        <v>1</v>
      </c>
      <c r="BH7" s="7">
        <v>1</v>
      </c>
      <c r="BI7" s="1">
        <v>0</v>
      </c>
      <c r="BJ7" s="1">
        <v>2.21</v>
      </c>
      <c r="BK7" s="1">
        <v>1.82</v>
      </c>
      <c r="BL7" s="1">
        <v>87.7</v>
      </c>
      <c r="BM7" s="1">
        <v>88.99</v>
      </c>
      <c r="BN7" s="1">
        <v>43.96</v>
      </c>
      <c r="BO7" s="1">
        <v>5.94</v>
      </c>
      <c r="BP7" s="1">
        <v>83.5</v>
      </c>
      <c r="BQ7" s="1" t="s">
        <v>88</v>
      </c>
      <c r="BR7" s="1" t="s">
        <v>89</v>
      </c>
      <c r="BS7" s="1" t="s">
        <v>298</v>
      </c>
      <c r="BT7" s="1">
        <v>1.2</v>
      </c>
      <c r="BU7" s="1">
        <v>2.1</v>
      </c>
      <c r="BV7" s="4">
        <v>2.52</v>
      </c>
      <c r="BW7" s="1">
        <f t="shared" si="0"/>
        <v>1.4366599999999996</v>
      </c>
      <c r="BX7" s="12">
        <v>1.4366599999999996</v>
      </c>
      <c r="BY7" s="1">
        <f t="shared" si="1"/>
        <v>0.80793690038122001</v>
      </c>
      <c r="BZ7" s="4">
        <v>0.80793690038122001</v>
      </c>
      <c r="CA7" s="4">
        <f t="shared" si="2"/>
        <v>1.3151303171836017</v>
      </c>
      <c r="CB7" s="12">
        <v>1.3151303171836017</v>
      </c>
      <c r="CC7" s="12">
        <f t="shared" si="3"/>
        <v>3.1230696954729167</v>
      </c>
      <c r="CD7" s="12">
        <v>3.1230696954729167</v>
      </c>
      <c r="CE7" s="12">
        <f t="shared" si="4"/>
        <v>0.95783438042434488</v>
      </c>
      <c r="CF7" s="12">
        <v>0.95783438042434488</v>
      </c>
      <c r="CG7" s="13">
        <v>-3.1338599999999994</v>
      </c>
      <c r="CH7" s="13">
        <v>4.1731970715835426E-2</v>
      </c>
      <c r="CI7" s="13">
        <v>1.9296000000000002</v>
      </c>
      <c r="CJ7" s="13">
        <v>0.87320513931914812</v>
      </c>
      <c r="CK7" s="1">
        <v>1</v>
      </c>
      <c r="CL7" s="1">
        <v>1</v>
      </c>
      <c r="CM7" s="1"/>
      <c r="CN7" s="1" t="s">
        <v>98</v>
      </c>
      <c r="CO7" s="1" t="s">
        <v>99</v>
      </c>
      <c r="CP7" s="1">
        <v>0</v>
      </c>
    </row>
    <row r="8" spans="1:94" ht="15" customHeight="1">
      <c r="A8" s="1" t="s">
        <v>247</v>
      </c>
      <c r="B8" s="1" t="s">
        <v>248</v>
      </c>
      <c r="C8" s="1" t="s">
        <v>249</v>
      </c>
      <c r="D8" s="1">
        <v>1</v>
      </c>
      <c r="E8" s="1" t="s">
        <v>96</v>
      </c>
      <c r="F8" s="1">
        <v>63</v>
      </c>
      <c r="G8" s="1">
        <v>0</v>
      </c>
      <c r="H8" s="1">
        <v>1</v>
      </c>
      <c r="I8" s="1">
        <v>0</v>
      </c>
      <c r="J8" s="1">
        <v>0</v>
      </c>
      <c r="K8" s="1">
        <v>0</v>
      </c>
      <c r="L8" s="1">
        <v>1</v>
      </c>
      <c r="M8" s="1">
        <v>1</v>
      </c>
      <c r="N8" s="1">
        <v>1</v>
      </c>
      <c r="O8" s="1">
        <v>0</v>
      </c>
      <c r="P8" s="1">
        <v>0</v>
      </c>
      <c r="Q8" s="1">
        <v>4.83</v>
      </c>
      <c r="R8" s="4">
        <v>2.2314600000000002</v>
      </c>
      <c r="S8" s="4">
        <v>2.2314600000000002</v>
      </c>
      <c r="T8" s="1">
        <v>4.3</v>
      </c>
      <c r="U8" s="4">
        <v>0.20768999999999999</v>
      </c>
      <c r="V8" s="1">
        <v>279</v>
      </c>
      <c r="W8" s="4">
        <v>1</v>
      </c>
      <c r="X8" s="4">
        <v>0.858736059479554</v>
      </c>
      <c r="Y8" s="4">
        <v>10.744186046511629</v>
      </c>
      <c r="Z8" s="4">
        <v>125.03024925385172</v>
      </c>
      <c r="AA8" s="1">
        <v>4.8499999999999996</v>
      </c>
      <c r="AB8" s="1">
        <v>117</v>
      </c>
      <c r="AC8" s="1">
        <v>17</v>
      </c>
      <c r="AD8" s="1">
        <v>19</v>
      </c>
      <c r="AE8" s="4">
        <v>0.89473684210526316</v>
      </c>
      <c r="AF8" s="1">
        <v>15.53</v>
      </c>
      <c r="AG8" s="1">
        <v>1.62</v>
      </c>
      <c r="AH8" s="1">
        <v>5.8</v>
      </c>
      <c r="AI8" s="1">
        <v>57</v>
      </c>
      <c r="AJ8" s="1">
        <v>13</v>
      </c>
      <c r="AK8" s="1">
        <v>45.6</v>
      </c>
      <c r="AL8" s="1">
        <v>29.2</v>
      </c>
      <c r="AM8" s="4">
        <v>1.5616438356164384</v>
      </c>
      <c r="AN8" s="1">
        <v>74.8</v>
      </c>
      <c r="AO8" s="1">
        <v>6.7</v>
      </c>
      <c r="AP8" s="1">
        <v>2.1</v>
      </c>
      <c r="AQ8" s="1">
        <v>5.6</v>
      </c>
      <c r="AR8" s="1">
        <v>60</v>
      </c>
      <c r="AS8" s="1">
        <v>271</v>
      </c>
      <c r="AT8" s="1">
        <v>2.66</v>
      </c>
      <c r="AU8" s="1">
        <v>2.4500000000000002</v>
      </c>
      <c r="AV8" s="1">
        <v>3</v>
      </c>
      <c r="AW8" s="1">
        <v>28.4</v>
      </c>
      <c r="AX8" s="1">
        <v>18.8</v>
      </c>
      <c r="AY8" s="1">
        <v>9.8000000000000007</v>
      </c>
      <c r="AZ8" s="1">
        <v>1</v>
      </c>
      <c r="BA8" s="1">
        <v>2</v>
      </c>
      <c r="BB8" s="1">
        <v>0</v>
      </c>
      <c r="BC8" s="1">
        <v>0</v>
      </c>
      <c r="BD8" s="8">
        <v>0</v>
      </c>
      <c r="BE8" s="1">
        <v>0</v>
      </c>
      <c r="BF8" s="6">
        <v>0</v>
      </c>
      <c r="BG8" s="1">
        <v>1</v>
      </c>
      <c r="BH8" s="7">
        <v>1</v>
      </c>
      <c r="BI8" s="1">
        <v>0</v>
      </c>
      <c r="BJ8" s="1">
        <v>2.2599999999999998</v>
      </c>
      <c r="BK8" s="1">
        <v>1.76</v>
      </c>
      <c r="BL8" s="1">
        <v>82.1</v>
      </c>
      <c r="BM8" s="1">
        <v>79.72</v>
      </c>
      <c r="BN8" s="1">
        <v>58.82</v>
      </c>
      <c r="BO8" s="1">
        <v>5.6</v>
      </c>
      <c r="BP8" s="1">
        <v>77.099999999999994</v>
      </c>
      <c r="BQ8" s="1" t="s">
        <v>88</v>
      </c>
      <c r="BR8" s="1" t="s">
        <v>112</v>
      </c>
      <c r="BS8" s="1" t="s">
        <v>250</v>
      </c>
      <c r="BT8" s="1">
        <v>2</v>
      </c>
      <c r="BU8" s="1">
        <v>1.7</v>
      </c>
      <c r="BV8" s="4">
        <v>3.4</v>
      </c>
      <c r="BW8" s="1">
        <f t="shared" si="0"/>
        <v>1.5144399999999993</v>
      </c>
      <c r="BX8" s="12">
        <v>1.5144399999999993</v>
      </c>
      <c r="BY8" s="1">
        <f t="shared" si="1"/>
        <v>0.81971828269540514</v>
      </c>
      <c r="BZ8" s="4">
        <v>0.81971828269540514</v>
      </c>
      <c r="CA8" s="4">
        <f t="shared" si="2"/>
        <v>0.20951501454263097</v>
      </c>
      <c r="CB8" s="12">
        <v>0.20951501454263097</v>
      </c>
      <c r="CC8" s="12">
        <f t="shared" si="3"/>
        <v>3.1024337853507893</v>
      </c>
      <c r="CD8" s="12">
        <v>3.1024337853507893</v>
      </c>
      <c r="CE8" s="12">
        <f t="shared" si="4"/>
        <v>0.95699302475993031</v>
      </c>
      <c r="CF8" s="12">
        <v>0.95699302475993031</v>
      </c>
      <c r="CG8" s="13">
        <v>-1.9865000000000002</v>
      </c>
      <c r="CH8" s="13">
        <v>0.12062763791049583</v>
      </c>
      <c r="CI8" s="13">
        <v>1.2659999999999998</v>
      </c>
      <c r="CJ8" s="13">
        <v>0.78005724498825468</v>
      </c>
      <c r="CK8" s="1">
        <v>1</v>
      </c>
      <c r="CL8" s="1" t="s">
        <v>140</v>
      </c>
      <c r="CM8" s="1"/>
      <c r="CN8" s="1" t="s">
        <v>114</v>
      </c>
      <c r="CO8" s="1" t="s">
        <v>99</v>
      </c>
      <c r="CP8" s="1">
        <v>0</v>
      </c>
    </row>
    <row r="9" spans="1:94" ht="15" customHeight="1">
      <c r="A9" s="1" t="s">
        <v>303</v>
      </c>
      <c r="B9" s="1" t="s">
        <v>304</v>
      </c>
      <c r="C9" s="1" t="s">
        <v>305</v>
      </c>
      <c r="D9" s="1">
        <v>1</v>
      </c>
      <c r="E9" s="1" t="s">
        <v>86</v>
      </c>
      <c r="F9" s="1">
        <v>60</v>
      </c>
      <c r="G9" s="1">
        <v>1</v>
      </c>
      <c r="H9" s="1">
        <v>0</v>
      </c>
      <c r="I9" s="1" t="s">
        <v>39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5.39</v>
      </c>
      <c r="R9" s="4">
        <v>3.2447799999999996</v>
      </c>
      <c r="S9" s="4">
        <v>1.7625299999999999</v>
      </c>
      <c r="T9" s="1">
        <v>4.0999999999999996</v>
      </c>
      <c r="U9" s="4">
        <v>0.22098999999999996</v>
      </c>
      <c r="V9" s="1">
        <v>169</v>
      </c>
      <c r="W9" s="4">
        <v>1.8409785932721712</v>
      </c>
      <c r="X9" s="4">
        <v>1.5125628140703515</v>
      </c>
      <c r="Y9" s="4">
        <v>7.9756097560975618</v>
      </c>
      <c r="Z9" s="4">
        <v>95.884892739414369</v>
      </c>
      <c r="AA9" s="1">
        <v>4.45</v>
      </c>
      <c r="AB9" s="1">
        <v>126</v>
      </c>
      <c r="AC9" s="1">
        <v>7</v>
      </c>
      <c r="AD9" s="1">
        <v>10</v>
      </c>
      <c r="AE9" s="4">
        <v>0.7</v>
      </c>
      <c r="AF9" s="1">
        <v>11.24</v>
      </c>
      <c r="AG9" s="1">
        <v>12.68</v>
      </c>
      <c r="AH9" s="1">
        <v>7.2</v>
      </c>
      <c r="AI9" s="1">
        <v>131</v>
      </c>
      <c r="AJ9" s="1">
        <v>23</v>
      </c>
      <c r="AK9" s="1">
        <v>37.700000000000003</v>
      </c>
      <c r="AL9" s="1">
        <v>19.399999999999999</v>
      </c>
      <c r="AM9" s="4">
        <v>1.9432989690721651</v>
      </c>
      <c r="AN9" s="1">
        <v>57.1</v>
      </c>
      <c r="AO9" s="1">
        <v>7.1</v>
      </c>
      <c r="AP9" s="1">
        <v>3.2</v>
      </c>
      <c r="AQ9" s="1">
        <v>6.5</v>
      </c>
      <c r="AR9" s="1">
        <v>73</v>
      </c>
      <c r="AS9" s="1">
        <v>219</v>
      </c>
      <c r="AT9" s="1">
        <v>3.83</v>
      </c>
      <c r="AU9" s="1">
        <v>3.22</v>
      </c>
      <c r="AV9" s="1">
        <v>0.8</v>
      </c>
      <c r="AW9" s="1">
        <v>33.6</v>
      </c>
      <c r="AX9" s="1">
        <v>18</v>
      </c>
      <c r="AY9" s="1">
        <v>12.4</v>
      </c>
      <c r="AZ9" s="1">
        <v>1</v>
      </c>
      <c r="BA9" s="1">
        <v>2.2000000000000002</v>
      </c>
      <c r="BB9" s="1">
        <v>1</v>
      </c>
      <c r="BC9" s="1">
        <v>0</v>
      </c>
      <c r="BD9" s="8">
        <v>0</v>
      </c>
      <c r="BE9" s="1">
        <v>0</v>
      </c>
      <c r="BF9" s="6">
        <v>0</v>
      </c>
      <c r="BG9" s="1">
        <v>1</v>
      </c>
      <c r="BH9" s="7">
        <v>1</v>
      </c>
      <c r="BI9" s="1">
        <v>0</v>
      </c>
      <c r="BJ9" s="1">
        <v>3.6</v>
      </c>
      <c r="BK9" s="1">
        <v>2.98</v>
      </c>
      <c r="BL9" s="1">
        <v>96.9</v>
      </c>
      <c r="BM9" s="1">
        <v>85.83</v>
      </c>
      <c r="BN9" s="1">
        <v>37.76</v>
      </c>
      <c r="BO9" s="1">
        <v>6.2</v>
      </c>
      <c r="BP9" s="1">
        <v>69.7</v>
      </c>
      <c r="BQ9" s="1" t="s">
        <v>87</v>
      </c>
      <c r="BR9" s="1" t="s">
        <v>112</v>
      </c>
      <c r="BS9" s="1" t="s">
        <v>306</v>
      </c>
      <c r="BT9" s="1">
        <v>2.2000000000000002</v>
      </c>
      <c r="BU9" s="1">
        <v>1.8</v>
      </c>
      <c r="BV9" s="4">
        <v>3.9600000000000004</v>
      </c>
      <c r="BW9" s="1">
        <f t="shared" si="0"/>
        <v>0.78151999999999999</v>
      </c>
      <c r="BX9" s="12">
        <v>0.78151999999999999</v>
      </c>
      <c r="BY9" s="1">
        <f t="shared" si="1"/>
        <v>0.68600761624382489</v>
      </c>
      <c r="BZ9" s="4">
        <v>0.68600761624382489</v>
      </c>
      <c r="CA9" s="4">
        <f t="shared" si="2"/>
        <v>1.1031192535457139</v>
      </c>
      <c r="CB9" s="12">
        <v>1.1031192535457139</v>
      </c>
      <c r="CC9" s="12">
        <f t="shared" si="3"/>
        <v>3.0029718797144014</v>
      </c>
      <c r="CD9" s="12">
        <v>3.0029718797144014</v>
      </c>
      <c r="CE9" s="12">
        <f t="shared" si="4"/>
        <v>0.95270820598644745</v>
      </c>
      <c r="CF9" s="12">
        <v>0.95270820598644745</v>
      </c>
      <c r="CG9" s="13">
        <v>-1.5847200000000001</v>
      </c>
      <c r="CH9" s="13">
        <v>0.17012805324374558</v>
      </c>
      <c r="CI9" s="13">
        <v>3.1941999999999999</v>
      </c>
      <c r="CJ9" s="13">
        <v>0.96061542860979077</v>
      </c>
      <c r="CK9" s="1">
        <v>1</v>
      </c>
      <c r="CL9" s="1">
        <v>2</v>
      </c>
      <c r="CM9" s="1"/>
      <c r="CN9" s="1" t="s">
        <v>114</v>
      </c>
      <c r="CO9" s="1" t="s">
        <v>99</v>
      </c>
      <c r="CP9" s="1">
        <v>0</v>
      </c>
    </row>
    <row r="10" spans="1:94" ht="15" customHeight="1">
      <c r="A10" s="1" t="s">
        <v>425</v>
      </c>
      <c r="B10" s="1">
        <v>304198</v>
      </c>
      <c r="C10" s="1" t="s">
        <v>426</v>
      </c>
      <c r="D10" s="1">
        <v>0</v>
      </c>
      <c r="E10" s="1" t="s">
        <v>96</v>
      </c>
      <c r="F10" s="1">
        <v>56</v>
      </c>
      <c r="G10" s="1">
        <v>1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1</v>
      </c>
      <c r="Q10" s="4">
        <v>7.9</v>
      </c>
      <c r="R10" s="4">
        <v>3.6000000000000036</v>
      </c>
      <c r="S10" s="4">
        <v>3.7000000000000015</v>
      </c>
      <c r="T10" s="4">
        <v>5.0632911392405102</v>
      </c>
      <c r="U10" s="4">
        <v>0.40000000000000036</v>
      </c>
      <c r="V10" s="1">
        <v>270</v>
      </c>
      <c r="W10" s="4">
        <v>0.97297297297297358</v>
      </c>
      <c r="X10" s="4">
        <v>0.83720930232558277</v>
      </c>
      <c r="Y10" s="4">
        <v>9.2499999999999964</v>
      </c>
      <c r="Z10" s="4">
        <v>72.97297297297294</v>
      </c>
      <c r="AA10" s="1">
        <v>3.8</v>
      </c>
      <c r="AB10" s="1">
        <v>121</v>
      </c>
      <c r="AC10" s="1">
        <v>13</v>
      </c>
      <c r="AD10" s="1">
        <v>13</v>
      </c>
      <c r="AE10" s="4">
        <v>1</v>
      </c>
      <c r="AF10" s="1">
        <v>9.89</v>
      </c>
      <c r="AG10" s="1">
        <v>4.25</v>
      </c>
      <c r="AH10" s="1">
        <v>17.8</v>
      </c>
      <c r="AI10" s="1">
        <v>105</v>
      </c>
      <c r="AJ10" s="1">
        <v>20</v>
      </c>
      <c r="AK10" s="1">
        <v>46.8</v>
      </c>
      <c r="AL10" s="1">
        <v>29.9</v>
      </c>
      <c r="AM10" s="4">
        <v>1.5652173913043479</v>
      </c>
      <c r="AN10" s="1">
        <v>76.699999999999989</v>
      </c>
      <c r="AO10" s="1">
        <v>11.7</v>
      </c>
      <c r="AP10" s="1">
        <v>4.4000000000000004</v>
      </c>
      <c r="AQ10" s="1">
        <v>8.4</v>
      </c>
      <c r="AR10" s="1">
        <v>55</v>
      </c>
      <c r="AS10" s="1">
        <v>172</v>
      </c>
      <c r="AT10" s="1">
        <v>3.12</v>
      </c>
      <c r="AU10" s="1">
        <v>2.83</v>
      </c>
      <c r="AV10" s="1">
        <v>0.4</v>
      </c>
      <c r="AW10" s="1">
        <v>24.8</v>
      </c>
      <c r="AX10" s="1">
        <v>15.4</v>
      </c>
      <c r="AY10" s="1">
        <v>11.6</v>
      </c>
      <c r="AZ10" s="1">
        <v>1</v>
      </c>
      <c r="BA10" s="9">
        <v>2.2999999999999998</v>
      </c>
      <c r="BB10" s="1">
        <v>0</v>
      </c>
      <c r="BC10" s="1">
        <v>0</v>
      </c>
      <c r="BD10" s="10">
        <v>0</v>
      </c>
      <c r="BE10" s="1">
        <v>0</v>
      </c>
      <c r="BF10" s="6">
        <v>0</v>
      </c>
      <c r="BG10" s="1">
        <v>0</v>
      </c>
      <c r="BH10" s="7">
        <v>1</v>
      </c>
      <c r="BI10" s="1">
        <v>0</v>
      </c>
      <c r="BJ10" s="1">
        <v>2.11</v>
      </c>
      <c r="BK10" s="1">
        <v>1.88</v>
      </c>
      <c r="BL10" s="1">
        <v>84</v>
      </c>
      <c r="BM10" s="1">
        <v>90.79</v>
      </c>
      <c r="BN10" s="1">
        <v>45.61</v>
      </c>
      <c r="BO10" s="1">
        <v>5.22</v>
      </c>
      <c r="BP10" s="1">
        <v>70.099999999999994</v>
      </c>
      <c r="BQ10" s="1" t="s">
        <v>88</v>
      </c>
      <c r="BR10" s="1" t="s">
        <v>112</v>
      </c>
      <c r="BS10" s="1" t="s">
        <v>415</v>
      </c>
      <c r="BT10" s="1">
        <v>2</v>
      </c>
      <c r="BU10" s="1">
        <v>2.2999999999999998</v>
      </c>
      <c r="BV10" s="4">
        <v>4.5999999999999996</v>
      </c>
      <c r="BW10" s="1">
        <f t="shared" si="0"/>
        <v>1.2968399999999998</v>
      </c>
      <c r="BX10" s="12">
        <v>1.2968399999999998</v>
      </c>
      <c r="BY10" s="1">
        <f t="shared" si="1"/>
        <v>0.78530267986335378</v>
      </c>
      <c r="BZ10" s="4">
        <v>0.78530267986335378</v>
      </c>
      <c r="CA10" s="4">
        <f t="shared" si="2"/>
        <v>0.62838893005031149</v>
      </c>
      <c r="CB10" s="12">
        <v>0.62838893005031149</v>
      </c>
      <c r="CC10" s="12">
        <f t="shared" si="3"/>
        <v>2.995984139097998</v>
      </c>
      <c r="CD10" s="12">
        <v>2.995984139097998</v>
      </c>
      <c r="CE10" s="12">
        <f t="shared" si="4"/>
        <v>0.95239237355322415</v>
      </c>
      <c r="CF10" s="12">
        <v>0.95239237355322415</v>
      </c>
      <c r="CG10" s="13">
        <v>-2.2219800000000012</v>
      </c>
      <c r="CH10" s="13">
        <v>9.779396911027681E-2</v>
      </c>
      <c r="CI10" s="13">
        <v>2.2458</v>
      </c>
      <c r="CJ10" s="13">
        <v>0.90428763550813351</v>
      </c>
      <c r="CK10" s="1">
        <v>0</v>
      </c>
      <c r="CL10" s="1">
        <v>1</v>
      </c>
      <c r="CM10" s="1"/>
      <c r="CN10" s="1"/>
      <c r="CO10" s="1"/>
      <c r="CP10" s="1"/>
    </row>
    <row r="11" spans="1:94" ht="15" customHeight="1">
      <c r="A11" s="1" t="s">
        <v>93</v>
      </c>
      <c r="B11" s="1" t="s">
        <v>94</v>
      </c>
      <c r="C11" s="1" t="s">
        <v>95</v>
      </c>
      <c r="D11" s="1">
        <v>1</v>
      </c>
      <c r="E11" s="1" t="s">
        <v>96</v>
      </c>
      <c r="F11" s="1">
        <v>49</v>
      </c>
      <c r="G11" s="1">
        <v>1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8</v>
      </c>
      <c r="R11" s="4">
        <v>4.6319999999999997</v>
      </c>
      <c r="S11" s="4">
        <v>2.5680000000000001</v>
      </c>
      <c r="T11" s="1">
        <v>5.6</v>
      </c>
      <c r="U11" s="4">
        <v>0.44799999999999995</v>
      </c>
      <c r="V11" s="1">
        <v>110</v>
      </c>
      <c r="W11" s="4">
        <v>1.8037383177570092</v>
      </c>
      <c r="X11" s="4">
        <v>1.3752969121140139</v>
      </c>
      <c r="Y11" s="4">
        <v>5.7321428571428577</v>
      </c>
      <c r="Z11" s="4">
        <v>42.834890965732086</v>
      </c>
      <c r="AA11" s="1">
        <v>4.3899999999999997</v>
      </c>
      <c r="AB11" s="1">
        <v>135</v>
      </c>
      <c r="AC11" s="1">
        <v>13</v>
      </c>
      <c r="AD11" s="1">
        <v>20</v>
      </c>
      <c r="AE11" s="4">
        <v>0.65</v>
      </c>
      <c r="AF11" s="1">
        <v>21.81</v>
      </c>
      <c r="AG11" s="1">
        <v>3.17</v>
      </c>
      <c r="AH11" s="1">
        <v>4.5999999999999996</v>
      </c>
      <c r="AI11" s="1">
        <v>47</v>
      </c>
      <c r="AJ11" s="1">
        <v>9</v>
      </c>
      <c r="AK11" s="1">
        <v>37.6</v>
      </c>
      <c r="AL11" s="1">
        <v>26.7</v>
      </c>
      <c r="AM11" s="4">
        <v>1.4082397003745319</v>
      </c>
      <c r="AN11" s="1">
        <v>64.3</v>
      </c>
      <c r="AO11" s="1">
        <v>8.3000000000000007</v>
      </c>
      <c r="AP11" s="1">
        <v>2.6</v>
      </c>
      <c r="AQ11" s="1">
        <v>4</v>
      </c>
      <c r="AR11" s="1">
        <v>42</v>
      </c>
      <c r="AS11" s="1">
        <v>188</v>
      </c>
      <c r="AT11" s="1">
        <v>5.74</v>
      </c>
      <c r="AU11" s="1">
        <v>2.5099999999999998</v>
      </c>
      <c r="AV11" s="1">
        <v>0.5</v>
      </c>
      <c r="AW11" s="1">
        <v>39.299999999999997</v>
      </c>
      <c r="AX11" s="1">
        <v>18.8</v>
      </c>
      <c r="AY11" s="1">
        <v>10.199999999999999</v>
      </c>
      <c r="AZ11" s="1">
        <v>0</v>
      </c>
      <c r="BA11" s="1">
        <v>2.2000000000000002</v>
      </c>
      <c r="BB11" s="1">
        <v>0</v>
      </c>
      <c r="BC11" s="1">
        <v>0</v>
      </c>
      <c r="BD11" s="8">
        <v>1</v>
      </c>
      <c r="BE11" s="1">
        <v>0</v>
      </c>
      <c r="BF11" s="6">
        <v>0</v>
      </c>
      <c r="BG11" s="1">
        <v>1</v>
      </c>
      <c r="BH11" s="7">
        <v>1</v>
      </c>
      <c r="BI11" s="1">
        <v>1</v>
      </c>
      <c r="BJ11" s="1">
        <v>2.62</v>
      </c>
      <c r="BK11" s="1">
        <v>2.35</v>
      </c>
      <c r="BL11" s="1">
        <v>97.1</v>
      </c>
      <c r="BM11" s="1">
        <v>89.63</v>
      </c>
      <c r="BN11" s="1">
        <v>37.54</v>
      </c>
      <c r="BO11" s="1">
        <v>5.57</v>
      </c>
      <c r="BP11" s="1">
        <v>71.599999999999994</v>
      </c>
      <c r="BQ11" s="1" t="s">
        <v>88</v>
      </c>
      <c r="BR11" s="1" t="s">
        <v>89</v>
      </c>
      <c r="BS11" s="1" t="s">
        <v>97</v>
      </c>
      <c r="BT11" s="1">
        <v>2.2000000000000002</v>
      </c>
      <c r="BU11" s="1">
        <v>2.2000000000000002</v>
      </c>
      <c r="BV11" s="4">
        <v>4.8400000000000007</v>
      </c>
      <c r="BW11" s="1">
        <f t="shared" si="0"/>
        <v>0.90117999999999954</v>
      </c>
      <c r="BX11" s="12">
        <v>0.90117999999999954</v>
      </c>
      <c r="BY11" s="1">
        <f t="shared" si="1"/>
        <v>0.7111919326137649</v>
      </c>
      <c r="BZ11" s="4">
        <v>0.7111919326137649</v>
      </c>
      <c r="CA11" s="4">
        <f t="shared" si="2"/>
        <v>0.50105926221775143</v>
      </c>
      <c r="CB11" s="12">
        <v>0.50105926221775143</v>
      </c>
      <c r="CC11" s="12">
        <f t="shared" si="3"/>
        <v>2.8237531927812451</v>
      </c>
      <c r="CD11" s="12">
        <v>2.8237531927812451</v>
      </c>
      <c r="CE11" s="12">
        <f t="shared" si="4"/>
        <v>0.94394598642736283</v>
      </c>
      <c r="CF11" s="12">
        <v>0.94394598642736283</v>
      </c>
      <c r="CG11" s="13">
        <v>-3.2922200000000008</v>
      </c>
      <c r="CH11" s="13">
        <v>3.5839055535514523E-2</v>
      </c>
      <c r="CI11" s="13">
        <v>0.2802</v>
      </c>
      <c r="CJ11" s="13">
        <v>0.56959525592161497</v>
      </c>
      <c r="CK11" s="1">
        <v>1</v>
      </c>
      <c r="CL11" s="1">
        <v>1</v>
      </c>
      <c r="CM11" s="1"/>
      <c r="CN11" s="1" t="s">
        <v>98</v>
      </c>
      <c r="CO11" s="1" t="s">
        <v>99</v>
      </c>
      <c r="CP11" s="1">
        <v>0</v>
      </c>
    </row>
    <row r="12" spans="1:94" ht="15" customHeight="1">
      <c r="A12" s="1" t="s">
        <v>286</v>
      </c>
      <c r="B12" s="1" t="s">
        <v>287</v>
      </c>
      <c r="C12" s="1" t="s">
        <v>288</v>
      </c>
      <c r="D12" s="1">
        <v>1</v>
      </c>
      <c r="E12" s="1" t="s">
        <v>86</v>
      </c>
      <c r="F12" s="1">
        <v>80</v>
      </c>
      <c r="G12" s="1">
        <v>0</v>
      </c>
      <c r="H12" s="1">
        <v>0</v>
      </c>
      <c r="I12" s="1" t="s">
        <v>35</v>
      </c>
      <c r="J12" s="1">
        <v>1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3.25</v>
      </c>
      <c r="R12" s="4">
        <v>1.7095</v>
      </c>
      <c r="S12" s="4">
        <v>1.1992499999999999</v>
      </c>
      <c r="T12" s="1">
        <v>7.1</v>
      </c>
      <c r="U12" s="4">
        <v>0.23074999999999998</v>
      </c>
      <c r="V12" s="1">
        <v>116</v>
      </c>
      <c r="W12" s="4">
        <v>1.4254742547425476</v>
      </c>
      <c r="X12" s="4">
        <v>1.109704641350211</v>
      </c>
      <c r="Y12" s="4">
        <v>5.197183098591549</v>
      </c>
      <c r="Z12" s="4">
        <v>96.72712111736503</v>
      </c>
      <c r="AA12" s="1">
        <v>3.89</v>
      </c>
      <c r="AB12" s="1">
        <v>121</v>
      </c>
      <c r="AC12" s="1">
        <v>8</v>
      </c>
      <c r="AD12" s="1">
        <v>15</v>
      </c>
      <c r="AE12" s="4">
        <v>0.53333333333333333</v>
      </c>
      <c r="AF12" s="1">
        <v>15.68</v>
      </c>
      <c r="AG12" s="1">
        <v>4.84</v>
      </c>
      <c r="AH12" s="1">
        <v>0.6</v>
      </c>
      <c r="AI12" s="1">
        <v>48</v>
      </c>
      <c r="AJ12" s="1">
        <v>18</v>
      </c>
      <c r="AK12" s="1">
        <v>42.1</v>
      </c>
      <c r="AL12" s="1">
        <v>17</v>
      </c>
      <c r="AM12" s="4">
        <v>2.4764705882352942</v>
      </c>
      <c r="AN12" s="1">
        <v>59.1</v>
      </c>
      <c r="AO12" s="1">
        <v>7.3</v>
      </c>
      <c r="AP12" s="1">
        <v>4</v>
      </c>
      <c r="AQ12" s="1">
        <v>5.7</v>
      </c>
      <c r="AR12" s="1">
        <v>79</v>
      </c>
      <c r="AS12" s="1">
        <v>281</v>
      </c>
      <c r="AT12" s="1">
        <v>5.59</v>
      </c>
      <c r="AU12" s="1">
        <v>1.93</v>
      </c>
      <c r="AV12" s="1">
        <v>2.9</v>
      </c>
      <c r="AW12" s="1">
        <v>39</v>
      </c>
      <c r="AX12" s="1">
        <v>19</v>
      </c>
      <c r="AY12" s="1">
        <v>11.9</v>
      </c>
      <c r="AZ12" s="1">
        <v>1</v>
      </c>
      <c r="BA12" s="1">
        <v>2.9</v>
      </c>
      <c r="BB12" s="1">
        <v>0</v>
      </c>
      <c r="BC12" s="1">
        <v>0</v>
      </c>
      <c r="BD12" s="8">
        <v>0</v>
      </c>
      <c r="BE12" s="1">
        <v>0</v>
      </c>
      <c r="BF12" s="6">
        <v>0</v>
      </c>
      <c r="BG12" s="1">
        <v>1</v>
      </c>
      <c r="BH12" s="7">
        <v>0</v>
      </c>
      <c r="BI12" s="1">
        <v>0</v>
      </c>
      <c r="BJ12" s="1">
        <v>2.94</v>
      </c>
      <c r="BK12" s="1">
        <v>2.38</v>
      </c>
      <c r="BL12" s="1">
        <v>100.4</v>
      </c>
      <c r="BM12" s="1">
        <v>81.2</v>
      </c>
      <c r="BN12" s="1">
        <v>45.9</v>
      </c>
      <c r="BO12" s="1">
        <v>5.55</v>
      </c>
      <c r="BP12" s="1">
        <v>76.7</v>
      </c>
      <c r="BQ12" s="1" t="s">
        <v>87</v>
      </c>
      <c r="BR12" s="1" t="s">
        <v>112</v>
      </c>
      <c r="BS12" s="1" t="s">
        <v>289</v>
      </c>
      <c r="BT12" s="1">
        <v>2.9</v>
      </c>
      <c r="BU12" s="1">
        <v>1.6</v>
      </c>
      <c r="BV12" s="4">
        <v>4.6399999999999997</v>
      </c>
      <c r="BW12" s="1">
        <f t="shared" si="0"/>
        <v>1.7173399999999999</v>
      </c>
      <c r="BX12" s="12">
        <v>1.7173399999999999</v>
      </c>
      <c r="BY12" s="1">
        <f t="shared" si="1"/>
        <v>0.84778589417992656</v>
      </c>
      <c r="BZ12" s="4">
        <v>0.84778589417992656</v>
      </c>
      <c r="CA12" s="4">
        <f t="shared" si="2"/>
        <v>0.68484536164441245</v>
      </c>
      <c r="CB12" s="12">
        <v>0.68484536164441245</v>
      </c>
      <c r="CC12" s="12">
        <f t="shared" si="3"/>
        <v>2.7128104852040313</v>
      </c>
      <c r="CD12" s="12">
        <v>2.7128104852040313</v>
      </c>
      <c r="CE12" s="12">
        <f t="shared" si="4"/>
        <v>0.93777834268773674</v>
      </c>
      <c r="CF12" s="12">
        <v>0.93777834268773674</v>
      </c>
      <c r="CG12" s="13">
        <v>-1.75424</v>
      </c>
      <c r="CH12" s="13">
        <v>0.14751320777979562</v>
      </c>
      <c r="CI12" s="13">
        <v>3.0644</v>
      </c>
      <c r="CJ12" s="13">
        <v>0.95540016013425211</v>
      </c>
      <c r="CK12" s="1">
        <v>1</v>
      </c>
      <c r="CL12" s="1" t="s">
        <v>140</v>
      </c>
      <c r="CM12" s="1"/>
      <c r="CN12" s="1" t="s">
        <v>91</v>
      </c>
      <c r="CO12" s="1" t="s">
        <v>99</v>
      </c>
      <c r="CP12" s="1">
        <v>0</v>
      </c>
    </row>
    <row r="13" spans="1:94" ht="15" customHeight="1">
      <c r="A13" s="1" t="s">
        <v>279</v>
      </c>
      <c r="B13" s="1" t="s">
        <v>280</v>
      </c>
      <c r="C13" s="1" t="s">
        <v>281</v>
      </c>
      <c r="D13" s="1">
        <v>1</v>
      </c>
      <c r="E13" s="1" t="s">
        <v>86</v>
      </c>
      <c r="F13" s="1">
        <v>62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</v>
      </c>
      <c r="M13" s="1">
        <v>1</v>
      </c>
      <c r="N13" s="1">
        <v>0</v>
      </c>
      <c r="O13" s="1">
        <v>0</v>
      </c>
      <c r="P13" s="1">
        <v>0</v>
      </c>
      <c r="Q13" s="1">
        <v>8.56</v>
      </c>
      <c r="R13" s="4">
        <v>6.0947200000000006</v>
      </c>
      <c r="S13" s="4">
        <v>1.8660800000000002</v>
      </c>
      <c r="T13" s="1">
        <v>4.9000000000000004</v>
      </c>
      <c r="U13" s="4">
        <v>0.41944000000000004</v>
      </c>
      <c r="V13" s="1">
        <v>274</v>
      </c>
      <c r="W13" s="4">
        <v>3.2660550458715596</v>
      </c>
      <c r="X13" s="4">
        <v>2.4722222222222223</v>
      </c>
      <c r="Y13" s="4">
        <v>4.4489795918367347</v>
      </c>
      <c r="Z13" s="4">
        <v>146.83186144216754</v>
      </c>
      <c r="AA13" s="1">
        <v>5.13</v>
      </c>
      <c r="AB13" s="1">
        <v>154</v>
      </c>
      <c r="AC13" s="1">
        <v>30</v>
      </c>
      <c r="AD13" s="1">
        <v>22</v>
      </c>
      <c r="AE13" s="4">
        <v>1.3636363636363635</v>
      </c>
      <c r="AF13" s="1">
        <v>15.68</v>
      </c>
      <c r="AG13" s="1">
        <v>3.25</v>
      </c>
      <c r="AH13" s="1">
        <v>11.4</v>
      </c>
      <c r="AI13" s="1">
        <v>70</v>
      </c>
      <c r="AJ13" s="1">
        <v>18</v>
      </c>
      <c r="AK13" s="1">
        <v>41.8</v>
      </c>
      <c r="AL13" s="1">
        <v>21.4</v>
      </c>
      <c r="AM13" s="4">
        <v>1.9532710280373833</v>
      </c>
      <c r="AN13" s="1">
        <v>63.199999999999996</v>
      </c>
      <c r="AO13" s="1">
        <v>11.7</v>
      </c>
      <c r="AP13" s="1">
        <v>3.6</v>
      </c>
      <c r="AQ13" s="1">
        <v>6.1</v>
      </c>
      <c r="AR13" s="1">
        <v>84</v>
      </c>
      <c r="AS13" s="1">
        <v>286</v>
      </c>
      <c r="AT13" s="1">
        <v>3.7</v>
      </c>
      <c r="AU13" s="1">
        <v>3.75</v>
      </c>
      <c r="AV13" s="1">
        <v>0.26</v>
      </c>
      <c r="AW13" s="1">
        <v>32</v>
      </c>
      <c r="AX13" s="1">
        <v>17.7</v>
      </c>
      <c r="AY13" s="1">
        <v>12.9</v>
      </c>
      <c r="AZ13" s="1">
        <v>1</v>
      </c>
      <c r="BA13" s="1">
        <v>2.5</v>
      </c>
      <c r="BB13" s="1">
        <v>1</v>
      </c>
      <c r="BC13" s="1">
        <v>0</v>
      </c>
      <c r="BD13" s="8">
        <v>0</v>
      </c>
      <c r="BE13" s="1">
        <v>0</v>
      </c>
      <c r="BF13" s="6">
        <v>0</v>
      </c>
      <c r="BG13" s="1">
        <v>0</v>
      </c>
      <c r="BH13" s="7">
        <v>1</v>
      </c>
      <c r="BI13" s="1">
        <v>0</v>
      </c>
      <c r="BJ13" s="1">
        <v>3.85</v>
      </c>
      <c r="BK13" s="1">
        <v>2.97</v>
      </c>
      <c r="BL13" s="1">
        <v>107.6</v>
      </c>
      <c r="BM13" s="1">
        <v>77.06</v>
      </c>
      <c r="BN13" s="1">
        <v>41.8</v>
      </c>
      <c r="BO13" s="1">
        <v>7.48</v>
      </c>
      <c r="BP13" s="1">
        <v>92.4</v>
      </c>
      <c r="BQ13" s="1" t="s">
        <v>88</v>
      </c>
      <c r="BR13" s="1" t="s">
        <v>112</v>
      </c>
      <c r="BS13" s="1" t="s">
        <v>282</v>
      </c>
      <c r="BT13" s="1">
        <v>2.5</v>
      </c>
      <c r="BU13" s="1">
        <v>1.8</v>
      </c>
      <c r="BV13" s="4">
        <v>4.5</v>
      </c>
      <c r="BW13" s="1">
        <f t="shared" si="0"/>
        <v>0.76095999999999986</v>
      </c>
      <c r="BX13" s="12">
        <v>0.76095999999999986</v>
      </c>
      <c r="BY13" s="1">
        <f t="shared" si="1"/>
        <v>0.68156212388270354</v>
      </c>
      <c r="BZ13" s="4">
        <v>0.68156212388270354</v>
      </c>
      <c r="CA13" s="4">
        <f t="shared" si="2"/>
        <v>0.51188336097887432</v>
      </c>
      <c r="CB13" s="12">
        <v>0.51188336097887432</v>
      </c>
      <c r="CC13" s="12">
        <f t="shared" si="3"/>
        <v>2.5395837508616834</v>
      </c>
      <c r="CD13" s="12">
        <v>2.5395837508616834</v>
      </c>
      <c r="CE13" s="12">
        <f t="shared" si="4"/>
        <v>0.92687061760942169</v>
      </c>
      <c r="CF13" s="12">
        <v>0.92687061760942169</v>
      </c>
      <c r="CG13" s="13">
        <v>-2.2599999999999998</v>
      </c>
      <c r="CH13" s="13">
        <v>9.4490368950159317E-2</v>
      </c>
      <c r="CI13" s="13">
        <v>2.2700000000000005</v>
      </c>
      <c r="CJ13" s="13">
        <v>0.90636178776226439</v>
      </c>
      <c r="CK13" s="1">
        <v>1</v>
      </c>
      <c r="CL13" s="1">
        <v>2</v>
      </c>
      <c r="CM13" s="1"/>
      <c r="CN13" s="1" t="s">
        <v>91</v>
      </c>
      <c r="CO13" s="1" t="s">
        <v>99</v>
      </c>
      <c r="CP13" s="1">
        <v>0</v>
      </c>
    </row>
    <row r="14" spans="1:94" ht="15" customHeight="1">
      <c r="A14" s="1" t="s">
        <v>377</v>
      </c>
      <c r="B14" s="1" t="s">
        <v>378</v>
      </c>
      <c r="C14" s="1" t="s">
        <v>31</v>
      </c>
      <c r="D14" s="1">
        <v>0</v>
      </c>
      <c r="E14" s="1" t="s">
        <v>96</v>
      </c>
      <c r="F14" s="1">
        <v>55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4">
        <v>4.8099999999999996</v>
      </c>
      <c r="R14" s="4">
        <v>2.7513200000000002</v>
      </c>
      <c r="S14" s="4">
        <v>1.5103399999999998</v>
      </c>
      <c r="T14" s="4">
        <v>4.5999999999999996</v>
      </c>
      <c r="U14" s="4">
        <v>0.22125999999999998</v>
      </c>
      <c r="V14" s="1">
        <v>223</v>
      </c>
      <c r="W14" s="4">
        <v>1.8216560509554145</v>
      </c>
      <c r="X14" s="4">
        <v>1.3364485981308416</v>
      </c>
      <c r="Y14" s="4">
        <v>6.8260869565217384</v>
      </c>
      <c r="Z14" s="4">
        <v>147.64887376352345</v>
      </c>
      <c r="AA14" s="1">
        <v>4.18</v>
      </c>
      <c r="AB14" s="1">
        <v>123</v>
      </c>
      <c r="AC14" s="1">
        <v>10</v>
      </c>
      <c r="AD14" s="1">
        <v>12</v>
      </c>
      <c r="AE14" s="4">
        <v>0.83333333333333337</v>
      </c>
      <c r="AF14" s="1">
        <v>7.89</v>
      </c>
      <c r="AG14" s="1">
        <v>1.3</v>
      </c>
      <c r="AH14" s="1">
        <v>16.5</v>
      </c>
      <c r="AI14" s="1">
        <v>79</v>
      </c>
      <c r="AJ14" s="1">
        <v>11</v>
      </c>
      <c r="AK14" s="1">
        <v>40.9</v>
      </c>
      <c r="AL14" s="1">
        <v>26</v>
      </c>
      <c r="AM14" s="4">
        <v>1.573076923076923</v>
      </c>
      <c r="AN14" s="1">
        <v>66.900000000000006</v>
      </c>
      <c r="AO14" s="1">
        <v>6.6</v>
      </c>
      <c r="AP14" s="1">
        <v>2.2000000000000002</v>
      </c>
      <c r="AQ14" s="1">
        <v>5.8</v>
      </c>
      <c r="AR14" s="1">
        <v>67</v>
      </c>
      <c r="AS14" s="1">
        <v>177</v>
      </c>
      <c r="AT14" s="1">
        <v>8.1</v>
      </c>
      <c r="AU14" s="1">
        <v>2.04</v>
      </c>
      <c r="AV14" s="1">
        <v>0.5</v>
      </c>
      <c r="AW14" s="1">
        <v>32.6</v>
      </c>
      <c r="AX14" s="1">
        <v>17</v>
      </c>
      <c r="AY14" s="1">
        <v>11.6</v>
      </c>
      <c r="AZ14" s="1">
        <v>0</v>
      </c>
      <c r="BA14" s="9">
        <v>2.2000000000000002</v>
      </c>
      <c r="BB14" s="1">
        <v>0</v>
      </c>
      <c r="BC14" s="1">
        <v>0</v>
      </c>
      <c r="BD14" s="10">
        <v>1</v>
      </c>
      <c r="BE14" s="1">
        <v>0</v>
      </c>
      <c r="BF14" s="6">
        <v>0</v>
      </c>
      <c r="BG14" s="1">
        <v>0</v>
      </c>
      <c r="BH14" s="7">
        <v>0</v>
      </c>
      <c r="BI14" s="1">
        <v>0</v>
      </c>
      <c r="BJ14" s="1">
        <v>2.9</v>
      </c>
      <c r="BK14" s="1">
        <v>2.54</v>
      </c>
      <c r="BL14" s="1">
        <v>108.1</v>
      </c>
      <c r="BM14" s="1">
        <v>87.48</v>
      </c>
      <c r="BN14" s="1">
        <v>40.29</v>
      </c>
      <c r="BO14" s="1">
        <v>6.94</v>
      </c>
      <c r="BP14" s="1">
        <v>90.7</v>
      </c>
      <c r="BQ14" s="1" t="s">
        <v>87</v>
      </c>
      <c r="BR14" s="1" t="s">
        <v>89</v>
      </c>
      <c r="BS14" s="1" t="s">
        <v>379</v>
      </c>
      <c r="BT14" s="1">
        <v>1.8</v>
      </c>
      <c r="BU14" s="1">
        <v>2.2000000000000002</v>
      </c>
      <c r="BV14" s="4">
        <v>3.9600000000000004</v>
      </c>
      <c r="BW14" s="1">
        <f t="shared" si="0"/>
        <v>0.98119999999999996</v>
      </c>
      <c r="BX14" s="12">
        <v>0.98119999999999996</v>
      </c>
      <c r="BY14" s="1">
        <f t="shared" si="1"/>
        <v>0.72734625766887939</v>
      </c>
      <c r="BZ14" s="4">
        <v>0.72734625766887939</v>
      </c>
      <c r="CA14" s="4">
        <f t="shared" si="2"/>
        <v>0.11394335230683679</v>
      </c>
      <c r="CB14" s="12">
        <v>0.11394335230683679</v>
      </c>
      <c r="CC14" s="12">
        <f t="shared" si="3"/>
        <v>2.4204924377948402</v>
      </c>
      <c r="CD14" s="12">
        <v>2.4204924377948402</v>
      </c>
      <c r="CE14" s="12">
        <f t="shared" si="4"/>
        <v>0.91837666575690879</v>
      </c>
      <c r="CF14" s="12">
        <v>0.91837666575690879</v>
      </c>
      <c r="CG14" s="13">
        <v>-3.0576200000000004</v>
      </c>
      <c r="CH14" s="13">
        <v>4.4889634034235938E-2</v>
      </c>
      <c r="CI14" s="13">
        <v>-0.56679999999999953</v>
      </c>
      <c r="CJ14" s="13">
        <v>0.36197553553939416</v>
      </c>
      <c r="CK14" s="1">
        <v>0</v>
      </c>
      <c r="CL14" s="1">
        <v>1</v>
      </c>
      <c r="CM14" s="1"/>
      <c r="CN14" s="1"/>
      <c r="CO14" s="1"/>
      <c r="CP14" s="1"/>
    </row>
    <row r="15" spans="1:94" ht="15" customHeight="1">
      <c r="A15" s="1" t="s">
        <v>227</v>
      </c>
      <c r="B15" s="1" t="s">
        <v>228</v>
      </c>
      <c r="C15" s="1" t="s">
        <v>229</v>
      </c>
      <c r="D15" s="1">
        <v>1</v>
      </c>
      <c r="E15" s="1" t="s">
        <v>96</v>
      </c>
      <c r="F15" s="1">
        <v>61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4.7699999999999996</v>
      </c>
      <c r="R15" s="4">
        <v>2.6234999999999999</v>
      </c>
      <c r="S15" s="4">
        <v>1.9079999999999999</v>
      </c>
      <c r="T15" s="1">
        <v>2.9</v>
      </c>
      <c r="U15" s="4">
        <v>0.13832999999999998</v>
      </c>
      <c r="V15" s="1">
        <v>187</v>
      </c>
      <c r="W15" s="4">
        <v>1.375</v>
      </c>
      <c r="X15" s="4">
        <v>1.2222222222222223</v>
      </c>
      <c r="Y15" s="4">
        <v>13.793103448275863</v>
      </c>
      <c r="Z15" s="4">
        <v>98.008385744234801</v>
      </c>
      <c r="AA15" s="1">
        <v>4.67</v>
      </c>
      <c r="AB15" s="1">
        <v>135</v>
      </c>
      <c r="AC15" s="1">
        <v>16</v>
      </c>
      <c r="AD15" s="1">
        <v>18</v>
      </c>
      <c r="AE15" s="4">
        <v>0.88888888888888884</v>
      </c>
      <c r="AF15" s="1">
        <v>14.35</v>
      </c>
      <c r="AG15" s="1">
        <v>1.1000000000000001</v>
      </c>
      <c r="AH15" s="1">
        <v>11.1</v>
      </c>
      <c r="AI15" s="1">
        <v>89</v>
      </c>
      <c r="AJ15" s="1">
        <v>12</v>
      </c>
      <c r="AK15" s="1">
        <v>51.3</v>
      </c>
      <c r="AL15" s="1">
        <v>29</v>
      </c>
      <c r="AM15" s="4">
        <v>1.7689655172413792</v>
      </c>
      <c r="AN15" s="1">
        <v>80.3</v>
      </c>
      <c r="AO15" s="1">
        <v>10.8</v>
      </c>
      <c r="AP15" s="1">
        <v>3.5</v>
      </c>
      <c r="AQ15" s="1">
        <v>5.3</v>
      </c>
      <c r="AR15" s="1">
        <v>57</v>
      </c>
      <c r="AS15" s="1">
        <v>223</v>
      </c>
      <c r="AT15" s="1">
        <v>2.97</v>
      </c>
      <c r="AU15" s="1">
        <v>2.83</v>
      </c>
      <c r="AV15" s="1">
        <v>0.5</v>
      </c>
      <c r="AW15" s="1">
        <v>29.1</v>
      </c>
      <c r="AX15" s="1">
        <v>19.399999999999999</v>
      </c>
      <c r="AY15" s="1">
        <v>13.7</v>
      </c>
      <c r="AZ15" s="1">
        <v>1</v>
      </c>
      <c r="BA15" s="1">
        <v>2.4</v>
      </c>
      <c r="BB15" s="1">
        <v>1</v>
      </c>
      <c r="BC15" s="1">
        <v>0</v>
      </c>
      <c r="BD15" s="8">
        <v>0</v>
      </c>
      <c r="BE15" s="1">
        <v>0</v>
      </c>
      <c r="BF15" s="6">
        <v>0</v>
      </c>
      <c r="BG15" s="1">
        <v>1</v>
      </c>
      <c r="BH15" s="7">
        <v>0</v>
      </c>
      <c r="BI15" s="1">
        <v>0</v>
      </c>
      <c r="BJ15" s="1">
        <v>3.05</v>
      </c>
      <c r="BK15" s="1">
        <v>2.5099999999999998</v>
      </c>
      <c r="BL15" s="1">
        <v>112.4</v>
      </c>
      <c r="BM15" s="1">
        <v>83.39</v>
      </c>
      <c r="BN15" s="1">
        <v>43.4</v>
      </c>
      <c r="BO15" s="1">
        <v>6.92</v>
      </c>
      <c r="BP15" s="1">
        <v>93</v>
      </c>
      <c r="BQ15" s="1" t="s">
        <v>88</v>
      </c>
      <c r="BR15" s="1" t="s">
        <v>112</v>
      </c>
      <c r="BS15" s="1" t="s">
        <v>230</v>
      </c>
      <c r="BT15" s="1">
        <v>2.4</v>
      </c>
      <c r="BU15" s="1">
        <v>1.9</v>
      </c>
      <c r="BV15" s="4">
        <v>4.5599999999999996</v>
      </c>
      <c r="BW15" s="1">
        <f t="shared" si="0"/>
        <v>0.90127999999999986</v>
      </c>
      <c r="BX15" s="12">
        <v>0.90127999999999986</v>
      </c>
      <c r="BY15" s="1">
        <f t="shared" si="1"/>
        <v>0.71121247197673287</v>
      </c>
      <c r="BZ15" s="4">
        <v>0.71121247197673287</v>
      </c>
      <c r="CA15" s="4">
        <f t="shared" si="2"/>
        <v>4.1392685158225077E-2</v>
      </c>
      <c r="CB15" s="12">
        <v>4.1392685158225077E-2</v>
      </c>
      <c r="CC15" s="12">
        <f t="shared" si="3"/>
        <v>2.3985108991354362</v>
      </c>
      <c r="CD15" s="12">
        <v>2.3985108991354362</v>
      </c>
      <c r="CE15" s="12">
        <f t="shared" si="4"/>
        <v>0.91671368161719025</v>
      </c>
      <c r="CF15" s="12">
        <v>0.91671368161719025</v>
      </c>
      <c r="CG15" s="13">
        <v>-2.3118399999999992</v>
      </c>
      <c r="CH15" s="13">
        <v>9.0147112923881487E-2</v>
      </c>
      <c r="CI15" s="13">
        <v>2.1324000000000001</v>
      </c>
      <c r="CJ15" s="13">
        <v>0.8940126331722833</v>
      </c>
      <c r="CK15" s="1">
        <v>1</v>
      </c>
      <c r="CL15" s="1">
        <v>2</v>
      </c>
      <c r="CM15" s="1"/>
      <c r="CN15" s="1" t="s">
        <v>114</v>
      </c>
      <c r="CO15" s="1" t="s">
        <v>99</v>
      </c>
      <c r="CP15" s="1">
        <v>0</v>
      </c>
    </row>
    <row r="16" spans="1:94" ht="15" customHeight="1">
      <c r="A16" s="1" t="s">
        <v>185</v>
      </c>
      <c r="B16" s="1" t="s">
        <v>186</v>
      </c>
      <c r="C16" s="1" t="s">
        <v>187</v>
      </c>
      <c r="D16" s="1">
        <v>1</v>
      </c>
      <c r="E16" s="1" t="s">
        <v>96</v>
      </c>
      <c r="F16" s="1">
        <v>57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5.77</v>
      </c>
      <c r="R16" s="4">
        <v>3.15042</v>
      </c>
      <c r="S16" s="4">
        <v>2.2906900000000001</v>
      </c>
      <c r="T16" s="1">
        <v>3.8</v>
      </c>
      <c r="U16" s="4">
        <v>0.21925999999999998</v>
      </c>
      <c r="V16" s="1">
        <v>322</v>
      </c>
      <c r="W16" s="4">
        <v>1.3753148614609572</v>
      </c>
      <c r="X16" s="4">
        <v>1.2026431718061676</v>
      </c>
      <c r="Y16" s="4">
        <v>10.447368421052634</v>
      </c>
      <c r="Z16" s="4">
        <v>140.56899886060532</v>
      </c>
      <c r="AA16" s="1">
        <v>4.75</v>
      </c>
      <c r="AB16" s="1">
        <v>142</v>
      </c>
      <c r="AC16" s="1">
        <v>16</v>
      </c>
      <c r="AD16" s="1">
        <v>18</v>
      </c>
      <c r="AE16" s="4">
        <v>0.88888888888888884</v>
      </c>
      <c r="AF16" s="1">
        <v>10.47</v>
      </c>
      <c r="AG16" s="1">
        <v>2.88</v>
      </c>
      <c r="AH16" s="1">
        <v>17.3</v>
      </c>
      <c r="AI16" s="1">
        <v>75</v>
      </c>
      <c r="AJ16" s="1">
        <v>21</v>
      </c>
      <c r="AK16" s="1">
        <v>44.1</v>
      </c>
      <c r="AL16" s="1">
        <v>24.5</v>
      </c>
      <c r="AM16" s="4">
        <v>1.8</v>
      </c>
      <c r="AN16" s="1">
        <v>68.599999999999994</v>
      </c>
      <c r="AO16" s="1">
        <v>12.2</v>
      </c>
      <c r="AP16" s="1">
        <v>3</v>
      </c>
      <c r="AQ16" s="1">
        <v>9.3000000000000007</v>
      </c>
      <c r="AR16" s="1">
        <v>50</v>
      </c>
      <c r="AS16" s="1">
        <v>211</v>
      </c>
      <c r="AT16" s="1">
        <v>2.44</v>
      </c>
      <c r="AU16" s="1">
        <v>2.79</v>
      </c>
      <c r="AV16" s="1">
        <v>0.5</v>
      </c>
      <c r="AW16" s="1">
        <v>24.3</v>
      </c>
      <c r="AX16" s="1">
        <v>18.7</v>
      </c>
      <c r="AY16" s="1">
        <v>10.6</v>
      </c>
      <c r="AZ16" s="1">
        <v>1</v>
      </c>
      <c r="BA16" s="1">
        <v>2.5</v>
      </c>
      <c r="BB16" s="1">
        <v>1</v>
      </c>
      <c r="BC16" s="1">
        <v>0</v>
      </c>
      <c r="BD16" s="8">
        <v>0</v>
      </c>
      <c r="BE16" s="1">
        <v>0</v>
      </c>
      <c r="BF16" s="6">
        <v>0</v>
      </c>
      <c r="BG16" s="1">
        <v>0</v>
      </c>
      <c r="BH16" s="7">
        <v>1</v>
      </c>
      <c r="BI16" s="1">
        <v>0</v>
      </c>
      <c r="BJ16" s="1">
        <v>3.08</v>
      </c>
      <c r="BK16" s="1">
        <v>2.71</v>
      </c>
      <c r="BL16" s="1">
        <v>129.4</v>
      </c>
      <c r="BM16" s="1">
        <v>88.05</v>
      </c>
      <c r="BN16" s="1">
        <v>42.69</v>
      </c>
      <c r="BO16" s="1">
        <v>7.82</v>
      </c>
      <c r="BP16" s="1">
        <v>109.5</v>
      </c>
      <c r="BQ16" s="1" t="s">
        <v>88</v>
      </c>
      <c r="BR16" s="1" t="s">
        <v>112</v>
      </c>
      <c r="BS16" s="1" t="s">
        <v>188</v>
      </c>
      <c r="BT16" s="1">
        <v>2.5</v>
      </c>
      <c r="BU16" s="1">
        <v>2.5</v>
      </c>
      <c r="BV16" s="4">
        <v>6.25</v>
      </c>
      <c r="BW16" s="1">
        <f t="shared" si="0"/>
        <v>0.7618600000000002</v>
      </c>
      <c r="BX16" s="12">
        <v>0.7618600000000002</v>
      </c>
      <c r="BY16" s="1">
        <f t="shared" si="1"/>
        <v>0.6817574236320415</v>
      </c>
      <c r="BZ16" s="4">
        <v>0.6817574236320415</v>
      </c>
      <c r="CA16" s="4">
        <f t="shared" si="2"/>
        <v>0.45939248775923086</v>
      </c>
      <c r="CB16" s="12">
        <v>0.45939248775923086</v>
      </c>
      <c r="CC16" s="12">
        <f t="shared" si="3"/>
        <v>2.2378089382749966</v>
      </c>
      <c r="CD16" s="12">
        <v>2.2378089382749966</v>
      </c>
      <c r="CE16" s="12">
        <f t="shared" si="4"/>
        <v>0.90359375906158745</v>
      </c>
      <c r="CF16" s="12">
        <v>0.90359375906158745</v>
      </c>
      <c r="CG16" s="13">
        <v>-2.4554999999999989</v>
      </c>
      <c r="CH16" s="13">
        <v>7.903727401681003E-2</v>
      </c>
      <c r="CI16" s="13">
        <v>1.92</v>
      </c>
      <c r="CJ16" s="13">
        <v>0.8721384336809187</v>
      </c>
      <c r="CK16" s="1">
        <v>1</v>
      </c>
      <c r="CL16" s="1">
        <v>1</v>
      </c>
      <c r="CM16" s="1"/>
      <c r="CN16" s="1" t="s">
        <v>114</v>
      </c>
      <c r="CO16" s="1" t="s">
        <v>99</v>
      </c>
      <c r="CP16" s="1">
        <v>0</v>
      </c>
    </row>
    <row r="17" spans="1:94" ht="15" customHeight="1">
      <c r="A17" s="1" t="s">
        <v>341</v>
      </c>
      <c r="B17" s="1" t="s">
        <v>342</v>
      </c>
      <c r="C17" s="1" t="s">
        <v>324</v>
      </c>
      <c r="D17" s="1">
        <v>1</v>
      </c>
      <c r="E17" s="1" t="s">
        <v>96</v>
      </c>
      <c r="F17" s="1">
        <v>61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2.88</v>
      </c>
      <c r="R17" s="4">
        <v>1.1232</v>
      </c>
      <c r="S17" s="4">
        <v>1.50912</v>
      </c>
      <c r="T17" s="1">
        <v>6.6</v>
      </c>
      <c r="U17" s="4">
        <v>0.19008</v>
      </c>
      <c r="V17" s="1">
        <v>211</v>
      </c>
      <c r="W17" s="4">
        <v>0.74427480916030531</v>
      </c>
      <c r="X17" s="4">
        <v>0.63934426229508201</v>
      </c>
      <c r="Y17" s="4">
        <v>7.9393939393939394</v>
      </c>
      <c r="Z17" s="4">
        <v>139.8165818490246</v>
      </c>
      <c r="AA17" s="1">
        <v>3.83</v>
      </c>
      <c r="AB17" s="1">
        <v>117</v>
      </c>
      <c r="AC17" s="1">
        <v>12</v>
      </c>
      <c r="AD17" s="1">
        <v>14</v>
      </c>
      <c r="AE17" s="4">
        <v>0.8571428571428571</v>
      </c>
      <c r="AF17" s="1">
        <v>14.2</v>
      </c>
      <c r="AG17" s="1">
        <v>16.350000000000001</v>
      </c>
      <c r="AH17" s="1">
        <v>6</v>
      </c>
      <c r="AI17" s="1">
        <v>62</v>
      </c>
      <c r="AJ17" s="1">
        <v>11</v>
      </c>
      <c r="AK17" s="1">
        <v>44.3</v>
      </c>
      <c r="AL17" s="1">
        <v>25.7</v>
      </c>
      <c r="AM17" s="4">
        <v>1.7237354085603112</v>
      </c>
      <c r="AN17" s="1">
        <v>70</v>
      </c>
      <c r="AO17" s="1">
        <v>9.1999999999999993</v>
      </c>
      <c r="AP17" s="1">
        <v>2.5</v>
      </c>
      <c r="AQ17" s="1">
        <v>3.8</v>
      </c>
      <c r="AR17" s="1">
        <v>63</v>
      </c>
      <c r="AS17" s="1">
        <v>230</v>
      </c>
      <c r="AT17" s="1">
        <v>1.73</v>
      </c>
      <c r="AU17" s="1">
        <v>2.9</v>
      </c>
      <c r="AV17" s="1">
        <v>0.4</v>
      </c>
      <c r="AW17" s="1">
        <v>28.1</v>
      </c>
      <c r="AX17" s="1">
        <v>16.7</v>
      </c>
      <c r="AY17" s="1">
        <v>10.7</v>
      </c>
      <c r="AZ17" s="1">
        <v>1</v>
      </c>
      <c r="BA17" s="1">
        <v>1.7</v>
      </c>
      <c r="BB17" s="1">
        <v>1</v>
      </c>
      <c r="BC17" s="1">
        <v>0</v>
      </c>
      <c r="BD17" s="8">
        <v>0</v>
      </c>
      <c r="BE17" s="1">
        <v>0</v>
      </c>
      <c r="BF17" s="6">
        <v>0</v>
      </c>
      <c r="BG17" s="1">
        <v>0</v>
      </c>
      <c r="BH17" s="7">
        <v>1</v>
      </c>
      <c r="BI17" s="1">
        <v>0</v>
      </c>
      <c r="BJ17" s="1">
        <v>2.44</v>
      </c>
      <c r="BK17" s="1">
        <v>2.1800000000000002</v>
      </c>
      <c r="BL17" s="1">
        <v>95.8</v>
      </c>
      <c r="BM17" s="1">
        <v>89.39</v>
      </c>
      <c r="BN17" s="1">
        <v>41.47</v>
      </c>
      <c r="BO17" s="1">
        <v>6.14</v>
      </c>
      <c r="BP17" s="1">
        <v>81.599999999999994</v>
      </c>
      <c r="BQ17" s="1" t="s">
        <v>87</v>
      </c>
      <c r="BR17" s="1" t="s">
        <v>112</v>
      </c>
      <c r="BS17" s="1" t="s">
        <v>343</v>
      </c>
      <c r="BT17" s="1">
        <v>1.7</v>
      </c>
      <c r="BU17" s="1">
        <v>2</v>
      </c>
      <c r="BV17" s="4">
        <v>3.4</v>
      </c>
      <c r="BW17" s="1">
        <f t="shared" si="0"/>
        <v>1.1524799999999995</v>
      </c>
      <c r="BX17" s="12">
        <v>1.1524799999999995</v>
      </c>
      <c r="BY17" s="1">
        <f t="shared" si="1"/>
        <v>0.75996360749958614</v>
      </c>
      <c r="BZ17" s="4">
        <v>0.75996360749958614</v>
      </c>
      <c r="CA17" s="4">
        <f t="shared" si="2"/>
        <v>1.2135177569963049</v>
      </c>
      <c r="CB17" s="12">
        <v>1.2135177569963049</v>
      </c>
      <c r="CC17" s="12">
        <f t="shared" si="3"/>
        <v>2.2237856201762876</v>
      </c>
      <c r="CD17" s="12">
        <v>2.2237856201762876</v>
      </c>
      <c r="CE17" s="12">
        <f t="shared" si="4"/>
        <v>0.90236522565982058</v>
      </c>
      <c r="CF17" s="12">
        <v>0.90236522565982058</v>
      </c>
      <c r="CG17" s="13">
        <v>-2.401019999999999</v>
      </c>
      <c r="CH17" s="13">
        <v>8.3094949456859801E-2</v>
      </c>
      <c r="CI17" s="13">
        <v>1.6592</v>
      </c>
      <c r="CJ17" s="13">
        <v>0.84013058334242385</v>
      </c>
      <c r="CK17" s="1">
        <v>1</v>
      </c>
      <c r="CL17" s="1">
        <v>1</v>
      </c>
      <c r="CM17" s="1" t="s">
        <v>114</v>
      </c>
      <c r="CN17" s="1" t="s">
        <v>114</v>
      </c>
      <c r="CO17" s="1" t="s">
        <v>344</v>
      </c>
      <c r="CP17" s="1">
        <v>0</v>
      </c>
    </row>
    <row r="18" spans="1:94" ht="15" customHeight="1">
      <c r="A18" s="1" t="s">
        <v>326</v>
      </c>
      <c r="B18" s="1" t="s">
        <v>327</v>
      </c>
      <c r="C18" s="1" t="s">
        <v>328</v>
      </c>
      <c r="D18" s="1">
        <v>1</v>
      </c>
      <c r="E18" s="1" t="s">
        <v>86</v>
      </c>
      <c r="F18" s="1">
        <v>65</v>
      </c>
      <c r="G18" s="1">
        <v>0</v>
      </c>
      <c r="H18" s="1">
        <v>0</v>
      </c>
      <c r="I18" s="1" t="s">
        <v>36</v>
      </c>
      <c r="J18" s="1">
        <v>1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6.84</v>
      </c>
      <c r="R18" s="4">
        <v>4.46652</v>
      </c>
      <c r="S18" s="4">
        <v>1.5731999999999999</v>
      </c>
      <c r="T18" s="1">
        <v>5.7</v>
      </c>
      <c r="U18" s="4">
        <v>0.38988</v>
      </c>
      <c r="V18" s="1">
        <v>188</v>
      </c>
      <c r="W18" s="4">
        <v>2.839130434782609</v>
      </c>
      <c r="X18" s="4">
        <v>1.8818443804034584</v>
      </c>
      <c r="Y18" s="4">
        <v>4.0350877192982457</v>
      </c>
      <c r="Z18" s="4">
        <v>119.50165268243072</v>
      </c>
      <c r="AA18" s="1">
        <v>4.57</v>
      </c>
      <c r="AB18" s="1">
        <v>140</v>
      </c>
      <c r="AC18" s="1">
        <v>17</v>
      </c>
      <c r="AD18" s="1">
        <v>17</v>
      </c>
      <c r="AE18" s="4">
        <v>1</v>
      </c>
      <c r="AF18" s="1">
        <v>26</v>
      </c>
      <c r="AG18" s="1">
        <v>3.02</v>
      </c>
      <c r="AH18" s="1">
        <v>8.6999999999999993</v>
      </c>
      <c r="AI18" s="1">
        <v>43</v>
      </c>
      <c r="AJ18" s="1">
        <v>23</v>
      </c>
      <c r="AK18" s="1">
        <v>40.200000000000003</v>
      </c>
      <c r="AL18" s="1">
        <v>21</v>
      </c>
      <c r="AM18" s="4">
        <v>1.9142857142857144</v>
      </c>
      <c r="AN18" s="1">
        <v>61.2</v>
      </c>
      <c r="AO18" s="1">
        <v>8.5</v>
      </c>
      <c r="AP18" s="1">
        <v>3</v>
      </c>
      <c r="AQ18" s="1">
        <v>4.5999999999999996</v>
      </c>
      <c r="AR18" s="1">
        <v>60</v>
      </c>
      <c r="AS18" s="1">
        <v>337</v>
      </c>
      <c r="AT18" s="1">
        <v>3.03</v>
      </c>
      <c r="AU18" s="1">
        <v>2.3199999999999998</v>
      </c>
      <c r="AV18" s="1">
        <v>0.5</v>
      </c>
      <c r="AW18" s="1">
        <v>30.6</v>
      </c>
      <c r="AX18" s="1">
        <v>18.2</v>
      </c>
      <c r="AY18" s="1">
        <v>11.7</v>
      </c>
      <c r="AZ18" s="1">
        <v>1</v>
      </c>
      <c r="BA18" s="1">
        <v>2</v>
      </c>
      <c r="BB18" s="1">
        <v>1</v>
      </c>
      <c r="BC18" s="1">
        <v>0</v>
      </c>
      <c r="BD18" s="8">
        <v>0</v>
      </c>
      <c r="BE18" s="1">
        <v>0</v>
      </c>
      <c r="BF18" s="6">
        <v>0</v>
      </c>
      <c r="BG18" s="1">
        <v>0</v>
      </c>
      <c r="BH18" s="7">
        <v>0</v>
      </c>
      <c r="BI18" s="1">
        <v>0</v>
      </c>
      <c r="BJ18" s="1">
        <v>3.81</v>
      </c>
      <c r="BK18" s="1">
        <v>3.25</v>
      </c>
      <c r="BL18" s="1">
        <v>115.7</v>
      </c>
      <c r="BM18" s="1">
        <v>85.65</v>
      </c>
      <c r="BN18" s="1">
        <v>41.92</v>
      </c>
      <c r="BO18" s="1">
        <v>7.66</v>
      </c>
      <c r="BP18" s="1">
        <v>93</v>
      </c>
      <c r="BQ18" s="1" t="s">
        <v>87</v>
      </c>
      <c r="BR18" s="1" t="s">
        <v>112</v>
      </c>
      <c r="BS18" s="1" t="s">
        <v>329</v>
      </c>
      <c r="BT18" s="1">
        <v>2.02</v>
      </c>
      <c r="BU18" s="1">
        <v>1.95</v>
      </c>
      <c r="BV18" s="4">
        <v>3.9390000000000001</v>
      </c>
      <c r="BW18" s="1">
        <f t="shared" si="0"/>
        <v>0.75859999999999994</v>
      </c>
      <c r="BX18" s="12">
        <v>0.75859999999999994</v>
      </c>
      <c r="BY18" s="1">
        <f t="shared" si="1"/>
        <v>0.6810497014937984</v>
      </c>
      <c r="BZ18" s="4">
        <v>0.6810497014937984</v>
      </c>
      <c r="CA18" s="4">
        <f t="shared" si="2"/>
        <v>0.48000694295715063</v>
      </c>
      <c r="CB18" s="12">
        <v>0.48000694295715063</v>
      </c>
      <c r="CC18" s="12">
        <f t="shared" si="3"/>
        <v>2.1466576578157817</v>
      </c>
      <c r="CD18" s="12">
        <v>2.1466576578157817</v>
      </c>
      <c r="CE18" s="12">
        <f t="shared" si="4"/>
        <v>0.8953560343427821</v>
      </c>
      <c r="CF18" s="12">
        <v>0.8953560343427821</v>
      </c>
      <c r="CG18" s="13">
        <v>-1.4147000000000001</v>
      </c>
      <c r="CH18" s="13">
        <v>0.19549380120871102</v>
      </c>
      <c r="CI18" s="13">
        <v>2.1420000000000003</v>
      </c>
      <c r="CJ18" s="13">
        <v>0.89491883730726929</v>
      </c>
      <c r="CK18" s="1">
        <v>1</v>
      </c>
      <c r="CL18" s="1">
        <v>1</v>
      </c>
      <c r="CM18" s="1"/>
      <c r="CN18" s="1" t="s">
        <v>98</v>
      </c>
      <c r="CO18" s="1" t="s">
        <v>99</v>
      </c>
      <c r="CP18" s="1">
        <v>0</v>
      </c>
    </row>
    <row r="19" spans="1:94" ht="15" customHeight="1">
      <c r="A19" s="1" t="s">
        <v>365</v>
      </c>
      <c r="B19" s="1">
        <v>395949</v>
      </c>
      <c r="C19" s="1" t="s">
        <v>363</v>
      </c>
      <c r="D19" s="1">
        <v>0</v>
      </c>
      <c r="E19" s="1" t="s">
        <v>86</v>
      </c>
      <c r="F19" s="1">
        <v>59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1</v>
      </c>
      <c r="N19" s="1">
        <v>1</v>
      </c>
      <c r="O19" s="1">
        <v>0</v>
      </c>
      <c r="P19" s="1">
        <v>0</v>
      </c>
      <c r="Q19" s="4">
        <v>7.64</v>
      </c>
      <c r="R19" s="4">
        <v>5.9399999999999977</v>
      </c>
      <c r="S19" s="4">
        <v>1.2700000000000031</v>
      </c>
      <c r="T19" s="4">
        <v>4.5811518324607299</v>
      </c>
      <c r="U19" s="4">
        <v>0.34999999999999976</v>
      </c>
      <c r="V19" s="1">
        <v>238</v>
      </c>
      <c r="W19" s="4">
        <v>4.677165354330695</v>
      </c>
      <c r="X19" s="4">
        <v>3.4941176470588182</v>
      </c>
      <c r="Y19" s="4">
        <v>3.6285714285714401</v>
      </c>
      <c r="Z19" s="4">
        <v>187.40157480314915</v>
      </c>
      <c r="AA19" s="1">
        <v>4.76</v>
      </c>
      <c r="AB19" s="1">
        <v>140</v>
      </c>
      <c r="AC19" s="1">
        <v>16</v>
      </c>
      <c r="AD19" s="1">
        <v>21</v>
      </c>
      <c r="AE19" s="4">
        <v>0.76190476190476186</v>
      </c>
      <c r="AF19" s="1">
        <v>10.34</v>
      </c>
      <c r="AG19" s="1">
        <v>2.04</v>
      </c>
      <c r="AH19" s="1">
        <v>8.1</v>
      </c>
      <c r="AI19" s="1">
        <v>54</v>
      </c>
      <c r="AJ19" s="1">
        <v>13</v>
      </c>
      <c r="AK19" s="1">
        <v>38.799999999999997</v>
      </c>
      <c r="AL19" s="1">
        <v>29.2</v>
      </c>
      <c r="AM19" s="4">
        <v>1.3287671232876712</v>
      </c>
      <c r="AN19" s="1">
        <v>68</v>
      </c>
      <c r="AO19" s="1">
        <v>5.5</v>
      </c>
      <c r="AP19" s="1">
        <v>2.5</v>
      </c>
      <c r="AQ19" s="1">
        <v>9.3000000000000007</v>
      </c>
      <c r="AR19" s="1">
        <v>69</v>
      </c>
      <c r="AS19" s="1">
        <v>295</v>
      </c>
      <c r="AT19" s="1">
        <v>1.64</v>
      </c>
      <c r="AU19" s="1">
        <v>2.29</v>
      </c>
      <c r="AV19" s="1">
        <v>0.3</v>
      </c>
      <c r="AW19" s="1">
        <v>32.9</v>
      </c>
      <c r="AX19" s="1">
        <v>16.5</v>
      </c>
      <c r="AY19" s="1">
        <v>10.7</v>
      </c>
      <c r="AZ19" s="1">
        <v>1</v>
      </c>
      <c r="BA19" s="9">
        <v>2.4</v>
      </c>
      <c r="BB19" s="1">
        <v>1</v>
      </c>
      <c r="BC19" s="1">
        <v>0</v>
      </c>
      <c r="BD19" s="10">
        <v>0</v>
      </c>
      <c r="BE19" s="1">
        <v>0</v>
      </c>
      <c r="BF19" s="6">
        <v>0</v>
      </c>
      <c r="BG19" s="1">
        <v>0</v>
      </c>
      <c r="BH19" s="7">
        <v>1</v>
      </c>
      <c r="BI19" s="1">
        <v>0</v>
      </c>
      <c r="BJ19" s="1">
        <v>2.73</v>
      </c>
      <c r="BK19" s="1">
        <v>2.33</v>
      </c>
      <c r="BL19" s="1">
        <v>82.8</v>
      </c>
      <c r="BM19" s="1">
        <v>98.07</v>
      </c>
      <c r="BN19" s="1">
        <v>41.22</v>
      </c>
      <c r="BO19" s="1">
        <v>8.7200000000000006</v>
      </c>
      <c r="BP19" s="1">
        <v>106.5</v>
      </c>
      <c r="BQ19" s="1" t="s">
        <v>87</v>
      </c>
      <c r="BR19" s="1" t="s">
        <v>112</v>
      </c>
      <c r="BS19" s="1" t="s">
        <v>292</v>
      </c>
      <c r="BT19" s="1">
        <v>2.4</v>
      </c>
      <c r="BU19" s="1">
        <v>1.8</v>
      </c>
      <c r="BV19" s="4">
        <v>4.32</v>
      </c>
      <c r="BW19" s="1">
        <f t="shared" si="0"/>
        <v>0.99399999999999955</v>
      </c>
      <c r="BX19" s="12">
        <v>0.99399999999999955</v>
      </c>
      <c r="BY19" s="1">
        <f t="shared" si="1"/>
        <v>0.72987727286949133</v>
      </c>
      <c r="BZ19" s="4">
        <v>0.72987727286949133</v>
      </c>
      <c r="CA19" s="4">
        <f t="shared" si="2"/>
        <v>0.30963016742589877</v>
      </c>
      <c r="CB19" s="12">
        <v>0.30963016742589877</v>
      </c>
      <c r="CC19" s="12">
        <f t="shared" si="3"/>
        <v>2.1148976234353647</v>
      </c>
      <c r="CD19" s="12">
        <v>2.1148976234353647</v>
      </c>
      <c r="CE19" s="12">
        <f t="shared" si="4"/>
        <v>0.89234273897248795</v>
      </c>
      <c r="CF19" s="12">
        <v>0.89234273897248795</v>
      </c>
      <c r="CG19" s="13">
        <v>-2.3900399999999999</v>
      </c>
      <c r="CH19" s="13">
        <v>8.3935356237883174E-2</v>
      </c>
      <c r="CI19" s="13">
        <v>1.9924000000000004</v>
      </c>
      <c r="CJ19" s="13">
        <v>0.87999681457220136</v>
      </c>
      <c r="CK19" s="1">
        <v>0</v>
      </c>
      <c r="CL19" s="1" t="s">
        <v>140</v>
      </c>
      <c r="CM19" s="1"/>
      <c r="CN19" s="1"/>
      <c r="CO19" s="1"/>
      <c r="CP19" s="1"/>
    </row>
    <row r="20" spans="1:94" ht="15" customHeight="1">
      <c r="A20" s="1" t="s">
        <v>366</v>
      </c>
      <c r="B20" s="1" t="s">
        <v>367</v>
      </c>
      <c r="C20" s="1" t="s">
        <v>368</v>
      </c>
      <c r="D20" s="1">
        <v>0</v>
      </c>
      <c r="E20" s="1" t="s">
        <v>86</v>
      </c>
      <c r="F20" s="1">
        <v>50</v>
      </c>
      <c r="G20" s="1">
        <v>0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4">
        <v>4.75</v>
      </c>
      <c r="R20" s="4">
        <v>2.8689999999999998</v>
      </c>
      <c r="S20" s="4">
        <v>1.5485</v>
      </c>
      <c r="T20" s="4">
        <v>4</v>
      </c>
      <c r="U20" s="4">
        <v>0.19</v>
      </c>
      <c r="V20" s="1">
        <v>196</v>
      </c>
      <c r="W20" s="4">
        <v>1.852760736196319</v>
      </c>
      <c r="X20" s="4">
        <v>1.5252525252525249</v>
      </c>
      <c r="Y20" s="4">
        <v>8.15</v>
      </c>
      <c r="Z20" s="4">
        <v>126.5741039715854</v>
      </c>
      <c r="AA20" s="1">
        <v>4.5199999999999996</v>
      </c>
      <c r="AB20" s="1">
        <v>148</v>
      </c>
      <c r="AC20" s="1">
        <v>18</v>
      </c>
      <c r="AD20" s="1">
        <v>22</v>
      </c>
      <c r="AE20" s="4">
        <v>0.81818181818181823</v>
      </c>
      <c r="AF20" s="1">
        <v>10.17</v>
      </c>
      <c r="AG20" s="1">
        <v>3.2</v>
      </c>
      <c r="AH20" s="1">
        <v>12.2</v>
      </c>
      <c r="AI20" s="1">
        <v>75</v>
      </c>
      <c r="AJ20" s="1">
        <v>15</v>
      </c>
      <c r="AK20" s="1">
        <v>44.8</v>
      </c>
      <c r="AL20" s="1">
        <v>23.5</v>
      </c>
      <c r="AM20" s="4">
        <v>1.9063829787234041</v>
      </c>
      <c r="AN20" s="1">
        <v>68.3</v>
      </c>
      <c r="AO20" s="1">
        <v>13.1</v>
      </c>
      <c r="AP20" s="1">
        <v>4.2</v>
      </c>
      <c r="AQ20" s="1">
        <v>4.7</v>
      </c>
      <c r="AR20" s="1">
        <v>65</v>
      </c>
      <c r="AS20" s="1">
        <v>263</v>
      </c>
      <c r="AT20" s="1">
        <v>2.0299999999999998</v>
      </c>
      <c r="AU20" s="1">
        <v>2.02</v>
      </c>
      <c r="AV20" s="1">
        <v>0.1</v>
      </c>
      <c r="AW20" s="1">
        <v>32.799999999999997</v>
      </c>
      <c r="AX20" s="1">
        <v>18.600000000000001</v>
      </c>
      <c r="AY20" s="1">
        <v>12.1</v>
      </c>
      <c r="AZ20" s="1">
        <v>0</v>
      </c>
      <c r="BA20" s="9">
        <v>1.8</v>
      </c>
      <c r="BB20" s="1">
        <v>0</v>
      </c>
      <c r="BC20" s="1">
        <v>0</v>
      </c>
      <c r="BD20" s="10">
        <v>1</v>
      </c>
      <c r="BE20" s="1">
        <v>0</v>
      </c>
      <c r="BF20" s="6">
        <v>1</v>
      </c>
      <c r="BG20" s="1">
        <v>0</v>
      </c>
      <c r="BH20" s="7">
        <v>1</v>
      </c>
      <c r="BI20" s="1">
        <v>0</v>
      </c>
      <c r="BJ20" s="1">
        <v>3.97</v>
      </c>
      <c r="BK20" s="1">
        <v>3.32</v>
      </c>
      <c r="BL20" s="1">
        <v>101.1</v>
      </c>
      <c r="BM20" s="1">
        <v>83.64</v>
      </c>
      <c r="BN20" s="1">
        <v>33.299999999999997</v>
      </c>
      <c r="BO20" s="1">
        <v>8.9499999999999993</v>
      </c>
      <c r="BP20" s="1">
        <v>95.9</v>
      </c>
      <c r="BQ20" s="1" t="s">
        <v>87</v>
      </c>
      <c r="BR20" s="1" t="s">
        <v>89</v>
      </c>
      <c r="BS20" s="1" t="s">
        <v>260</v>
      </c>
      <c r="BT20" s="1">
        <v>1.8</v>
      </c>
      <c r="BU20" s="1">
        <v>1.8</v>
      </c>
      <c r="BV20" s="4">
        <v>3.24</v>
      </c>
      <c r="BW20" s="1">
        <f t="shared" si="0"/>
        <v>0.50719999999999976</v>
      </c>
      <c r="BX20" s="12">
        <v>0.50719999999999976</v>
      </c>
      <c r="BY20" s="1">
        <f t="shared" si="1"/>
        <v>0.62414986007517415</v>
      </c>
      <c r="BZ20" s="4">
        <v>0.62414986007517415</v>
      </c>
      <c r="CA20" s="4">
        <f t="shared" si="2"/>
        <v>0.50514997831990605</v>
      </c>
      <c r="CB20" s="12">
        <v>0.50514997831990605</v>
      </c>
      <c r="CC20" s="12">
        <f t="shared" si="3"/>
        <v>2.0624067173328906</v>
      </c>
      <c r="CD20" s="12">
        <v>2.0624067173328906</v>
      </c>
      <c r="CE20" s="12">
        <f t="shared" si="4"/>
        <v>0.88719525834064916</v>
      </c>
      <c r="CF20" s="12">
        <v>0.88719525834064916</v>
      </c>
      <c r="CG20" s="13">
        <v>-3.3040800000000004</v>
      </c>
      <c r="CH20" s="13">
        <v>3.5431486196090912E-2</v>
      </c>
      <c r="CI20" s="13">
        <v>-1.1871999999999998</v>
      </c>
      <c r="CJ20" s="13">
        <v>0.23376008751476812</v>
      </c>
      <c r="CK20" s="1">
        <v>0</v>
      </c>
      <c r="CL20" s="1">
        <v>1</v>
      </c>
      <c r="CM20" s="1"/>
      <c r="CN20" s="1"/>
      <c r="CO20" s="1"/>
      <c r="CP20" s="1"/>
    </row>
    <row r="21" spans="1:94" ht="15" customHeight="1">
      <c r="A21" s="1" t="s">
        <v>189</v>
      </c>
      <c r="B21" s="1" t="s">
        <v>190</v>
      </c>
      <c r="C21" s="1" t="s">
        <v>191</v>
      </c>
      <c r="D21" s="1">
        <v>1</v>
      </c>
      <c r="E21" s="1" t="s">
        <v>96</v>
      </c>
      <c r="F21" s="1">
        <v>72</v>
      </c>
      <c r="G21" s="1">
        <v>1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1</v>
      </c>
      <c r="P21" s="1">
        <v>0</v>
      </c>
      <c r="Q21" s="1">
        <v>5.91</v>
      </c>
      <c r="R21" s="4">
        <v>3.7055700000000003</v>
      </c>
      <c r="S21" s="4">
        <v>1.80846</v>
      </c>
      <c r="T21" s="1">
        <v>4.7</v>
      </c>
      <c r="U21" s="4">
        <v>0.27777000000000002</v>
      </c>
      <c r="V21" s="1">
        <v>247</v>
      </c>
      <c r="W21" s="4">
        <v>2.0490196078431375</v>
      </c>
      <c r="X21" s="4">
        <v>1.6809651474530833</v>
      </c>
      <c r="Y21" s="4">
        <v>6.5106382978723403</v>
      </c>
      <c r="Z21" s="4">
        <v>136.58029483649071</v>
      </c>
      <c r="AA21" s="1">
        <v>4.54</v>
      </c>
      <c r="AB21" s="1">
        <v>141</v>
      </c>
      <c r="AC21" s="1">
        <v>28</v>
      </c>
      <c r="AD21" s="1">
        <v>31</v>
      </c>
      <c r="AE21" s="4">
        <v>0.90322580645161288</v>
      </c>
      <c r="AF21" s="1">
        <v>12.7</v>
      </c>
      <c r="AG21" s="1">
        <v>1.66</v>
      </c>
      <c r="AH21" s="1">
        <v>13.5</v>
      </c>
      <c r="AI21" s="1">
        <v>90</v>
      </c>
      <c r="AJ21" s="1">
        <v>25</v>
      </c>
      <c r="AK21" s="1">
        <v>44</v>
      </c>
      <c r="AL21" s="1">
        <v>24.6</v>
      </c>
      <c r="AM21" s="4">
        <v>1.7886178861788617</v>
      </c>
      <c r="AN21" s="1">
        <v>68.599999999999994</v>
      </c>
      <c r="AO21" s="1">
        <v>20.7</v>
      </c>
      <c r="AP21" s="1">
        <v>5.6</v>
      </c>
      <c r="AQ21" s="1">
        <v>5.4</v>
      </c>
      <c r="AR21" s="1">
        <v>71</v>
      </c>
      <c r="AS21" s="1">
        <v>285</v>
      </c>
      <c r="AT21" s="1">
        <v>4.45</v>
      </c>
      <c r="AU21" s="1">
        <v>3.22</v>
      </c>
      <c r="AV21" s="1">
        <v>1.9</v>
      </c>
      <c r="AW21" s="1">
        <v>23.1</v>
      </c>
      <c r="AX21" s="1">
        <v>17.399999999999999</v>
      </c>
      <c r="AY21" s="1">
        <v>11.8</v>
      </c>
      <c r="AZ21" s="1">
        <v>1</v>
      </c>
      <c r="BA21" s="1">
        <v>3</v>
      </c>
      <c r="BB21" s="1">
        <v>0</v>
      </c>
      <c r="BC21" s="1">
        <v>0</v>
      </c>
      <c r="BD21" s="8">
        <v>0</v>
      </c>
      <c r="BE21" s="1">
        <v>0</v>
      </c>
      <c r="BF21" s="6">
        <v>0</v>
      </c>
      <c r="BG21" s="1">
        <v>1</v>
      </c>
      <c r="BH21" s="7">
        <v>0</v>
      </c>
      <c r="BI21" s="1">
        <v>0</v>
      </c>
      <c r="BJ21" s="1">
        <v>2.16</v>
      </c>
      <c r="BK21" s="1">
        <v>1.74</v>
      </c>
      <c r="BL21" s="1">
        <v>111.1</v>
      </c>
      <c r="BM21" s="1">
        <v>88.34</v>
      </c>
      <c r="BN21" s="1">
        <v>47.88</v>
      </c>
      <c r="BO21" s="1">
        <v>4.6100000000000003</v>
      </c>
      <c r="BP21" s="1">
        <v>75.8</v>
      </c>
      <c r="BQ21" s="1" t="s">
        <v>87</v>
      </c>
      <c r="BR21" s="1" t="s">
        <v>112</v>
      </c>
      <c r="BS21" s="1" t="s">
        <v>192</v>
      </c>
      <c r="BT21" s="1">
        <v>3</v>
      </c>
      <c r="BU21" s="1">
        <v>2.1</v>
      </c>
      <c r="BV21" s="4">
        <v>6.3000000000000007</v>
      </c>
      <c r="BW21" s="1">
        <f t="shared" si="0"/>
        <v>1.612879999999999</v>
      </c>
      <c r="BX21" s="12">
        <v>1.612879999999999</v>
      </c>
      <c r="BY21" s="1">
        <f t="shared" si="1"/>
        <v>0.83381085269153477</v>
      </c>
      <c r="BZ21" s="4">
        <v>0.83381085269153477</v>
      </c>
      <c r="CA21" s="4">
        <f t="shared" si="2"/>
        <v>0.22010808804005508</v>
      </c>
      <c r="CB21" s="12">
        <v>0.22010808804005508</v>
      </c>
      <c r="CC21" s="12">
        <f t="shared" si="3"/>
        <v>2.0241660809438407</v>
      </c>
      <c r="CD21" s="12">
        <v>2.0241660809438407</v>
      </c>
      <c r="CE21" s="12">
        <f t="shared" si="4"/>
        <v>0.88331110410716085</v>
      </c>
      <c r="CF21" s="12">
        <v>0.88331110410716085</v>
      </c>
      <c r="CG21" s="13">
        <v>-2.8460000000000001</v>
      </c>
      <c r="CH21" s="13">
        <v>5.488845098496508E-2</v>
      </c>
      <c r="CI21" s="13">
        <v>3.8390000000000004</v>
      </c>
      <c r="CJ21" s="13">
        <v>0.97893804450190436</v>
      </c>
      <c r="CK21" s="1">
        <v>1</v>
      </c>
      <c r="CL21" s="1" t="s">
        <v>140</v>
      </c>
      <c r="CM21" s="1"/>
      <c r="CN21" s="1" t="s">
        <v>91</v>
      </c>
      <c r="CO21" s="1" t="s">
        <v>99</v>
      </c>
      <c r="CP21" s="1">
        <v>0</v>
      </c>
    </row>
    <row r="22" spans="1:94" ht="15" customHeight="1">
      <c r="A22" s="1" t="s">
        <v>193</v>
      </c>
      <c r="B22" s="1" t="s">
        <v>194</v>
      </c>
      <c r="C22" s="1" t="s">
        <v>195</v>
      </c>
      <c r="D22" s="1">
        <v>1</v>
      </c>
      <c r="E22" s="1" t="s">
        <v>96</v>
      </c>
      <c r="F22" s="1">
        <v>53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5.13</v>
      </c>
      <c r="R22" s="4">
        <v>2.4162300000000001</v>
      </c>
      <c r="S22" s="4">
        <v>2.3597999999999999</v>
      </c>
      <c r="T22" s="1">
        <v>4.7</v>
      </c>
      <c r="U22" s="4">
        <v>0.24110999999999999</v>
      </c>
      <c r="V22" s="1">
        <v>199</v>
      </c>
      <c r="W22" s="4">
        <v>1.0239130434782611</v>
      </c>
      <c r="X22" s="4">
        <v>0.89035916824196604</v>
      </c>
      <c r="Y22" s="4">
        <v>9.787234042553191</v>
      </c>
      <c r="Z22" s="4">
        <v>84.329180439020263</v>
      </c>
      <c r="AA22" s="1">
        <v>4.21</v>
      </c>
      <c r="AB22" s="1">
        <v>113</v>
      </c>
      <c r="AC22" s="1">
        <v>26</v>
      </c>
      <c r="AD22" s="1">
        <v>27</v>
      </c>
      <c r="AE22" s="4">
        <v>0.96296296296296291</v>
      </c>
      <c r="AF22" s="1">
        <v>11.04</v>
      </c>
      <c r="AG22" s="1">
        <v>2.9</v>
      </c>
      <c r="AH22" s="1">
        <v>2.1</v>
      </c>
      <c r="AI22" s="1">
        <v>78</v>
      </c>
      <c r="AJ22" s="1">
        <v>17</v>
      </c>
      <c r="AK22" s="1">
        <v>44.2</v>
      </c>
      <c r="AL22" s="1">
        <v>27.9</v>
      </c>
      <c r="AM22" s="4">
        <v>1.5842293906810037</v>
      </c>
      <c r="AN22" s="1">
        <v>72.099999999999994</v>
      </c>
      <c r="AO22" s="1">
        <v>15</v>
      </c>
      <c r="AP22" s="1">
        <v>4.8</v>
      </c>
      <c r="AQ22" s="1">
        <v>4.8</v>
      </c>
      <c r="AR22" s="1">
        <v>46</v>
      </c>
      <c r="AS22" s="1">
        <v>262</v>
      </c>
      <c r="AT22" s="1">
        <v>2.4</v>
      </c>
      <c r="AU22" s="1">
        <v>3.08</v>
      </c>
      <c r="AV22" s="1">
        <v>2.8</v>
      </c>
      <c r="AW22" s="1">
        <v>32.200000000000003</v>
      </c>
      <c r="AX22" s="1">
        <v>16.399999999999999</v>
      </c>
      <c r="AY22" s="1">
        <v>11.5</v>
      </c>
      <c r="AZ22" s="1">
        <v>1</v>
      </c>
      <c r="BA22" s="1">
        <v>2.1</v>
      </c>
      <c r="BB22" s="1">
        <v>1</v>
      </c>
      <c r="BC22" s="1">
        <v>0</v>
      </c>
      <c r="BD22" s="8">
        <v>0</v>
      </c>
      <c r="BE22" s="1">
        <v>1</v>
      </c>
      <c r="BF22" s="6">
        <v>0</v>
      </c>
      <c r="BG22" s="1">
        <v>1</v>
      </c>
      <c r="BH22" s="7">
        <v>1</v>
      </c>
      <c r="BI22" s="1">
        <v>0</v>
      </c>
      <c r="BJ22" s="1">
        <v>2.2799999999999998</v>
      </c>
      <c r="BK22" s="1">
        <v>1.94</v>
      </c>
      <c r="BL22" s="1">
        <v>85.4</v>
      </c>
      <c r="BM22" s="1">
        <v>85.18</v>
      </c>
      <c r="BN22" s="1">
        <v>41.75</v>
      </c>
      <c r="BO22" s="1">
        <v>4.96</v>
      </c>
      <c r="BP22" s="1">
        <v>66.099999999999994</v>
      </c>
      <c r="BQ22" s="1" t="s">
        <v>87</v>
      </c>
      <c r="BR22" s="1" t="s">
        <v>112</v>
      </c>
      <c r="BS22" s="1" t="s">
        <v>196</v>
      </c>
      <c r="BT22" s="1">
        <v>2.1</v>
      </c>
      <c r="BU22" s="1">
        <v>2.1</v>
      </c>
      <c r="BV22" s="4">
        <v>4.41</v>
      </c>
      <c r="BW22" s="1">
        <f t="shared" si="0"/>
        <v>0.73589999999999989</v>
      </c>
      <c r="BX22" s="12">
        <v>0.73589999999999989</v>
      </c>
      <c r="BY22" s="1">
        <f t="shared" si="1"/>
        <v>0.67609864929333796</v>
      </c>
      <c r="BZ22" s="4">
        <v>0.67609864929333796</v>
      </c>
      <c r="CA22" s="4">
        <f t="shared" si="2"/>
        <v>0.46239799789895608</v>
      </c>
      <c r="CB22" s="12">
        <v>0.46239799789895608</v>
      </c>
      <c r="CC22" s="12">
        <f t="shared" si="3"/>
        <v>2.0137781284878584</v>
      </c>
      <c r="CD22" s="12">
        <v>2.0137781284878584</v>
      </c>
      <c r="CE22" s="12">
        <f t="shared" si="4"/>
        <v>0.8822361201418909</v>
      </c>
      <c r="CF22" s="12">
        <v>0.8822361201418909</v>
      </c>
      <c r="CG22" s="13">
        <v>-2.6628599999999993</v>
      </c>
      <c r="CH22" s="13">
        <v>6.5200800491883426E-2</v>
      </c>
      <c r="CI22" s="13">
        <v>1.3696000000000002</v>
      </c>
      <c r="CJ22" s="13">
        <v>0.79731551986371352</v>
      </c>
      <c r="CK22" s="1">
        <v>1</v>
      </c>
      <c r="CL22" s="1">
        <v>1</v>
      </c>
      <c r="CM22" s="1"/>
      <c r="CN22" s="1" t="s">
        <v>114</v>
      </c>
      <c r="CO22" s="1" t="s">
        <v>99</v>
      </c>
      <c r="CP22" s="1">
        <v>0</v>
      </c>
    </row>
    <row r="23" spans="1:94" ht="15" customHeight="1">
      <c r="A23" s="1" t="s">
        <v>231</v>
      </c>
      <c r="B23" s="1" t="s">
        <v>232</v>
      </c>
      <c r="C23" s="1" t="s">
        <v>233</v>
      </c>
      <c r="D23" s="1">
        <v>1</v>
      </c>
      <c r="E23" s="1" t="s">
        <v>96</v>
      </c>
      <c r="F23" s="1">
        <v>67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4.7</v>
      </c>
      <c r="R23" s="4">
        <v>2.5991</v>
      </c>
      <c r="S23" s="4">
        <v>1.7719</v>
      </c>
      <c r="T23" s="1">
        <v>5.3</v>
      </c>
      <c r="U23" s="4">
        <v>0.24910000000000002</v>
      </c>
      <c r="V23" s="1">
        <v>185</v>
      </c>
      <c r="W23" s="4">
        <v>1.46684350132626</v>
      </c>
      <c r="X23" s="4">
        <v>1.2371364653243846</v>
      </c>
      <c r="Y23" s="4">
        <v>7.1132075471698109</v>
      </c>
      <c r="Z23" s="4">
        <v>104.40769795135165</v>
      </c>
      <c r="AA23" s="1">
        <v>3.97</v>
      </c>
      <c r="AB23" s="1">
        <v>123</v>
      </c>
      <c r="AC23" s="1">
        <v>11</v>
      </c>
      <c r="AD23" s="1">
        <v>19</v>
      </c>
      <c r="AE23" s="4">
        <v>0.57894736842105265</v>
      </c>
      <c r="AF23" s="1">
        <v>11.73</v>
      </c>
      <c r="AG23" s="1">
        <v>139.5</v>
      </c>
      <c r="AH23" s="1">
        <v>10.8</v>
      </c>
      <c r="AI23" s="1">
        <v>68</v>
      </c>
      <c r="AJ23" s="1">
        <v>15</v>
      </c>
      <c r="AK23" s="1">
        <v>39.6</v>
      </c>
      <c r="AL23" s="1">
        <v>24.2</v>
      </c>
      <c r="AM23" s="4">
        <v>1.6363636363636365</v>
      </c>
      <c r="AN23" s="1">
        <v>63.8</v>
      </c>
      <c r="AO23" s="1">
        <v>9.5</v>
      </c>
      <c r="AP23" s="1">
        <v>3.1</v>
      </c>
      <c r="AQ23" s="1">
        <v>7.6</v>
      </c>
      <c r="AR23" s="1">
        <v>62</v>
      </c>
      <c r="AS23" s="1">
        <v>238</v>
      </c>
      <c r="AT23" s="1">
        <v>2.97</v>
      </c>
      <c r="AU23" s="1">
        <v>2.4300000000000002</v>
      </c>
      <c r="AV23" s="1">
        <v>2.9</v>
      </c>
      <c r="AW23" s="1">
        <v>32.6</v>
      </c>
      <c r="AX23" s="1">
        <v>18.7</v>
      </c>
      <c r="AY23" s="1">
        <v>10.7</v>
      </c>
      <c r="AZ23" s="1">
        <v>1</v>
      </c>
      <c r="BA23" s="1">
        <v>1.7</v>
      </c>
      <c r="BB23" s="1">
        <v>0</v>
      </c>
      <c r="BC23" s="1">
        <v>0</v>
      </c>
      <c r="BD23" s="8">
        <v>0</v>
      </c>
      <c r="BE23" s="1">
        <v>0</v>
      </c>
      <c r="BF23" s="6">
        <v>0</v>
      </c>
      <c r="BG23" s="1">
        <v>1</v>
      </c>
      <c r="BH23" s="7">
        <v>1</v>
      </c>
      <c r="BI23" s="1">
        <v>0</v>
      </c>
      <c r="BJ23" s="1">
        <v>2.39</v>
      </c>
      <c r="BK23" s="1">
        <v>1.88</v>
      </c>
      <c r="BL23" s="1">
        <v>97.8</v>
      </c>
      <c r="BM23" s="1">
        <v>80.03</v>
      </c>
      <c r="BN23" s="1">
        <v>47.78</v>
      </c>
      <c r="BO23" s="1">
        <v>6.18</v>
      </c>
      <c r="BP23" s="1">
        <v>90.6</v>
      </c>
      <c r="BQ23" s="1" t="s">
        <v>88</v>
      </c>
      <c r="BR23" s="1" t="s">
        <v>112</v>
      </c>
      <c r="BS23" s="1" t="s">
        <v>234</v>
      </c>
      <c r="BT23" s="1">
        <v>1.7</v>
      </c>
      <c r="BU23" s="1">
        <v>1</v>
      </c>
      <c r="BV23" s="4">
        <v>1.7</v>
      </c>
      <c r="BW23" s="1">
        <f t="shared" si="0"/>
        <v>3.6665799999999993</v>
      </c>
      <c r="BX23" s="12">
        <v>3.6665799999999993</v>
      </c>
      <c r="BY23" s="1">
        <f t="shared" si="1"/>
        <v>0.97507346698886255</v>
      </c>
      <c r="BZ23" s="4">
        <v>0.97507346698886255</v>
      </c>
      <c r="CA23" s="4">
        <f t="shared" si="2"/>
        <v>2.1445742076096161</v>
      </c>
      <c r="CB23" s="12">
        <v>2.1445742076096161</v>
      </c>
      <c r="CC23" s="12">
        <f t="shared" si="3"/>
        <v>1.9753035217810762</v>
      </c>
      <c r="CD23" s="12">
        <v>1.9753035217810762</v>
      </c>
      <c r="CE23" s="12">
        <f t="shared" si="4"/>
        <v>0.87817962377014247</v>
      </c>
      <c r="CF23" s="12">
        <v>0.87817962377014247</v>
      </c>
      <c r="CG23" s="13">
        <v>-3.2071199999999997</v>
      </c>
      <c r="CH23" s="13">
        <v>3.8898661993911142E-2</v>
      </c>
      <c r="CI23" s="13">
        <v>2.6101999999999999</v>
      </c>
      <c r="CJ23" s="13">
        <v>0.93151515631083592</v>
      </c>
      <c r="CK23" s="1">
        <v>1</v>
      </c>
      <c r="CL23" s="1">
        <v>1</v>
      </c>
      <c r="CM23" s="1"/>
      <c r="CN23" s="1" t="s">
        <v>91</v>
      </c>
      <c r="CO23" s="1" t="s">
        <v>99</v>
      </c>
      <c r="CP23" s="1">
        <v>0</v>
      </c>
    </row>
    <row r="24" spans="1:94" ht="15" customHeight="1">
      <c r="A24" s="1" t="s">
        <v>177</v>
      </c>
      <c r="B24" s="1" t="s">
        <v>178</v>
      </c>
      <c r="C24" s="1" t="s">
        <v>179</v>
      </c>
      <c r="D24" s="1">
        <v>1</v>
      </c>
      <c r="E24" s="1" t="s">
        <v>96</v>
      </c>
      <c r="F24" s="1">
        <v>66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10.85</v>
      </c>
      <c r="R24" s="4">
        <v>9.1574000000000009</v>
      </c>
      <c r="S24" s="4">
        <v>1.3671</v>
      </c>
      <c r="T24" s="1">
        <v>2.1</v>
      </c>
      <c r="U24" s="4">
        <v>0.22785</v>
      </c>
      <c r="V24" s="1">
        <v>315</v>
      </c>
      <c r="W24" s="4">
        <v>6.6984126984126995</v>
      </c>
      <c r="X24" s="4">
        <v>5.410256410256415</v>
      </c>
      <c r="Y24" s="4">
        <v>6</v>
      </c>
      <c r="Z24" s="4">
        <v>230.41474654377882</v>
      </c>
      <c r="AA24" s="1">
        <v>4.22</v>
      </c>
      <c r="AB24" s="1">
        <v>121</v>
      </c>
      <c r="AC24" s="1">
        <v>6</v>
      </c>
      <c r="AD24" s="1">
        <v>8</v>
      </c>
      <c r="AE24" s="4">
        <v>0.75</v>
      </c>
      <c r="AF24" s="1">
        <v>12.97</v>
      </c>
      <c r="AG24" s="1">
        <v>1.99</v>
      </c>
      <c r="AH24" s="1">
        <v>0.2</v>
      </c>
      <c r="AI24" s="1">
        <v>73</v>
      </c>
      <c r="AJ24" s="1">
        <v>10</v>
      </c>
      <c r="AK24" s="1">
        <v>47.1</v>
      </c>
      <c r="AL24" s="1">
        <v>28.1</v>
      </c>
      <c r="AM24" s="4">
        <v>1.6761565836298933</v>
      </c>
      <c r="AN24" s="1">
        <v>75.2</v>
      </c>
      <c r="AO24" s="1">
        <v>10.9</v>
      </c>
      <c r="AP24" s="1">
        <v>3.6</v>
      </c>
      <c r="AQ24" s="1">
        <v>5.8</v>
      </c>
      <c r="AR24" s="1">
        <v>48</v>
      </c>
      <c r="AS24" s="1">
        <v>234</v>
      </c>
      <c r="AT24" s="1">
        <v>3.02</v>
      </c>
      <c r="AU24" s="1">
        <v>2.2200000000000002</v>
      </c>
      <c r="AV24" s="1">
        <v>2.2000000000000002</v>
      </c>
      <c r="AW24" s="1">
        <v>26.6</v>
      </c>
      <c r="AX24" s="1">
        <v>18.2</v>
      </c>
      <c r="AY24" s="1">
        <v>12.6</v>
      </c>
      <c r="AZ24" s="1">
        <v>1</v>
      </c>
      <c r="BA24" s="1">
        <v>1.9</v>
      </c>
      <c r="BB24" s="1">
        <v>1</v>
      </c>
      <c r="BC24" s="1">
        <v>0</v>
      </c>
      <c r="BD24" s="8">
        <v>0</v>
      </c>
      <c r="BE24" s="1">
        <v>0</v>
      </c>
      <c r="BF24" s="6">
        <v>0</v>
      </c>
      <c r="BG24" s="1">
        <v>0</v>
      </c>
      <c r="BH24" s="7">
        <v>0</v>
      </c>
      <c r="BI24" s="1">
        <v>0</v>
      </c>
      <c r="BJ24" s="1">
        <v>2.61</v>
      </c>
      <c r="BK24" s="1">
        <v>2</v>
      </c>
      <c r="BL24" s="1">
        <v>102.4</v>
      </c>
      <c r="BM24" s="1">
        <v>79.819999999999993</v>
      </c>
      <c r="BN24" s="1">
        <v>46.85</v>
      </c>
      <c r="BO24" s="1">
        <v>5.67</v>
      </c>
      <c r="BP24" s="1">
        <v>82.5</v>
      </c>
      <c r="BQ24" s="1" t="s">
        <v>87</v>
      </c>
      <c r="BR24" s="1" t="s">
        <v>112</v>
      </c>
      <c r="BS24" s="1" t="s">
        <v>180</v>
      </c>
      <c r="BT24" s="1">
        <v>1.9</v>
      </c>
      <c r="BU24" s="1">
        <v>1.5</v>
      </c>
      <c r="BV24" s="4">
        <v>2.8499999999999996</v>
      </c>
      <c r="BW24" s="1">
        <f t="shared" si="0"/>
        <v>1.0975599999999999</v>
      </c>
      <c r="BX24" s="12">
        <v>1.0975599999999999</v>
      </c>
      <c r="BY24" s="1">
        <f t="shared" si="1"/>
        <v>0.74980264397406315</v>
      </c>
      <c r="BZ24" s="4">
        <v>0.74980264397406315</v>
      </c>
      <c r="CA24" s="4">
        <f t="shared" si="2"/>
        <v>0.29885307640970665</v>
      </c>
      <c r="CB24" s="12">
        <v>0.29885307640970665</v>
      </c>
      <c r="CC24" s="12">
        <f t="shared" si="3"/>
        <v>1.9463653719662692</v>
      </c>
      <c r="CD24" s="12">
        <v>1.9463653719662692</v>
      </c>
      <c r="CE24" s="12">
        <f t="shared" si="4"/>
        <v>0.87504978150689516</v>
      </c>
      <c r="CF24" s="12">
        <v>0.87504978150689516</v>
      </c>
      <c r="CG24" s="13">
        <v>-2.18004</v>
      </c>
      <c r="CH24" s="13">
        <v>0.10155727810357308</v>
      </c>
      <c r="CI24" s="13">
        <v>2.1443999999999996</v>
      </c>
      <c r="CJ24" s="13">
        <v>0.89514431735652911</v>
      </c>
      <c r="CK24" s="1">
        <v>1</v>
      </c>
      <c r="CL24" s="1" t="s">
        <v>140</v>
      </c>
      <c r="CM24" s="1"/>
      <c r="CN24" s="1" t="s">
        <v>114</v>
      </c>
      <c r="CO24" s="1" t="s">
        <v>99</v>
      </c>
      <c r="CP24" s="1">
        <v>0</v>
      </c>
    </row>
    <row r="25" spans="1:94" ht="15" customHeight="1">
      <c r="A25" s="1" t="s">
        <v>461</v>
      </c>
      <c r="B25" s="1" t="s">
        <v>462</v>
      </c>
      <c r="C25" s="1" t="s">
        <v>463</v>
      </c>
      <c r="D25" s="1">
        <v>0</v>
      </c>
      <c r="E25" s="1" t="s">
        <v>86</v>
      </c>
      <c r="F25" s="1">
        <v>62</v>
      </c>
      <c r="G25" s="1">
        <v>1</v>
      </c>
      <c r="H25" s="1">
        <v>0</v>
      </c>
      <c r="I25" s="1" t="s">
        <v>35</v>
      </c>
      <c r="J25" s="1">
        <v>1</v>
      </c>
      <c r="K25" s="1">
        <v>0</v>
      </c>
      <c r="L25" s="1">
        <v>1</v>
      </c>
      <c r="M25" s="1">
        <v>1</v>
      </c>
      <c r="N25" s="1">
        <v>0</v>
      </c>
      <c r="O25" s="1">
        <v>0</v>
      </c>
      <c r="P25" s="1">
        <v>0</v>
      </c>
      <c r="Q25" s="4">
        <v>4.62</v>
      </c>
      <c r="R25" s="4">
        <v>2.7997200000000002</v>
      </c>
      <c r="S25" s="4">
        <v>1.4091</v>
      </c>
      <c r="T25" s="4">
        <v>7.6</v>
      </c>
      <c r="U25" s="4">
        <v>0.35111999999999999</v>
      </c>
      <c r="V25" s="1">
        <v>154</v>
      </c>
      <c r="W25" s="4">
        <v>1.9868852459016395</v>
      </c>
      <c r="X25" s="4">
        <v>1.538071065989848</v>
      </c>
      <c r="Y25" s="4">
        <v>4.0131578947368425</v>
      </c>
      <c r="Z25" s="4">
        <v>109.2896174863388</v>
      </c>
      <c r="AA25" s="1">
        <v>4.42</v>
      </c>
      <c r="AB25" s="1">
        <v>134</v>
      </c>
      <c r="AC25" s="1">
        <v>26</v>
      </c>
      <c r="AD25" s="1">
        <v>22</v>
      </c>
      <c r="AE25" s="4">
        <v>1.1818181818181819</v>
      </c>
      <c r="AF25" s="1">
        <v>12.59</v>
      </c>
      <c r="AG25" s="1">
        <v>2.54</v>
      </c>
      <c r="AH25" s="1">
        <v>5</v>
      </c>
      <c r="AI25" s="1">
        <v>98</v>
      </c>
      <c r="AJ25" s="1">
        <v>7</v>
      </c>
      <c r="AK25" s="1">
        <v>36.6</v>
      </c>
      <c r="AL25" s="1">
        <v>22</v>
      </c>
      <c r="AM25" s="4">
        <v>1.6636363636363638</v>
      </c>
      <c r="AN25" s="1">
        <v>58.6</v>
      </c>
      <c r="AO25" s="1">
        <v>6.8</v>
      </c>
      <c r="AP25" s="1">
        <v>3.3</v>
      </c>
      <c r="AQ25" s="1">
        <v>5.0999999999999996</v>
      </c>
      <c r="AR25" s="1">
        <v>61</v>
      </c>
      <c r="AS25" s="1">
        <v>227</v>
      </c>
      <c r="AT25" s="1">
        <v>3.51</v>
      </c>
      <c r="AU25" s="1">
        <v>2.2400000000000002</v>
      </c>
      <c r="AV25" s="1">
        <v>0.1</v>
      </c>
      <c r="AW25" s="1">
        <v>40.1</v>
      </c>
      <c r="AX25" s="1">
        <v>19</v>
      </c>
      <c r="AY25" s="1">
        <v>12</v>
      </c>
      <c r="AZ25" s="1">
        <v>1</v>
      </c>
      <c r="BA25" s="9">
        <v>1.8</v>
      </c>
      <c r="BB25" s="1">
        <v>1</v>
      </c>
      <c r="BC25" s="1">
        <v>0</v>
      </c>
      <c r="BD25" s="10">
        <v>0</v>
      </c>
      <c r="BE25" s="1">
        <v>0</v>
      </c>
      <c r="BF25" s="6">
        <v>0</v>
      </c>
      <c r="BG25" s="1">
        <v>0</v>
      </c>
      <c r="BH25" s="7">
        <v>1</v>
      </c>
      <c r="BI25" s="1">
        <v>0</v>
      </c>
      <c r="BJ25" s="1">
        <v>2.84</v>
      </c>
      <c r="BK25" s="1">
        <v>1.73</v>
      </c>
      <c r="BL25" s="1">
        <v>64.5</v>
      </c>
      <c r="BM25" s="1">
        <v>61.79</v>
      </c>
      <c r="BN25" s="1">
        <v>63.39</v>
      </c>
      <c r="BO25" s="1">
        <v>5.15</v>
      </c>
      <c r="BP25" s="1">
        <v>65.400000000000006</v>
      </c>
      <c r="BQ25" s="1" t="s">
        <v>88</v>
      </c>
      <c r="BR25" s="1" t="s">
        <v>112</v>
      </c>
      <c r="BS25" s="1" t="s">
        <v>260</v>
      </c>
      <c r="BT25" s="1">
        <v>1.8</v>
      </c>
      <c r="BU25" s="1">
        <v>1.8</v>
      </c>
      <c r="BV25" s="4">
        <v>3.24</v>
      </c>
      <c r="BW25" s="1">
        <f t="shared" si="0"/>
        <v>0.94047999999999976</v>
      </c>
      <c r="BX25" s="12">
        <v>0.94047999999999976</v>
      </c>
      <c r="BY25" s="1">
        <f t="shared" si="1"/>
        <v>0.71919660498201443</v>
      </c>
      <c r="BZ25" s="4">
        <v>0.71919660498201443</v>
      </c>
      <c r="CA25" s="4">
        <f t="shared" si="2"/>
        <v>0.40483371661993806</v>
      </c>
      <c r="CB25" s="12">
        <v>0.40483371661993806</v>
      </c>
      <c r="CC25" s="12">
        <f t="shared" si="3"/>
        <v>1.7210589956735867</v>
      </c>
      <c r="CD25" s="12">
        <v>1.7210589956735867</v>
      </c>
      <c r="CE25" s="12">
        <f t="shared" si="4"/>
        <v>0.84826519138952294</v>
      </c>
      <c r="CF25" s="12">
        <v>0.84826519138952294</v>
      </c>
      <c r="CG25" s="13">
        <v>-1.5574800000000002</v>
      </c>
      <c r="CH25" s="13">
        <v>0.17400854805095248</v>
      </c>
      <c r="CI25" s="13">
        <v>3.0638000000000005</v>
      </c>
      <c r="CJ25" s="13">
        <v>0.95537458673085029</v>
      </c>
      <c r="CK25" s="1">
        <v>0</v>
      </c>
      <c r="CL25" s="1" t="s">
        <v>140</v>
      </c>
      <c r="CM25" s="1"/>
      <c r="CN25" s="1"/>
      <c r="CO25" s="1"/>
      <c r="CP25" s="1"/>
    </row>
    <row r="26" spans="1:94" ht="15" customHeight="1">
      <c r="A26" s="1" t="s">
        <v>155</v>
      </c>
      <c r="B26" s="1" t="s">
        <v>156</v>
      </c>
      <c r="C26" s="1" t="s">
        <v>157</v>
      </c>
      <c r="D26" s="1">
        <v>1</v>
      </c>
      <c r="E26" s="1" t="s">
        <v>86</v>
      </c>
      <c r="F26" s="1">
        <v>67</v>
      </c>
      <c r="G26" s="1">
        <v>0</v>
      </c>
      <c r="H26" s="1">
        <v>0</v>
      </c>
      <c r="I26" s="1" t="s">
        <v>158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1</v>
      </c>
      <c r="Q26" s="1">
        <v>5.22</v>
      </c>
      <c r="R26" s="4">
        <v>2.82402</v>
      </c>
      <c r="S26" s="4">
        <v>1.9313999999999998</v>
      </c>
      <c r="T26" s="1">
        <v>5.6</v>
      </c>
      <c r="U26" s="4">
        <v>0.29231999999999997</v>
      </c>
      <c r="V26" s="1">
        <v>239</v>
      </c>
      <c r="W26" s="4">
        <v>1.4621621621621623</v>
      </c>
      <c r="X26" s="4">
        <v>1.1786492374727671</v>
      </c>
      <c r="Y26" s="4">
        <v>6.6071428571428568</v>
      </c>
      <c r="Z26" s="4">
        <v>123.74443408926169</v>
      </c>
      <c r="AA26" s="1">
        <v>5</v>
      </c>
      <c r="AB26" s="1">
        <v>166</v>
      </c>
      <c r="AC26" s="1">
        <v>24</v>
      </c>
      <c r="AD26" s="1">
        <v>25</v>
      </c>
      <c r="AE26" s="4">
        <v>0.96</v>
      </c>
      <c r="AF26" s="1">
        <v>20.9</v>
      </c>
      <c r="AG26" s="1">
        <v>26.66</v>
      </c>
      <c r="AH26" s="1">
        <v>0.9</v>
      </c>
      <c r="AI26" s="1">
        <v>53</v>
      </c>
      <c r="AJ26" s="1">
        <v>40</v>
      </c>
      <c r="AK26" s="1">
        <v>47.3</v>
      </c>
      <c r="AL26" s="1">
        <v>20.6</v>
      </c>
      <c r="AM26" s="4">
        <v>2.2961165048543686</v>
      </c>
      <c r="AN26" s="1">
        <v>67.900000000000006</v>
      </c>
      <c r="AO26" s="1">
        <v>16</v>
      </c>
      <c r="AP26" s="1">
        <v>5.4</v>
      </c>
      <c r="AQ26" s="1">
        <v>9.9</v>
      </c>
      <c r="AR26" s="1">
        <v>78</v>
      </c>
      <c r="AS26" s="1">
        <v>483</v>
      </c>
      <c r="AT26" s="1">
        <v>3.35</v>
      </c>
      <c r="AU26" s="1">
        <v>2.58</v>
      </c>
      <c r="AV26" s="1">
        <v>1.2</v>
      </c>
      <c r="AW26" s="1">
        <v>35.299999999999997</v>
      </c>
      <c r="AX26" s="1">
        <v>17.899999999999999</v>
      </c>
      <c r="AY26" s="1">
        <v>12.4</v>
      </c>
      <c r="AZ26" s="1">
        <v>0</v>
      </c>
      <c r="BA26" s="1">
        <v>1.9</v>
      </c>
      <c r="BB26" s="1">
        <v>0</v>
      </c>
      <c r="BC26" s="1">
        <v>0</v>
      </c>
      <c r="BD26" s="8">
        <v>1</v>
      </c>
      <c r="BE26" s="1">
        <v>0</v>
      </c>
      <c r="BF26" s="6">
        <v>0</v>
      </c>
      <c r="BG26" s="1">
        <v>1</v>
      </c>
      <c r="BH26" s="7">
        <v>1</v>
      </c>
      <c r="BI26" s="1">
        <v>0</v>
      </c>
      <c r="BJ26" s="1">
        <v>3.3</v>
      </c>
      <c r="BK26" s="1">
        <v>2.66</v>
      </c>
      <c r="BL26" s="1">
        <v>92.6</v>
      </c>
      <c r="BM26" s="1">
        <v>91.21</v>
      </c>
      <c r="BN26" s="1">
        <v>47</v>
      </c>
      <c r="BO26" s="1">
        <v>7.69</v>
      </c>
      <c r="BP26" s="1">
        <v>91.2</v>
      </c>
      <c r="BQ26" s="1" t="s">
        <v>88</v>
      </c>
      <c r="BR26" s="1" t="s">
        <v>89</v>
      </c>
      <c r="BS26" s="1" t="s">
        <v>159</v>
      </c>
      <c r="BT26" s="1">
        <v>1.9</v>
      </c>
      <c r="BU26" s="1">
        <v>1.6</v>
      </c>
      <c r="BV26" s="4">
        <v>3.04</v>
      </c>
      <c r="BW26" s="1">
        <f t="shared" si="0"/>
        <v>1.4526999999999997</v>
      </c>
      <c r="BX26" s="12">
        <v>1.4526999999999997</v>
      </c>
      <c r="BY26" s="1">
        <f t="shared" si="1"/>
        <v>0.81041361884599183</v>
      </c>
      <c r="BZ26" s="4">
        <v>0.81041361884599183</v>
      </c>
      <c r="CA26" s="4">
        <f t="shared" si="2"/>
        <v>1.4258601450778403</v>
      </c>
      <c r="CB26" s="12">
        <v>1.4258601450778403</v>
      </c>
      <c r="CC26" s="12">
        <f t="shared" si="3"/>
        <v>1.5985634322239322</v>
      </c>
      <c r="CD26" s="12">
        <v>1.5985634322239322</v>
      </c>
      <c r="CE26" s="12">
        <f t="shared" si="4"/>
        <v>0.83181750919754316</v>
      </c>
      <c r="CF26" s="12">
        <v>0.83181750919754316</v>
      </c>
      <c r="CG26" s="13">
        <v>-3.1737399999999996</v>
      </c>
      <c r="CH26" s="13">
        <v>4.0165980192746205E-2</v>
      </c>
      <c r="CI26" s="13">
        <v>7.0400000000000018E-2</v>
      </c>
      <c r="CJ26" s="13">
        <v>0.51759273456617727</v>
      </c>
      <c r="CK26" s="1">
        <v>1</v>
      </c>
      <c r="CL26" s="1">
        <v>1</v>
      </c>
      <c r="CM26" s="1"/>
      <c r="CN26" s="1" t="s">
        <v>91</v>
      </c>
      <c r="CO26" s="1" t="s">
        <v>99</v>
      </c>
      <c r="CP26" s="1">
        <v>0</v>
      </c>
    </row>
    <row r="27" spans="1:94" ht="15" customHeight="1">
      <c r="A27" s="1" t="s">
        <v>372</v>
      </c>
      <c r="B27" s="1" t="s">
        <v>373</v>
      </c>
      <c r="C27" s="1" t="s">
        <v>374</v>
      </c>
      <c r="D27" s="1">
        <v>0</v>
      </c>
      <c r="E27" s="1" t="s">
        <v>86</v>
      </c>
      <c r="F27" s="1">
        <v>59</v>
      </c>
      <c r="G27" s="1">
        <v>0</v>
      </c>
      <c r="H27" s="1">
        <v>0</v>
      </c>
      <c r="I27" s="1" t="s">
        <v>375</v>
      </c>
      <c r="J27" s="1">
        <v>1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4">
        <v>6.45</v>
      </c>
      <c r="R27" s="4">
        <v>3.3862500000000004</v>
      </c>
      <c r="S27" s="4">
        <v>2.4768000000000003</v>
      </c>
      <c r="T27" s="4">
        <v>5</v>
      </c>
      <c r="U27" s="4">
        <v>0.32250000000000001</v>
      </c>
      <c r="V27" s="1">
        <v>288</v>
      </c>
      <c r="W27" s="4">
        <v>1.3671875</v>
      </c>
      <c r="X27" s="4">
        <v>1.1052631578947372</v>
      </c>
      <c r="Y27" s="4">
        <v>7.6800000000000006</v>
      </c>
      <c r="Z27" s="4">
        <v>116.27906976744184</v>
      </c>
      <c r="AA27" s="1">
        <v>5.29</v>
      </c>
      <c r="AB27" s="1">
        <v>166</v>
      </c>
      <c r="AC27" s="1">
        <v>77</v>
      </c>
      <c r="AD27" s="1">
        <v>45</v>
      </c>
      <c r="AE27" s="4">
        <v>1.711111111111111</v>
      </c>
      <c r="AF27" s="1">
        <v>19.899999999999999</v>
      </c>
      <c r="AG27" s="1">
        <v>4.41</v>
      </c>
      <c r="AH27" s="1">
        <v>10.1</v>
      </c>
      <c r="AI27" s="1">
        <v>112</v>
      </c>
      <c r="AJ27" s="1">
        <v>179</v>
      </c>
      <c r="AK27" s="1">
        <v>48.5</v>
      </c>
      <c r="AL27" s="1">
        <v>30.8</v>
      </c>
      <c r="AM27" s="4">
        <v>1.5746753246753247</v>
      </c>
      <c r="AN27" s="1">
        <v>79.3</v>
      </c>
      <c r="AO27" s="1">
        <v>10.3</v>
      </c>
      <c r="AP27" s="1">
        <v>3.6</v>
      </c>
      <c r="AQ27" s="1">
        <v>5.0999999999999996</v>
      </c>
      <c r="AR27" s="1">
        <v>50</v>
      </c>
      <c r="AS27" s="1">
        <v>268</v>
      </c>
      <c r="AT27" s="1">
        <v>5.52</v>
      </c>
      <c r="AU27" s="1">
        <v>2.19</v>
      </c>
      <c r="AV27" s="1">
        <v>0.2</v>
      </c>
      <c r="AW27" s="1">
        <v>32.1</v>
      </c>
      <c r="AX27" s="1">
        <v>17.399999999999999</v>
      </c>
      <c r="AY27" s="1">
        <v>10.9</v>
      </c>
      <c r="AZ27" s="1">
        <v>1</v>
      </c>
      <c r="BA27" s="9">
        <v>2.9</v>
      </c>
      <c r="BB27" s="1">
        <v>0</v>
      </c>
      <c r="BC27" s="1">
        <v>0</v>
      </c>
      <c r="BD27" s="10">
        <v>1</v>
      </c>
      <c r="BE27" s="1">
        <v>0</v>
      </c>
      <c r="BF27" s="6">
        <v>0</v>
      </c>
      <c r="BG27" s="1">
        <v>1</v>
      </c>
      <c r="BH27" s="7">
        <v>0</v>
      </c>
      <c r="BI27" s="1">
        <v>0</v>
      </c>
      <c r="BJ27" s="1">
        <v>3.42</v>
      </c>
      <c r="BK27" s="1">
        <v>2.86</v>
      </c>
      <c r="BL27" s="1">
        <v>106.8</v>
      </c>
      <c r="BM27" s="1">
        <v>83.71</v>
      </c>
      <c r="BN27" s="1">
        <v>46.18</v>
      </c>
      <c r="BO27" s="1">
        <v>6.5</v>
      </c>
      <c r="BP27" s="1">
        <v>82.8</v>
      </c>
      <c r="BQ27" s="1" t="s">
        <v>87</v>
      </c>
      <c r="BR27" s="1" t="s">
        <v>112</v>
      </c>
      <c r="BS27" s="1" t="s">
        <v>376</v>
      </c>
      <c r="BT27" s="1">
        <v>1.8</v>
      </c>
      <c r="BU27" s="1">
        <v>2.9</v>
      </c>
      <c r="BV27" s="4">
        <v>5.22</v>
      </c>
      <c r="BW27" s="1">
        <f t="shared" si="0"/>
        <v>0.82595999999999936</v>
      </c>
      <c r="BX27" s="12">
        <v>0.82595999999999936</v>
      </c>
      <c r="BY27" s="1">
        <f t="shared" si="1"/>
        <v>0.69550001605003597</v>
      </c>
      <c r="BZ27" s="4">
        <v>0.69550001605003597</v>
      </c>
      <c r="CA27" s="4">
        <f t="shared" si="2"/>
        <v>0.6444385894678385</v>
      </c>
      <c r="CB27" s="12">
        <v>0.6444385894678385</v>
      </c>
      <c r="CC27" s="12">
        <f t="shared" si="3"/>
        <v>1.592083006557341</v>
      </c>
      <c r="CD27" s="12">
        <v>1.592083006557341</v>
      </c>
      <c r="CE27" s="12">
        <f t="shared" si="4"/>
        <v>0.8309089656984936</v>
      </c>
      <c r="CF27" s="12">
        <v>0.8309089656984936</v>
      </c>
      <c r="CG27" s="13">
        <v>-2.5753400000000006</v>
      </c>
      <c r="CH27" s="13">
        <v>7.074245768661469E-2</v>
      </c>
      <c r="CI27" s="13">
        <v>0.18640000000000057</v>
      </c>
      <c r="CJ27" s="13">
        <v>0.54646554089696608</v>
      </c>
      <c r="CK27" s="1">
        <v>0</v>
      </c>
      <c r="CL27" s="1">
        <v>2</v>
      </c>
      <c r="CM27" s="1"/>
      <c r="CN27" s="1"/>
      <c r="CO27" s="1"/>
      <c r="CP27" s="1"/>
    </row>
    <row r="28" spans="1:94" ht="15" customHeight="1">
      <c r="A28" s="1" t="s">
        <v>405</v>
      </c>
      <c r="B28" s="1" t="s">
        <v>406</v>
      </c>
      <c r="C28" s="1" t="s">
        <v>407</v>
      </c>
      <c r="D28" s="1">
        <v>0</v>
      </c>
      <c r="E28" s="1" t="s">
        <v>86</v>
      </c>
      <c r="F28" s="1">
        <v>52</v>
      </c>
      <c r="G28" s="1">
        <v>0</v>
      </c>
      <c r="H28" s="1">
        <v>0</v>
      </c>
      <c r="I28" s="1" t="s">
        <v>34</v>
      </c>
      <c r="J28" s="1">
        <v>1</v>
      </c>
      <c r="K28" s="1">
        <v>0</v>
      </c>
      <c r="L28" s="1">
        <v>1</v>
      </c>
      <c r="M28" s="1">
        <v>1</v>
      </c>
      <c r="N28" s="1">
        <v>0</v>
      </c>
      <c r="O28" s="1">
        <v>0</v>
      </c>
      <c r="P28" s="1">
        <v>0</v>
      </c>
      <c r="Q28" s="4">
        <v>5.82</v>
      </c>
      <c r="R28" s="4">
        <v>4.3300800000000006</v>
      </c>
      <c r="S28" s="4">
        <v>1.0708800000000001</v>
      </c>
      <c r="T28" s="4">
        <v>5</v>
      </c>
      <c r="U28" s="4">
        <v>0.29100000000000004</v>
      </c>
      <c r="V28" s="1">
        <v>203</v>
      </c>
      <c r="W28" s="4">
        <v>4.0434782608695654</v>
      </c>
      <c r="X28" s="4">
        <v>2.9062500000000009</v>
      </c>
      <c r="Y28" s="4">
        <v>3.6799999999999997</v>
      </c>
      <c r="Z28" s="4">
        <v>189.56372329299268</v>
      </c>
      <c r="AA28" s="1">
        <v>4.67</v>
      </c>
      <c r="AB28" s="1">
        <v>144</v>
      </c>
      <c r="AC28" s="1">
        <v>13</v>
      </c>
      <c r="AD28" s="1">
        <v>11</v>
      </c>
      <c r="AE28" s="4">
        <v>1.1818181818181819</v>
      </c>
      <c r="AF28" s="1">
        <v>14.06</v>
      </c>
      <c r="AG28" s="1">
        <v>7.96</v>
      </c>
      <c r="AH28" s="1">
        <v>13.8</v>
      </c>
      <c r="AI28" s="1">
        <v>124</v>
      </c>
      <c r="AJ28" s="1">
        <v>12</v>
      </c>
      <c r="AK28" s="1">
        <v>43.3</v>
      </c>
      <c r="AL28" s="1">
        <v>26.1</v>
      </c>
      <c r="AM28" s="4">
        <v>1.6590038314176243</v>
      </c>
      <c r="AN28" s="1">
        <v>69.400000000000006</v>
      </c>
      <c r="AO28" s="1">
        <v>11.6</v>
      </c>
      <c r="AP28" s="1">
        <v>3.8</v>
      </c>
      <c r="AQ28" s="1">
        <v>8.5</v>
      </c>
      <c r="AR28" s="1">
        <v>72</v>
      </c>
      <c r="AS28" s="1">
        <v>265</v>
      </c>
      <c r="AT28" s="1">
        <v>4.0999999999999996</v>
      </c>
      <c r="AU28" s="1">
        <v>2.48</v>
      </c>
      <c r="AV28" s="1">
        <v>0.7</v>
      </c>
      <c r="AW28" s="1">
        <v>27.2</v>
      </c>
      <c r="AX28" s="1">
        <v>16.399999999999999</v>
      </c>
      <c r="AY28" s="1">
        <v>11.1</v>
      </c>
      <c r="AZ28" s="1">
        <v>0</v>
      </c>
      <c r="BA28" s="9">
        <v>3</v>
      </c>
      <c r="BB28" s="1">
        <v>0</v>
      </c>
      <c r="BC28" s="1">
        <v>0</v>
      </c>
      <c r="BD28" s="10">
        <v>1</v>
      </c>
      <c r="BE28" s="1">
        <v>1</v>
      </c>
      <c r="BF28" s="6">
        <v>0</v>
      </c>
      <c r="BG28" s="1">
        <v>1</v>
      </c>
      <c r="BH28" s="7">
        <v>1</v>
      </c>
      <c r="BI28" s="1">
        <v>0</v>
      </c>
      <c r="BJ28" s="1">
        <v>3.95</v>
      </c>
      <c r="BK28" s="1">
        <v>2.4500000000000002</v>
      </c>
      <c r="BL28" s="1">
        <v>66.900000000000006</v>
      </c>
      <c r="BM28" s="1">
        <v>62.05</v>
      </c>
      <c r="BN28" s="1">
        <v>42.8</v>
      </c>
      <c r="BO28" s="1">
        <v>6.61</v>
      </c>
      <c r="BP28" s="1">
        <v>64.099999999999994</v>
      </c>
      <c r="BQ28" s="1" t="s">
        <v>87</v>
      </c>
      <c r="BR28" s="1" t="s">
        <v>89</v>
      </c>
      <c r="BS28" s="1" t="s">
        <v>408</v>
      </c>
      <c r="BT28" s="1">
        <v>3</v>
      </c>
      <c r="BU28" s="1">
        <v>1.8</v>
      </c>
      <c r="BV28" s="4">
        <v>5.4</v>
      </c>
      <c r="BW28" s="1">
        <f t="shared" si="0"/>
        <v>0.64743999999999968</v>
      </c>
      <c r="BX28" s="12">
        <v>0.64743999999999968</v>
      </c>
      <c r="BY28" s="1">
        <f t="shared" si="1"/>
        <v>0.65643334086702554</v>
      </c>
      <c r="BZ28" s="4">
        <v>0.65643334086702554</v>
      </c>
      <c r="CA28" s="4">
        <f t="shared" si="2"/>
        <v>0.90091306773766899</v>
      </c>
      <c r="CB28" s="12">
        <v>0.90091306773766899</v>
      </c>
      <c r="CC28" s="12">
        <f t="shared" si="3"/>
        <v>1.5429540588994257</v>
      </c>
      <c r="CD28" s="12">
        <v>1.5429540588994257</v>
      </c>
      <c r="CE28" s="12">
        <f t="shared" si="4"/>
        <v>0.82389374819348848</v>
      </c>
      <c r="CF28" s="12">
        <v>0.82389374819348848</v>
      </c>
      <c r="CG28" s="13">
        <v>-3.6201000000000008</v>
      </c>
      <c r="CH28" s="13">
        <v>2.6081534897154479E-2</v>
      </c>
      <c r="CI28" s="13">
        <v>-0.23599999999999977</v>
      </c>
      <c r="CJ28" s="13">
        <v>0.44127232204232369</v>
      </c>
      <c r="CK28" s="1">
        <v>0</v>
      </c>
      <c r="CL28" s="1">
        <v>1</v>
      </c>
      <c r="CM28" s="1"/>
      <c r="CN28" s="1"/>
      <c r="CO28" s="1"/>
      <c r="CP28" s="1"/>
    </row>
    <row r="29" spans="1:94" ht="15" customHeight="1">
      <c r="A29" s="1" t="s">
        <v>109</v>
      </c>
      <c r="B29" s="1" t="s">
        <v>110</v>
      </c>
      <c r="C29" s="1" t="s">
        <v>111</v>
      </c>
      <c r="D29" s="1">
        <v>1</v>
      </c>
      <c r="E29" s="1" t="s">
        <v>86</v>
      </c>
      <c r="F29" s="1">
        <v>62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7.81</v>
      </c>
      <c r="R29" s="4">
        <v>4.5141799999999996</v>
      </c>
      <c r="S29" s="4">
        <v>2.8896999999999999</v>
      </c>
      <c r="T29" s="1">
        <v>3.8</v>
      </c>
      <c r="U29" s="4">
        <v>0.29677999999999999</v>
      </c>
      <c r="V29" s="1">
        <v>144</v>
      </c>
      <c r="W29" s="4">
        <v>1.562162162162162</v>
      </c>
      <c r="X29" s="4">
        <v>1.3696682464454975</v>
      </c>
      <c r="Y29" s="4">
        <v>9.7368421052631575</v>
      </c>
      <c r="Z29" s="4">
        <v>49.83216250821885</v>
      </c>
      <c r="AA29" s="1">
        <v>5.07</v>
      </c>
      <c r="AB29" s="1">
        <v>171</v>
      </c>
      <c r="AC29" s="1">
        <v>16</v>
      </c>
      <c r="AD29" s="1">
        <v>25</v>
      </c>
      <c r="AE29" s="4">
        <v>0.64</v>
      </c>
      <c r="AF29" s="1">
        <v>13.93</v>
      </c>
      <c r="AG29" s="1">
        <v>2.59</v>
      </c>
      <c r="AH29" s="1">
        <v>13.9</v>
      </c>
      <c r="AI29" s="1">
        <v>90</v>
      </c>
      <c r="AJ29" s="1">
        <v>45</v>
      </c>
      <c r="AK29" s="1">
        <v>48.4</v>
      </c>
      <c r="AL29" s="1">
        <v>26.7</v>
      </c>
      <c r="AM29" s="4">
        <v>1.8127340823970037</v>
      </c>
      <c r="AN29" s="1">
        <v>75.099999999999994</v>
      </c>
      <c r="AO29" s="1">
        <v>19.5</v>
      </c>
      <c r="AP29" s="1">
        <v>5.6</v>
      </c>
      <c r="AQ29" s="1">
        <v>6.1</v>
      </c>
      <c r="AR29" s="1">
        <v>77</v>
      </c>
      <c r="AS29" s="1">
        <v>279</v>
      </c>
      <c r="AT29" s="1">
        <v>3.59</v>
      </c>
      <c r="AU29" s="1">
        <v>3.08</v>
      </c>
      <c r="AV29" s="1">
        <v>0.3</v>
      </c>
      <c r="AW29" s="1">
        <v>28.8</v>
      </c>
      <c r="AX29" s="1">
        <v>16.3</v>
      </c>
      <c r="AY29" s="1">
        <v>12.7</v>
      </c>
      <c r="AZ29" s="1">
        <v>1</v>
      </c>
      <c r="BA29" s="1">
        <v>2.8</v>
      </c>
      <c r="BB29" s="1">
        <v>0</v>
      </c>
      <c r="BC29" s="1">
        <v>0</v>
      </c>
      <c r="BD29" s="8">
        <v>1</v>
      </c>
      <c r="BE29" s="1">
        <v>0</v>
      </c>
      <c r="BF29" s="6">
        <v>0</v>
      </c>
      <c r="BG29" s="1">
        <v>1</v>
      </c>
      <c r="BH29" s="7">
        <v>0</v>
      </c>
      <c r="BI29" s="1">
        <v>0</v>
      </c>
      <c r="BJ29" s="1">
        <v>4.24</v>
      </c>
      <c r="BK29" s="1">
        <v>3.47</v>
      </c>
      <c r="BL29" s="1">
        <v>105.8</v>
      </c>
      <c r="BM29" s="1">
        <v>81.86</v>
      </c>
      <c r="BN29" s="1">
        <v>38.68</v>
      </c>
      <c r="BO29" s="1">
        <v>8.2100000000000009</v>
      </c>
      <c r="BP29" s="1">
        <v>87.1</v>
      </c>
      <c r="BQ29" s="1" t="s">
        <v>87</v>
      </c>
      <c r="BR29" s="1" t="s">
        <v>112</v>
      </c>
      <c r="BS29" s="1" t="s">
        <v>113</v>
      </c>
      <c r="BT29" s="1">
        <v>2.8</v>
      </c>
      <c r="BU29" s="1">
        <v>2.1</v>
      </c>
      <c r="BV29" s="4">
        <v>5.88</v>
      </c>
      <c r="BW29" s="1">
        <f t="shared" si="0"/>
        <v>0.6650199999999995</v>
      </c>
      <c r="BX29" s="12">
        <v>0.6650199999999995</v>
      </c>
      <c r="BY29" s="1">
        <f t="shared" si="1"/>
        <v>0.6603871586127914</v>
      </c>
      <c r="BZ29" s="4">
        <v>0.6603871586127914</v>
      </c>
      <c r="CA29" s="4">
        <f t="shared" si="2"/>
        <v>0.4132997640812518</v>
      </c>
      <c r="CB29" s="12">
        <v>0.4132997640812518</v>
      </c>
      <c r="CC29" s="12">
        <f t="shared" si="3"/>
        <v>1.4546579777498114</v>
      </c>
      <c r="CD29" s="12">
        <v>1.4546579777498114</v>
      </c>
      <c r="CE29" s="12">
        <f t="shared" si="4"/>
        <v>0.81071426635120847</v>
      </c>
      <c r="CF29" s="12">
        <v>0.81071426635120847</v>
      </c>
      <c r="CG29" s="13">
        <v>-3.26248</v>
      </c>
      <c r="CH29" s="13">
        <v>3.6881016447755717E-2</v>
      </c>
      <c r="CI29" s="13">
        <v>1.5958000000000001</v>
      </c>
      <c r="CJ29" s="13">
        <v>0.83143055836086788</v>
      </c>
      <c r="CK29" s="1">
        <v>1</v>
      </c>
      <c r="CL29" s="1">
        <v>1</v>
      </c>
      <c r="CM29" s="1"/>
      <c r="CN29" s="1" t="s">
        <v>114</v>
      </c>
      <c r="CO29" s="1" t="s">
        <v>99</v>
      </c>
      <c r="CP29" s="1">
        <v>0</v>
      </c>
    </row>
    <row r="30" spans="1:94" ht="15" customHeight="1">
      <c r="A30" s="1" t="s">
        <v>333</v>
      </c>
      <c r="B30" s="1" t="s">
        <v>334</v>
      </c>
      <c r="C30" s="1" t="s">
        <v>335</v>
      </c>
      <c r="D30" s="1">
        <v>1</v>
      </c>
      <c r="E30" s="1" t="s">
        <v>96</v>
      </c>
      <c r="F30" s="1">
        <v>54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13.93</v>
      </c>
      <c r="R30" s="4">
        <v>12.829529999999998</v>
      </c>
      <c r="S30" s="4">
        <v>0.68257000000000001</v>
      </c>
      <c r="T30" s="1">
        <v>2.9</v>
      </c>
      <c r="U30" s="4">
        <v>0.40396999999999994</v>
      </c>
      <c r="V30" s="1">
        <v>256</v>
      </c>
      <c r="W30" s="4">
        <v>18.795918367346935</v>
      </c>
      <c r="X30" s="4">
        <v>11.65822784810125</v>
      </c>
      <c r="Y30" s="4">
        <v>1.6896551724137934</v>
      </c>
      <c r="Z30" s="4">
        <v>375.05310810612832</v>
      </c>
      <c r="AA30" s="1">
        <v>3.83</v>
      </c>
      <c r="AB30" s="1">
        <v>117</v>
      </c>
      <c r="AC30" s="1">
        <v>12</v>
      </c>
      <c r="AD30" s="1">
        <v>13</v>
      </c>
      <c r="AE30" s="4">
        <v>0.92307692307692313</v>
      </c>
      <c r="AF30" s="1">
        <v>9.01</v>
      </c>
      <c r="AG30" s="1">
        <v>0.92</v>
      </c>
      <c r="AH30" s="1">
        <v>6.1</v>
      </c>
      <c r="AI30" s="1">
        <v>29</v>
      </c>
      <c r="AJ30" s="1">
        <v>10</v>
      </c>
      <c r="AK30" s="1">
        <v>40</v>
      </c>
      <c r="AL30" s="1">
        <v>20.6</v>
      </c>
      <c r="AM30" s="4">
        <v>1.9417475728155338</v>
      </c>
      <c r="AN30" s="1">
        <v>60.6</v>
      </c>
      <c r="AO30" s="1">
        <v>13.9</v>
      </c>
      <c r="AP30" s="1">
        <v>4.2</v>
      </c>
      <c r="AQ30" s="1">
        <v>3.3</v>
      </c>
      <c r="AR30" s="1">
        <v>52</v>
      </c>
      <c r="AS30" s="1">
        <v>239</v>
      </c>
      <c r="AT30" s="1">
        <v>1.49</v>
      </c>
      <c r="AU30" s="1">
        <v>1.64</v>
      </c>
      <c r="AV30" s="1">
        <v>1</v>
      </c>
      <c r="AW30" s="1">
        <v>39.4</v>
      </c>
      <c r="AX30" s="1">
        <v>20</v>
      </c>
      <c r="AY30" s="1">
        <v>11.6</v>
      </c>
      <c r="AZ30" s="1">
        <v>1</v>
      </c>
      <c r="BA30" s="1">
        <v>1.9</v>
      </c>
      <c r="BB30" s="1">
        <v>1</v>
      </c>
      <c r="BC30" s="1">
        <v>0</v>
      </c>
      <c r="BD30" s="8">
        <v>0</v>
      </c>
      <c r="BE30" s="1">
        <v>0</v>
      </c>
      <c r="BF30" s="6">
        <v>0</v>
      </c>
      <c r="BG30" s="1">
        <v>1</v>
      </c>
      <c r="BH30" s="7">
        <v>1</v>
      </c>
      <c r="BI30" s="1">
        <v>0</v>
      </c>
      <c r="BJ30" s="1">
        <v>2.98</v>
      </c>
      <c r="BK30" s="1">
        <v>2.42</v>
      </c>
      <c r="BL30" s="1">
        <v>90</v>
      </c>
      <c r="BM30" s="1">
        <v>82.45</v>
      </c>
      <c r="BN30" s="1">
        <v>42.2</v>
      </c>
      <c r="BO30" s="1">
        <v>7.23</v>
      </c>
      <c r="BP30" s="1">
        <v>86.6</v>
      </c>
      <c r="BQ30" s="1" t="s">
        <v>88</v>
      </c>
      <c r="BR30" s="1" t="s">
        <v>112</v>
      </c>
      <c r="BS30" s="1" t="s">
        <v>336</v>
      </c>
      <c r="BT30" s="1">
        <v>1.9</v>
      </c>
      <c r="BU30" s="1">
        <v>1.7</v>
      </c>
      <c r="BV30" s="4">
        <v>3.23</v>
      </c>
      <c r="BW30" s="1">
        <f t="shared" si="0"/>
        <v>0.57630000000000003</v>
      </c>
      <c r="BX30" s="12">
        <v>0.57630000000000003</v>
      </c>
      <c r="BY30" s="1">
        <f t="shared" si="1"/>
        <v>0.64021559275158368</v>
      </c>
      <c r="BZ30" s="4">
        <v>0.64021559275158368</v>
      </c>
      <c r="CA30" s="4">
        <f t="shared" si="2"/>
        <v>-3.6212172654444715E-2</v>
      </c>
      <c r="CB30" s="12">
        <v>-3.6212172654444715E-2</v>
      </c>
      <c r="CC30" s="12">
        <f t="shared" si="3"/>
        <v>1.4503207005038925</v>
      </c>
      <c r="CD30" s="12">
        <v>1.4503207005038925</v>
      </c>
      <c r="CE30" s="12">
        <f t="shared" si="4"/>
        <v>0.81004778519685749</v>
      </c>
      <c r="CF30" s="12">
        <v>0.81004778519685749</v>
      </c>
      <c r="CG30" s="13">
        <v>-2.6492399999999989</v>
      </c>
      <c r="CH30" s="13">
        <v>6.603586713456927E-2</v>
      </c>
      <c r="CI30" s="13">
        <v>1.3043999999999998</v>
      </c>
      <c r="CJ30" s="13">
        <v>0.78657456449192698</v>
      </c>
      <c r="CK30" s="1">
        <v>1</v>
      </c>
      <c r="CL30" s="1">
        <v>1</v>
      </c>
      <c r="CM30" s="1"/>
      <c r="CN30" s="1" t="s">
        <v>91</v>
      </c>
      <c r="CO30" s="1" t="s">
        <v>99</v>
      </c>
      <c r="CP30" s="1">
        <v>0</v>
      </c>
    </row>
    <row r="31" spans="1:94" ht="15" customHeight="1">
      <c r="A31" s="1" t="s">
        <v>409</v>
      </c>
      <c r="B31" s="1" t="s">
        <v>410</v>
      </c>
      <c r="C31" s="1" t="s">
        <v>411</v>
      </c>
      <c r="D31" s="1">
        <v>0</v>
      </c>
      <c r="E31" s="1" t="s">
        <v>96</v>
      </c>
      <c r="F31" s="1">
        <v>59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1</v>
      </c>
      <c r="Q31" s="4">
        <v>3.82</v>
      </c>
      <c r="R31" s="4">
        <v>2.1086400000000003</v>
      </c>
      <c r="S31" s="4">
        <v>1.5088999999999999</v>
      </c>
      <c r="T31" s="4">
        <v>4.2</v>
      </c>
      <c r="U31" s="4">
        <v>0.16044</v>
      </c>
      <c r="V31" s="1">
        <v>166</v>
      </c>
      <c r="W31" s="4">
        <v>1.3974683544303801</v>
      </c>
      <c r="X31" s="4">
        <v>1.2321428571428577</v>
      </c>
      <c r="Y31" s="4">
        <v>9.4047619047619051</v>
      </c>
      <c r="Z31" s="4">
        <v>110.01391742328849</v>
      </c>
      <c r="AA31" s="1">
        <v>4.45</v>
      </c>
      <c r="AB31" s="1">
        <v>147</v>
      </c>
      <c r="AC31" s="1">
        <v>10</v>
      </c>
      <c r="AD31" s="1">
        <v>12</v>
      </c>
      <c r="AE31" s="4">
        <v>0.83333333333333337</v>
      </c>
      <c r="AF31" s="1">
        <v>11.98</v>
      </c>
      <c r="AG31" s="1">
        <v>2.79</v>
      </c>
      <c r="AH31" s="1">
        <v>9.1</v>
      </c>
      <c r="AI31" s="1">
        <v>82</v>
      </c>
      <c r="AJ31" s="1">
        <v>13</v>
      </c>
      <c r="AK31" s="1">
        <v>42.8</v>
      </c>
      <c r="AL31" s="1">
        <v>20.2</v>
      </c>
      <c r="AM31" s="4">
        <v>2.1188118811881189</v>
      </c>
      <c r="AN31" s="1">
        <v>63</v>
      </c>
      <c r="AO31" s="1">
        <v>10.5</v>
      </c>
      <c r="AP31" s="1">
        <v>3.6</v>
      </c>
      <c r="AQ31" s="1">
        <v>6.2</v>
      </c>
      <c r="AR31" s="1">
        <v>41</v>
      </c>
      <c r="AS31" s="1">
        <v>286</v>
      </c>
      <c r="AT31" s="1">
        <v>2.69</v>
      </c>
      <c r="AU31" s="1">
        <v>2.29</v>
      </c>
      <c r="AV31" s="1">
        <v>0.7</v>
      </c>
      <c r="AW31" s="1">
        <v>33.200000000000003</v>
      </c>
      <c r="AX31" s="1">
        <v>18.899999999999999</v>
      </c>
      <c r="AY31" s="1">
        <v>13.4</v>
      </c>
      <c r="AZ31" s="1">
        <v>0</v>
      </c>
      <c r="BA31" s="9">
        <v>1.6</v>
      </c>
      <c r="BB31" s="1">
        <v>1</v>
      </c>
      <c r="BC31" s="1">
        <v>0</v>
      </c>
      <c r="BD31" s="10">
        <v>0</v>
      </c>
      <c r="BE31" s="1">
        <v>0</v>
      </c>
      <c r="BF31" s="6">
        <v>1</v>
      </c>
      <c r="BG31" s="1">
        <v>0</v>
      </c>
      <c r="BH31" s="7">
        <v>0</v>
      </c>
      <c r="BI31" s="1">
        <v>1</v>
      </c>
      <c r="BJ31" s="1">
        <v>3.77</v>
      </c>
      <c r="BK31" s="1">
        <v>3.02</v>
      </c>
      <c r="BL31" s="1">
        <v>125.8</v>
      </c>
      <c r="BM31" s="1">
        <v>80.09</v>
      </c>
      <c r="BN31" s="1">
        <v>42.54</v>
      </c>
      <c r="BO31" s="1">
        <v>9.2899999999999991</v>
      </c>
      <c r="BP31" s="1">
        <v>119.3</v>
      </c>
      <c r="BQ31" s="1" t="s">
        <v>88</v>
      </c>
      <c r="BR31" s="1" t="s">
        <v>89</v>
      </c>
      <c r="BS31" s="1" t="s">
        <v>412</v>
      </c>
      <c r="BT31" s="1">
        <v>1.6</v>
      </c>
      <c r="BU31" s="1">
        <v>1.2</v>
      </c>
      <c r="BV31" s="4">
        <v>1.92</v>
      </c>
      <c r="BW31" s="1">
        <f t="shared" si="0"/>
        <v>0.55013999999999952</v>
      </c>
      <c r="BX31" s="12">
        <v>0.55013999999999952</v>
      </c>
      <c r="BY31" s="1">
        <f t="shared" si="1"/>
        <v>0.63416807147084897</v>
      </c>
      <c r="BZ31" s="4">
        <v>0.63416807147084897</v>
      </c>
      <c r="CA31" s="4">
        <f t="shared" si="2"/>
        <v>0.44560420327359757</v>
      </c>
      <c r="CB31" s="12">
        <v>0.44560420327359757</v>
      </c>
      <c r="CC31" s="12">
        <f t="shared" si="3"/>
        <v>1.3899428652476542</v>
      </c>
      <c r="CD31" s="12">
        <v>1.3899428652476542</v>
      </c>
      <c r="CE31" s="12">
        <f t="shared" si="4"/>
        <v>0.80058312175694502</v>
      </c>
      <c r="CF31" s="12">
        <v>0.80058312175694502</v>
      </c>
      <c r="CG31" s="13">
        <v>-3.2757600000000009</v>
      </c>
      <c r="CH31" s="13">
        <v>3.6412190403279344E-2</v>
      </c>
      <c r="CI31" s="13">
        <v>1.4516000000000004</v>
      </c>
      <c r="CJ31" s="13">
        <v>0.81024455341104606</v>
      </c>
      <c r="CK31" s="1">
        <v>0</v>
      </c>
      <c r="CL31" s="1">
        <v>1</v>
      </c>
      <c r="CM31" s="1"/>
      <c r="CN31" s="1"/>
      <c r="CO31" s="1"/>
      <c r="CP31" s="1"/>
    </row>
    <row r="32" spans="1:94" ht="15" customHeight="1">
      <c r="A32" s="1" t="s">
        <v>181</v>
      </c>
      <c r="B32" s="1" t="s">
        <v>182</v>
      </c>
      <c r="C32" s="1" t="s">
        <v>183</v>
      </c>
      <c r="D32" s="1">
        <v>1</v>
      </c>
      <c r="E32" s="1" t="s">
        <v>96</v>
      </c>
      <c r="F32" s="1">
        <v>48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6.13</v>
      </c>
      <c r="R32" s="4">
        <v>3.7638199999999999</v>
      </c>
      <c r="S32" s="4">
        <v>1.9370799999999999</v>
      </c>
      <c r="T32" s="1">
        <v>4.2</v>
      </c>
      <c r="U32" s="4">
        <v>0.25746000000000002</v>
      </c>
      <c r="V32" s="1">
        <v>334</v>
      </c>
      <c r="W32" s="4">
        <v>1.9430379746835444</v>
      </c>
      <c r="X32" s="4">
        <v>1.5906735751295338</v>
      </c>
      <c r="Y32" s="4">
        <v>7.5238095238095228</v>
      </c>
      <c r="Z32" s="4">
        <v>172.42447395048217</v>
      </c>
      <c r="AA32" s="1">
        <v>4.8899999999999997</v>
      </c>
      <c r="AB32" s="1">
        <v>145</v>
      </c>
      <c r="AC32" s="1">
        <v>16</v>
      </c>
      <c r="AD32" s="1">
        <v>11</v>
      </c>
      <c r="AE32" s="4">
        <v>1.4545454545454546</v>
      </c>
      <c r="AF32" s="1">
        <v>17.48</v>
      </c>
      <c r="AG32" s="1">
        <v>1.27</v>
      </c>
      <c r="AH32" s="1">
        <v>1.7</v>
      </c>
      <c r="AI32" s="1">
        <v>87</v>
      </c>
      <c r="AJ32" s="1">
        <v>38</v>
      </c>
      <c r="AK32" s="1">
        <v>47.3</v>
      </c>
      <c r="AL32" s="1">
        <v>24.1</v>
      </c>
      <c r="AM32" s="4">
        <v>1.9626556016597507</v>
      </c>
      <c r="AN32" s="1">
        <v>71.400000000000006</v>
      </c>
      <c r="AO32" s="1">
        <v>8.8000000000000007</v>
      </c>
      <c r="AP32" s="1">
        <v>2.4</v>
      </c>
      <c r="AQ32" s="1">
        <v>5.7</v>
      </c>
      <c r="AR32" s="1">
        <v>47</v>
      </c>
      <c r="AS32" s="1">
        <v>322</v>
      </c>
      <c r="AT32" s="1">
        <v>1.73</v>
      </c>
      <c r="AU32" s="1">
        <v>2.83</v>
      </c>
      <c r="AV32" s="1">
        <v>2</v>
      </c>
      <c r="AW32" s="1">
        <v>28.7</v>
      </c>
      <c r="AX32" s="1">
        <v>15.9</v>
      </c>
      <c r="AY32" s="1">
        <v>10.9</v>
      </c>
      <c r="AZ32" s="1">
        <v>0</v>
      </c>
      <c r="BA32" s="1">
        <v>2.4</v>
      </c>
      <c r="BB32" s="1">
        <v>1</v>
      </c>
      <c r="BC32" s="1">
        <v>0</v>
      </c>
      <c r="BD32" s="8">
        <v>0</v>
      </c>
      <c r="BE32" s="1">
        <v>0</v>
      </c>
      <c r="BF32" s="6">
        <v>0</v>
      </c>
      <c r="BG32" s="1">
        <v>0</v>
      </c>
      <c r="BH32" s="7">
        <v>1</v>
      </c>
      <c r="BI32" s="1">
        <v>0</v>
      </c>
      <c r="BJ32" s="1">
        <v>1.9</v>
      </c>
      <c r="BK32" s="1">
        <v>1.21</v>
      </c>
      <c r="BL32" s="1">
        <v>53.8</v>
      </c>
      <c r="BM32" s="1">
        <v>67.75</v>
      </c>
      <c r="BN32" s="1">
        <v>50.96</v>
      </c>
      <c r="BO32" s="1">
        <v>5.71</v>
      </c>
      <c r="BP32" s="1">
        <v>77</v>
      </c>
      <c r="BQ32" s="1" t="s">
        <v>87</v>
      </c>
      <c r="BR32" s="1" t="s">
        <v>89</v>
      </c>
      <c r="BS32" s="1" t="s">
        <v>184</v>
      </c>
      <c r="BT32" s="1">
        <v>2.2000000000000002</v>
      </c>
      <c r="BU32" s="1">
        <v>2.4</v>
      </c>
      <c r="BV32" s="4">
        <v>5.28</v>
      </c>
      <c r="BW32" s="1">
        <f t="shared" si="0"/>
        <v>0.85993999999999959</v>
      </c>
      <c r="BX32" s="12">
        <v>0.85993999999999959</v>
      </c>
      <c r="BY32" s="1">
        <f t="shared" si="1"/>
        <v>0.70264811847275266</v>
      </c>
      <c r="BZ32" s="4">
        <v>0.70264811847275266</v>
      </c>
      <c r="CA32" s="4">
        <f t="shared" si="2"/>
        <v>0.10380372095595687</v>
      </c>
      <c r="CB32" s="12">
        <v>0.10380372095595687</v>
      </c>
      <c r="CC32" s="12">
        <f t="shared" si="3"/>
        <v>1.3773696522070085</v>
      </c>
      <c r="CD32" s="12">
        <v>1.3773696522070085</v>
      </c>
      <c r="CE32" s="12">
        <f t="shared" si="4"/>
        <v>0.79856822261849247</v>
      </c>
      <c r="CF32" s="12">
        <v>0.79856822261849247</v>
      </c>
      <c r="CG32" s="13">
        <v>-3.6039399999999997</v>
      </c>
      <c r="CH32" s="13">
        <v>2.6495178616212853E-2</v>
      </c>
      <c r="CI32" s="13">
        <v>1.2223999999999999</v>
      </c>
      <c r="CJ32" s="13">
        <v>0.77248562904641083</v>
      </c>
      <c r="CK32" s="1">
        <v>1</v>
      </c>
      <c r="CL32" s="1">
        <v>1</v>
      </c>
      <c r="CM32" s="1"/>
      <c r="CN32" s="1" t="s">
        <v>114</v>
      </c>
      <c r="CO32" s="1" t="s">
        <v>99</v>
      </c>
      <c r="CP32" s="1">
        <v>0</v>
      </c>
    </row>
    <row r="33" spans="1:94" ht="15" customHeight="1">
      <c r="A33" s="1" t="s">
        <v>261</v>
      </c>
      <c r="B33" s="1" t="s">
        <v>262</v>
      </c>
      <c r="C33" s="1" t="s">
        <v>263</v>
      </c>
      <c r="D33" s="1">
        <v>1</v>
      </c>
      <c r="E33" s="1" t="s">
        <v>96</v>
      </c>
      <c r="F33" s="1">
        <v>60</v>
      </c>
      <c r="G33" s="1">
        <v>1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4.59</v>
      </c>
      <c r="R33" s="4">
        <v>2.43729</v>
      </c>
      <c r="S33" s="4">
        <v>1.90944</v>
      </c>
      <c r="T33" s="1">
        <v>3.3</v>
      </c>
      <c r="U33" s="4">
        <v>0.15146999999999999</v>
      </c>
      <c r="V33" s="1">
        <v>184</v>
      </c>
      <c r="W33" s="4">
        <v>1.2764423076923077</v>
      </c>
      <c r="X33" s="4">
        <v>1.1321961620469083</v>
      </c>
      <c r="Y33" s="4">
        <v>12.606060606060607</v>
      </c>
      <c r="Z33" s="4">
        <v>96.363331657449308</v>
      </c>
      <c r="AA33" s="1">
        <v>3.76</v>
      </c>
      <c r="AB33" s="1">
        <v>118</v>
      </c>
      <c r="AC33" s="1">
        <v>9</v>
      </c>
      <c r="AD33" s="1">
        <v>14</v>
      </c>
      <c r="AE33" s="4">
        <v>0.6428571428571429</v>
      </c>
      <c r="AF33" s="1">
        <v>11.2</v>
      </c>
      <c r="AG33" s="1">
        <v>1.85</v>
      </c>
      <c r="AH33" s="1">
        <v>2.2999999999999998</v>
      </c>
      <c r="AI33" s="1">
        <v>65</v>
      </c>
      <c r="AJ33" s="1">
        <v>14</v>
      </c>
      <c r="AK33" s="1">
        <v>45.6</v>
      </c>
      <c r="AL33" s="1">
        <v>23.4</v>
      </c>
      <c r="AM33" s="4">
        <v>1.9487179487179489</v>
      </c>
      <c r="AN33" s="1">
        <v>69</v>
      </c>
      <c r="AO33" s="1">
        <v>12.3</v>
      </c>
      <c r="AP33" s="1">
        <v>3.9</v>
      </c>
      <c r="AQ33" s="1">
        <v>3.7</v>
      </c>
      <c r="AR33" s="1">
        <v>58</v>
      </c>
      <c r="AS33" s="1">
        <v>240</v>
      </c>
      <c r="AT33" s="1">
        <v>1.48</v>
      </c>
      <c r="AU33" s="1">
        <v>2.71</v>
      </c>
      <c r="AV33" s="1">
        <v>0.5</v>
      </c>
      <c r="AW33" s="1">
        <v>18.8</v>
      </c>
      <c r="AX33" s="1">
        <v>18.2</v>
      </c>
      <c r="AY33" s="1">
        <v>12.1</v>
      </c>
      <c r="AZ33" s="1">
        <v>0</v>
      </c>
      <c r="BA33" s="1">
        <v>1.2</v>
      </c>
      <c r="BB33" s="1">
        <v>1</v>
      </c>
      <c r="BC33" s="1">
        <v>0</v>
      </c>
      <c r="BD33" s="8">
        <v>0</v>
      </c>
      <c r="BE33" s="1">
        <v>0</v>
      </c>
      <c r="BF33" s="6">
        <v>0</v>
      </c>
      <c r="BG33" s="1">
        <v>1</v>
      </c>
      <c r="BH33" s="7">
        <v>1</v>
      </c>
      <c r="BI33" s="1">
        <v>0</v>
      </c>
      <c r="BJ33" s="1">
        <v>2.14</v>
      </c>
      <c r="BK33" s="1">
        <v>1.78</v>
      </c>
      <c r="BL33" s="1">
        <v>106.3</v>
      </c>
      <c r="BM33" s="1">
        <v>83.9</v>
      </c>
      <c r="BN33" s="1">
        <v>46.14</v>
      </c>
      <c r="BO33" s="1">
        <v>4.99</v>
      </c>
      <c r="BP33" s="1">
        <v>79.3</v>
      </c>
      <c r="BQ33" s="1" t="s">
        <v>87</v>
      </c>
      <c r="BR33" s="1" t="s">
        <v>89</v>
      </c>
      <c r="BS33" s="1" t="s">
        <v>264</v>
      </c>
      <c r="BT33" s="1">
        <v>1.2</v>
      </c>
      <c r="BU33" s="1">
        <v>1</v>
      </c>
      <c r="BV33" s="4">
        <v>1.2</v>
      </c>
      <c r="BW33" s="1">
        <f t="shared" si="0"/>
        <v>0.85697999999999963</v>
      </c>
      <c r="BX33" s="12">
        <v>0.85697999999999963</v>
      </c>
      <c r="BY33" s="1">
        <f t="shared" ref="BY33:BY64" si="5">EXP(BX33)/(1+EXP(BX33))</f>
        <v>0.7020293038651515</v>
      </c>
      <c r="BZ33" s="4">
        <v>0.7020293038651515</v>
      </c>
      <c r="CA33" s="4">
        <f t="shared" ref="CA33:CA64" si="6">LOG10(AG33)</f>
        <v>0.26717172840301384</v>
      </c>
      <c r="CB33" s="12">
        <v>0.26717172840301384</v>
      </c>
      <c r="CC33" s="12">
        <f t="shared" si="3"/>
        <v>1.2770582414756155</v>
      </c>
      <c r="CD33" s="12">
        <v>1.2770582414756155</v>
      </c>
      <c r="CE33" s="12">
        <f t="shared" ref="CE33:CE64" si="7">EXP(CD33)/(1+EXP(CD33))</f>
        <v>0.78194860798043619</v>
      </c>
      <c r="CF33" s="12">
        <v>0.78194860798043619</v>
      </c>
      <c r="CG33" s="13">
        <v>-3.2876200000000004</v>
      </c>
      <c r="CH33" s="13">
        <v>3.5998346604535027E-2</v>
      </c>
      <c r="CI33" s="13">
        <v>2.5181999999999998</v>
      </c>
      <c r="CJ33" s="13">
        <v>0.92540789932306866</v>
      </c>
      <c r="CK33" s="1">
        <v>1</v>
      </c>
      <c r="CL33" s="1">
        <v>1</v>
      </c>
      <c r="CM33" s="1"/>
      <c r="CN33" s="1" t="s">
        <v>91</v>
      </c>
      <c r="CO33" s="1" t="s">
        <v>99</v>
      </c>
      <c r="CP33" s="1">
        <v>0</v>
      </c>
    </row>
    <row r="34" spans="1:94" ht="15" customHeight="1">
      <c r="A34" s="1" t="s">
        <v>319</v>
      </c>
      <c r="B34" s="1" t="s">
        <v>320</v>
      </c>
      <c r="C34" s="1" t="s">
        <v>153</v>
      </c>
      <c r="D34" s="1">
        <v>1</v>
      </c>
      <c r="E34" s="1" t="s">
        <v>86</v>
      </c>
      <c r="F34" s="1">
        <v>77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6.73</v>
      </c>
      <c r="R34" s="4">
        <v>4.556210000000001</v>
      </c>
      <c r="S34" s="4">
        <v>1.8171000000000002</v>
      </c>
      <c r="T34" s="1">
        <v>4</v>
      </c>
      <c r="U34" s="4">
        <v>0.26920000000000005</v>
      </c>
      <c r="V34" s="1">
        <v>265</v>
      </c>
      <c r="W34" s="4">
        <v>2.5074074074074075</v>
      </c>
      <c r="X34" s="4">
        <v>2.0959752321981435</v>
      </c>
      <c r="Y34" s="4">
        <v>6.7499999999999991</v>
      </c>
      <c r="Z34" s="4">
        <v>145.8367728798635</v>
      </c>
      <c r="AA34" s="1">
        <v>5.18</v>
      </c>
      <c r="AB34" s="1">
        <v>160</v>
      </c>
      <c r="AC34" s="1">
        <v>30</v>
      </c>
      <c r="AD34" s="1">
        <v>24</v>
      </c>
      <c r="AE34" s="4">
        <v>1.25</v>
      </c>
      <c r="AF34" s="1">
        <v>11.74</v>
      </c>
      <c r="AG34" s="1">
        <v>3.89</v>
      </c>
      <c r="AH34" s="1">
        <v>13.9</v>
      </c>
      <c r="AI34" s="1">
        <v>82</v>
      </c>
      <c r="AJ34" s="1">
        <v>26</v>
      </c>
      <c r="AK34" s="1">
        <v>49.7</v>
      </c>
      <c r="AL34" s="1">
        <v>27.9</v>
      </c>
      <c r="AM34" s="4">
        <v>1.781362007168459</v>
      </c>
      <c r="AN34" s="1">
        <v>77.599999999999994</v>
      </c>
      <c r="AO34" s="1">
        <v>15.7</v>
      </c>
      <c r="AP34" s="1">
        <v>4.5</v>
      </c>
      <c r="AQ34" s="1">
        <v>6</v>
      </c>
      <c r="AR34" s="1">
        <v>89</v>
      </c>
      <c r="AS34" s="1">
        <v>429</v>
      </c>
      <c r="AT34" s="1">
        <v>2.4700000000000002</v>
      </c>
      <c r="AU34" s="1">
        <v>3.08</v>
      </c>
      <c r="AV34" s="1">
        <v>2</v>
      </c>
      <c r="AW34" s="1">
        <v>29.1</v>
      </c>
      <c r="AX34" s="1">
        <v>15.8</v>
      </c>
      <c r="AY34" s="1">
        <v>11.9</v>
      </c>
      <c r="AZ34" s="1">
        <v>1</v>
      </c>
      <c r="BA34" s="1">
        <v>1.7</v>
      </c>
      <c r="BB34" s="1">
        <v>0</v>
      </c>
      <c r="BC34" s="1">
        <v>0</v>
      </c>
      <c r="BD34" s="8">
        <v>0</v>
      </c>
      <c r="BE34" s="1">
        <v>0</v>
      </c>
      <c r="BF34" s="6">
        <v>0</v>
      </c>
      <c r="BG34" s="1">
        <v>1</v>
      </c>
      <c r="BH34" s="7">
        <v>1</v>
      </c>
      <c r="BI34" s="1">
        <v>0</v>
      </c>
      <c r="BJ34" s="1">
        <v>3.32</v>
      </c>
      <c r="BK34" s="1">
        <v>2.77</v>
      </c>
      <c r="BL34" s="1">
        <v>110.9</v>
      </c>
      <c r="BM34" s="1">
        <v>83.67</v>
      </c>
      <c r="BN34" s="1">
        <v>41.95</v>
      </c>
      <c r="BO34" s="1">
        <v>6.03</v>
      </c>
      <c r="BP34" s="1">
        <v>79.8</v>
      </c>
      <c r="BQ34" s="1" t="s">
        <v>88</v>
      </c>
      <c r="BR34" s="1" t="s">
        <v>112</v>
      </c>
      <c r="BS34" s="1" t="s">
        <v>321</v>
      </c>
      <c r="BT34" s="1">
        <v>1.2</v>
      </c>
      <c r="BU34" s="1">
        <v>1.7</v>
      </c>
      <c r="BV34" s="4">
        <v>2.04</v>
      </c>
      <c r="BW34" s="1">
        <f t="shared" ref="BW34:BW65" si="8">-1.137+0.036*F34+0.38*H34+0.018*AG34+0.004*AF34+0.195*BA34+0.016*BB34-0.29*BC34+0.026*BG34-0.168*BJ34-0.236*BK34+0.052*BO34</f>
        <v>1.2115599999999995</v>
      </c>
      <c r="BX34" s="12">
        <v>1.2115599999999995</v>
      </c>
      <c r="BY34" s="1">
        <f t="shared" si="5"/>
        <v>0.77057485667558712</v>
      </c>
      <c r="BZ34" s="4">
        <v>0.77057485667558712</v>
      </c>
      <c r="CA34" s="4">
        <f t="shared" si="6"/>
        <v>0.58994960132570773</v>
      </c>
      <c r="CB34" s="12">
        <v>0.58994960132570773</v>
      </c>
      <c r="CC34" s="12">
        <f t="shared" ref="CC34:CC65" si="9">-5.4175+0.8149*CB34+1.0447*BA34+2.5978*H34+0.0518*F34+1.7166*BB34+0.3986*BG34-2.2549*BC34</f>
        <v>1.2264399301203186</v>
      </c>
      <c r="CD34" s="12">
        <v>1.2264399301203186</v>
      </c>
      <c r="CE34" s="12">
        <f t="shared" si="7"/>
        <v>0.77319487144117693</v>
      </c>
      <c r="CF34" s="12">
        <v>0.77319487144117693</v>
      </c>
      <c r="CG34" s="13">
        <v>-2.8161199999999997</v>
      </c>
      <c r="CH34" s="13">
        <v>5.645927211456974E-2</v>
      </c>
      <c r="CI34" s="13">
        <v>2.0432000000000001</v>
      </c>
      <c r="CJ34" s="13">
        <v>0.8852587112136493</v>
      </c>
      <c r="CK34" s="1">
        <v>1</v>
      </c>
      <c r="CL34" s="1">
        <v>1</v>
      </c>
      <c r="CM34" s="1"/>
      <c r="CN34" s="1" t="s">
        <v>114</v>
      </c>
      <c r="CO34" s="1" t="s">
        <v>99</v>
      </c>
      <c r="CP34" s="1">
        <v>0</v>
      </c>
    </row>
    <row r="35" spans="1:94" ht="15" customHeight="1">
      <c r="A35" s="1" t="s">
        <v>474</v>
      </c>
      <c r="B35" s="1">
        <v>305867</v>
      </c>
      <c r="C35" s="1" t="s">
        <v>475</v>
      </c>
      <c r="D35" s="1">
        <v>0</v>
      </c>
      <c r="E35" s="1" t="s">
        <v>86</v>
      </c>
      <c r="F35" s="1">
        <v>41</v>
      </c>
      <c r="G35" s="1">
        <v>0</v>
      </c>
      <c r="H35" s="1">
        <v>0</v>
      </c>
      <c r="I35" s="1" t="s">
        <v>34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4">
        <v>12.4</v>
      </c>
      <c r="R35" s="4">
        <v>10.199999999999996</v>
      </c>
      <c r="S35" s="4">
        <v>1.0000000000000002</v>
      </c>
      <c r="T35" s="4">
        <v>7.2580645161290303</v>
      </c>
      <c r="U35" s="4">
        <v>0.89999999999999969</v>
      </c>
      <c r="V35" s="1">
        <v>188</v>
      </c>
      <c r="W35" s="4">
        <v>10.199999999999994</v>
      </c>
      <c r="X35" s="4">
        <v>4.6363636363636243</v>
      </c>
      <c r="Y35" s="4">
        <v>1.1111111111111118</v>
      </c>
      <c r="Z35" s="4">
        <v>187.99999999999997</v>
      </c>
      <c r="AA35" s="1">
        <v>3.9</v>
      </c>
      <c r="AB35" s="1">
        <v>125</v>
      </c>
      <c r="AC35" s="1">
        <v>19</v>
      </c>
      <c r="AD35" s="1">
        <v>35</v>
      </c>
      <c r="AE35" s="4">
        <v>0.54285714285714282</v>
      </c>
      <c r="AF35" s="1">
        <v>10.26</v>
      </c>
      <c r="AG35" s="1">
        <v>2.14</v>
      </c>
      <c r="AH35" s="1">
        <v>1.1000000000000001</v>
      </c>
      <c r="AI35" s="1">
        <v>80</v>
      </c>
      <c r="AJ35" s="1">
        <v>20</v>
      </c>
      <c r="AK35" s="1">
        <v>34.4</v>
      </c>
      <c r="AL35" s="1">
        <v>20.3</v>
      </c>
      <c r="AM35" s="4">
        <v>1.6945812807881773</v>
      </c>
      <c r="AN35" s="1">
        <v>54.7</v>
      </c>
      <c r="AO35" s="1">
        <v>14.3</v>
      </c>
      <c r="AP35" s="1">
        <v>5.8</v>
      </c>
      <c r="AQ35" s="1">
        <v>6.4</v>
      </c>
      <c r="AR35" s="1">
        <v>65</v>
      </c>
      <c r="AS35" s="1">
        <v>153</v>
      </c>
      <c r="AT35" s="1">
        <v>4.1100000000000003</v>
      </c>
      <c r="AU35" s="1">
        <v>3.08</v>
      </c>
      <c r="AV35" s="1">
        <v>1.2</v>
      </c>
      <c r="AW35" s="1">
        <v>31</v>
      </c>
      <c r="AX35" s="1">
        <v>16.2</v>
      </c>
      <c r="AY35" s="1">
        <v>11.4</v>
      </c>
      <c r="AZ35" s="1">
        <v>0</v>
      </c>
      <c r="BA35" s="9">
        <v>2.4</v>
      </c>
      <c r="BB35" s="1">
        <v>1</v>
      </c>
      <c r="BC35" s="1">
        <v>0</v>
      </c>
      <c r="BD35" s="10">
        <v>0</v>
      </c>
      <c r="BE35" s="1">
        <v>1</v>
      </c>
      <c r="BF35" s="6">
        <v>1</v>
      </c>
      <c r="BG35" s="1">
        <v>0</v>
      </c>
      <c r="BH35" s="7">
        <v>1</v>
      </c>
      <c r="BI35" s="1">
        <v>0</v>
      </c>
      <c r="BJ35" s="1">
        <v>1.8</v>
      </c>
      <c r="BK35" s="1">
        <v>1.36</v>
      </c>
      <c r="BL35" s="1">
        <v>55.1</v>
      </c>
      <c r="BM35" s="1">
        <v>81.150000000000006</v>
      </c>
      <c r="BN35" s="1">
        <v>50.58</v>
      </c>
      <c r="BO35" s="1">
        <v>4.22</v>
      </c>
      <c r="BP35" s="1">
        <v>53.5</v>
      </c>
      <c r="BQ35" s="1" t="s">
        <v>87</v>
      </c>
      <c r="BR35" s="1" t="s">
        <v>103</v>
      </c>
      <c r="BS35" s="1" t="s">
        <v>476</v>
      </c>
      <c r="BT35" s="1">
        <v>2.4</v>
      </c>
      <c r="BU35" s="1">
        <v>2.1</v>
      </c>
      <c r="BV35" s="4">
        <v>5.04</v>
      </c>
      <c r="BW35" s="1">
        <f t="shared" si="8"/>
        <v>0.49863999999999997</v>
      </c>
      <c r="BX35" s="12">
        <v>0.49863999999999997</v>
      </c>
      <c r="BY35" s="1">
        <f t="shared" si="5"/>
        <v>0.62213967296514827</v>
      </c>
      <c r="BZ35" s="4">
        <v>0.62213967296514827</v>
      </c>
      <c r="CA35" s="4">
        <f t="shared" si="6"/>
        <v>0.33041377334919086</v>
      </c>
      <c r="CB35" s="12">
        <v>0.33041377334919086</v>
      </c>
      <c r="CC35" s="12">
        <f t="shared" si="9"/>
        <v>1.1994341839022546</v>
      </c>
      <c r="CD35" s="12">
        <v>1.1994341839022546</v>
      </c>
      <c r="CE35" s="12">
        <f t="shared" si="7"/>
        <v>0.76842411266799837</v>
      </c>
      <c r="CF35" s="12">
        <v>0.76842411266799837</v>
      </c>
      <c r="CG35" s="13">
        <v>-3.0859399999999999</v>
      </c>
      <c r="CH35" s="13">
        <v>4.369095618520763E-2</v>
      </c>
      <c r="CI35" s="13">
        <v>0.73239999999999972</v>
      </c>
      <c r="CJ35" s="13">
        <v>0.6753317149498832</v>
      </c>
      <c r="CK35" s="1">
        <v>0</v>
      </c>
      <c r="CL35" s="1">
        <v>2</v>
      </c>
      <c r="CM35" s="1"/>
      <c r="CN35" s="1"/>
      <c r="CO35" s="1"/>
      <c r="CP35" s="1"/>
    </row>
    <row r="36" spans="1:94" ht="15" customHeight="1">
      <c r="A36" s="1" t="s">
        <v>311</v>
      </c>
      <c r="B36" s="1" t="s">
        <v>312</v>
      </c>
      <c r="C36" s="1" t="s">
        <v>313</v>
      </c>
      <c r="D36" s="1">
        <v>1</v>
      </c>
      <c r="E36" s="1" t="s">
        <v>96</v>
      </c>
      <c r="F36" s="1">
        <v>66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6.85</v>
      </c>
      <c r="R36" s="4">
        <v>3.5825499999999999</v>
      </c>
      <c r="S36" s="4">
        <v>2.7810999999999999</v>
      </c>
      <c r="T36" s="1">
        <v>4.4000000000000004</v>
      </c>
      <c r="U36" s="4">
        <v>0.3014</v>
      </c>
      <c r="V36" s="1">
        <v>189</v>
      </c>
      <c r="W36" s="4">
        <v>1.2881773399014778</v>
      </c>
      <c r="X36" s="4">
        <v>1.0964360587002098</v>
      </c>
      <c r="Y36" s="4">
        <v>9.2272727272727266</v>
      </c>
      <c r="Z36" s="4">
        <v>67.958721369242383</v>
      </c>
      <c r="AA36" s="1">
        <v>4.2</v>
      </c>
      <c r="AB36" s="1">
        <v>136</v>
      </c>
      <c r="AC36" s="1">
        <v>20</v>
      </c>
      <c r="AD36" s="1">
        <v>19</v>
      </c>
      <c r="AE36" s="4">
        <v>1.0526315789473684</v>
      </c>
      <c r="AF36" s="1">
        <v>9.5299999999999994</v>
      </c>
      <c r="AG36" s="1">
        <v>5.81</v>
      </c>
      <c r="AH36" s="1">
        <v>7.3</v>
      </c>
      <c r="AI36" s="1">
        <v>97</v>
      </c>
      <c r="AJ36" s="1">
        <v>29</v>
      </c>
      <c r="AK36" s="1">
        <v>43.3</v>
      </c>
      <c r="AL36" s="1">
        <v>28</v>
      </c>
      <c r="AM36" s="4">
        <v>1.5464285714285713</v>
      </c>
      <c r="AN36" s="1">
        <v>71.3</v>
      </c>
      <c r="AO36" s="1">
        <v>6.3</v>
      </c>
      <c r="AP36" s="1">
        <v>2.2000000000000002</v>
      </c>
      <c r="AQ36" s="1">
        <v>9.8000000000000007</v>
      </c>
      <c r="AR36" s="1">
        <v>51</v>
      </c>
      <c r="AS36" s="1">
        <v>201</v>
      </c>
      <c r="AT36" s="1">
        <v>3.97</v>
      </c>
      <c r="AU36" s="1">
        <v>3.44</v>
      </c>
      <c r="AV36" s="1">
        <v>0.6</v>
      </c>
      <c r="AW36" s="1">
        <v>24.9</v>
      </c>
      <c r="AX36" s="1">
        <v>18.5</v>
      </c>
      <c r="AY36" s="1">
        <v>11.1</v>
      </c>
      <c r="AZ36" s="1">
        <v>0</v>
      </c>
      <c r="BA36" s="1">
        <v>2.2999999999999998</v>
      </c>
      <c r="BB36" s="1">
        <v>0</v>
      </c>
      <c r="BC36" s="1">
        <v>0</v>
      </c>
      <c r="BD36" s="8">
        <v>0</v>
      </c>
      <c r="BE36" s="1">
        <v>0</v>
      </c>
      <c r="BF36" s="6">
        <v>0</v>
      </c>
      <c r="BG36" s="1">
        <v>0</v>
      </c>
      <c r="BH36" s="7">
        <v>1</v>
      </c>
      <c r="BI36" s="1">
        <v>0</v>
      </c>
      <c r="BJ36" s="1">
        <v>1.67</v>
      </c>
      <c r="BK36" s="1">
        <v>1.48</v>
      </c>
      <c r="BL36" s="1">
        <v>105.6</v>
      </c>
      <c r="BM36" s="1">
        <v>88.55</v>
      </c>
      <c r="BN36" s="1">
        <v>52.8</v>
      </c>
      <c r="BO36" s="1">
        <v>4.6399999999999997</v>
      </c>
      <c r="BP36" s="1">
        <v>81.400000000000006</v>
      </c>
      <c r="BQ36" s="1" t="s">
        <v>87</v>
      </c>
      <c r="BR36" s="1" t="s">
        <v>103</v>
      </c>
      <c r="BS36" s="1" t="s">
        <v>314</v>
      </c>
      <c r="BT36" s="1">
        <v>2.2999999999999998</v>
      </c>
      <c r="BU36" s="1">
        <v>1.4</v>
      </c>
      <c r="BV36" s="4">
        <v>3.2199999999999998</v>
      </c>
      <c r="BW36" s="1">
        <f t="shared" si="8"/>
        <v>1.4416399999999996</v>
      </c>
      <c r="BX36" s="12">
        <v>1.4416399999999996</v>
      </c>
      <c r="BY36" s="1">
        <f t="shared" si="5"/>
        <v>0.80870848636920267</v>
      </c>
      <c r="BZ36" s="4">
        <v>0.80870848636920267</v>
      </c>
      <c r="CA36" s="4">
        <f t="shared" si="6"/>
        <v>0.76417613239033066</v>
      </c>
      <c r="CB36" s="12">
        <v>0.76417613239033066</v>
      </c>
      <c r="CC36" s="12">
        <f t="shared" si="9"/>
        <v>1.0268371302848802</v>
      </c>
      <c r="CD36" s="12">
        <v>1.0268371302848802</v>
      </c>
      <c r="CE36" s="12">
        <f t="shared" si="7"/>
        <v>0.73630224825155288</v>
      </c>
      <c r="CF36" s="12">
        <v>0.73630224825155288</v>
      </c>
      <c r="CG36" s="13">
        <v>-3.953580000000001</v>
      </c>
      <c r="CH36" s="13">
        <v>1.8824724039265894E-2</v>
      </c>
      <c r="CI36" s="13">
        <v>1.6787999999999996</v>
      </c>
      <c r="CJ36" s="13">
        <v>0.84274556594272043</v>
      </c>
      <c r="CK36" s="1">
        <v>1</v>
      </c>
      <c r="CL36" s="1">
        <v>2</v>
      </c>
      <c r="CM36" s="1"/>
      <c r="CN36" s="1" t="s">
        <v>114</v>
      </c>
      <c r="CO36" s="1" t="s">
        <v>99</v>
      </c>
      <c r="CP36" s="1">
        <v>0</v>
      </c>
    </row>
    <row r="37" spans="1:94" ht="15" customHeight="1">
      <c r="A37" s="1" t="s">
        <v>369</v>
      </c>
      <c r="B37" s="1" t="s">
        <v>370</v>
      </c>
      <c r="C37" s="1" t="s">
        <v>371</v>
      </c>
      <c r="D37" s="1">
        <v>0</v>
      </c>
      <c r="E37" s="1" t="s">
        <v>96</v>
      </c>
      <c r="F37" s="1">
        <v>52</v>
      </c>
      <c r="G37" s="1">
        <v>0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4">
        <v>6.01</v>
      </c>
      <c r="R37" s="4">
        <v>3.1492399999999998</v>
      </c>
      <c r="S37" s="4">
        <v>2.5001600000000002</v>
      </c>
      <c r="T37" s="4">
        <v>3.7</v>
      </c>
      <c r="U37" s="4">
        <v>0.22237000000000001</v>
      </c>
      <c r="V37" s="1">
        <v>228</v>
      </c>
      <c r="W37" s="4">
        <v>1.2596153846153844</v>
      </c>
      <c r="X37" s="4">
        <v>1.1008403361344536</v>
      </c>
      <c r="Y37" s="4">
        <v>11.243243243243244</v>
      </c>
      <c r="Z37" s="4">
        <v>91.194163573531284</v>
      </c>
      <c r="AA37" s="1">
        <v>5</v>
      </c>
      <c r="AB37" s="1">
        <v>132</v>
      </c>
      <c r="AC37" s="1">
        <v>16</v>
      </c>
      <c r="AD37" s="1">
        <v>17</v>
      </c>
      <c r="AE37" s="4">
        <v>0.94117647058823528</v>
      </c>
      <c r="AF37" s="1">
        <v>17.989999999999998</v>
      </c>
      <c r="AG37" s="1">
        <v>1.1100000000000001</v>
      </c>
      <c r="AH37" s="1">
        <v>29</v>
      </c>
      <c r="AI37" s="1">
        <v>55</v>
      </c>
      <c r="AJ37" s="1">
        <v>28</v>
      </c>
      <c r="AK37" s="1">
        <v>42.3</v>
      </c>
      <c r="AL37" s="1">
        <v>29.1</v>
      </c>
      <c r="AM37" s="4">
        <v>1.4536082474226801</v>
      </c>
      <c r="AN37" s="1">
        <v>71.400000000000006</v>
      </c>
      <c r="AO37" s="1">
        <v>11.4</v>
      </c>
      <c r="AP37" s="1">
        <v>3.8</v>
      </c>
      <c r="AQ37" s="1">
        <v>4</v>
      </c>
      <c r="AR37" s="1">
        <v>38</v>
      </c>
      <c r="AS37" s="1">
        <v>290</v>
      </c>
      <c r="AT37" s="1">
        <v>1.98</v>
      </c>
      <c r="AU37" s="1">
        <v>1.78</v>
      </c>
      <c r="AV37" s="1">
        <v>0.2</v>
      </c>
      <c r="AW37" s="1">
        <v>26.7</v>
      </c>
      <c r="AX37" s="1">
        <v>18.600000000000001</v>
      </c>
      <c r="AY37" s="1">
        <v>11.5</v>
      </c>
      <c r="AZ37" s="1">
        <v>0</v>
      </c>
      <c r="BA37" s="9">
        <v>1</v>
      </c>
      <c r="BB37" s="1">
        <v>0</v>
      </c>
      <c r="BC37" s="1">
        <v>0</v>
      </c>
      <c r="BD37" s="10">
        <v>1</v>
      </c>
      <c r="BE37" s="1">
        <v>0</v>
      </c>
      <c r="BF37" s="6">
        <v>0</v>
      </c>
      <c r="BG37" s="1">
        <v>0</v>
      </c>
      <c r="BH37" s="7">
        <v>1</v>
      </c>
      <c r="BI37" s="1">
        <v>0</v>
      </c>
      <c r="BJ37" s="1">
        <v>2.73</v>
      </c>
      <c r="BK37" s="1">
        <v>2.2599999999999998</v>
      </c>
      <c r="BL37" s="1">
        <v>93.4</v>
      </c>
      <c r="BM37" s="1">
        <v>82.88</v>
      </c>
      <c r="BN37" s="1">
        <v>37.65</v>
      </c>
      <c r="BO37" s="1">
        <v>6.59</v>
      </c>
      <c r="BP37" s="1">
        <v>84.4</v>
      </c>
      <c r="BQ37" s="1" t="s">
        <v>87</v>
      </c>
      <c r="BR37" s="1" t="s">
        <v>103</v>
      </c>
      <c r="BS37" s="1" t="s">
        <v>278</v>
      </c>
      <c r="BT37" s="1">
        <v>1</v>
      </c>
      <c r="BU37" s="1">
        <v>0.9</v>
      </c>
      <c r="BV37" s="4">
        <v>0.9</v>
      </c>
      <c r="BW37" s="1">
        <f t="shared" si="8"/>
        <v>0.75261999999999996</v>
      </c>
      <c r="BX37" s="12">
        <v>0.75261999999999996</v>
      </c>
      <c r="BY37" s="1">
        <f t="shared" si="5"/>
        <v>0.67974931585766751</v>
      </c>
      <c r="BZ37" s="4">
        <v>0.67974931585766751</v>
      </c>
      <c r="CA37" s="4">
        <f t="shared" si="6"/>
        <v>4.5322978786657475E-2</v>
      </c>
      <c r="CB37" s="12">
        <v>4.5322978786657475E-2</v>
      </c>
      <c r="CC37" s="12">
        <f t="shared" si="9"/>
        <v>0.95553369541324651</v>
      </c>
      <c r="CD37" s="12">
        <v>0.95553369541324651</v>
      </c>
      <c r="CE37" s="12">
        <f t="shared" si="7"/>
        <v>0.72222668601211881</v>
      </c>
      <c r="CF37" s="12">
        <v>0.72222668601211881</v>
      </c>
      <c r="CG37" s="13">
        <v>-3.3278000000000003</v>
      </c>
      <c r="CH37" s="13">
        <v>3.4629702103958701E-2</v>
      </c>
      <c r="CI37" s="13">
        <v>-1.5879999999999996</v>
      </c>
      <c r="CJ37" s="13">
        <v>0.16966546900947299</v>
      </c>
      <c r="CK37" s="1">
        <v>0</v>
      </c>
      <c r="CL37" s="1">
        <v>1</v>
      </c>
      <c r="CM37" s="1"/>
      <c r="CN37" s="1"/>
      <c r="CO37" s="1"/>
      <c r="CP37" s="1"/>
    </row>
    <row r="38" spans="1:94" ht="15" customHeight="1">
      <c r="A38" s="1" t="s">
        <v>349</v>
      </c>
      <c r="B38" s="1" t="s">
        <v>350</v>
      </c>
      <c r="C38" s="1" t="s">
        <v>351</v>
      </c>
      <c r="D38" s="1">
        <v>1</v>
      </c>
      <c r="E38" s="1" t="s">
        <v>96</v>
      </c>
      <c r="F38" s="1">
        <v>55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1</v>
      </c>
      <c r="M38" s="1">
        <v>1</v>
      </c>
      <c r="N38" s="1">
        <v>0</v>
      </c>
      <c r="O38" s="1">
        <v>0</v>
      </c>
      <c r="P38" s="1">
        <v>0</v>
      </c>
      <c r="Q38" s="1">
        <v>4.49</v>
      </c>
      <c r="R38" s="4">
        <v>2.6100370000000002</v>
      </c>
      <c r="S38" s="4">
        <v>1.5997870000000001</v>
      </c>
      <c r="T38" s="1">
        <v>4.01</v>
      </c>
      <c r="U38" s="4">
        <v>0.18004899999999999</v>
      </c>
      <c r="V38" s="1">
        <v>176</v>
      </c>
      <c r="W38" s="4">
        <v>1.6314903171484705</v>
      </c>
      <c r="X38" s="4">
        <v>1.3883448770002389</v>
      </c>
      <c r="Y38" s="4">
        <v>8.8852867830423943</v>
      </c>
      <c r="Z38" s="4">
        <v>110.01464569970877</v>
      </c>
      <c r="AA38" s="1">
        <v>4.1900000000000004</v>
      </c>
      <c r="AB38" s="1">
        <v>127</v>
      </c>
      <c r="AC38" s="1">
        <v>11</v>
      </c>
      <c r="AD38" s="1">
        <v>14</v>
      </c>
      <c r="AE38" s="4">
        <v>0.7857142857142857</v>
      </c>
      <c r="AF38" s="1">
        <v>14.63</v>
      </c>
      <c r="AG38" s="1">
        <v>3.42</v>
      </c>
      <c r="AH38" s="1">
        <v>4</v>
      </c>
      <c r="AI38" s="1">
        <v>55</v>
      </c>
      <c r="AJ38" s="1">
        <v>15</v>
      </c>
      <c r="AK38" s="1">
        <v>41.6</v>
      </c>
      <c r="AL38" s="1">
        <v>20.5</v>
      </c>
      <c r="AM38" s="4">
        <v>2.0292682926829269</v>
      </c>
      <c r="AN38" s="1">
        <v>62.1</v>
      </c>
      <c r="AO38" s="1">
        <v>18.5</v>
      </c>
      <c r="AP38" s="1">
        <v>4.7</v>
      </c>
      <c r="AQ38" s="1">
        <v>4.4000000000000004</v>
      </c>
      <c r="AR38" s="1">
        <v>54</v>
      </c>
      <c r="AS38" s="1">
        <v>227</v>
      </c>
      <c r="AT38" s="1">
        <v>2.14</v>
      </c>
      <c r="AU38" s="1">
        <v>3.22</v>
      </c>
      <c r="AV38" s="1">
        <v>1.5</v>
      </c>
      <c r="AW38" s="1">
        <v>26.3</v>
      </c>
      <c r="AX38" s="1">
        <v>18.399999999999999</v>
      </c>
      <c r="AY38" s="1">
        <v>12.1</v>
      </c>
      <c r="AZ38" s="1">
        <v>0</v>
      </c>
      <c r="BA38" s="1">
        <v>1.3</v>
      </c>
      <c r="BB38" s="1">
        <v>1</v>
      </c>
      <c r="BC38" s="1">
        <v>0</v>
      </c>
      <c r="BD38" s="8">
        <v>0</v>
      </c>
      <c r="BE38" s="1">
        <v>0</v>
      </c>
      <c r="BF38" s="1">
        <v>0</v>
      </c>
      <c r="BG38" s="1">
        <v>0</v>
      </c>
      <c r="BH38" s="1">
        <v>1</v>
      </c>
      <c r="BI38" s="1">
        <v>0</v>
      </c>
      <c r="BJ38" s="1">
        <v>2.36</v>
      </c>
      <c r="BK38" s="1">
        <v>1.93</v>
      </c>
      <c r="BL38" s="1">
        <v>82.4</v>
      </c>
      <c r="BM38" s="1">
        <v>81.73</v>
      </c>
      <c r="BN38" s="1">
        <v>41.33</v>
      </c>
      <c r="BO38" s="1">
        <v>5.35</v>
      </c>
      <c r="BP38" s="1">
        <v>69.900000000000006</v>
      </c>
      <c r="BQ38" s="1" t="s">
        <v>87</v>
      </c>
      <c r="BR38" s="1" t="s">
        <v>89</v>
      </c>
      <c r="BS38" s="1" t="s">
        <v>352</v>
      </c>
      <c r="BT38" s="1">
        <v>1.3</v>
      </c>
      <c r="BU38" s="1">
        <v>1.6</v>
      </c>
      <c r="BV38" s="4">
        <v>2.08</v>
      </c>
      <c r="BW38" s="1">
        <f t="shared" si="8"/>
        <v>0.65881999999999985</v>
      </c>
      <c r="BX38" s="12">
        <v>0.65881999999999985</v>
      </c>
      <c r="BY38" s="1">
        <f t="shared" si="5"/>
        <v>0.65899526802696273</v>
      </c>
      <c r="BZ38" s="4">
        <v>0.65899526802696273</v>
      </c>
      <c r="CA38" s="4">
        <f t="shared" si="6"/>
        <v>0.53402610605613499</v>
      </c>
      <c r="CB38" s="12">
        <v>0.53402610605613499</v>
      </c>
      <c r="CC38" s="12">
        <f t="shared" si="9"/>
        <v>0.94138787382514333</v>
      </c>
      <c r="CD38" s="12">
        <v>0.94138787382514333</v>
      </c>
      <c r="CE38" s="12">
        <f t="shared" si="7"/>
        <v>0.71937991619491093</v>
      </c>
      <c r="CF38" s="12">
        <v>0.71937991619491093</v>
      </c>
      <c r="CG38" s="13">
        <v>-3.4703800000000005</v>
      </c>
      <c r="CH38" s="13">
        <v>3.01668619082649E-2</v>
      </c>
      <c r="CI38" s="13">
        <v>0.96880000000000022</v>
      </c>
      <c r="CJ38" s="13">
        <v>0.72488024773265203</v>
      </c>
      <c r="CK38" s="1">
        <v>1</v>
      </c>
      <c r="CL38" s="1" t="s">
        <v>140</v>
      </c>
      <c r="CM38" s="1"/>
      <c r="CN38" s="1" t="s">
        <v>91</v>
      </c>
      <c r="CO38" s="1" t="s">
        <v>99</v>
      </c>
      <c r="CP38" s="1">
        <v>0</v>
      </c>
    </row>
    <row r="39" spans="1:94" ht="15" customHeight="1">
      <c r="A39" s="1" t="s">
        <v>243</v>
      </c>
      <c r="B39" s="1" t="s">
        <v>244</v>
      </c>
      <c r="C39" s="1" t="s">
        <v>245</v>
      </c>
      <c r="D39" s="1">
        <v>1</v>
      </c>
      <c r="E39" s="1" t="s">
        <v>96</v>
      </c>
      <c r="F39" s="1">
        <v>75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6.16</v>
      </c>
      <c r="R39" s="4">
        <v>4.3551200000000003</v>
      </c>
      <c r="S39" s="4">
        <v>1.49072</v>
      </c>
      <c r="T39" s="1">
        <v>3.4</v>
      </c>
      <c r="U39" s="4">
        <v>0.20944000000000002</v>
      </c>
      <c r="V39" s="1">
        <v>216</v>
      </c>
      <c r="W39" s="4">
        <v>2.9214876033057853</v>
      </c>
      <c r="X39" s="4">
        <v>2.4129692832764511</v>
      </c>
      <c r="Y39" s="4">
        <v>7.117647058823529</v>
      </c>
      <c r="Z39" s="4">
        <v>144.89642588816142</v>
      </c>
      <c r="AA39" s="1">
        <v>4.5199999999999996</v>
      </c>
      <c r="AB39" s="1">
        <v>134</v>
      </c>
      <c r="AC39" s="1">
        <v>14</v>
      </c>
      <c r="AD39" s="1">
        <v>17</v>
      </c>
      <c r="AE39" s="4">
        <v>0.82352941176470584</v>
      </c>
      <c r="AF39" s="1">
        <v>10.99</v>
      </c>
      <c r="AG39" s="1">
        <v>1.45</v>
      </c>
      <c r="AH39" s="1">
        <v>0.1</v>
      </c>
      <c r="AI39" s="1">
        <v>62</v>
      </c>
      <c r="AJ39" s="1">
        <v>9</v>
      </c>
      <c r="AK39" s="1">
        <v>42.5</v>
      </c>
      <c r="AL39" s="1">
        <v>25.4</v>
      </c>
      <c r="AM39" s="4">
        <v>1.673228346456693</v>
      </c>
      <c r="AN39" s="1">
        <v>67.900000000000006</v>
      </c>
      <c r="AO39" s="1">
        <v>11</v>
      </c>
      <c r="AP39" s="1">
        <v>3.5</v>
      </c>
      <c r="AQ39" s="1">
        <v>6</v>
      </c>
      <c r="AR39" s="1">
        <v>46</v>
      </c>
      <c r="AS39" s="1">
        <v>249</v>
      </c>
      <c r="AT39" s="1">
        <v>1.92</v>
      </c>
      <c r="AU39" s="1">
        <v>3.82</v>
      </c>
      <c r="AV39" s="1">
        <v>2.6</v>
      </c>
      <c r="AW39" s="1">
        <v>33.6</v>
      </c>
      <c r="AX39" s="1">
        <v>17.399999999999999</v>
      </c>
      <c r="AY39" s="1">
        <v>10.7</v>
      </c>
      <c r="AZ39" s="1">
        <v>0</v>
      </c>
      <c r="BA39" s="1">
        <v>2.2000000000000002</v>
      </c>
      <c r="BB39" s="1">
        <v>0</v>
      </c>
      <c r="BC39" s="1">
        <v>0</v>
      </c>
      <c r="BD39" s="8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2.46</v>
      </c>
      <c r="BK39" s="1">
        <v>2.2599999999999998</v>
      </c>
      <c r="BL39" s="1">
        <v>137.1</v>
      </c>
      <c r="BM39" s="1">
        <v>91.96</v>
      </c>
      <c r="BN39" s="1">
        <v>43.74</v>
      </c>
      <c r="BO39" s="1">
        <v>5.07</v>
      </c>
      <c r="BP39" s="1">
        <v>80.900000000000006</v>
      </c>
      <c r="BQ39" s="1" t="s">
        <v>87</v>
      </c>
      <c r="BR39" s="1" t="s">
        <v>103</v>
      </c>
      <c r="BS39" s="1" t="s">
        <v>246</v>
      </c>
      <c r="BT39" s="1">
        <v>2.2000000000000002</v>
      </c>
      <c r="BU39" s="1">
        <v>1.7</v>
      </c>
      <c r="BV39" s="4">
        <v>3.74</v>
      </c>
      <c r="BW39" s="1">
        <f t="shared" si="8"/>
        <v>1.37906</v>
      </c>
      <c r="BX39" s="12">
        <v>1.37906</v>
      </c>
      <c r="BY39" s="1">
        <f t="shared" si="5"/>
        <v>0.79883998969997883</v>
      </c>
      <c r="BZ39" s="4">
        <v>0.79883998969997883</v>
      </c>
      <c r="CA39" s="4">
        <f t="shared" si="6"/>
        <v>0.16136800223497488</v>
      </c>
      <c r="CB39" s="12">
        <v>0.16136800223497488</v>
      </c>
      <c r="CC39" s="12">
        <f t="shared" si="9"/>
        <v>0.89733878502128084</v>
      </c>
      <c r="CD39" s="12">
        <v>0.89733878502128084</v>
      </c>
      <c r="CE39" s="12">
        <f t="shared" si="7"/>
        <v>0.71040231527078979</v>
      </c>
      <c r="CF39" s="12">
        <v>0.71040231527078979</v>
      </c>
      <c r="CG39" s="13">
        <v>-3.6144200000000004</v>
      </c>
      <c r="CH39" s="13">
        <v>2.6226203253026648E-2</v>
      </c>
      <c r="CI39" s="13">
        <v>2.241200000000001</v>
      </c>
      <c r="CJ39" s="13">
        <v>0.90388875747301689</v>
      </c>
      <c r="CK39" s="1">
        <v>1</v>
      </c>
      <c r="CL39" s="1">
        <v>2</v>
      </c>
      <c r="CM39" s="1"/>
      <c r="CN39" s="1" t="s">
        <v>114</v>
      </c>
      <c r="CO39" s="1" t="s">
        <v>99</v>
      </c>
      <c r="CP39" s="1">
        <v>0</v>
      </c>
    </row>
    <row r="40" spans="1:94" ht="15" customHeight="1">
      <c r="A40" s="1" t="s">
        <v>235</v>
      </c>
      <c r="B40" s="1" t="s">
        <v>236</v>
      </c>
      <c r="C40" s="1" t="s">
        <v>237</v>
      </c>
      <c r="D40" s="1">
        <v>1</v>
      </c>
      <c r="E40" s="1" t="s">
        <v>86</v>
      </c>
      <c r="F40" s="1">
        <v>45</v>
      </c>
      <c r="G40" s="1">
        <v>0</v>
      </c>
      <c r="H40" s="1">
        <v>0</v>
      </c>
      <c r="I40" s="1" t="s">
        <v>238</v>
      </c>
      <c r="J40" s="1">
        <v>1</v>
      </c>
      <c r="K40" s="1">
        <v>0</v>
      </c>
      <c r="L40" s="1">
        <v>1</v>
      </c>
      <c r="M40" s="1">
        <v>0</v>
      </c>
      <c r="N40" s="1">
        <v>0</v>
      </c>
      <c r="O40" s="1">
        <v>0</v>
      </c>
      <c r="P40" s="1">
        <v>1</v>
      </c>
      <c r="Q40" s="1">
        <v>5.49</v>
      </c>
      <c r="R40" s="4">
        <v>3.1128300000000007</v>
      </c>
      <c r="S40" s="4">
        <v>1.8501300000000003</v>
      </c>
      <c r="T40" s="1">
        <v>5.6</v>
      </c>
      <c r="U40" s="4">
        <v>0.30743999999999999</v>
      </c>
      <c r="V40" s="1">
        <v>271</v>
      </c>
      <c r="W40" s="4">
        <v>1.6824925816023739</v>
      </c>
      <c r="X40" s="4">
        <v>1.3094688221709012</v>
      </c>
      <c r="Y40" s="4">
        <v>6.0178571428571441</v>
      </c>
      <c r="Z40" s="4">
        <v>146.47619356477651</v>
      </c>
      <c r="AA40" s="1">
        <v>5.0199999999999996</v>
      </c>
      <c r="AB40" s="1">
        <v>150</v>
      </c>
      <c r="AC40" s="1">
        <v>27</v>
      </c>
      <c r="AD40" s="1">
        <v>21</v>
      </c>
      <c r="AE40" s="4">
        <v>1.2857142857142858</v>
      </c>
      <c r="AF40" s="1">
        <v>14.03</v>
      </c>
      <c r="AG40" s="1">
        <v>2.97</v>
      </c>
      <c r="AH40" s="1">
        <v>7.3</v>
      </c>
      <c r="AI40" s="1">
        <v>93</v>
      </c>
      <c r="AJ40" s="1">
        <v>42</v>
      </c>
      <c r="AK40" s="1">
        <v>41.1</v>
      </c>
      <c r="AL40" s="1">
        <v>25</v>
      </c>
      <c r="AM40" s="4">
        <v>1.6440000000000001</v>
      </c>
      <c r="AN40" s="1">
        <v>66.099999999999994</v>
      </c>
      <c r="AO40" s="1">
        <v>14.8</v>
      </c>
      <c r="AP40" s="1">
        <v>5</v>
      </c>
      <c r="AQ40" s="1">
        <v>4.5</v>
      </c>
      <c r="AR40" s="1">
        <v>74</v>
      </c>
      <c r="AS40" s="1">
        <v>308</v>
      </c>
      <c r="AT40" s="1">
        <v>2.86</v>
      </c>
      <c r="AU40" s="1">
        <v>2.19</v>
      </c>
      <c r="AV40" s="1">
        <v>1</v>
      </c>
      <c r="AW40" s="1">
        <v>33</v>
      </c>
      <c r="AX40" s="1">
        <v>18.5</v>
      </c>
      <c r="AY40" s="1">
        <v>10.4</v>
      </c>
      <c r="AZ40" s="1">
        <v>0</v>
      </c>
      <c r="BA40" s="1">
        <v>1.8</v>
      </c>
      <c r="BB40" s="1">
        <v>1</v>
      </c>
      <c r="BC40" s="1">
        <v>0</v>
      </c>
      <c r="BD40" s="8">
        <v>0</v>
      </c>
      <c r="BE40" s="1">
        <v>0</v>
      </c>
      <c r="BF40" s="1">
        <v>0</v>
      </c>
      <c r="BG40" s="1">
        <v>0</v>
      </c>
      <c r="BH40" s="1">
        <v>1</v>
      </c>
      <c r="BI40" s="1">
        <v>0</v>
      </c>
      <c r="BJ40" s="1">
        <v>4.1900000000000004</v>
      </c>
      <c r="BK40" s="1">
        <v>3.78</v>
      </c>
      <c r="BL40" s="1">
        <v>108.9</v>
      </c>
      <c r="BM40" s="1">
        <v>90.28</v>
      </c>
      <c r="BN40" s="1">
        <v>30.64</v>
      </c>
      <c r="BO40" s="1">
        <v>8.4600000000000009</v>
      </c>
      <c r="BP40" s="1">
        <v>86.5</v>
      </c>
      <c r="BQ40" s="1" t="s">
        <v>87</v>
      </c>
      <c r="BR40" s="1" t="s">
        <v>89</v>
      </c>
      <c r="BS40" s="1" t="s">
        <v>204</v>
      </c>
      <c r="BT40" s="1">
        <v>1.8</v>
      </c>
      <c r="BU40" s="1">
        <v>1.5</v>
      </c>
      <c r="BV40" s="4">
        <v>2.7</v>
      </c>
      <c r="BW40" s="1">
        <f t="shared" si="8"/>
        <v>-0.19650000000000006</v>
      </c>
      <c r="BX40" s="12">
        <v>-0.19650000000000006</v>
      </c>
      <c r="BY40" s="1">
        <f t="shared" si="5"/>
        <v>0.45103246093427707</v>
      </c>
      <c r="BZ40" s="4">
        <v>0.45103246093427707</v>
      </c>
      <c r="CA40" s="4">
        <f t="shared" si="6"/>
        <v>0.47275644931721239</v>
      </c>
      <c r="CB40" s="12">
        <v>0.47275644931721239</v>
      </c>
      <c r="CC40" s="12">
        <f t="shared" si="9"/>
        <v>0.89580923054859585</v>
      </c>
      <c r="CD40" s="12">
        <v>0.89580923054859585</v>
      </c>
      <c r="CE40" s="12">
        <f t="shared" si="7"/>
        <v>0.71008753746395348</v>
      </c>
      <c r="CF40" s="12">
        <v>0.71008753746395348</v>
      </c>
      <c r="CG40" s="13">
        <v>-3.0059800000000001</v>
      </c>
      <c r="CH40" s="13">
        <v>4.7156446729204105E-2</v>
      </c>
      <c r="CI40" s="13">
        <v>0.60680000000000001</v>
      </c>
      <c r="CJ40" s="13">
        <v>0.6472104937070905</v>
      </c>
      <c r="CK40" s="1">
        <v>1</v>
      </c>
      <c r="CL40" s="1">
        <v>1</v>
      </c>
      <c r="CM40" s="1"/>
      <c r="CN40" s="1" t="s">
        <v>91</v>
      </c>
      <c r="CO40" s="1" t="s">
        <v>99</v>
      </c>
      <c r="CP40" s="1">
        <v>0</v>
      </c>
    </row>
    <row r="41" spans="1:94" ht="15" customHeight="1">
      <c r="A41" s="1" t="s">
        <v>353</v>
      </c>
      <c r="B41" s="1" t="s">
        <v>354</v>
      </c>
      <c r="C41" s="1" t="s">
        <v>355</v>
      </c>
      <c r="D41" s="1">
        <v>1</v>
      </c>
      <c r="E41" s="1" t="s">
        <v>96</v>
      </c>
      <c r="F41" s="1">
        <v>46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4.74</v>
      </c>
      <c r="R41" s="4">
        <v>2.4031800000000003</v>
      </c>
      <c r="S41" s="4">
        <v>1.9908000000000001</v>
      </c>
      <c r="T41" s="1">
        <v>5.9</v>
      </c>
      <c r="U41" s="4">
        <v>0.27966000000000002</v>
      </c>
      <c r="V41" s="1">
        <v>363</v>
      </c>
      <c r="W41" s="4">
        <v>1.2071428571428573</v>
      </c>
      <c r="X41" s="4">
        <v>1.028397565922921</v>
      </c>
      <c r="Y41" s="4">
        <v>7.1186440677966099</v>
      </c>
      <c r="Z41" s="4">
        <v>182.33875828812538</v>
      </c>
      <c r="AA41" s="1">
        <v>4.38</v>
      </c>
      <c r="AB41" s="1">
        <v>107</v>
      </c>
      <c r="AC41" s="1">
        <v>17</v>
      </c>
      <c r="AD41" s="1">
        <v>12</v>
      </c>
      <c r="AE41" s="4">
        <v>1.4166666666666667</v>
      </c>
      <c r="AF41" s="1">
        <v>11.62</v>
      </c>
      <c r="AG41" s="1">
        <v>0.34</v>
      </c>
      <c r="AH41" s="1">
        <v>6.8</v>
      </c>
      <c r="AI41" s="1">
        <v>41</v>
      </c>
      <c r="AJ41" s="1">
        <v>12</v>
      </c>
      <c r="AK41" s="1">
        <v>44</v>
      </c>
      <c r="AL41" s="1">
        <v>28.7</v>
      </c>
      <c r="AM41" s="4">
        <v>1.5331010452961673</v>
      </c>
      <c r="AN41" s="1">
        <v>72.7</v>
      </c>
      <c r="AO41" s="1">
        <v>9.9</v>
      </c>
      <c r="AP41" s="1">
        <v>3.2</v>
      </c>
      <c r="AQ41" s="1">
        <v>5</v>
      </c>
      <c r="AR41" s="1">
        <v>47</v>
      </c>
      <c r="AS41" s="1">
        <v>182</v>
      </c>
      <c r="AT41" s="1">
        <v>2.63</v>
      </c>
      <c r="AU41" s="1">
        <v>2.27</v>
      </c>
      <c r="AV41" s="1">
        <v>0.6</v>
      </c>
      <c r="AW41" s="1">
        <v>34.4</v>
      </c>
      <c r="AX41" s="1">
        <v>17</v>
      </c>
      <c r="AY41" s="1">
        <v>12.4</v>
      </c>
      <c r="AZ41" s="1">
        <v>0</v>
      </c>
      <c r="BA41" s="1">
        <v>1.6</v>
      </c>
      <c r="BB41" s="1">
        <v>0</v>
      </c>
      <c r="BC41" s="1">
        <v>0</v>
      </c>
      <c r="BD41" s="8">
        <v>0</v>
      </c>
      <c r="BE41" s="1">
        <v>0</v>
      </c>
      <c r="BF41" s="1">
        <v>0</v>
      </c>
      <c r="BG41" s="1">
        <v>0</v>
      </c>
      <c r="BH41" s="1">
        <v>1</v>
      </c>
      <c r="BI41" s="1">
        <v>0</v>
      </c>
      <c r="BJ41" s="1">
        <v>2.46</v>
      </c>
      <c r="BK41" s="1">
        <v>1.75</v>
      </c>
      <c r="BL41" s="1">
        <v>73.7</v>
      </c>
      <c r="BM41" s="1">
        <v>74.099999999999994</v>
      </c>
      <c r="BN41" s="1">
        <v>54.46</v>
      </c>
      <c r="BO41" s="1">
        <v>4.63</v>
      </c>
      <c r="BP41" s="1">
        <v>60.3</v>
      </c>
      <c r="BQ41" s="1" t="s">
        <v>87</v>
      </c>
      <c r="BR41" s="1" t="s">
        <v>103</v>
      </c>
      <c r="BS41" s="1" t="s">
        <v>356</v>
      </c>
      <c r="BT41" s="1">
        <v>0.9</v>
      </c>
      <c r="BU41" s="1">
        <v>1.6</v>
      </c>
      <c r="BV41" s="4">
        <v>1.4400000000000002</v>
      </c>
      <c r="BW41" s="1">
        <f t="shared" si="8"/>
        <v>0.67807999999999979</v>
      </c>
      <c r="BX41" s="12">
        <v>0.67807999999999979</v>
      </c>
      <c r="BY41" s="1">
        <f t="shared" si="5"/>
        <v>0.66331003866820537</v>
      </c>
      <c r="BZ41" s="4">
        <v>0.66331003866820537</v>
      </c>
      <c r="CA41" s="4">
        <f t="shared" si="6"/>
        <v>-0.46852108295774486</v>
      </c>
      <c r="CB41" s="12">
        <v>-0.46852108295774486</v>
      </c>
      <c r="CC41" s="12">
        <f t="shared" si="9"/>
        <v>0.85282216949773293</v>
      </c>
      <c r="CD41" s="12">
        <v>0.85282216949773293</v>
      </c>
      <c r="CE41" s="12">
        <f t="shared" si="7"/>
        <v>0.70115882162836118</v>
      </c>
      <c r="CF41" s="12">
        <v>0.70115882162836118</v>
      </c>
      <c r="CG41" s="13">
        <v>-3.4859599999999999</v>
      </c>
      <c r="CH41" s="13">
        <v>2.9714362068144713E-2</v>
      </c>
      <c r="CI41" s="13">
        <v>1.0725999999999998</v>
      </c>
      <c r="CJ41" s="13">
        <v>0.74509104941067883</v>
      </c>
      <c r="CK41" s="1">
        <v>1</v>
      </c>
      <c r="CL41" s="1">
        <v>1</v>
      </c>
      <c r="CM41" s="1"/>
      <c r="CN41" s="1" t="s">
        <v>91</v>
      </c>
      <c r="CO41" s="1" t="s">
        <v>99</v>
      </c>
      <c r="CP41" s="1">
        <v>0</v>
      </c>
    </row>
    <row r="42" spans="1:94" ht="15" customHeight="1">
      <c r="A42" s="1" t="s">
        <v>136</v>
      </c>
      <c r="B42" s="1" t="s">
        <v>137</v>
      </c>
      <c r="C42" s="1" t="s">
        <v>138</v>
      </c>
      <c r="D42" s="1">
        <v>1</v>
      </c>
      <c r="E42" s="1" t="s">
        <v>96</v>
      </c>
      <c r="F42" s="1">
        <v>73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5.0999999999999996</v>
      </c>
      <c r="R42" s="4">
        <v>2.8100999999999998</v>
      </c>
      <c r="S42" s="4">
        <v>1.9277999999999995</v>
      </c>
      <c r="T42" s="1">
        <v>5.3</v>
      </c>
      <c r="U42" s="4">
        <v>0.27029999999999998</v>
      </c>
      <c r="V42" s="1">
        <v>235</v>
      </c>
      <c r="W42" s="4">
        <v>1.4576719576719579</v>
      </c>
      <c r="X42" s="4">
        <v>1.2271714922048997</v>
      </c>
      <c r="Y42" s="4">
        <v>7.1320754716981121</v>
      </c>
      <c r="Z42" s="4">
        <v>121.90061209669057</v>
      </c>
      <c r="AA42" s="1">
        <v>4.05</v>
      </c>
      <c r="AB42" s="1">
        <v>127</v>
      </c>
      <c r="AC42" s="1">
        <v>17</v>
      </c>
      <c r="AD42" s="1">
        <v>20</v>
      </c>
      <c r="AE42" s="4">
        <v>0.85</v>
      </c>
      <c r="AF42" s="1">
        <v>17.95</v>
      </c>
      <c r="AG42" s="1">
        <v>1.45</v>
      </c>
      <c r="AH42" s="1">
        <v>5.4</v>
      </c>
      <c r="AI42" s="1">
        <v>55</v>
      </c>
      <c r="AJ42" s="1">
        <v>9</v>
      </c>
      <c r="AK42" s="1">
        <v>45.3</v>
      </c>
      <c r="AL42" s="1">
        <v>27</v>
      </c>
      <c r="AM42" s="4">
        <v>1.6777777777777776</v>
      </c>
      <c r="AN42" s="1">
        <v>72.3</v>
      </c>
      <c r="AO42" s="1">
        <v>11.6</v>
      </c>
      <c r="AP42" s="1">
        <v>4</v>
      </c>
      <c r="AQ42" s="1">
        <v>5</v>
      </c>
      <c r="AR42" s="1">
        <v>64</v>
      </c>
      <c r="AS42" s="1">
        <v>256</v>
      </c>
      <c r="AT42" s="1">
        <v>2.5299999999999998</v>
      </c>
      <c r="AU42" s="1">
        <v>2.04</v>
      </c>
      <c r="AV42" s="1">
        <v>1.9</v>
      </c>
      <c r="AW42" s="1">
        <v>34.700000000000003</v>
      </c>
      <c r="AX42" s="1">
        <v>17.100000000000001</v>
      </c>
      <c r="AY42" s="1">
        <v>13.5</v>
      </c>
      <c r="AZ42" s="1">
        <v>0</v>
      </c>
      <c r="BA42" s="1">
        <v>2.2000000000000002</v>
      </c>
      <c r="BB42" s="1">
        <v>0</v>
      </c>
      <c r="BC42" s="1">
        <v>0</v>
      </c>
      <c r="BD42" s="8">
        <v>1</v>
      </c>
      <c r="BE42" s="1">
        <v>1</v>
      </c>
      <c r="BF42" s="1">
        <v>1</v>
      </c>
      <c r="BG42" s="1">
        <v>0</v>
      </c>
      <c r="BH42" s="1">
        <v>0</v>
      </c>
      <c r="BI42" s="1">
        <v>0</v>
      </c>
      <c r="BJ42" s="1">
        <v>2.2599999999999998</v>
      </c>
      <c r="BK42" s="1">
        <v>1.86</v>
      </c>
      <c r="BL42" s="1">
        <v>109.8</v>
      </c>
      <c r="BM42" s="1">
        <v>83.36</v>
      </c>
      <c r="BN42" s="1">
        <v>49.09</v>
      </c>
      <c r="BO42" s="1">
        <v>5.41</v>
      </c>
      <c r="BP42" s="1">
        <v>85</v>
      </c>
      <c r="BQ42" s="1" t="s">
        <v>87</v>
      </c>
      <c r="BR42" s="1" t="s">
        <v>89</v>
      </c>
      <c r="BS42" s="1" t="s">
        <v>139</v>
      </c>
      <c r="BT42" s="1">
        <v>1.6</v>
      </c>
      <c r="BU42" s="1">
        <v>2.2000000000000002</v>
      </c>
      <c r="BV42" s="4">
        <v>3.5200000000000005</v>
      </c>
      <c r="BW42" s="1">
        <f t="shared" si="8"/>
        <v>1.48058</v>
      </c>
      <c r="BX42" s="12">
        <v>1.48058</v>
      </c>
      <c r="BY42" s="1">
        <f t="shared" si="5"/>
        <v>0.81466017029670912</v>
      </c>
      <c r="BZ42" s="4">
        <v>0.81466017029670912</v>
      </c>
      <c r="CA42" s="4">
        <f t="shared" si="6"/>
        <v>0.16136800223497488</v>
      </c>
      <c r="CB42" s="12">
        <v>0.16136800223497488</v>
      </c>
      <c r="CC42" s="12">
        <f t="shared" si="9"/>
        <v>0.79373878502128115</v>
      </c>
      <c r="CD42" s="12">
        <v>0.79373878502128115</v>
      </c>
      <c r="CE42" s="12">
        <f t="shared" si="7"/>
        <v>0.68863355592059705</v>
      </c>
      <c r="CF42" s="12">
        <v>0.68863355592059705</v>
      </c>
      <c r="CG42" s="13">
        <v>-3.6926200000000002</v>
      </c>
      <c r="CH42" s="13">
        <v>2.430139443719875E-2</v>
      </c>
      <c r="CI42" s="13">
        <v>0.69320000000000048</v>
      </c>
      <c r="CJ42" s="13">
        <v>0.66667840421668101</v>
      </c>
      <c r="CK42" s="1">
        <v>1</v>
      </c>
      <c r="CL42" s="1" t="s">
        <v>140</v>
      </c>
      <c r="CM42" s="1"/>
      <c r="CN42" s="1" t="s">
        <v>91</v>
      </c>
      <c r="CO42" s="1" t="s">
        <v>138</v>
      </c>
      <c r="CP42" s="1">
        <v>0</v>
      </c>
    </row>
    <row r="43" spans="1:94" ht="15" customHeight="1">
      <c r="A43" s="1" t="s">
        <v>173</v>
      </c>
      <c r="B43" s="1">
        <v>437578</v>
      </c>
      <c r="C43" s="1" t="s">
        <v>174</v>
      </c>
      <c r="D43" s="1">
        <v>1</v>
      </c>
      <c r="E43" s="1" t="s">
        <v>86</v>
      </c>
      <c r="F43" s="1">
        <v>68</v>
      </c>
      <c r="G43" s="1">
        <v>0</v>
      </c>
      <c r="H43" s="1">
        <v>0</v>
      </c>
      <c r="I43" s="1" t="s">
        <v>175</v>
      </c>
      <c r="J43" s="1">
        <v>1</v>
      </c>
      <c r="K43" s="1">
        <v>0</v>
      </c>
      <c r="L43" s="1">
        <v>1</v>
      </c>
      <c r="M43" s="1">
        <v>0</v>
      </c>
      <c r="N43" s="1">
        <v>0</v>
      </c>
      <c r="O43" s="1">
        <v>0</v>
      </c>
      <c r="P43" s="1">
        <v>0</v>
      </c>
      <c r="Q43" s="1">
        <v>4.97</v>
      </c>
      <c r="R43" s="4">
        <v>2.9720599999999999</v>
      </c>
      <c r="S43" s="4">
        <v>1.6003399999999999</v>
      </c>
      <c r="T43" s="1">
        <v>5</v>
      </c>
      <c r="U43" s="4">
        <v>0.2485</v>
      </c>
      <c r="V43" s="1">
        <v>196</v>
      </c>
      <c r="W43" s="4">
        <v>1.8571428571428572</v>
      </c>
      <c r="X43" s="4">
        <v>1.4875621890547264</v>
      </c>
      <c r="Y43" s="4">
        <v>6.4399999999999995</v>
      </c>
      <c r="Z43" s="4">
        <v>122.47397428046541</v>
      </c>
      <c r="AA43" s="1">
        <v>4.6900000000000004</v>
      </c>
      <c r="AB43" s="1">
        <v>143</v>
      </c>
      <c r="AC43" s="1">
        <v>30</v>
      </c>
      <c r="AD43" s="1">
        <v>21</v>
      </c>
      <c r="AE43" s="4">
        <v>1.4285714285714286</v>
      </c>
      <c r="AF43" s="1">
        <v>22.64</v>
      </c>
      <c r="AG43" s="1">
        <v>5.16</v>
      </c>
      <c r="AH43" s="1">
        <v>2.8</v>
      </c>
      <c r="AI43" s="1">
        <v>62</v>
      </c>
      <c r="AJ43" s="1">
        <v>35</v>
      </c>
      <c r="AK43" s="1">
        <v>45</v>
      </c>
      <c r="AL43" s="1">
        <v>25.1</v>
      </c>
      <c r="AM43" s="4">
        <v>1.7928286852589641</v>
      </c>
      <c r="AN43" s="1">
        <v>70.099999999999994</v>
      </c>
      <c r="AO43" s="1">
        <v>7</v>
      </c>
      <c r="AP43" s="1">
        <v>1.9</v>
      </c>
      <c r="AQ43" s="1">
        <v>6.3</v>
      </c>
      <c r="AR43" s="1">
        <v>71</v>
      </c>
      <c r="AS43" s="1">
        <v>326</v>
      </c>
      <c r="AT43" s="1">
        <v>5.1100000000000003</v>
      </c>
      <c r="AU43" s="1">
        <v>3.13</v>
      </c>
      <c r="AV43" s="1">
        <v>0.6</v>
      </c>
      <c r="AW43" s="1">
        <v>42</v>
      </c>
      <c r="AX43" s="1">
        <v>18.8</v>
      </c>
      <c r="AY43" s="1">
        <v>11.9</v>
      </c>
      <c r="AZ43" s="1">
        <v>0</v>
      </c>
      <c r="BA43" s="1">
        <v>2</v>
      </c>
      <c r="BB43" s="1">
        <v>0</v>
      </c>
      <c r="BC43" s="1">
        <v>0</v>
      </c>
      <c r="BD43" s="8">
        <v>0</v>
      </c>
      <c r="BE43" s="1">
        <v>0</v>
      </c>
      <c r="BF43" s="1">
        <v>0</v>
      </c>
      <c r="BG43" s="1">
        <v>0</v>
      </c>
      <c r="BH43" s="1">
        <v>1</v>
      </c>
      <c r="BI43" s="1">
        <v>0</v>
      </c>
      <c r="BJ43" s="1">
        <v>2</v>
      </c>
      <c r="BK43" s="1">
        <v>1.82</v>
      </c>
      <c r="BL43" s="1">
        <v>58.7</v>
      </c>
      <c r="BM43" s="1">
        <v>79.22</v>
      </c>
      <c r="BN43" s="1">
        <v>30.48</v>
      </c>
      <c r="BO43" s="1">
        <v>6.32</v>
      </c>
      <c r="BP43" s="1">
        <v>76.55</v>
      </c>
      <c r="BQ43" s="1" t="s">
        <v>87</v>
      </c>
      <c r="BR43" s="1" t="s">
        <v>89</v>
      </c>
      <c r="BS43" s="1" t="s">
        <v>176</v>
      </c>
      <c r="BT43" s="1">
        <v>2</v>
      </c>
      <c r="BU43" s="1">
        <v>1.8</v>
      </c>
      <c r="BV43" s="4">
        <v>3.6</v>
      </c>
      <c r="BW43" s="1">
        <f t="shared" si="8"/>
        <v>1.4475600000000002</v>
      </c>
      <c r="BX43" s="12">
        <v>1.4475600000000002</v>
      </c>
      <c r="BY43" s="1">
        <f t="shared" si="5"/>
        <v>0.8096226315465449</v>
      </c>
      <c r="BZ43" s="4">
        <v>0.8096226315465449</v>
      </c>
      <c r="CA43" s="4">
        <f t="shared" si="6"/>
        <v>0.71264970162721142</v>
      </c>
      <c r="CB43" s="12">
        <v>0.71264970162721142</v>
      </c>
      <c r="CC43" s="12">
        <f t="shared" si="9"/>
        <v>0.77503824185601378</v>
      </c>
      <c r="CD43" s="12">
        <v>0.77503824185601378</v>
      </c>
      <c r="CE43" s="12">
        <f t="shared" si="7"/>
        <v>0.68460975753411235</v>
      </c>
      <c r="CF43" s="12">
        <v>0.68460975753411235</v>
      </c>
      <c r="CG43" s="13">
        <v>-3.1219000000000001</v>
      </c>
      <c r="CH43" s="13">
        <v>4.221288616937003E-2</v>
      </c>
      <c r="CI43" s="13">
        <v>1.6160000000000003</v>
      </c>
      <c r="CJ43" s="13">
        <v>0.83424274191457093</v>
      </c>
      <c r="CK43" s="1">
        <v>1</v>
      </c>
      <c r="CL43" s="1">
        <v>1</v>
      </c>
      <c r="CM43" s="1"/>
      <c r="CN43" s="1" t="s">
        <v>114</v>
      </c>
      <c r="CO43" s="1" t="s">
        <v>99</v>
      </c>
      <c r="CP43" s="1">
        <v>0</v>
      </c>
    </row>
    <row r="44" spans="1:94" ht="15" customHeight="1">
      <c r="A44" s="1" t="s">
        <v>439</v>
      </c>
      <c r="B44" s="1" t="s">
        <v>440</v>
      </c>
      <c r="C44" s="1" t="s">
        <v>441</v>
      </c>
      <c r="D44" s="1">
        <v>0</v>
      </c>
      <c r="E44" s="1" t="s">
        <v>96</v>
      </c>
      <c r="F44" s="1">
        <v>59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4">
        <v>8.52</v>
      </c>
      <c r="R44" s="4">
        <v>3.2461199999999999</v>
      </c>
      <c r="S44" s="4">
        <v>4.8734400000000004</v>
      </c>
      <c r="T44" s="4">
        <v>2.2999999999999998</v>
      </c>
      <c r="U44" s="4">
        <v>0.19596</v>
      </c>
      <c r="V44" s="1">
        <v>218</v>
      </c>
      <c r="W44" s="4">
        <v>0.66608391608391604</v>
      </c>
      <c r="X44" s="4">
        <v>0.61550888529886916</v>
      </c>
      <c r="Y44" s="4">
        <v>24.869565217391308</v>
      </c>
      <c r="Z44" s="4">
        <v>44.732263042122192</v>
      </c>
      <c r="AA44" s="1">
        <v>4.8099999999999996</v>
      </c>
      <c r="AB44" s="1">
        <v>135</v>
      </c>
      <c r="AC44" s="1">
        <v>21</v>
      </c>
      <c r="AD44" s="1">
        <v>18</v>
      </c>
      <c r="AE44" s="4">
        <v>1.1666666666666667</v>
      </c>
      <c r="AF44" s="1">
        <v>9.5500000000000007</v>
      </c>
      <c r="AG44" s="1">
        <v>0.98</v>
      </c>
      <c r="AH44" s="1">
        <v>3.5</v>
      </c>
      <c r="AI44" s="1">
        <v>103</v>
      </c>
      <c r="AJ44" s="1">
        <v>48</v>
      </c>
      <c r="AK44" s="1">
        <v>39.5</v>
      </c>
      <c r="AL44" s="1">
        <v>20.3</v>
      </c>
      <c r="AM44" s="4">
        <v>1.9458128078817734</v>
      </c>
      <c r="AN44" s="1">
        <v>59.8</v>
      </c>
      <c r="AO44" s="1">
        <v>7.1</v>
      </c>
      <c r="AP44" s="1">
        <v>2.9</v>
      </c>
      <c r="AQ44" s="1">
        <v>6.3</v>
      </c>
      <c r="AR44" s="1">
        <v>70</v>
      </c>
      <c r="AS44" s="1">
        <v>401</v>
      </c>
      <c r="AT44" s="1">
        <v>3.45</v>
      </c>
      <c r="AU44" s="1">
        <v>1.47</v>
      </c>
      <c r="AV44" s="1">
        <v>1</v>
      </c>
      <c r="AW44" s="1">
        <v>35.6</v>
      </c>
      <c r="AX44" s="1">
        <v>20.399999999999999</v>
      </c>
      <c r="AY44" s="1">
        <v>11.1</v>
      </c>
      <c r="AZ44" s="1">
        <v>1</v>
      </c>
      <c r="BA44" s="9">
        <v>0.5</v>
      </c>
      <c r="BB44" s="1">
        <v>0</v>
      </c>
      <c r="BC44" s="1">
        <v>0</v>
      </c>
      <c r="BD44" s="10">
        <v>1</v>
      </c>
      <c r="BE44" s="1">
        <v>0</v>
      </c>
      <c r="BF44" s="1">
        <v>1</v>
      </c>
      <c r="BG44" s="1">
        <v>0</v>
      </c>
      <c r="BH44" s="1">
        <v>0</v>
      </c>
      <c r="BI44" s="1">
        <v>0</v>
      </c>
      <c r="BJ44" s="1">
        <v>2.71</v>
      </c>
      <c r="BK44" s="1">
        <v>2.36</v>
      </c>
      <c r="BL44" s="1">
        <v>109.1</v>
      </c>
      <c r="BM44" s="1">
        <v>87.18</v>
      </c>
      <c r="BN44" s="1">
        <v>42.7</v>
      </c>
      <c r="BO44" s="1">
        <v>5.89</v>
      </c>
      <c r="BP44" s="1">
        <v>80.8</v>
      </c>
      <c r="BQ44" s="1" t="s">
        <v>87</v>
      </c>
      <c r="BR44" s="1" t="s">
        <v>112</v>
      </c>
      <c r="BS44" s="1" t="s">
        <v>442</v>
      </c>
      <c r="BT44" s="1">
        <v>0.3</v>
      </c>
      <c r="BU44" s="1">
        <v>0.5</v>
      </c>
      <c r="BV44" s="4">
        <v>0.15</v>
      </c>
      <c r="BW44" s="1">
        <f t="shared" si="8"/>
        <v>0.81437999999999955</v>
      </c>
      <c r="BX44" s="12">
        <v>0.81437999999999955</v>
      </c>
      <c r="BY44" s="1">
        <f t="shared" si="5"/>
        <v>0.69304206956353209</v>
      </c>
      <c r="BZ44" s="4">
        <v>0.69304206956353209</v>
      </c>
      <c r="CA44" s="4">
        <f t="shared" si="6"/>
        <v>-8.7739243075051505E-3</v>
      </c>
      <c r="CB44" s="12">
        <v>-8.7739243075051505E-3</v>
      </c>
      <c r="CC44" s="12">
        <f t="shared" si="9"/>
        <v>0.75170012908181416</v>
      </c>
      <c r="CD44" s="12">
        <v>0.75170012908181416</v>
      </c>
      <c r="CE44" s="12">
        <f t="shared" si="7"/>
        <v>0.67954903588733528</v>
      </c>
      <c r="CF44" s="12">
        <v>0.67954903588733528</v>
      </c>
      <c r="CG44" s="13">
        <v>-2.3340000000000005</v>
      </c>
      <c r="CH44" s="13">
        <v>8.8345968497211297E-2</v>
      </c>
      <c r="CI44" s="13">
        <v>-0.16899999999999959</v>
      </c>
      <c r="CJ44" s="13">
        <v>0.45785027214329937</v>
      </c>
      <c r="CK44" s="1">
        <v>0</v>
      </c>
      <c r="CL44" s="1">
        <v>1</v>
      </c>
      <c r="CM44" s="1"/>
      <c r="CN44" s="1"/>
      <c r="CO44" s="1"/>
      <c r="CP44" s="1"/>
    </row>
    <row r="45" spans="1:94" ht="15" customHeight="1">
      <c r="A45" s="1" t="s">
        <v>164</v>
      </c>
      <c r="B45" s="1" t="s">
        <v>165</v>
      </c>
      <c r="C45" s="1" t="s">
        <v>166</v>
      </c>
      <c r="D45" s="1">
        <v>1</v>
      </c>
      <c r="E45" s="1" t="s">
        <v>96</v>
      </c>
      <c r="F45" s="1">
        <v>67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6</v>
      </c>
      <c r="R45" s="4">
        <v>3.5759999999999996</v>
      </c>
      <c r="S45" s="4">
        <v>1.992</v>
      </c>
      <c r="T45" s="1">
        <v>4.7</v>
      </c>
      <c r="U45" s="4">
        <v>0.28200000000000003</v>
      </c>
      <c r="V45" s="1">
        <v>228</v>
      </c>
      <c r="W45" s="4">
        <v>1.7951807228915662</v>
      </c>
      <c r="X45" s="4">
        <v>1.4752475247524748</v>
      </c>
      <c r="Y45" s="4">
        <v>7.0638297872340416</v>
      </c>
      <c r="Z45" s="4">
        <v>114.4578313253012</v>
      </c>
      <c r="AA45" s="1">
        <v>4.47</v>
      </c>
      <c r="AB45" s="1">
        <v>135</v>
      </c>
      <c r="AC45" s="1">
        <v>12</v>
      </c>
      <c r="AD45" s="1">
        <v>15</v>
      </c>
      <c r="AE45" s="4">
        <v>0.8</v>
      </c>
      <c r="AF45" s="1">
        <v>18.03</v>
      </c>
      <c r="AG45" s="1">
        <v>1.71</v>
      </c>
      <c r="AH45" s="1">
        <v>2</v>
      </c>
      <c r="AI45" s="1">
        <v>76</v>
      </c>
      <c r="AJ45" s="1">
        <v>12</v>
      </c>
      <c r="AK45" s="1">
        <v>42.2</v>
      </c>
      <c r="AL45" s="1">
        <v>26.1</v>
      </c>
      <c r="AM45" s="4">
        <v>1.6168582375478928</v>
      </c>
      <c r="AN45" s="1">
        <v>68.300000000000011</v>
      </c>
      <c r="AO45" s="1">
        <v>8</v>
      </c>
      <c r="AP45" s="1">
        <v>2.6</v>
      </c>
      <c r="AQ45" s="1">
        <v>6.2</v>
      </c>
      <c r="AR45" s="1">
        <v>63</v>
      </c>
      <c r="AS45" s="1">
        <v>229</v>
      </c>
      <c r="AT45" s="1">
        <v>6.12</v>
      </c>
      <c r="AU45" s="1">
        <v>2.4300000000000002</v>
      </c>
      <c r="AV45" s="1">
        <v>3.2</v>
      </c>
      <c r="AW45" s="1">
        <v>32</v>
      </c>
      <c r="AX45" s="1">
        <v>18.5</v>
      </c>
      <c r="AY45" s="1">
        <v>10.6</v>
      </c>
      <c r="AZ45" s="1">
        <v>1</v>
      </c>
      <c r="BA45" s="1">
        <v>2.2999999999999998</v>
      </c>
      <c r="BB45" s="1">
        <v>0</v>
      </c>
      <c r="BC45" s="1">
        <v>0</v>
      </c>
      <c r="BD45" s="8">
        <v>1</v>
      </c>
      <c r="BE45" s="1">
        <v>1</v>
      </c>
      <c r="BF45" s="1">
        <v>1</v>
      </c>
      <c r="BG45" s="1">
        <v>0</v>
      </c>
      <c r="BH45" s="1">
        <v>1</v>
      </c>
      <c r="BI45" s="1">
        <v>0</v>
      </c>
      <c r="BJ45" s="1">
        <v>2.33</v>
      </c>
      <c r="BK45" s="1">
        <v>1.89</v>
      </c>
      <c r="BL45" s="1">
        <v>90.7</v>
      </c>
      <c r="BM45" s="1">
        <v>89.98</v>
      </c>
      <c r="BN45" s="1">
        <v>48.66</v>
      </c>
      <c r="BO45" s="1">
        <v>6.48</v>
      </c>
      <c r="BP45" s="1">
        <v>90.6</v>
      </c>
      <c r="BQ45" s="1" t="s">
        <v>87</v>
      </c>
      <c r="BR45" s="1" t="s">
        <v>112</v>
      </c>
      <c r="BS45" s="1" t="s">
        <v>167</v>
      </c>
      <c r="BT45" s="1">
        <v>2.2999999999999998</v>
      </c>
      <c r="BU45" s="1">
        <v>1.6</v>
      </c>
      <c r="BV45" s="4">
        <v>3.6799999999999997</v>
      </c>
      <c r="BW45" s="1">
        <f t="shared" si="8"/>
        <v>1.3258799999999997</v>
      </c>
      <c r="BX45" s="12">
        <v>1.3258799999999997</v>
      </c>
      <c r="BY45" s="1">
        <f t="shared" si="5"/>
        <v>0.79015832185381951</v>
      </c>
      <c r="BZ45" s="4">
        <v>0.79015832185381951</v>
      </c>
      <c r="CA45" s="4">
        <f t="shared" si="6"/>
        <v>0.23299611039215382</v>
      </c>
      <c r="CB45" s="12">
        <v>0.23299611039215382</v>
      </c>
      <c r="CC45" s="12">
        <f t="shared" si="9"/>
        <v>0.64577853035856592</v>
      </c>
      <c r="CD45" s="12">
        <v>0.64577853035856592</v>
      </c>
      <c r="CE45" s="12">
        <f t="shared" si="7"/>
        <v>0.65605853459906538</v>
      </c>
      <c r="CF45" s="12">
        <v>0.65605853459906538</v>
      </c>
      <c r="CG45" s="13">
        <v>-3.1306799999999999</v>
      </c>
      <c r="CH45" s="13">
        <v>4.1859325716387764E-2</v>
      </c>
      <c r="CI45" s="13">
        <v>0.34079999999999999</v>
      </c>
      <c r="CJ45" s="13">
        <v>0.58438483940203823</v>
      </c>
      <c r="CK45" s="1">
        <v>1</v>
      </c>
      <c r="CL45" s="1">
        <v>1</v>
      </c>
      <c r="CM45" s="1"/>
      <c r="CN45" s="1" t="s">
        <v>148</v>
      </c>
      <c r="CO45" s="1" t="s">
        <v>99</v>
      </c>
      <c r="CP45" s="1">
        <v>0</v>
      </c>
    </row>
    <row r="46" spans="1:94" ht="15" customHeight="1">
      <c r="A46" s="1" t="s">
        <v>283</v>
      </c>
      <c r="B46" s="1" t="s">
        <v>284</v>
      </c>
      <c r="C46" s="1" t="s">
        <v>257</v>
      </c>
      <c r="D46" s="1">
        <v>1</v>
      </c>
      <c r="E46" s="1" t="s">
        <v>96</v>
      </c>
      <c r="F46" s="1">
        <v>40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5.1100000000000003</v>
      </c>
      <c r="R46" s="4">
        <v>2.6265400000000003</v>
      </c>
      <c r="S46" s="4">
        <v>2.1410900000000002</v>
      </c>
      <c r="T46" s="1">
        <v>3.9</v>
      </c>
      <c r="U46" s="4">
        <v>0.19929000000000002</v>
      </c>
      <c r="V46" s="1">
        <v>236</v>
      </c>
      <c r="W46" s="4">
        <v>1.22673031026253</v>
      </c>
      <c r="X46" s="4">
        <v>1.05761316872428</v>
      </c>
      <c r="Y46" s="4">
        <v>10.743589743589743</v>
      </c>
      <c r="Z46" s="4">
        <v>110.22423158297876</v>
      </c>
      <c r="AA46" s="1">
        <v>4.03</v>
      </c>
      <c r="AB46" s="1">
        <v>120</v>
      </c>
      <c r="AC46" s="1">
        <v>8</v>
      </c>
      <c r="AD46" s="1">
        <v>13</v>
      </c>
      <c r="AE46" s="4">
        <v>0.61538461538461542</v>
      </c>
      <c r="AF46" s="1">
        <v>14.04</v>
      </c>
      <c r="AG46" s="1">
        <v>1.56</v>
      </c>
      <c r="AH46" s="1">
        <v>6.3</v>
      </c>
      <c r="AI46" s="1">
        <v>54</v>
      </c>
      <c r="AJ46" s="1">
        <v>9</v>
      </c>
      <c r="AK46" s="1">
        <v>45.8</v>
      </c>
      <c r="AL46" s="1">
        <v>27.7</v>
      </c>
      <c r="AM46" s="4">
        <v>1.6534296028880866</v>
      </c>
      <c r="AN46" s="1">
        <v>73.5</v>
      </c>
      <c r="AO46" s="1">
        <v>9.3000000000000007</v>
      </c>
      <c r="AP46" s="1">
        <v>2.9</v>
      </c>
      <c r="AQ46" s="1">
        <v>5.2</v>
      </c>
      <c r="AR46" s="1">
        <v>57</v>
      </c>
      <c r="AS46" s="1">
        <v>249</v>
      </c>
      <c r="AT46" s="1">
        <v>1.27</v>
      </c>
      <c r="AU46" s="1">
        <v>2.34</v>
      </c>
      <c r="AV46" s="1">
        <v>0.6</v>
      </c>
      <c r="AW46" s="1">
        <v>32.700000000000003</v>
      </c>
      <c r="AX46" s="1">
        <v>18.2</v>
      </c>
      <c r="AY46" s="1">
        <v>9.5</v>
      </c>
      <c r="AZ46" s="1">
        <v>0</v>
      </c>
      <c r="BA46" s="1">
        <v>1.6</v>
      </c>
      <c r="BB46" s="1">
        <v>1</v>
      </c>
      <c r="BC46" s="1">
        <v>0</v>
      </c>
      <c r="BD46" s="8">
        <v>0</v>
      </c>
      <c r="BE46" s="1">
        <v>0</v>
      </c>
      <c r="BF46" s="1">
        <v>1</v>
      </c>
      <c r="BG46" s="1">
        <v>1</v>
      </c>
      <c r="BH46" s="1">
        <v>1</v>
      </c>
      <c r="BI46" s="1">
        <v>0</v>
      </c>
      <c r="BJ46" s="1">
        <v>3.08</v>
      </c>
      <c r="BK46" s="1">
        <v>2.61</v>
      </c>
      <c r="BL46" s="1">
        <v>89.4</v>
      </c>
      <c r="BM46" s="1">
        <v>91.79</v>
      </c>
      <c r="BN46" s="1">
        <v>37.299999999999997</v>
      </c>
      <c r="BO46" s="1">
        <v>6.87</v>
      </c>
      <c r="BP46" s="1">
        <v>78.099999999999994</v>
      </c>
      <c r="BQ46" s="1" t="s">
        <v>87</v>
      </c>
      <c r="BR46" s="1" t="s">
        <v>89</v>
      </c>
      <c r="BS46" s="1" t="s">
        <v>285</v>
      </c>
      <c r="BT46" s="1">
        <v>1.6</v>
      </c>
      <c r="BU46" s="1">
        <v>1.9</v>
      </c>
      <c r="BV46" s="4">
        <v>3.04</v>
      </c>
      <c r="BW46" s="1">
        <f t="shared" si="8"/>
        <v>-3.4919999999999951E-2</v>
      </c>
      <c r="BX46" s="12">
        <v>-3.4919999999999951E-2</v>
      </c>
      <c r="BY46" s="1">
        <f t="shared" si="5"/>
        <v>0.49127088700999361</v>
      </c>
      <c r="BZ46" s="4">
        <v>0.49127088700999361</v>
      </c>
      <c r="CA46" s="4">
        <f t="shared" si="6"/>
        <v>0.19312459835446161</v>
      </c>
      <c r="CB46" s="12">
        <v>0.19312459835446161</v>
      </c>
      <c r="CC46" s="12">
        <f t="shared" si="9"/>
        <v>0.5985972351990505</v>
      </c>
      <c r="CD46" s="12">
        <v>0.5985972351990505</v>
      </c>
      <c r="CE46" s="12">
        <f t="shared" si="7"/>
        <v>0.64533531021250801</v>
      </c>
      <c r="CF46" s="12">
        <v>0.64533531021250801</v>
      </c>
      <c r="CG46" s="13">
        <v>-4.0186599999999997</v>
      </c>
      <c r="CH46" s="13">
        <v>1.7659571253734276E-2</v>
      </c>
      <c r="CI46" s="13">
        <v>0.12159999999999993</v>
      </c>
      <c r="CJ46" s="13">
        <v>0.53036259602131064</v>
      </c>
      <c r="CK46" s="1">
        <v>1</v>
      </c>
      <c r="CL46" s="1">
        <v>2</v>
      </c>
      <c r="CM46" s="1"/>
      <c r="CN46" s="1" t="s">
        <v>91</v>
      </c>
      <c r="CO46" s="1" t="s">
        <v>99</v>
      </c>
      <c r="CP46" s="1">
        <v>0</v>
      </c>
    </row>
    <row r="47" spans="1:94" ht="15" customHeight="1">
      <c r="A47" s="1" t="s">
        <v>219</v>
      </c>
      <c r="B47" s="1" t="s">
        <v>220</v>
      </c>
      <c r="C47" s="1" t="s">
        <v>221</v>
      </c>
      <c r="D47" s="1">
        <v>1</v>
      </c>
      <c r="E47" s="1" t="s">
        <v>96</v>
      </c>
      <c r="F47" s="1">
        <v>55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5.59</v>
      </c>
      <c r="R47" s="4">
        <v>3.6670399999999996</v>
      </c>
      <c r="S47" s="4">
        <v>1.5819700000000001</v>
      </c>
      <c r="T47" s="1">
        <v>4.3</v>
      </c>
      <c r="U47" s="4">
        <v>0.24036999999999997</v>
      </c>
      <c r="V47" s="1">
        <v>309</v>
      </c>
      <c r="W47" s="4">
        <v>2.3180212014134272</v>
      </c>
      <c r="X47" s="4">
        <v>1.9069767441860461</v>
      </c>
      <c r="Y47" s="4">
        <v>6.5813953488372103</v>
      </c>
      <c r="Z47" s="4">
        <v>195.32608077270743</v>
      </c>
      <c r="AA47" s="1">
        <v>4.59</v>
      </c>
      <c r="AB47" s="1">
        <v>134</v>
      </c>
      <c r="AC47" s="1">
        <v>11</v>
      </c>
      <c r="AD47" s="1">
        <v>11</v>
      </c>
      <c r="AE47" s="4">
        <v>1</v>
      </c>
      <c r="AF47" s="1">
        <v>16.11</v>
      </c>
      <c r="AG47" s="1">
        <v>1.27</v>
      </c>
      <c r="AH47" s="1">
        <v>6.1</v>
      </c>
      <c r="AI47" s="1">
        <v>83</v>
      </c>
      <c r="AJ47" s="1">
        <v>11</v>
      </c>
      <c r="AK47" s="1">
        <v>43.8</v>
      </c>
      <c r="AL47" s="1">
        <v>24.9</v>
      </c>
      <c r="AM47" s="4">
        <v>1.7590361445783131</v>
      </c>
      <c r="AN47" s="1">
        <v>68.699999999999989</v>
      </c>
      <c r="AO47" s="1">
        <v>7.6</v>
      </c>
      <c r="AP47" s="1">
        <v>2.8</v>
      </c>
      <c r="AQ47" s="1">
        <v>6.3</v>
      </c>
      <c r="AR47" s="1">
        <v>46</v>
      </c>
      <c r="AS47" s="1">
        <v>296</v>
      </c>
      <c r="AT47" s="1">
        <v>1.59</v>
      </c>
      <c r="AU47" s="1">
        <v>2.29</v>
      </c>
      <c r="AV47" s="1">
        <v>0.7</v>
      </c>
      <c r="AW47" s="1">
        <v>43.8</v>
      </c>
      <c r="AX47" s="1">
        <v>16.2</v>
      </c>
      <c r="AY47" s="1">
        <v>12</v>
      </c>
      <c r="AZ47" s="1">
        <v>1</v>
      </c>
      <c r="BA47" s="1">
        <v>0.9</v>
      </c>
      <c r="BB47" s="1">
        <v>1</v>
      </c>
      <c r="BC47" s="1">
        <v>0</v>
      </c>
      <c r="BD47" s="8">
        <v>0</v>
      </c>
      <c r="BE47" s="1">
        <v>0</v>
      </c>
      <c r="BF47" s="1">
        <v>1</v>
      </c>
      <c r="BG47" s="1">
        <v>1</v>
      </c>
      <c r="BH47" s="1">
        <v>1</v>
      </c>
      <c r="BI47" s="1">
        <v>0</v>
      </c>
      <c r="BJ47" s="1">
        <v>2.35</v>
      </c>
      <c r="BK47" s="1">
        <v>2.16</v>
      </c>
      <c r="BL47" s="1">
        <v>89.1</v>
      </c>
      <c r="BM47" s="1">
        <v>92.54</v>
      </c>
      <c r="BN47" s="1">
        <v>42.73</v>
      </c>
      <c r="BO47" s="1">
        <v>6.02</v>
      </c>
      <c r="BP47" s="1">
        <v>77.099999999999994</v>
      </c>
      <c r="BQ47" s="1" t="s">
        <v>88</v>
      </c>
      <c r="BR47" s="1" t="s">
        <v>112</v>
      </c>
      <c r="BS47" s="1" t="s">
        <v>222</v>
      </c>
      <c r="BT47" s="1">
        <v>0.9</v>
      </c>
      <c r="BU47" s="1">
        <v>0.6</v>
      </c>
      <c r="BV47" s="4">
        <v>0.54</v>
      </c>
      <c r="BW47" s="1">
        <f t="shared" si="8"/>
        <v>0.55627999999999966</v>
      </c>
      <c r="BX47" s="12">
        <v>0.55627999999999966</v>
      </c>
      <c r="BY47" s="1">
        <f t="shared" si="5"/>
        <v>0.63559136792079618</v>
      </c>
      <c r="BZ47" s="4">
        <v>0.63559136792079618</v>
      </c>
      <c r="CA47" s="4">
        <f t="shared" si="6"/>
        <v>0.10380372095595687</v>
      </c>
      <c r="CB47" s="12">
        <v>0.10380372095595687</v>
      </c>
      <c r="CC47" s="12">
        <f t="shared" si="9"/>
        <v>0.57151965220700851</v>
      </c>
      <c r="CD47" s="12">
        <v>0.57151965220700851</v>
      </c>
      <c r="CE47" s="12">
        <f t="shared" si="7"/>
        <v>0.63911375297045137</v>
      </c>
      <c r="CF47" s="12">
        <v>0.63911375297045137</v>
      </c>
      <c r="CG47" s="13">
        <v>-2.7375400000000001</v>
      </c>
      <c r="CH47" s="13">
        <v>6.0794213408862964E-2</v>
      </c>
      <c r="CI47" s="13">
        <v>0.69840000000000013</v>
      </c>
      <c r="CJ47" s="13">
        <v>0.66783293616007122</v>
      </c>
      <c r="CK47" s="1">
        <v>1</v>
      </c>
      <c r="CL47" s="1">
        <v>1</v>
      </c>
      <c r="CM47" s="1"/>
      <c r="CN47" s="1" t="s">
        <v>91</v>
      </c>
      <c r="CO47" s="1" t="s">
        <v>99</v>
      </c>
      <c r="CP47" s="1">
        <v>0</v>
      </c>
    </row>
    <row r="48" spans="1:94" ht="15" customHeight="1">
      <c r="A48" s="1" t="s">
        <v>380</v>
      </c>
      <c r="B48" s="1" t="s">
        <v>381</v>
      </c>
      <c r="C48" s="1" t="s">
        <v>382</v>
      </c>
      <c r="D48" s="1">
        <v>0</v>
      </c>
      <c r="E48" s="1" t="s">
        <v>86</v>
      </c>
      <c r="F48" s="1">
        <v>64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4">
        <v>9.2200000000000006</v>
      </c>
      <c r="R48" s="4">
        <v>4.6800000000000015</v>
      </c>
      <c r="S48" s="4">
        <v>3.6300000000000008</v>
      </c>
      <c r="T48" s="4">
        <v>5.0976138828633397</v>
      </c>
      <c r="U48" s="4">
        <v>0.46999999999999992</v>
      </c>
      <c r="V48" s="1">
        <v>206</v>
      </c>
      <c r="W48" s="4">
        <v>1.2892561983471076</v>
      </c>
      <c r="X48" s="4">
        <v>1.0308370044052868</v>
      </c>
      <c r="Y48" s="4">
        <v>7.723404255319152</v>
      </c>
      <c r="Z48" s="4">
        <v>56.749311294765825</v>
      </c>
      <c r="AA48" s="1">
        <v>4.4800000000000004</v>
      </c>
      <c r="AB48" s="1">
        <v>135</v>
      </c>
      <c r="AC48" s="1">
        <v>19</v>
      </c>
      <c r="AD48" s="1">
        <v>16</v>
      </c>
      <c r="AE48" s="4">
        <v>1.1875</v>
      </c>
      <c r="AF48" s="1">
        <v>13.61</v>
      </c>
      <c r="AG48" s="1">
        <v>2.06</v>
      </c>
      <c r="AH48" s="1">
        <v>3.9</v>
      </c>
      <c r="AI48" s="1">
        <v>66</v>
      </c>
      <c r="AJ48" s="1">
        <v>26</v>
      </c>
      <c r="AK48" s="1">
        <v>41.2</v>
      </c>
      <c r="AL48" s="1">
        <v>19.600000000000001</v>
      </c>
      <c r="AM48" s="4">
        <v>2.1020408163265305</v>
      </c>
      <c r="AN48" s="1">
        <v>60.800000000000004</v>
      </c>
      <c r="AO48" s="1">
        <v>6.6</v>
      </c>
      <c r="AP48" s="1">
        <v>2.4</v>
      </c>
      <c r="AQ48" s="1">
        <v>8.6</v>
      </c>
      <c r="AR48" s="1">
        <v>73</v>
      </c>
      <c r="AS48" s="1">
        <v>280</v>
      </c>
      <c r="AT48" s="1">
        <v>3.84</v>
      </c>
      <c r="AU48" s="1">
        <v>1.98</v>
      </c>
      <c r="AV48" s="1">
        <v>0.9</v>
      </c>
      <c r="AW48" s="1">
        <v>38.299999999999997</v>
      </c>
      <c r="AX48" s="1">
        <v>19.2</v>
      </c>
      <c r="AY48" s="1">
        <v>11.3</v>
      </c>
      <c r="AZ48" s="1">
        <v>0</v>
      </c>
      <c r="BA48" s="9">
        <v>2.2999999999999998</v>
      </c>
      <c r="BB48" s="1">
        <v>0</v>
      </c>
      <c r="BC48" s="1">
        <v>0</v>
      </c>
      <c r="BD48" s="10">
        <v>0</v>
      </c>
      <c r="BE48" s="1">
        <v>0</v>
      </c>
      <c r="BF48" s="1">
        <v>1</v>
      </c>
      <c r="BG48" s="1">
        <v>0</v>
      </c>
      <c r="BH48" s="1">
        <v>1</v>
      </c>
      <c r="BI48" s="1">
        <v>0</v>
      </c>
      <c r="BJ48" s="1">
        <v>3.11</v>
      </c>
      <c r="BK48" s="1">
        <v>2.41</v>
      </c>
      <c r="BL48" s="1">
        <v>80.2</v>
      </c>
      <c r="BM48" s="1">
        <v>77.7</v>
      </c>
      <c r="BN48" s="1">
        <v>45.3</v>
      </c>
      <c r="BO48" s="1">
        <v>6.84</v>
      </c>
      <c r="BP48" s="1">
        <v>79.3</v>
      </c>
      <c r="BQ48" s="1" t="s">
        <v>88</v>
      </c>
      <c r="BR48" s="1" t="s">
        <v>89</v>
      </c>
      <c r="BS48" s="1" t="s">
        <v>383</v>
      </c>
      <c r="BT48" s="1">
        <v>2.2999999999999998</v>
      </c>
      <c r="BU48" s="1">
        <v>2.1</v>
      </c>
      <c r="BV48" s="4">
        <v>4.83</v>
      </c>
      <c r="BW48" s="1">
        <f t="shared" si="8"/>
        <v>0.97145999999999966</v>
      </c>
      <c r="BX48" s="12">
        <v>0.97145999999999966</v>
      </c>
      <c r="BY48" s="1">
        <f t="shared" si="5"/>
        <v>0.72541041109147653</v>
      </c>
      <c r="BZ48" s="4">
        <v>0.72541041109147653</v>
      </c>
      <c r="CA48" s="4">
        <f t="shared" si="6"/>
        <v>0.31386722036915343</v>
      </c>
      <c r="CB48" s="12">
        <v>0.31386722036915343</v>
      </c>
      <c r="CC48" s="12">
        <f t="shared" si="9"/>
        <v>0.55628039787882244</v>
      </c>
      <c r="CD48" s="12">
        <v>0.55628039787882244</v>
      </c>
      <c r="CE48" s="12">
        <f t="shared" si="7"/>
        <v>0.63559146007548706</v>
      </c>
      <c r="CF48" s="12">
        <v>0.63559146007548706</v>
      </c>
      <c r="CG48" s="13">
        <v>-4.0317799999999995</v>
      </c>
      <c r="CH48" s="13">
        <v>1.743340378935478E-2</v>
      </c>
      <c r="CI48" s="13">
        <v>1.5387999999999999</v>
      </c>
      <c r="CJ48" s="13">
        <v>0.82329021281765158</v>
      </c>
      <c r="CK48" s="1">
        <v>0</v>
      </c>
      <c r="CL48" s="1">
        <v>1</v>
      </c>
      <c r="CM48" s="1"/>
      <c r="CN48" s="1"/>
      <c r="CO48" s="1"/>
      <c r="CP48" s="1"/>
    </row>
    <row r="49" spans="1:94" ht="15" customHeight="1">
      <c r="A49" s="1" t="s">
        <v>290</v>
      </c>
      <c r="B49" s="1" t="s">
        <v>291</v>
      </c>
      <c r="C49" s="1" t="s">
        <v>114</v>
      </c>
      <c r="D49" s="1">
        <v>1</v>
      </c>
      <c r="E49" s="1" t="s">
        <v>96</v>
      </c>
      <c r="F49" s="1">
        <v>52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1</v>
      </c>
      <c r="Q49" s="1">
        <v>3.12</v>
      </c>
      <c r="R49" s="4">
        <v>2.0716800000000002</v>
      </c>
      <c r="S49" s="4">
        <v>0.69887999999999995</v>
      </c>
      <c r="T49" s="1">
        <v>6.7</v>
      </c>
      <c r="U49" s="4">
        <v>0.20904000000000003</v>
      </c>
      <c r="V49" s="1">
        <v>182</v>
      </c>
      <c r="W49" s="4">
        <v>2.9642857142857149</v>
      </c>
      <c r="X49" s="4">
        <v>1.9761904761904765</v>
      </c>
      <c r="Y49" s="4">
        <v>3.3432835820895517</v>
      </c>
      <c r="Z49" s="4">
        <v>260.41666666666669</v>
      </c>
      <c r="AA49" s="1">
        <v>4.37</v>
      </c>
      <c r="AB49" s="1">
        <v>127</v>
      </c>
      <c r="AC49" s="1">
        <v>14</v>
      </c>
      <c r="AD49" s="1">
        <v>11</v>
      </c>
      <c r="AE49" s="4">
        <v>1.2727272727272727</v>
      </c>
      <c r="AF49" s="1">
        <v>21.25</v>
      </c>
      <c r="AG49" s="1">
        <v>2.66</v>
      </c>
      <c r="AH49" s="1">
        <v>3.6</v>
      </c>
      <c r="AI49" s="1">
        <v>58</v>
      </c>
      <c r="AJ49" s="1">
        <v>12</v>
      </c>
      <c r="AK49" s="1">
        <v>46.2</v>
      </c>
      <c r="AL49" s="1">
        <v>22.8</v>
      </c>
      <c r="AM49" s="4">
        <v>2.0263157894736841</v>
      </c>
      <c r="AN49" s="1">
        <v>69</v>
      </c>
      <c r="AO49" s="1">
        <v>15.6</v>
      </c>
      <c r="AP49" s="1">
        <v>5.5</v>
      </c>
      <c r="AQ49" s="1">
        <v>5.0999999999999996</v>
      </c>
      <c r="AR49" s="1">
        <v>54</v>
      </c>
      <c r="AS49" s="1">
        <v>316</v>
      </c>
      <c r="AT49" s="1">
        <v>3.08</v>
      </c>
      <c r="AU49" s="1">
        <v>1.7</v>
      </c>
      <c r="AV49" s="1">
        <v>0.5</v>
      </c>
      <c r="AW49" s="1">
        <v>38.4</v>
      </c>
      <c r="AX49" s="1">
        <v>17.600000000000001</v>
      </c>
      <c r="AY49" s="1">
        <v>11.8</v>
      </c>
      <c r="AZ49" s="1">
        <v>1</v>
      </c>
      <c r="BA49" s="1">
        <v>2.4</v>
      </c>
      <c r="BB49" s="1">
        <v>0</v>
      </c>
      <c r="BC49" s="1">
        <v>0</v>
      </c>
      <c r="BD49" s="8">
        <v>0</v>
      </c>
      <c r="BE49" s="1">
        <v>0</v>
      </c>
      <c r="BF49" s="1">
        <v>0</v>
      </c>
      <c r="BG49" s="1">
        <v>1</v>
      </c>
      <c r="BH49" s="1">
        <v>1</v>
      </c>
      <c r="BI49" s="1">
        <v>0</v>
      </c>
      <c r="BJ49" s="1">
        <v>3.29</v>
      </c>
      <c r="BK49" s="1">
        <v>2.56</v>
      </c>
      <c r="BL49" s="1">
        <v>105.9</v>
      </c>
      <c r="BM49" s="1">
        <v>77.95</v>
      </c>
      <c r="BN49" s="1">
        <v>42.33</v>
      </c>
      <c r="BO49" s="1">
        <v>7.08</v>
      </c>
      <c r="BP49" s="1">
        <v>90.8</v>
      </c>
      <c r="BQ49" s="1" t="s">
        <v>87</v>
      </c>
      <c r="BR49" s="1" t="s">
        <v>112</v>
      </c>
      <c r="BS49" s="1" t="s">
        <v>292</v>
      </c>
      <c r="BT49" s="1">
        <v>2.4</v>
      </c>
      <c r="BU49" s="1">
        <v>1.8</v>
      </c>
      <c r="BV49" s="4">
        <v>4.32</v>
      </c>
      <c r="BW49" s="1">
        <f t="shared" si="8"/>
        <v>0.57315999999999989</v>
      </c>
      <c r="BX49" s="12">
        <v>0.57315999999999989</v>
      </c>
      <c r="BY49" s="1">
        <f t="shared" si="5"/>
        <v>0.63949200846370824</v>
      </c>
      <c r="BZ49" s="4">
        <v>0.63949200846370824</v>
      </c>
      <c r="CA49" s="4">
        <f t="shared" si="6"/>
        <v>0.42488163663106698</v>
      </c>
      <c r="CB49" s="12">
        <v>0.42488163663106698</v>
      </c>
      <c r="CC49" s="12">
        <f t="shared" si="9"/>
        <v>0.52821604569065617</v>
      </c>
      <c r="CD49" s="12">
        <v>0.52821604569065617</v>
      </c>
      <c r="CE49" s="12">
        <f t="shared" si="7"/>
        <v>0.62906693692459292</v>
      </c>
      <c r="CF49" s="12">
        <v>0.62906693692459292</v>
      </c>
      <c r="CG49" s="13">
        <v>-3.70444</v>
      </c>
      <c r="CH49" s="13">
        <v>2.4022702609100652E-2</v>
      </c>
      <c r="CI49" s="13">
        <v>0.76640000000000019</v>
      </c>
      <c r="CJ49" s="13">
        <v>0.68274162744237088</v>
      </c>
      <c r="CK49" s="1">
        <v>1</v>
      </c>
      <c r="CL49" s="1" t="s">
        <v>140</v>
      </c>
      <c r="CM49" s="1"/>
      <c r="CN49" s="1" t="s">
        <v>114</v>
      </c>
      <c r="CO49" s="1" t="s">
        <v>99</v>
      </c>
      <c r="CP49" s="1">
        <v>0</v>
      </c>
    </row>
    <row r="50" spans="1:94" ht="15" customHeight="1">
      <c r="A50" s="1" t="s">
        <v>330</v>
      </c>
      <c r="B50" s="1" t="s">
        <v>331</v>
      </c>
      <c r="C50" s="1" t="s">
        <v>91</v>
      </c>
      <c r="D50" s="1">
        <v>1</v>
      </c>
      <c r="E50" s="1" t="s">
        <v>96</v>
      </c>
      <c r="F50" s="1">
        <v>67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9.1199999999999992</v>
      </c>
      <c r="R50" s="4">
        <v>5.4081599999999996</v>
      </c>
      <c r="S50" s="4">
        <v>3.0278399999999999</v>
      </c>
      <c r="T50" s="1">
        <v>5.2</v>
      </c>
      <c r="U50" s="4">
        <v>0.47423999999999999</v>
      </c>
      <c r="V50" s="1">
        <v>322</v>
      </c>
      <c r="W50" s="4">
        <v>1.786144578313253</v>
      </c>
      <c r="X50" s="4">
        <v>1.4570024570024571</v>
      </c>
      <c r="Y50" s="4">
        <v>6.3846153846153841</v>
      </c>
      <c r="Z50" s="4">
        <v>106.34643838511943</v>
      </c>
      <c r="AA50" s="1">
        <v>4.42</v>
      </c>
      <c r="AB50" s="1">
        <v>134</v>
      </c>
      <c r="AC50" s="1">
        <v>14</v>
      </c>
      <c r="AD50" s="1">
        <v>14</v>
      </c>
      <c r="AE50" s="4">
        <v>1</v>
      </c>
      <c r="AF50" s="1">
        <v>13.45</v>
      </c>
      <c r="AG50" s="1">
        <v>1.53</v>
      </c>
      <c r="AH50" s="1">
        <v>8.8000000000000007</v>
      </c>
      <c r="AI50" s="1">
        <v>85</v>
      </c>
      <c r="AJ50" s="1">
        <v>11</v>
      </c>
      <c r="AK50" s="1">
        <v>43.2</v>
      </c>
      <c r="AL50" s="1">
        <v>29.3</v>
      </c>
      <c r="AM50" s="4">
        <v>1.4744027303754266</v>
      </c>
      <c r="AN50" s="1">
        <v>72.5</v>
      </c>
      <c r="AO50" s="1">
        <v>9.9</v>
      </c>
      <c r="AP50" s="1">
        <v>3.7</v>
      </c>
      <c r="AQ50" s="1">
        <v>3.9</v>
      </c>
      <c r="AR50" s="1">
        <v>42</v>
      </c>
      <c r="AS50" s="1">
        <v>177</v>
      </c>
      <c r="AT50" s="1">
        <v>2.61</v>
      </c>
      <c r="AU50" s="1">
        <v>2.86</v>
      </c>
      <c r="AV50" s="1">
        <v>3</v>
      </c>
      <c r="AW50" s="1">
        <v>24.1</v>
      </c>
      <c r="AX50" s="1">
        <v>19.100000000000001</v>
      </c>
      <c r="AY50" s="1">
        <v>10.9</v>
      </c>
      <c r="AZ50" s="1">
        <v>1</v>
      </c>
      <c r="BA50" s="1">
        <v>1.8</v>
      </c>
      <c r="BB50" s="1">
        <v>0</v>
      </c>
      <c r="BC50" s="1">
        <v>0</v>
      </c>
      <c r="BD50" s="8">
        <v>0</v>
      </c>
      <c r="BE50" s="1">
        <v>0</v>
      </c>
      <c r="BF50" s="1">
        <v>0</v>
      </c>
      <c r="BG50" s="1">
        <v>1</v>
      </c>
      <c r="BH50" s="1">
        <v>1</v>
      </c>
      <c r="BI50" s="1">
        <v>1</v>
      </c>
      <c r="BJ50" s="1">
        <v>2.54</v>
      </c>
      <c r="BK50" s="1">
        <v>2.09</v>
      </c>
      <c r="BL50" s="1">
        <v>113.1</v>
      </c>
      <c r="BM50" s="1">
        <v>82.36</v>
      </c>
      <c r="BN50" s="1">
        <v>41.83</v>
      </c>
      <c r="BO50" s="1">
        <v>5.78</v>
      </c>
      <c r="BP50" s="1">
        <v>86.8</v>
      </c>
      <c r="BQ50" s="1" t="s">
        <v>87</v>
      </c>
      <c r="BR50" s="1" t="s">
        <v>112</v>
      </c>
      <c r="BS50" s="1" t="s">
        <v>332</v>
      </c>
      <c r="BT50" s="1">
        <v>1.8</v>
      </c>
      <c r="BU50" s="1">
        <v>1.4</v>
      </c>
      <c r="BV50" s="4">
        <v>2.52</v>
      </c>
      <c r="BW50" s="1">
        <f t="shared" si="8"/>
        <v>1.1139399999999999</v>
      </c>
      <c r="BX50" s="12">
        <v>1.1139399999999999</v>
      </c>
      <c r="BY50" s="1">
        <f t="shared" si="5"/>
        <v>0.75286291932382132</v>
      </c>
      <c r="BZ50" s="4">
        <v>0.75286291932382132</v>
      </c>
      <c r="CA50" s="4">
        <f t="shared" si="6"/>
        <v>0.18469143081759881</v>
      </c>
      <c r="CB50" s="12">
        <v>0.18469143081759881</v>
      </c>
      <c r="CC50" s="12">
        <f t="shared" si="9"/>
        <v>0.48266504697326157</v>
      </c>
      <c r="CD50" s="12">
        <v>0.48266504697326157</v>
      </c>
      <c r="CE50" s="12">
        <f t="shared" si="7"/>
        <v>0.61837698901285598</v>
      </c>
      <c r="CF50" s="12">
        <v>0.61837698901285598</v>
      </c>
      <c r="CG50" s="13">
        <v>-3.1943799999999998</v>
      </c>
      <c r="CH50" s="13">
        <v>3.937776193795782E-2</v>
      </c>
      <c r="CI50" s="13">
        <v>1.4108000000000001</v>
      </c>
      <c r="CJ50" s="13">
        <v>0.80389209397254202</v>
      </c>
      <c r="CK50" s="1">
        <v>1</v>
      </c>
      <c r="CL50" s="1">
        <v>2</v>
      </c>
      <c r="CM50" s="1"/>
      <c r="CN50" s="1" t="s">
        <v>91</v>
      </c>
      <c r="CO50" s="1" t="s">
        <v>99</v>
      </c>
      <c r="CP50" s="1">
        <v>0</v>
      </c>
    </row>
    <row r="51" spans="1:94" ht="15" customHeight="1">
      <c r="A51" s="1" t="s">
        <v>307</v>
      </c>
      <c r="B51" s="1" t="s">
        <v>308</v>
      </c>
      <c r="C51" s="1" t="s">
        <v>309</v>
      </c>
      <c r="D51" s="1">
        <v>1</v>
      </c>
      <c r="E51" s="1" t="s">
        <v>96</v>
      </c>
      <c r="F51" s="1">
        <v>72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6.4</v>
      </c>
      <c r="R51" s="4">
        <v>3.7824</v>
      </c>
      <c r="S51" s="4">
        <v>2.0671999999999997</v>
      </c>
      <c r="T51" s="1">
        <v>5.3</v>
      </c>
      <c r="U51" s="4">
        <v>0.3392</v>
      </c>
      <c r="V51" s="1">
        <v>213</v>
      </c>
      <c r="W51" s="4">
        <v>1.8297213622291024</v>
      </c>
      <c r="X51" s="4">
        <v>1.4449877750611244</v>
      </c>
      <c r="Y51" s="4">
        <v>6.0943396226415087</v>
      </c>
      <c r="Z51" s="4">
        <v>103.03792569659444</v>
      </c>
      <c r="AA51" s="1">
        <v>3.51</v>
      </c>
      <c r="AB51" s="1">
        <v>116</v>
      </c>
      <c r="AC51" s="1">
        <v>93</v>
      </c>
      <c r="AD51" s="1">
        <v>102</v>
      </c>
      <c r="AE51" s="4">
        <v>0.91176470588235292</v>
      </c>
      <c r="AF51" s="1">
        <v>10.94</v>
      </c>
      <c r="AG51" s="1">
        <v>3.08</v>
      </c>
      <c r="AH51" s="1">
        <v>3.4</v>
      </c>
      <c r="AI51" s="1">
        <v>63</v>
      </c>
      <c r="AJ51" s="1">
        <v>80</v>
      </c>
      <c r="AK51" s="1">
        <v>42.1</v>
      </c>
      <c r="AL51" s="1">
        <v>21.9</v>
      </c>
      <c r="AM51" s="4">
        <v>1.9223744292237446</v>
      </c>
      <c r="AN51" s="1">
        <v>64</v>
      </c>
      <c r="AO51" s="1">
        <v>14.6</v>
      </c>
      <c r="AP51" s="1">
        <v>4.3</v>
      </c>
      <c r="AQ51" s="1">
        <v>4.8</v>
      </c>
      <c r="AR51" s="1">
        <v>52</v>
      </c>
      <c r="AS51" s="1">
        <v>300</v>
      </c>
      <c r="AT51" s="1">
        <v>2</v>
      </c>
      <c r="AU51" s="1">
        <v>2.29</v>
      </c>
      <c r="AV51" s="1">
        <v>0.7</v>
      </c>
      <c r="AW51" s="1">
        <v>28.7</v>
      </c>
      <c r="AX51" s="1">
        <v>18.8</v>
      </c>
      <c r="AY51" s="1">
        <v>10.1</v>
      </c>
      <c r="AZ51" s="1">
        <v>0</v>
      </c>
      <c r="BA51" s="1">
        <v>1.3</v>
      </c>
      <c r="BB51" s="1">
        <v>0</v>
      </c>
      <c r="BC51" s="1">
        <v>0</v>
      </c>
      <c r="BD51" s="8">
        <v>0</v>
      </c>
      <c r="BE51" s="1">
        <v>0</v>
      </c>
      <c r="BF51" s="1">
        <v>0</v>
      </c>
      <c r="BG51" s="1">
        <v>1</v>
      </c>
      <c r="BH51" s="1">
        <v>0</v>
      </c>
      <c r="BI51" s="1">
        <v>0</v>
      </c>
      <c r="BJ51" s="1">
        <v>2.9</v>
      </c>
      <c r="BK51" s="1">
        <v>2.15</v>
      </c>
      <c r="BL51" s="1">
        <v>127.9</v>
      </c>
      <c r="BM51" s="1">
        <v>85.89</v>
      </c>
      <c r="BN51" s="1">
        <v>42.91</v>
      </c>
      <c r="BO51" s="1">
        <v>4.88</v>
      </c>
      <c r="BP51" s="1">
        <v>77.099999999999994</v>
      </c>
      <c r="BQ51" s="1" t="s">
        <v>88</v>
      </c>
      <c r="BR51" s="1" t="s">
        <v>89</v>
      </c>
      <c r="BS51" s="1" t="s">
        <v>310</v>
      </c>
      <c r="BT51" s="1">
        <v>1.3</v>
      </c>
      <c r="BU51" s="1">
        <v>1.1000000000000001</v>
      </c>
      <c r="BV51" s="4">
        <v>1.4300000000000002</v>
      </c>
      <c r="BW51" s="1">
        <f t="shared" si="8"/>
        <v>1.0928599999999995</v>
      </c>
      <c r="BX51" s="12">
        <v>1.0928599999999995</v>
      </c>
      <c r="BY51" s="1">
        <f t="shared" si="5"/>
        <v>0.74891989558491301</v>
      </c>
      <c r="BZ51" s="4">
        <v>0.74891989558491301</v>
      </c>
      <c r="CA51" s="4">
        <f t="shared" si="6"/>
        <v>0.48855071650044429</v>
      </c>
      <c r="CB51" s="12">
        <v>0.48855071650044429</v>
      </c>
      <c r="CC51" s="12">
        <f t="shared" si="9"/>
        <v>0.46692997887621196</v>
      </c>
      <c r="CD51" s="12">
        <v>0.46692997887621196</v>
      </c>
      <c r="CE51" s="12">
        <f t="shared" si="7"/>
        <v>0.61465686664831376</v>
      </c>
      <c r="CF51" s="12">
        <v>0.61465686664831376</v>
      </c>
      <c r="CG51" s="13">
        <v>-3.8463800000000004</v>
      </c>
      <c r="CH51" s="13">
        <v>2.0910328701192814E-2</v>
      </c>
      <c r="CI51" s="13">
        <v>1.4228000000000005</v>
      </c>
      <c r="CJ51" s="13">
        <v>0.80577699282614734</v>
      </c>
      <c r="CK51" s="1">
        <v>1</v>
      </c>
      <c r="CL51" s="1">
        <v>1</v>
      </c>
      <c r="CM51" s="1"/>
      <c r="CN51" s="1" t="s">
        <v>114</v>
      </c>
      <c r="CO51" s="1" t="s">
        <v>99</v>
      </c>
      <c r="CP51" s="1">
        <v>0</v>
      </c>
    </row>
    <row r="52" spans="1:94" ht="15" customHeight="1">
      <c r="A52" s="1" t="s">
        <v>393</v>
      </c>
      <c r="B52" s="1" t="s">
        <v>394</v>
      </c>
      <c r="C52" s="1" t="s">
        <v>395</v>
      </c>
      <c r="D52" s="1">
        <v>0</v>
      </c>
      <c r="E52" s="1" t="s">
        <v>96</v>
      </c>
      <c r="F52" s="1">
        <v>57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1</v>
      </c>
      <c r="M52" s="1">
        <v>1</v>
      </c>
      <c r="N52" s="1">
        <v>0</v>
      </c>
      <c r="O52" s="1">
        <v>0</v>
      </c>
      <c r="P52" s="1">
        <v>0</v>
      </c>
      <c r="Q52" s="4">
        <v>3.49</v>
      </c>
      <c r="R52" s="4">
        <v>1.9264800000000002</v>
      </c>
      <c r="S52" s="4">
        <v>1.3611000000000002</v>
      </c>
      <c r="T52" s="4">
        <v>4.5999999999999996</v>
      </c>
      <c r="U52" s="4">
        <v>0.16054000000000002</v>
      </c>
      <c r="V52" s="1">
        <v>161</v>
      </c>
      <c r="W52" s="4">
        <v>1.4153846153846152</v>
      </c>
      <c r="X52" s="4">
        <v>1.2321428571428572</v>
      </c>
      <c r="Y52" s="4">
        <v>8.4782608695652186</v>
      </c>
      <c r="Z52" s="4">
        <v>118.2866798912644</v>
      </c>
      <c r="AA52" s="1">
        <v>3.8</v>
      </c>
      <c r="AB52" s="1">
        <v>117</v>
      </c>
      <c r="AC52" s="1">
        <v>8</v>
      </c>
      <c r="AD52" s="1">
        <v>13</v>
      </c>
      <c r="AE52" s="4">
        <v>0.61538461538461542</v>
      </c>
      <c r="AF52" s="1">
        <v>12.98</v>
      </c>
      <c r="AG52" s="1">
        <v>0.27</v>
      </c>
      <c r="AH52" s="1">
        <v>4.4000000000000004</v>
      </c>
      <c r="AI52" s="1">
        <v>55</v>
      </c>
      <c r="AJ52" s="1">
        <v>7</v>
      </c>
      <c r="AK52" s="1">
        <v>43.1</v>
      </c>
      <c r="AL52" s="1">
        <v>23.4</v>
      </c>
      <c r="AM52" s="4">
        <v>1.841880341880342</v>
      </c>
      <c r="AN52" s="1">
        <v>66.5</v>
      </c>
      <c r="AO52" s="1">
        <v>13.2</v>
      </c>
      <c r="AP52" s="1">
        <v>4.4000000000000004</v>
      </c>
      <c r="AQ52" s="1">
        <v>3.8</v>
      </c>
      <c r="AR52" s="1">
        <v>63</v>
      </c>
      <c r="AS52" s="1">
        <v>175</v>
      </c>
      <c r="AT52" s="1">
        <v>1.86</v>
      </c>
      <c r="AU52" s="1">
        <v>1.95</v>
      </c>
      <c r="AV52" s="1">
        <v>2.4</v>
      </c>
      <c r="AW52" s="1">
        <v>45.7</v>
      </c>
      <c r="AX52" s="1">
        <v>19.399999999999999</v>
      </c>
      <c r="AY52" s="1">
        <v>11.1</v>
      </c>
      <c r="AZ52" s="1">
        <v>0</v>
      </c>
      <c r="BA52" s="9">
        <v>1.2</v>
      </c>
      <c r="BB52" s="1">
        <v>1</v>
      </c>
      <c r="BC52" s="1">
        <v>0</v>
      </c>
      <c r="BD52" s="10">
        <v>0</v>
      </c>
      <c r="BE52" s="1">
        <v>0</v>
      </c>
      <c r="BF52" s="1">
        <v>1</v>
      </c>
      <c r="BG52" s="1">
        <v>1</v>
      </c>
      <c r="BH52" s="1">
        <v>1</v>
      </c>
      <c r="BI52" s="1">
        <v>0</v>
      </c>
      <c r="BJ52" s="1">
        <v>2.94</v>
      </c>
      <c r="BK52" s="1">
        <v>2.66</v>
      </c>
      <c r="BL52" s="1">
        <v>100.2</v>
      </c>
      <c r="BM52" s="1">
        <v>90.41</v>
      </c>
      <c r="BN52" s="1">
        <v>48.48</v>
      </c>
      <c r="BO52" s="1">
        <v>7.39</v>
      </c>
      <c r="BP52" s="1">
        <v>89.1</v>
      </c>
      <c r="BQ52" s="1" t="s">
        <v>87</v>
      </c>
      <c r="BR52" s="1" t="s">
        <v>89</v>
      </c>
      <c r="BS52" s="1" t="s">
        <v>396</v>
      </c>
      <c r="BT52" s="1">
        <v>1.2</v>
      </c>
      <c r="BU52" s="1">
        <v>0.9</v>
      </c>
      <c r="BV52" s="4">
        <v>1.08</v>
      </c>
      <c r="BW52" s="1">
        <f t="shared" si="8"/>
        <v>0.51037999999999983</v>
      </c>
      <c r="BX52" s="12">
        <v>0.51037999999999983</v>
      </c>
      <c r="BY52" s="1">
        <f t="shared" si="5"/>
        <v>0.62489555111346107</v>
      </c>
      <c r="BZ52" s="4">
        <v>0.62489555111346107</v>
      </c>
      <c r="CA52" s="4">
        <f t="shared" si="6"/>
        <v>-0.56863623584101264</v>
      </c>
      <c r="CB52" s="12">
        <v>-0.56863623584101264</v>
      </c>
      <c r="CC52" s="12">
        <f t="shared" si="9"/>
        <v>0.4405583314131582</v>
      </c>
      <c r="CD52" s="12">
        <v>0.4405583314131582</v>
      </c>
      <c r="CE52" s="12">
        <f t="shared" si="7"/>
        <v>0.60839206190129136</v>
      </c>
      <c r="CF52" s="12">
        <v>0.60839206190129136</v>
      </c>
      <c r="CG52" s="13">
        <v>-3.4049199999999997</v>
      </c>
      <c r="CH52" s="13">
        <v>3.2142055877035065E-2</v>
      </c>
      <c r="CI52" s="13">
        <v>1.0411999999999999</v>
      </c>
      <c r="CJ52" s="13">
        <v>0.7390814805207796</v>
      </c>
      <c r="CK52" s="1">
        <v>0</v>
      </c>
      <c r="CL52" s="1">
        <v>1</v>
      </c>
      <c r="CM52" s="1"/>
      <c r="CN52" s="1"/>
      <c r="CO52" s="1"/>
      <c r="CP52" s="1"/>
    </row>
    <row r="53" spans="1:94" ht="15" customHeight="1">
      <c r="A53" s="1" t="s">
        <v>275</v>
      </c>
      <c r="B53" s="1" t="s">
        <v>276</v>
      </c>
      <c r="C53" s="1" t="s">
        <v>277</v>
      </c>
      <c r="D53" s="1">
        <v>1</v>
      </c>
      <c r="E53" s="1" t="s">
        <v>96</v>
      </c>
      <c r="F53" s="1">
        <v>47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  <c r="Q53" s="1">
        <v>3.65</v>
      </c>
      <c r="R53" s="4">
        <v>1.8688</v>
      </c>
      <c r="S53" s="4">
        <v>1.3906499999999999</v>
      </c>
      <c r="T53" s="1">
        <v>7.9</v>
      </c>
      <c r="U53" s="4">
        <v>0.28835</v>
      </c>
      <c r="V53" s="1">
        <v>223</v>
      </c>
      <c r="W53" s="4">
        <v>1.3438320209973753</v>
      </c>
      <c r="X53" s="4">
        <v>1.0491803278688525</v>
      </c>
      <c r="Y53" s="4">
        <v>4.8227848101265822</v>
      </c>
      <c r="Z53" s="4">
        <v>160.35666774529898</v>
      </c>
      <c r="AA53" s="1">
        <v>4.7</v>
      </c>
      <c r="AB53" s="1">
        <v>106</v>
      </c>
      <c r="AC53" s="1">
        <v>13</v>
      </c>
      <c r="AD53" s="1">
        <v>18</v>
      </c>
      <c r="AE53" s="4">
        <v>0.72222222222222221</v>
      </c>
      <c r="AF53" s="1">
        <v>12.81</v>
      </c>
      <c r="AG53" s="1">
        <v>1.67</v>
      </c>
      <c r="AH53" s="1">
        <v>9.6</v>
      </c>
      <c r="AI53" s="1">
        <v>50</v>
      </c>
      <c r="AJ53" s="1">
        <v>9</v>
      </c>
      <c r="AK53" s="1">
        <v>43</v>
      </c>
      <c r="AL53" s="1">
        <v>25.7</v>
      </c>
      <c r="AM53" s="4">
        <v>1.6731517509727627</v>
      </c>
      <c r="AN53" s="1">
        <v>68.7</v>
      </c>
      <c r="AO53" s="1">
        <v>4.9000000000000004</v>
      </c>
      <c r="AP53" s="1">
        <v>2</v>
      </c>
      <c r="AQ53" s="1">
        <v>5.6</v>
      </c>
      <c r="AR53" s="1">
        <v>55</v>
      </c>
      <c r="AS53" s="1">
        <v>229</v>
      </c>
      <c r="AT53" s="1">
        <v>2.35</v>
      </c>
      <c r="AU53" s="1">
        <v>2.5499999999999998</v>
      </c>
      <c r="AV53" s="1">
        <v>0.08</v>
      </c>
      <c r="AW53" s="1">
        <v>26.4</v>
      </c>
      <c r="AX53" s="1">
        <v>19.399999999999999</v>
      </c>
      <c r="AY53" s="1">
        <v>12.5</v>
      </c>
      <c r="AZ53" s="1">
        <v>1</v>
      </c>
      <c r="BA53" s="1">
        <v>1</v>
      </c>
      <c r="BB53" s="1">
        <v>1</v>
      </c>
      <c r="BC53" s="1">
        <v>0</v>
      </c>
      <c r="BD53" s="8">
        <v>0</v>
      </c>
      <c r="BE53" s="1">
        <v>0</v>
      </c>
      <c r="BF53" s="1">
        <v>0</v>
      </c>
      <c r="BG53" s="1">
        <v>1</v>
      </c>
      <c r="BH53" s="1">
        <v>1</v>
      </c>
      <c r="BI53" s="1">
        <v>0</v>
      </c>
      <c r="BJ53" s="1">
        <v>2.41</v>
      </c>
      <c r="BK53" s="1">
        <v>1.96</v>
      </c>
      <c r="BL53" s="1">
        <v>79.3</v>
      </c>
      <c r="BM53" s="1">
        <v>89.65</v>
      </c>
      <c r="BN53" s="1">
        <v>47.44</v>
      </c>
      <c r="BO53" s="1">
        <v>5.37</v>
      </c>
      <c r="BP53" s="1">
        <v>68.099999999999994</v>
      </c>
      <c r="BQ53" s="1" t="s">
        <v>87</v>
      </c>
      <c r="BR53" s="1" t="s">
        <v>112</v>
      </c>
      <c r="BS53" s="1" t="s">
        <v>278</v>
      </c>
      <c r="BT53" s="1">
        <v>1</v>
      </c>
      <c r="BU53" s="1">
        <v>0.9</v>
      </c>
      <c r="BV53" s="4">
        <v>0.9</v>
      </c>
      <c r="BW53" s="1">
        <f t="shared" si="8"/>
        <v>0.28509999999999991</v>
      </c>
      <c r="BX53" s="12">
        <v>0.28509999999999991</v>
      </c>
      <c r="BY53" s="1">
        <f t="shared" si="5"/>
        <v>0.57079611085898307</v>
      </c>
      <c r="BZ53" s="4">
        <v>0.57079611085898307</v>
      </c>
      <c r="CA53" s="4">
        <f t="shared" si="6"/>
        <v>0.22271647114758325</v>
      </c>
      <c r="CB53" s="12">
        <v>0.22271647114758325</v>
      </c>
      <c r="CC53" s="12">
        <f t="shared" si="9"/>
        <v>0.35849165233816532</v>
      </c>
      <c r="CD53" s="12">
        <v>0.35849165233816532</v>
      </c>
      <c r="CE53" s="12">
        <f t="shared" si="7"/>
        <v>0.58867525664794917</v>
      </c>
      <c r="CF53" s="12">
        <v>0.58867525664794917</v>
      </c>
      <c r="CG53" s="13">
        <v>-3.0376000000000003</v>
      </c>
      <c r="CH53" s="13">
        <v>4.5755846015301312E-2</v>
      </c>
      <c r="CI53" s="13">
        <v>0.20600000000000007</v>
      </c>
      <c r="CJ53" s="13">
        <v>0.5513186483782152</v>
      </c>
      <c r="CK53" s="1">
        <v>1</v>
      </c>
      <c r="CL53" s="1" t="s">
        <v>140</v>
      </c>
      <c r="CM53" s="1"/>
      <c r="CN53" s="1" t="s">
        <v>218</v>
      </c>
      <c r="CO53" s="1" t="s">
        <v>99</v>
      </c>
      <c r="CP53" s="1">
        <v>0</v>
      </c>
    </row>
    <row r="54" spans="1:94" ht="15" customHeight="1">
      <c r="A54" s="1" t="s">
        <v>255</v>
      </c>
      <c r="B54" s="1" t="s">
        <v>256</v>
      </c>
      <c r="C54" s="1" t="s">
        <v>257</v>
      </c>
      <c r="D54" s="1">
        <v>1</v>
      </c>
      <c r="E54" s="1" t="s">
        <v>96</v>
      </c>
      <c r="F54" s="1">
        <v>51</v>
      </c>
      <c r="G54" s="1">
        <v>1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4.79</v>
      </c>
      <c r="R54" s="4">
        <v>3.3338399999999999</v>
      </c>
      <c r="S54" s="4">
        <v>1.2214499999999999</v>
      </c>
      <c r="T54" s="1">
        <v>3.5</v>
      </c>
      <c r="U54" s="4">
        <v>0.16765000000000002</v>
      </c>
      <c r="V54" s="1">
        <v>168</v>
      </c>
      <c r="W54" s="4">
        <v>2.7294117647058824</v>
      </c>
      <c r="X54" s="4">
        <v>2.2894736842105261</v>
      </c>
      <c r="Y54" s="4">
        <v>7.2857142857142847</v>
      </c>
      <c r="Z54" s="4">
        <v>137.541446641287</v>
      </c>
      <c r="AA54" s="1">
        <v>4.8600000000000003</v>
      </c>
      <c r="AB54" s="1">
        <v>144</v>
      </c>
      <c r="AC54" s="1">
        <v>12</v>
      </c>
      <c r="AD54" s="1">
        <v>11</v>
      </c>
      <c r="AE54" s="4">
        <v>1.0909090909090908</v>
      </c>
      <c r="AF54" s="1">
        <v>14.6</v>
      </c>
      <c r="AG54" s="1">
        <v>0.97</v>
      </c>
      <c r="AH54" s="1">
        <v>3.5</v>
      </c>
      <c r="AI54" s="1">
        <v>60</v>
      </c>
      <c r="AJ54" s="1">
        <v>20</v>
      </c>
      <c r="AK54" s="1">
        <v>46.8</v>
      </c>
      <c r="AL54" s="1">
        <v>30.3</v>
      </c>
      <c r="AM54" s="4">
        <v>1.5445544554455444</v>
      </c>
      <c r="AN54" s="1">
        <v>77.099999999999994</v>
      </c>
      <c r="AO54" s="1">
        <v>24.4</v>
      </c>
      <c r="AP54" s="1">
        <v>7</v>
      </c>
      <c r="AQ54" s="1">
        <v>4.2</v>
      </c>
      <c r="AR54" s="1">
        <v>51</v>
      </c>
      <c r="AS54" s="1">
        <v>242</v>
      </c>
      <c r="AT54" s="1">
        <v>3.02</v>
      </c>
      <c r="AU54" s="1">
        <v>2.29</v>
      </c>
      <c r="AV54" s="1">
        <v>0.5</v>
      </c>
      <c r="AW54" s="1">
        <v>33.200000000000003</v>
      </c>
      <c r="AX54" s="1">
        <v>18.8</v>
      </c>
      <c r="AY54" s="1">
        <v>11.1</v>
      </c>
      <c r="AZ54" s="1">
        <v>0</v>
      </c>
      <c r="BA54" s="1">
        <v>3</v>
      </c>
      <c r="BB54" s="1">
        <v>0</v>
      </c>
      <c r="BC54" s="1">
        <v>0</v>
      </c>
      <c r="BD54" s="8">
        <v>0</v>
      </c>
      <c r="BE54" s="1">
        <v>0</v>
      </c>
      <c r="BF54" s="1">
        <v>1</v>
      </c>
      <c r="BG54" s="1">
        <v>0</v>
      </c>
      <c r="BH54" s="1">
        <v>1</v>
      </c>
      <c r="BI54" s="1">
        <v>0</v>
      </c>
      <c r="BJ54" s="1">
        <v>2.5499999999999998</v>
      </c>
      <c r="BK54" s="1">
        <v>2.11</v>
      </c>
      <c r="BL54" s="1">
        <v>92.3</v>
      </c>
      <c r="BM54" s="1">
        <v>85.49</v>
      </c>
      <c r="BN54" s="1">
        <v>34.68</v>
      </c>
      <c r="BO54" s="1">
        <v>5.13</v>
      </c>
      <c r="BP54" s="1">
        <v>68.2</v>
      </c>
      <c r="BQ54" s="1" t="s">
        <v>87</v>
      </c>
      <c r="BR54" s="1" t="s">
        <v>89</v>
      </c>
      <c r="BS54" s="1" t="s">
        <v>35</v>
      </c>
      <c r="BT54" s="1">
        <v>2</v>
      </c>
      <c r="BU54" s="1">
        <v>3</v>
      </c>
      <c r="BV54" s="4">
        <v>6</v>
      </c>
      <c r="BW54" s="1">
        <f t="shared" si="8"/>
        <v>0.70025999999999988</v>
      </c>
      <c r="BX54" s="12">
        <v>0.70025999999999988</v>
      </c>
      <c r="BY54" s="1">
        <f t="shared" si="5"/>
        <v>0.66824541499424472</v>
      </c>
      <c r="BZ54" s="4">
        <v>0.66824541499424472</v>
      </c>
      <c r="CA54" s="4">
        <f t="shared" si="6"/>
        <v>-1.322826573375516E-2</v>
      </c>
      <c r="CB54" s="12">
        <v>-1.322826573375516E-2</v>
      </c>
      <c r="CC54" s="12">
        <f t="shared" si="9"/>
        <v>0.34762028625356223</v>
      </c>
      <c r="CD54" s="12">
        <v>0.34762028625356223</v>
      </c>
      <c r="CE54" s="12">
        <f t="shared" si="7"/>
        <v>0.58604038583135876</v>
      </c>
      <c r="CF54" s="12">
        <v>0.58604038583135876</v>
      </c>
      <c r="CG54" s="13">
        <v>-4.4508999999999999</v>
      </c>
      <c r="CH54" s="13">
        <v>1.1533487552351873E-2</v>
      </c>
      <c r="CI54" s="13">
        <v>2.3689999999999998</v>
      </c>
      <c r="CJ54" s="13">
        <v>0.91443264740503338</v>
      </c>
      <c r="CK54" s="1">
        <v>1</v>
      </c>
      <c r="CL54" s="1">
        <v>2</v>
      </c>
      <c r="CM54" s="1"/>
      <c r="CN54" s="1" t="s">
        <v>91</v>
      </c>
      <c r="CO54" s="1" t="s">
        <v>99</v>
      </c>
      <c r="CP54" s="1">
        <v>0</v>
      </c>
    </row>
    <row r="55" spans="1:94" ht="15" customHeight="1">
      <c r="A55" s="1" t="s">
        <v>265</v>
      </c>
      <c r="B55" s="1" t="s">
        <v>266</v>
      </c>
      <c r="C55" s="1" t="s">
        <v>267</v>
      </c>
      <c r="D55" s="1">
        <v>1</v>
      </c>
      <c r="E55" s="1" t="s">
        <v>96</v>
      </c>
      <c r="F55" s="1">
        <v>64</v>
      </c>
      <c r="G55" s="1">
        <v>1</v>
      </c>
      <c r="H55" s="1">
        <v>0</v>
      </c>
      <c r="I55" s="1">
        <v>0</v>
      </c>
      <c r="J55" s="1">
        <v>0</v>
      </c>
      <c r="K55" s="1">
        <v>0</v>
      </c>
      <c r="L55" s="1">
        <v>1</v>
      </c>
      <c r="M55" s="1">
        <v>0</v>
      </c>
      <c r="N55" s="1">
        <v>0</v>
      </c>
      <c r="O55" s="1">
        <v>0</v>
      </c>
      <c r="P55" s="1">
        <v>0</v>
      </c>
      <c r="Q55" s="1">
        <v>6.88</v>
      </c>
      <c r="R55" s="4">
        <v>4.7540799999999992</v>
      </c>
      <c r="S55" s="4">
        <v>1.72</v>
      </c>
      <c r="T55" s="1">
        <v>3.9</v>
      </c>
      <c r="U55" s="4">
        <v>0.26832</v>
      </c>
      <c r="V55" s="1">
        <v>149</v>
      </c>
      <c r="W55" s="4">
        <v>2.7639999999999998</v>
      </c>
      <c r="X55" s="4">
        <v>2.2362459546925555</v>
      </c>
      <c r="Y55" s="4">
        <v>6.4102564102564097</v>
      </c>
      <c r="Z55" s="4">
        <v>86.627906976744185</v>
      </c>
      <c r="AA55" s="1">
        <v>3.72</v>
      </c>
      <c r="AB55" s="1">
        <v>118</v>
      </c>
      <c r="AC55" s="1">
        <v>15</v>
      </c>
      <c r="AD55" s="1">
        <v>19</v>
      </c>
      <c r="AE55" s="4">
        <v>0.78947368421052633</v>
      </c>
      <c r="AF55" s="1">
        <v>13.7</v>
      </c>
      <c r="AG55" s="1">
        <v>2.0299999999999998</v>
      </c>
      <c r="AH55" s="1">
        <v>3.2</v>
      </c>
      <c r="AI55" s="1">
        <v>105</v>
      </c>
      <c r="AJ55" s="1">
        <v>18</v>
      </c>
      <c r="AK55" s="1">
        <v>42.7</v>
      </c>
      <c r="AL55" s="1">
        <v>24.8</v>
      </c>
      <c r="AM55" s="4">
        <v>1.7217741935483872</v>
      </c>
      <c r="AN55" s="1">
        <v>67.5</v>
      </c>
      <c r="AO55" s="1">
        <v>9.5</v>
      </c>
      <c r="AP55" s="1">
        <v>2.9</v>
      </c>
      <c r="AQ55" s="1">
        <v>6.6</v>
      </c>
      <c r="AR55" s="1">
        <v>53</v>
      </c>
      <c r="AS55" s="1">
        <v>215</v>
      </c>
      <c r="AT55" s="1">
        <v>2.78</v>
      </c>
      <c r="AU55" s="1">
        <v>3.22</v>
      </c>
      <c r="AV55" s="1">
        <v>2.1</v>
      </c>
      <c r="AW55" s="1">
        <v>25.9</v>
      </c>
      <c r="AX55" s="1">
        <v>18.600000000000001</v>
      </c>
      <c r="AY55" s="1">
        <v>11.7</v>
      </c>
      <c r="AZ55" s="1">
        <v>0</v>
      </c>
      <c r="BA55" s="1">
        <v>2.1</v>
      </c>
      <c r="BB55" s="1">
        <v>0</v>
      </c>
      <c r="BC55" s="1">
        <v>0</v>
      </c>
      <c r="BD55" s="8">
        <v>0</v>
      </c>
      <c r="BE55" s="1">
        <v>0</v>
      </c>
      <c r="BF55" s="1">
        <v>0</v>
      </c>
      <c r="BG55" s="1">
        <v>0</v>
      </c>
      <c r="BH55" s="1">
        <v>1</v>
      </c>
      <c r="BI55" s="1">
        <v>0</v>
      </c>
      <c r="BJ55" s="1">
        <v>2.48</v>
      </c>
      <c r="BK55" s="1">
        <v>2.1</v>
      </c>
      <c r="BL55" s="1">
        <v>102.9</v>
      </c>
      <c r="BM55" s="1">
        <v>95.78</v>
      </c>
      <c r="BN55" s="1">
        <v>39.979999999999997</v>
      </c>
      <c r="BO55" s="1">
        <v>5.41</v>
      </c>
      <c r="BP55" s="1">
        <v>76.8</v>
      </c>
      <c r="BQ55" s="1" t="s">
        <v>87</v>
      </c>
      <c r="BR55" s="1" t="s">
        <v>89</v>
      </c>
      <c r="BS55" s="1" t="s">
        <v>123</v>
      </c>
      <c r="BT55" s="1">
        <v>2.1</v>
      </c>
      <c r="BU55" s="1">
        <v>1.4</v>
      </c>
      <c r="BV55" s="4">
        <v>2.94</v>
      </c>
      <c r="BW55" s="1">
        <f t="shared" si="8"/>
        <v>1.0369199999999998</v>
      </c>
      <c r="BX55" s="12">
        <v>1.0369199999999998</v>
      </c>
      <c r="BY55" s="1">
        <f t="shared" si="5"/>
        <v>0.73825528096234594</v>
      </c>
      <c r="BZ55" s="4">
        <v>0.73825528096234594</v>
      </c>
      <c r="CA55" s="4">
        <f t="shared" si="6"/>
        <v>0.30749603791321289</v>
      </c>
      <c r="CB55" s="12">
        <v>0.30749603791321289</v>
      </c>
      <c r="CC55" s="12">
        <f t="shared" si="9"/>
        <v>0.34214852129547646</v>
      </c>
      <c r="CD55" s="12">
        <v>0.34214852129547646</v>
      </c>
      <c r="CE55" s="12">
        <f t="shared" si="7"/>
        <v>0.58471232985763055</v>
      </c>
      <c r="CF55" s="12">
        <v>0.58471232985763055</v>
      </c>
      <c r="CG55" s="13">
        <v>-4.0572599999999994</v>
      </c>
      <c r="CH55" s="13">
        <v>1.7002269103059842E-2</v>
      </c>
      <c r="CI55" s="13">
        <v>2.6706000000000003</v>
      </c>
      <c r="CJ55" s="13">
        <v>0.93526936522894377</v>
      </c>
      <c r="CK55" s="1">
        <v>1</v>
      </c>
      <c r="CL55" s="1">
        <v>1</v>
      </c>
      <c r="CM55" s="1"/>
      <c r="CN55" s="1" t="s">
        <v>91</v>
      </c>
      <c r="CO55" s="1" t="s">
        <v>99</v>
      </c>
      <c r="CP55" s="1">
        <v>0</v>
      </c>
    </row>
    <row r="56" spans="1:94" ht="15" customHeight="1">
      <c r="A56" s="1" t="s">
        <v>443</v>
      </c>
      <c r="B56" s="1" t="s">
        <v>444</v>
      </c>
      <c r="C56" s="1" t="s">
        <v>445</v>
      </c>
      <c r="D56" s="1">
        <v>0</v>
      </c>
      <c r="E56" s="1" t="s">
        <v>86</v>
      </c>
      <c r="F56" s="1">
        <v>55</v>
      </c>
      <c r="G56" s="1">
        <v>0</v>
      </c>
      <c r="H56" s="1">
        <v>0</v>
      </c>
      <c r="I56" s="1" t="s">
        <v>35</v>
      </c>
      <c r="J56" s="1">
        <v>1</v>
      </c>
      <c r="K56" s="1">
        <v>0</v>
      </c>
      <c r="L56" s="1">
        <v>1</v>
      </c>
      <c r="M56" s="1">
        <v>0</v>
      </c>
      <c r="N56" s="1">
        <v>0</v>
      </c>
      <c r="O56" s="1">
        <v>1</v>
      </c>
      <c r="P56" s="1">
        <v>0</v>
      </c>
      <c r="Q56" s="4">
        <v>5.77</v>
      </c>
      <c r="R56" s="4">
        <v>3.77935</v>
      </c>
      <c r="S56" s="4">
        <v>1.4713499999999999</v>
      </c>
      <c r="T56" s="4">
        <v>5</v>
      </c>
      <c r="U56" s="4">
        <v>0.28849999999999998</v>
      </c>
      <c r="V56" s="1">
        <v>228</v>
      </c>
      <c r="W56" s="4">
        <v>2.5686274509803924</v>
      </c>
      <c r="X56" s="4">
        <v>1.8985507246376816</v>
      </c>
      <c r="Y56" s="4">
        <v>5.1000000000000005</v>
      </c>
      <c r="Z56" s="4">
        <v>154.95973085941483</v>
      </c>
      <c r="AA56" s="1">
        <v>4.2</v>
      </c>
      <c r="AB56" s="1">
        <v>130</v>
      </c>
      <c r="AC56" s="1">
        <v>19</v>
      </c>
      <c r="AD56" s="1">
        <v>13</v>
      </c>
      <c r="AE56" s="4">
        <v>1.4615384615384615</v>
      </c>
      <c r="AF56" s="1">
        <v>11.45</v>
      </c>
      <c r="AG56" s="1">
        <v>1.56</v>
      </c>
      <c r="AH56" s="1">
        <v>10.199999999999999</v>
      </c>
      <c r="AI56" s="1">
        <v>102</v>
      </c>
      <c r="AJ56" s="1">
        <v>53</v>
      </c>
      <c r="AK56" s="1">
        <v>36.700000000000003</v>
      </c>
      <c r="AL56" s="1">
        <v>24.1</v>
      </c>
      <c r="AM56" s="4">
        <v>1.5228215767634854</v>
      </c>
      <c r="AN56" s="1">
        <v>60.800000000000004</v>
      </c>
      <c r="AO56" s="1">
        <v>6.3</v>
      </c>
      <c r="AP56" s="1">
        <v>3.1</v>
      </c>
      <c r="AQ56" s="1">
        <v>6.7</v>
      </c>
      <c r="AR56" s="1">
        <v>86</v>
      </c>
      <c r="AS56" s="1">
        <v>249</v>
      </c>
      <c r="AT56" s="1">
        <v>1.95</v>
      </c>
      <c r="AU56" s="1">
        <v>3.5</v>
      </c>
      <c r="AV56" s="1">
        <v>0.5</v>
      </c>
      <c r="AW56" s="1">
        <v>31.3</v>
      </c>
      <c r="AX56" s="1">
        <v>18.5</v>
      </c>
      <c r="AY56" s="1">
        <v>11.1</v>
      </c>
      <c r="AZ56" s="1">
        <v>1</v>
      </c>
      <c r="BA56" s="9">
        <v>2.6</v>
      </c>
      <c r="BB56" s="1">
        <v>0</v>
      </c>
      <c r="BC56" s="1">
        <v>0</v>
      </c>
      <c r="BD56" s="10">
        <v>0</v>
      </c>
      <c r="BE56" s="1">
        <v>0</v>
      </c>
      <c r="BF56" s="1">
        <v>1</v>
      </c>
      <c r="BG56" s="1">
        <v>0</v>
      </c>
      <c r="BH56" s="1">
        <v>1</v>
      </c>
      <c r="BI56" s="1">
        <v>0</v>
      </c>
      <c r="BJ56" s="1">
        <v>2.93</v>
      </c>
      <c r="BK56" s="1">
        <v>2.15</v>
      </c>
      <c r="BL56" s="1">
        <v>73.599999999999994</v>
      </c>
      <c r="BM56" s="1">
        <v>75.03</v>
      </c>
      <c r="BN56" s="1">
        <v>35.67</v>
      </c>
      <c r="BO56" s="1">
        <v>6.78</v>
      </c>
      <c r="BP56" s="1">
        <v>80.3</v>
      </c>
      <c r="BQ56" s="1" t="s">
        <v>87</v>
      </c>
      <c r="BR56" s="1" t="s">
        <v>112</v>
      </c>
      <c r="BS56" s="1" t="s">
        <v>446</v>
      </c>
      <c r="BT56" s="1">
        <v>2.4</v>
      </c>
      <c r="BU56" s="1">
        <v>2.6</v>
      </c>
      <c r="BV56" s="4">
        <v>6.24</v>
      </c>
      <c r="BW56" s="1">
        <f t="shared" si="8"/>
        <v>0.7767999999999996</v>
      </c>
      <c r="BX56" s="12">
        <v>0.7767999999999996</v>
      </c>
      <c r="BY56" s="1">
        <f t="shared" si="5"/>
        <v>0.68499003123136903</v>
      </c>
      <c r="BZ56" s="4">
        <v>0.68499003123136903</v>
      </c>
      <c r="CA56" s="4">
        <f t="shared" si="6"/>
        <v>0.19312459835446161</v>
      </c>
      <c r="CB56" s="12">
        <v>0.19312459835446161</v>
      </c>
      <c r="CC56" s="12">
        <f t="shared" si="9"/>
        <v>0.30509723519904997</v>
      </c>
      <c r="CD56" s="12">
        <v>0.30509723519904997</v>
      </c>
      <c r="CE56" s="12">
        <f t="shared" si="7"/>
        <v>0.575688102986888</v>
      </c>
      <c r="CF56" s="12">
        <v>0.575688102986888</v>
      </c>
      <c r="CG56" s="13">
        <v>-2.7699600000000002</v>
      </c>
      <c r="CH56" s="13">
        <v>5.896923310014026E-2</v>
      </c>
      <c r="CI56" s="13">
        <v>1.1116000000000004</v>
      </c>
      <c r="CJ56" s="13">
        <v>0.7524272805504435</v>
      </c>
      <c r="CK56" s="1">
        <v>0</v>
      </c>
      <c r="CL56" s="1" t="s">
        <v>140</v>
      </c>
      <c r="CM56" s="1"/>
      <c r="CN56" s="1"/>
      <c r="CO56" s="1"/>
      <c r="CP56" s="1"/>
    </row>
    <row r="57" spans="1:94" ht="15" customHeight="1">
      <c r="A57" s="1" t="s">
        <v>251</v>
      </c>
      <c r="B57" s="1" t="s">
        <v>252</v>
      </c>
      <c r="C57" s="1" t="s">
        <v>253</v>
      </c>
      <c r="D57" s="1">
        <v>1</v>
      </c>
      <c r="E57" s="1" t="s">
        <v>96</v>
      </c>
      <c r="F57" s="1">
        <v>70</v>
      </c>
      <c r="G57" s="1">
        <v>1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7.49</v>
      </c>
      <c r="R57" s="4">
        <v>3.7225300000000003</v>
      </c>
      <c r="S57" s="4">
        <v>3.1083499999999997</v>
      </c>
      <c r="T57" s="1">
        <v>3.3</v>
      </c>
      <c r="U57" s="4">
        <v>0.24717000000000003</v>
      </c>
      <c r="V57" s="1">
        <v>244</v>
      </c>
      <c r="W57" s="4">
        <v>1.1975903614457835</v>
      </c>
      <c r="X57" s="4">
        <v>0.98807157057654083</v>
      </c>
      <c r="Y57" s="4">
        <v>12.575757575757573</v>
      </c>
      <c r="Z57" s="4">
        <v>78.498238615342558</v>
      </c>
      <c r="AA57" s="1">
        <v>4.28</v>
      </c>
      <c r="AB57" s="1">
        <v>126</v>
      </c>
      <c r="AC57" s="1">
        <v>12</v>
      </c>
      <c r="AD57" s="1">
        <v>13</v>
      </c>
      <c r="AE57" s="4">
        <v>0.92307692307692313</v>
      </c>
      <c r="AF57" s="1">
        <v>12.27</v>
      </c>
      <c r="AG57" s="1">
        <v>1.61</v>
      </c>
      <c r="AH57" s="1">
        <v>3.6</v>
      </c>
      <c r="AI57" s="1">
        <v>81</v>
      </c>
      <c r="AJ57" s="1">
        <v>13</v>
      </c>
      <c r="AK57" s="1">
        <v>37.200000000000003</v>
      </c>
      <c r="AL57" s="1">
        <v>24</v>
      </c>
      <c r="AM57" s="4">
        <v>1.55</v>
      </c>
      <c r="AN57" s="1">
        <v>61.2</v>
      </c>
      <c r="AO57" s="1">
        <v>7.8</v>
      </c>
      <c r="AP57" s="1">
        <v>2.2999999999999998</v>
      </c>
      <c r="AQ57" s="1">
        <v>4.4000000000000004</v>
      </c>
      <c r="AR57" s="1">
        <v>57</v>
      </c>
      <c r="AS57" s="1">
        <v>283</v>
      </c>
      <c r="AT57" s="1">
        <v>2.25</v>
      </c>
      <c r="AU57" s="1">
        <v>3.22</v>
      </c>
      <c r="AV57" s="1">
        <v>0.7</v>
      </c>
      <c r="AW57" s="1">
        <v>28.9</v>
      </c>
      <c r="AX57" s="1">
        <v>17.8</v>
      </c>
      <c r="AY57" s="1">
        <v>10.199999999999999</v>
      </c>
      <c r="AZ57" s="1">
        <v>0</v>
      </c>
      <c r="BA57" s="1">
        <v>1.8</v>
      </c>
      <c r="BB57" s="1">
        <v>0</v>
      </c>
      <c r="BC57" s="1">
        <v>0</v>
      </c>
      <c r="BD57" s="8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2.69</v>
      </c>
      <c r="BK57" s="1">
        <v>2.09</v>
      </c>
      <c r="BL57" s="1">
        <v>112.9</v>
      </c>
      <c r="BM57" s="1">
        <v>79.55</v>
      </c>
      <c r="BN57" s="1">
        <v>52.34</v>
      </c>
      <c r="BO57" s="1">
        <v>6.34</v>
      </c>
      <c r="BP57" s="1">
        <v>95</v>
      </c>
      <c r="BQ57" s="1" t="s">
        <v>87</v>
      </c>
      <c r="BR57" s="1" t="s">
        <v>89</v>
      </c>
      <c r="BS57" s="1" t="s">
        <v>254</v>
      </c>
      <c r="BT57" s="1">
        <v>1.8</v>
      </c>
      <c r="BU57" s="1">
        <v>1.6</v>
      </c>
      <c r="BV57" s="4">
        <v>2.8800000000000003</v>
      </c>
      <c r="BW57" s="1">
        <f t="shared" si="8"/>
        <v>1.19658</v>
      </c>
      <c r="BX57" s="12">
        <v>1.19658</v>
      </c>
      <c r="BY57" s="1">
        <f t="shared" si="5"/>
        <v>0.76791582586641616</v>
      </c>
      <c r="BZ57" s="4">
        <v>0.76791582586641616</v>
      </c>
      <c r="CA57" s="4">
        <f t="shared" si="6"/>
        <v>0.20682587603184974</v>
      </c>
      <c r="CB57" s="12">
        <v>0.20682587603184974</v>
      </c>
      <c r="CC57" s="12">
        <f t="shared" si="9"/>
        <v>0.2575024063783542</v>
      </c>
      <c r="CD57" s="12">
        <v>0.2575024063783542</v>
      </c>
      <c r="CE57" s="12">
        <f t="shared" si="7"/>
        <v>0.56402222915756339</v>
      </c>
      <c r="CF57" s="12">
        <v>0.56402222915756339</v>
      </c>
      <c r="CG57" s="13">
        <v>-3.8608800000000003</v>
      </c>
      <c r="CH57" s="13">
        <v>2.061552206981376E-2</v>
      </c>
      <c r="CI57" s="13">
        <v>2.8877999999999999</v>
      </c>
      <c r="CJ57" s="13">
        <v>0.94724004172433118</v>
      </c>
      <c r="CK57" s="1">
        <v>1</v>
      </c>
      <c r="CL57" s="1">
        <v>2</v>
      </c>
      <c r="CM57" s="1"/>
      <c r="CN57" s="1" t="s">
        <v>91</v>
      </c>
      <c r="CO57" s="1" t="s">
        <v>99</v>
      </c>
      <c r="CP57" s="1">
        <v>0</v>
      </c>
    </row>
    <row r="58" spans="1:94" ht="15" customHeight="1">
      <c r="A58" s="1" t="s">
        <v>120</v>
      </c>
      <c r="B58" s="1" t="s">
        <v>121</v>
      </c>
      <c r="C58" s="1" t="s">
        <v>122</v>
      </c>
      <c r="D58" s="1">
        <v>1</v>
      </c>
      <c r="E58" s="1" t="s">
        <v>86</v>
      </c>
      <c r="F58" s="1">
        <v>59</v>
      </c>
      <c r="G58" s="1">
        <v>0</v>
      </c>
      <c r="H58" s="1">
        <v>0</v>
      </c>
      <c r="I58" s="1" t="s">
        <v>37</v>
      </c>
      <c r="J58" s="1">
        <v>1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5.49</v>
      </c>
      <c r="R58" s="4">
        <v>3.4202699999999999</v>
      </c>
      <c r="S58" s="4">
        <v>1.67994</v>
      </c>
      <c r="T58" s="1">
        <v>5.3</v>
      </c>
      <c r="U58" s="4">
        <v>0.29097000000000001</v>
      </c>
      <c r="V58" s="1">
        <v>216</v>
      </c>
      <c r="W58" s="4">
        <v>2.0359477124183005</v>
      </c>
      <c r="X58" s="4">
        <v>1.6525198938992041</v>
      </c>
      <c r="Y58" s="4">
        <v>5.7735849056603774</v>
      </c>
      <c r="Z58" s="4">
        <v>128.57602057216329</v>
      </c>
      <c r="AA58" s="1">
        <v>4.0199999999999996</v>
      </c>
      <c r="AB58" s="1">
        <v>140</v>
      </c>
      <c r="AC58" s="1">
        <v>21</v>
      </c>
      <c r="AD58" s="1">
        <v>20</v>
      </c>
      <c r="AE58" s="4">
        <v>1.05</v>
      </c>
      <c r="AF58" s="1">
        <v>19.809999999999999</v>
      </c>
      <c r="AG58" s="1">
        <v>2.71</v>
      </c>
      <c r="AH58" s="1">
        <v>10.6</v>
      </c>
      <c r="AI58" s="1">
        <v>62</v>
      </c>
      <c r="AJ58" s="1">
        <v>20</v>
      </c>
      <c r="AK58" s="1">
        <v>46.5</v>
      </c>
      <c r="AL58" s="1">
        <v>25.4</v>
      </c>
      <c r="AM58" s="4">
        <v>1.8307086614173229</v>
      </c>
      <c r="AN58" s="1">
        <v>71.900000000000006</v>
      </c>
      <c r="AO58" s="1">
        <v>18.7</v>
      </c>
      <c r="AP58" s="1">
        <v>6.5</v>
      </c>
      <c r="AQ58" s="1">
        <v>6.5</v>
      </c>
      <c r="AR58" s="1">
        <v>73</v>
      </c>
      <c r="AS58" s="1">
        <v>246</v>
      </c>
      <c r="AT58" s="1">
        <v>7.81</v>
      </c>
      <c r="AU58" s="1">
        <v>2.71</v>
      </c>
      <c r="AV58" s="1">
        <v>0.5</v>
      </c>
      <c r="AW58" s="1">
        <v>30.8</v>
      </c>
      <c r="AX58" s="1">
        <v>15.8</v>
      </c>
      <c r="AY58" s="1">
        <v>11.1</v>
      </c>
      <c r="AZ58" s="1">
        <v>1</v>
      </c>
      <c r="BA58" s="1">
        <v>2.1</v>
      </c>
      <c r="BB58" s="1">
        <v>0</v>
      </c>
      <c r="BC58" s="1">
        <v>0</v>
      </c>
      <c r="BD58" s="8">
        <v>1</v>
      </c>
      <c r="BE58" s="1">
        <v>0</v>
      </c>
      <c r="BF58" s="1">
        <v>0</v>
      </c>
      <c r="BG58" s="1">
        <v>0</v>
      </c>
      <c r="BH58" s="1">
        <v>1</v>
      </c>
      <c r="BI58" s="1">
        <v>0</v>
      </c>
      <c r="BJ58" s="1">
        <v>3.17</v>
      </c>
      <c r="BK58" s="1">
        <v>2.5</v>
      </c>
      <c r="BL58" s="1">
        <v>83.9</v>
      </c>
      <c r="BM58" s="1">
        <v>78.86</v>
      </c>
      <c r="BN58" s="1">
        <v>48.22</v>
      </c>
      <c r="BO58" s="1">
        <v>5.89</v>
      </c>
      <c r="BP58" s="1">
        <v>68.3</v>
      </c>
      <c r="BQ58" s="1" t="s">
        <v>87</v>
      </c>
      <c r="BR58" s="1" t="s">
        <v>112</v>
      </c>
      <c r="BS58" s="1" t="s">
        <v>123</v>
      </c>
      <c r="BT58" s="1">
        <v>2.1</v>
      </c>
      <c r="BU58" s="1">
        <v>1.4</v>
      </c>
      <c r="BV58" s="4">
        <v>2.94</v>
      </c>
      <c r="BW58" s="1">
        <f t="shared" si="8"/>
        <v>0.70823999999999965</v>
      </c>
      <c r="BX58" s="12">
        <v>0.70823999999999965</v>
      </c>
      <c r="BY58" s="1">
        <f t="shared" si="5"/>
        <v>0.67001214757943284</v>
      </c>
      <c r="BZ58" s="4">
        <v>0.67001214757943284</v>
      </c>
      <c r="CA58" s="4">
        <f t="shared" si="6"/>
        <v>0.43296929087440572</v>
      </c>
      <c r="CB58" s="12">
        <v>0.43296929087440572</v>
      </c>
      <c r="CC58" s="12">
        <f t="shared" si="9"/>
        <v>0.18539667513355251</v>
      </c>
      <c r="CD58" s="12">
        <v>0.18539667513355251</v>
      </c>
      <c r="CE58" s="12">
        <f t="shared" si="7"/>
        <v>0.5462168643329377</v>
      </c>
      <c r="CF58" s="12">
        <v>0.5462168643329377</v>
      </c>
      <c r="CG58" s="13">
        <v>-2.6772600000000004</v>
      </c>
      <c r="CH58" s="13">
        <v>6.4328601448310277E-2</v>
      </c>
      <c r="CI58" s="13">
        <v>-0.35439999999999938</v>
      </c>
      <c r="CJ58" s="13">
        <v>0.41231584075758426</v>
      </c>
      <c r="CK58" s="1">
        <v>1</v>
      </c>
      <c r="CL58" s="1">
        <v>1</v>
      </c>
      <c r="CM58" s="1"/>
      <c r="CN58" s="1" t="s">
        <v>91</v>
      </c>
      <c r="CO58" s="1" t="s">
        <v>99</v>
      </c>
      <c r="CP58" s="1">
        <v>0</v>
      </c>
    </row>
    <row r="59" spans="1:94" ht="15" customHeight="1">
      <c r="A59" s="1" t="s">
        <v>268</v>
      </c>
      <c r="B59" s="1" t="s">
        <v>269</v>
      </c>
      <c r="C59" s="1" t="s">
        <v>114</v>
      </c>
      <c r="D59" s="1">
        <v>1</v>
      </c>
      <c r="E59" s="1" t="s">
        <v>96</v>
      </c>
      <c r="F59" s="1">
        <v>61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5.6</v>
      </c>
      <c r="R59" s="4">
        <v>3.5671999999999997</v>
      </c>
      <c r="S59" s="4">
        <v>1.6911999999999998</v>
      </c>
      <c r="T59" s="1">
        <v>4.8</v>
      </c>
      <c r="U59" s="4">
        <v>0.26879999999999998</v>
      </c>
      <c r="V59" s="1">
        <v>271</v>
      </c>
      <c r="W59" s="4">
        <v>2.1092715231788079</v>
      </c>
      <c r="X59" s="4">
        <v>1.7548209366391183</v>
      </c>
      <c r="Y59" s="4">
        <v>6.2916666666666661</v>
      </c>
      <c r="Z59" s="4">
        <v>160.24124881740778</v>
      </c>
      <c r="AA59" s="1">
        <v>4.25</v>
      </c>
      <c r="AB59" s="1">
        <v>128</v>
      </c>
      <c r="AC59" s="1">
        <v>12</v>
      </c>
      <c r="AD59" s="1">
        <v>18</v>
      </c>
      <c r="AE59" s="4">
        <v>0.66666666666666663</v>
      </c>
      <c r="AF59" s="1">
        <v>10.86</v>
      </c>
      <c r="AG59" s="1">
        <v>2.21</v>
      </c>
      <c r="AH59" s="1">
        <v>0.4</v>
      </c>
      <c r="AI59" s="1">
        <v>79</v>
      </c>
      <c r="AJ59" s="1">
        <v>13</v>
      </c>
      <c r="AK59" s="1">
        <v>40</v>
      </c>
      <c r="AL59" s="1">
        <v>27.6</v>
      </c>
      <c r="AM59" s="4">
        <v>1.4492753623188406</v>
      </c>
      <c r="AN59" s="1">
        <v>67.599999999999994</v>
      </c>
      <c r="AO59" s="1">
        <v>10.1</v>
      </c>
      <c r="AP59" s="1">
        <v>2.9</v>
      </c>
      <c r="AQ59" s="1">
        <v>5.2</v>
      </c>
      <c r="AR59" s="1">
        <v>52</v>
      </c>
      <c r="AS59" s="1">
        <v>243</v>
      </c>
      <c r="AT59" s="1">
        <v>2.94</v>
      </c>
      <c r="AU59" s="1">
        <v>3.22</v>
      </c>
      <c r="AV59" s="1">
        <v>1.9</v>
      </c>
      <c r="AW59" s="1">
        <v>31.8</v>
      </c>
      <c r="AX59" s="1">
        <v>17.899999999999999</v>
      </c>
      <c r="AY59" s="1">
        <v>10.199999999999999</v>
      </c>
      <c r="AZ59" s="1">
        <v>0</v>
      </c>
      <c r="BA59" s="1">
        <v>2</v>
      </c>
      <c r="BB59" s="1">
        <v>0</v>
      </c>
      <c r="BC59" s="1">
        <v>0</v>
      </c>
      <c r="BD59" s="8">
        <v>0</v>
      </c>
      <c r="BE59" s="1">
        <v>0</v>
      </c>
      <c r="BF59" s="1">
        <v>0</v>
      </c>
      <c r="BG59" s="1">
        <v>0</v>
      </c>
      <c r="BH59" s="1">
        <v>1</v>
      </c>
      <c r="BI59" s="1">
        <v>0</v>
      </c>
      <c r="BJ59" s="1">
        <v>3.23</v>
      </c>
      <c r="BK59" s="1">
        <v>2.58</v>
      </c>
      <c r="BL59" s="1">
        <v>111.6</v>
      </c>
      <c r="BM59" s="1">
        <v>79.88</v>
      </c>
      <c r="BN59" s="1">
        <v>38.92</v>
      </c>
      <c r="BO59" s="1">
        <v>5.22</v>
      </c>
      <c r="BP59" s="1">
        <v>68.599999999999994</v>
      </c>
      <c r="BQ59" s="1" t="s">
        <v>87</v>
      </c>
      <c r="BR59" s="1" t="s">
        <v>103</v>
      </c>
      <c r="BS59" s="1" t="s">
        <v>250</v>
      </c>
      <c r="BT59" s="1">
        <v>2</v>
      </c>
      <c r="BU59" s="1">
        <v>1.7</v>
      </c>
      <c r="BV59" s="4">
        <v>3.4</v>
      </c>
      <c r="BW59" s="1">
        <f t="shared" si="8"/>
        <v>0.65213999999999972</v>
      </c>
      <c r="BX59" s="12">
        <v>0.65213999999999972</v>
      </c>
      <c r="BY59" s="1">
        <f t="shared" si="5"/>
        <v>0.65749254461810225</v>
      </c>
      <c r="BZ59" s="4">
        <v>0.65749254461810225</v>
      </c>
      <c r="CA59" s="4">
        <f t="shared" si="6"/>
        <v>0.34439227368511072</v>
      </c>
      <c r="CB59" s="12">
        <v>0.34439227368511072</v>
      </c>
      <c r="CC59" s="12">
        <f t="shared" si="9"/>
        <v>0.11234526382599563</v>
      </c>
      <c r="CD59" s="12">
        <v>0.11234526382599563</v>
      </c>
      <c r="CE59" s="12">
        <f t="shared" si="7"/>
        <v>0.52805681233832802</v>
      </c>
      <c r="CF59" s="12">
        <v>0.52805681233832802</v>
      </c>
      <c r="CG59" s="13">
        <v>-4.1872999999999996</v>
      </c>
      <c r="CH59" s="13">
        <v>1.4960033553451374E-2</v>
      </c>
      <c r="CI59" s="13">
        <v>1.1260000000000001</v>
      </c>
      <c r="CJ59" s="13">
        <v>0.75509995804975782</v>
      </c>
      <c r="CK59" s="1">
        <v>1</v>
      </c>
      <c r="CL59" s="1">
        <v>1</v>
      </c>
      <c r="CM59" s="1"/>
      <c r="CN59" s="1" t="s">
        <v>114</v>
      </c>
      <c r="CO59" s="1" t="s">
        <v>99</v>
      </c>
      <c r="CP59" s="1">
        <v>0</v>
      </c>
    </row>
    <row r="60" spans="1:94" ht="15" customHeight="1">
      <c r="A60" s="1" t="s">
        <v>467</v>
      </c>
      <c r="B60" s="1" t="s">
        <v>468</v>
      </c>
      <c r="C60" s="1" t="s">
        <v>385</v>
      </c>
      <c r="D60" s="1">
        <v>0</v>
      </c>
      <c r="E60" s="1" t="s">
        <v>86</v>
      </c>
      <c r="F60" s="1">
        <v>66</v>
      </c>
      <c r="G60" s="1">
        <v>0</v>
      </c>
      <c r="H60" s="1">
        <v>0</v>
      </c>
      <c r="I60" s="1" t="s">
        <v>35</v>
      </c>
      <c r="J60" s="1">
        <v>1</v>
      </c>
      <c r="K60" s="1">
        <v>0</v>
      </c>
      <c r="L60" s="1">
        <v>1</v>
      </c>
      <c r="M60" s="1">
        <v>0</v>
      </c>
      <c r="N60" s="1">
        <v>0</v>
      </c>
      <c r="O60" s="1">
        <v>0</v>
      </c>
      <c r="P60" s="1">
        <v>1</v>
      </c>
      <c r="Q60" s="4">
        <v>9.35</v>
      </c>
      <c r="R60" s="4">
        <v>5.1892500000000004</v>
      </c>
      <c r="S60" s="4">
        <v>3.5529999999999999</v>
      </c>
      <c r="T60" s="4">
        <v>3.7</v>
      </c>
      <c r="U60" s="4">
        <v>0.34595000000000004</v>
      </c>
      <c r="V60" s="1">
        <v>206</v>
      </c>
      <c r="W60" s="4">
        <v>1.4605263157894739</v>
      </c>
      <c r="X60" s="4">
        <v>1.2471910112359554</v>
      </c>
      <c r="Y60" s="4">
        <v>10.270270270270268</v>
      </c>
      <c r="Z60" s="4">
        <v>57.979172530256122</v>
      </c>
      <c r="AA60" s="1">
        <v>4.38</v>
      </c>
      <c r="AB60" s="1">
        <v>139</v>
      </c>
      <c r="AC60" s="1">
        <v>12</v>
      </c>
      <c r="AD60" s="1">
        <v>11</v>
      </c>
      <c r="AE60" s="4">
        <v>1.0909090909090908</v>
      </c>
      <c r="AF60" s="1">
        <v>10.96</v>
      </c>
      <c r="AG60" s="1">
        <v>0.78</v>
      </c>
      <c r="AH60" s="1">
        <v>1.9</v>
      </c>
      <c r="AI60" s="1">
        <v>137</v>
      </c>
      <c r="AJ60" s="1">
        <v>59</v>
      </c>
      <c r="AK60" s="1">
        <v>45.1</v>
      </c>
      <c r="AL60" s="1">
        <v>28.9</v>
      </c>
      <c r="AM60" s="4">
        <v>1.5605536332179932</v>
      </c>
      <c r="AN60" s="1">
        <v>74</v>
      </c>
      <c r="AO60" s="1">
        <v>8.1999999999999993</v>
      </c>
      <c r="AP60" s="1">
        <v>3.2</v>
      </c>
      <c r="AQ60" s="1">
        <v>6</v>
      </c>
      <c r="AR60" s="1">
        <v>62</v>
      </c>
      <c r="AS60" s="1">
        <v>247</v>
      </c>
      <c r="AT60" s="1">
        <v>1.53</v>
      </c>
      <c r="AU60" s="1">
        <v>3.68</v>
      </c>
      <c r="AV60" s="1">
        <v>0.9</v>
      </c>
      <c r="AW60" s="1">
        <v>33.299999999999997</v>
      </c>
      <c r="AX60" s="1">
        <v>16.3</v>
      </c>
      <c r="AY60" s="1">
        <v>11.4</v>
      </c>
      <c r="AZ60" s="1">
        <v>0</v>
      </c>
      <c r="BA60" s="9">
        <v>2.1</v>
      </c>
      <c r="BB60" s="1">
        <v>0</v>
      </c>
      <c r="BC60" s="1">
        <v>0</v>
      </c>
      <c r="BD60" s="10">
        <v>0</v>
      </c>
      <c r="BE60" s="1">
        <v>0</v>
      </c>
      <c r="BF60" s="1">
        <v>1</v>
      </c>
      <c r="BG60" s="1">
        <v>0</v>
      </c>
      <c r="BH60" s="1">
        <v>0</v>
      </c>
      <c r="BI60" s="1">
        <v>1</v>
      </c>
      <c r="BJ60" s="1">
        <v>2.97</v>
      </c>
      <c r="BK60" s="1">
        <v>2.44</v>
      </c>
      <c r="BL60" s="1">
        <v>96.8</v>
      </c>
      <c r="BM60" s="1">
        <v>82.49</v>
      </c>
      <c r="BN60" s="1">
        <v>50.55</v>
      </c>
      <c r="BO60" s="1">
        <v>6.67</v>
      </c>
      <c r="BP60" s="1">
        <v>89</v>
      </c>
      <c r="BQ60" s="1" t="s">
        <v>88</v>
      </c>
      <c r="BR60" s="1" t="s">
        <v>89</v>
      </c>
      <c r="BS60" s="1" t="s">
        <v>469</v>
      </c>
      <c r="BT60" s="1">
        <v>2.1</v>
      </c>
      <c r="BU60" s="1">
        <v>1.6</v>
      </c>
      <c r="BV60" s="4">
        <v>3.3600000000000003</v>
      </c>
      <c r="BW60" s="1">
        <f t="shared" si="8"/>
        <v>0.97842000000000007</v>
      </c>
      <c r="BX60" s="12">
        <v>0.97842000000000007</v>
      </c>
      <c r="BY60" s="1">
        <f t="shared" si="5"/>
        <v>0.72679459733440543</v>
      </c>
      <c r="BZ60" s="4">
        <v>0.72679459733440543</v>
      </c>
      <c r="CA60" s="4">
        <f t="shared" si="6"/>
        <v>-0.10790539730951958</v>
      </c>
      <c r="CB60" s="12">
        <v>-0.10790539730951958</v>
      </c>
      <c r="CC60" s="12">
        <f t="shared" si="9"/>
        <v>0.10723789173247189</v>
      </c>
      <c r="CD60" s="12">
        <v>0.10723789173247189</v>
      </c>
      <c r="CE60" s="12">
        <f t="shared" si="7"/>
        <v>0.52678381011055897</v>
      </c>
      <c r="CF60" s="12">
        <v>0.52678381011055897</v>
      </c>
      <c r="CG60" s="13">
        <v>-3.1873600000000009</v>
      </c>
      <c r="CH60" s="13">
        <v>3.9644168908685384E-2</v>
      </c>
      <c r="CI60" s="13">
        <v>1.5435999999999999</v>
      </c>
      <c r="CJ60" s="13">
        <v>0.82398745001496188</v>
      </c>
      <c r="CK60" s="1">
        <v>0</v>
      </c>
      <c r="CL60" s="1">
        <v>2</v>
      </c>
      <c r="CM60" s="1"/>
      <c r="CN60" s="1"/>
      <c r="CO60" s="1"/>
      <c r="CP60" s="1"/>
    </row>
    <row r="61" spans="1:94" ht="15" customHeight="1">
      <c r="A61" s="1" t="s">
        <v>146</v>
      </c>
      <c r="B61" s="1" t="s">
        <v>147</v>
      </c>
      <c r="C61" s="1" t="s">
        <v>148</v>
      </c>
      <c r="D61" s="1">
        <v>1</v>
      </c>
      <c r="E61" s="1" t="s">
        <v>86</v>
      </c>
      <c r="F61" s="1">
        <v>60</v>
      </c>
      <c r="G61" s="1">
        <v>0</v>
      </c>
      <c r="H61" s="1">
        <v>0</v>
      </c>
      <c r="I61" s="1" t="s">
        <v>37</v>
      </c>
      <c r="J61" s="1">
        <v>1</v>
      </c>
      <c r="K61" s="1">
        <v>0</v>
      </c>
      <c r="L61" s="1">
        <v>1</v>
      </c>
      <c r="M61" s="1">
        <v>1</v>
      </c>
      <c r="N61" s="1">
        <v>1</v>
      </c>
      <c r="O61" s="1">
        <v>0</v>
      </c>
      <c r="P61" s="1">
        <v>1</v>
      </c>
      <c r="Q61" s="1">
        <v>4.3</v>
      </c>
      <c r="R61" s="4">
        <v>2.4251999999999998</v>
      </c>
      <c r="S61" s="4">
        <v>1.5609</v>
      </c>
      <c r="T61" s="1">
        <v>4.9000000000000004</v>
      </c>
      <c r="U61" s="4">
        <v>0.2107</v>
      </c>
      <c r="V61" s="1">
        <v>149</v>
      </c>
      <c r="W61" s="4">
        <v>1.5537190082644627</v>
      </c>
      <c r="X61" s="4">
        <v>1.2935779816513759</v>
      </c>
      <c r="Y61" s="4">
        <v>7.408163265306122</v>
      </c>
      <c r="Z61" s="4">
        <v>95.457748734704339</v>
      </c>
      <c r="AA61" s="1">
        <v>4.62</v>
      </c>
      <c r="AB61" s="1">
        <v>144</v>
      </c>
      <c r="AC61" s="1">
        <v>22</v>
      </c>
      <c r="AD61" s="1">
        <v>16</v>
      </c>
      <c r="AE61" s="4">
        <v>1.375</v>
      </c>
      <c r="AF61" s="1">
        <v>12.06</v>
      </c>
      <c r="AG61" s="1">
        <v>0.99</v>
      </c>
      <c r="AH61" s="1">
        <v>3.3</v>
      </c>
      <c r="AI61" s="1">
        <v>61</v>
      </c>
      <c r="AJ61" s="1">
        <v>27</v>
      </c>
      <c r="AK61" s="1">
        <v>46.4</v>
      </c>
      <c r="AL61" s="1">
        <v>22</v>
      </c>
      <c r="AM61" s="4">
        <v>2.1090909090909089</v>
      </c>
      <c r="AN61" s="1">
        <v>68.400000000000006</v>
      </c>
      <c r="AO61" s="1">
        <v>12</v>
      </c>
      <c r="AP61" s="1">
        <v>3</v>
      </c>
      <c r="AQ61" s="1">
        <v>7.2</v>
      </c>
      <c r="AR61" s="1">
        <v>74</v>
      </c>
      <c r="AS61" s="1">
        <v>248</v>
      </c>
      <c r="AT61" s="1">
        <v>3.67</v>
      </c>
      <c r="AU61" s="1">
        <v>2.95</v>
      </c>
      <c r="AV61" s="1">
        <v>3.3</v>
      </c>
      <c r="AW61" s="1">
        <v>26.8</v>
      </c>
      <c r="AX61" s="1">
        <v>17.8</v>
      </c>
      <c r="AY61" s="1">
        <v>12.1</v>
      </c>
      <c r="AZ61" s="1">
        <v>0</v>
      </c>
      <c r="BA61" s="1">
        <v>2.2999999999999998</v>
      </c>
      <c r="BB61" s="1">
        <v>0</v>
      </c>
      <c r="BC61" s="1">
        <v>0</v>
      </c>
      <c r="BD61" s="8">
        <v>1</v>
      </c>
      <c r="BE61" s="1">
        <v>1</v>
      </c>
      <c r="BF61" s="1">
        <v>0</v>
      </c>
      <c r="BG61" s="1">
        <v>0</v>
      </c>
      <c r="BH61" s="1">
        <v>0</v>
      </c>
      <c r="BI61" s="1">
        <v>0</v>
      </c>
      <c r="BJ61" s="1">
        <v>3.13</v>
      </c>
      <c r="BK61" s="1">
        <v>2.39</v>
      </c>
      <c r="BL61" s="1">
        <v>68.099999999999994</v>
      </c>
      <c r="BM61" s="1">
        <v>76.45</v>
      </c>
      <c r="BN61" s="1">
        <v>49.86</v>
      </c>
      <c r="BO61" s="1">
        <v>7.2</v>
      </c>
      <c r="BP61" s="1">
        <v>71.900000000000006</v>
      </c>
      <c r="BQ61" s="1" t="s">
        <v>87</v>
      </c>
      <c r="BR61" s="1" t="s">
        <v>89</v>
      </c>
      <c r="BS61" s="1" t="s">
        <v>149</v>
      </c>
      <c r="BT61" s="1">
        <v>2.2999999999999998</v>
      </c>
      <c r="BU61" s="1">
        <v>2.2000000000000002</v>
      </c>
      <c r="BV61" s="4">
        <v>5.0599999999999996</v>
      </c>
      <c r="BW61" s="1">
        <f t="shared" si="8"/>
        <v>0.82207999999999948</v>
      </c>
      <c r="BX61" s="12">
        <v>0.82207999999999948</v>
      </c>
      <c r="BY61" s="1">
        <f t="shared" si="5"/>
        <v>0.69467768790718232</v>
      </c>
      <c r="BZ61" s="4">
        <v>0.69467768790718232</v>
      </c>
      <c r="CA61" s="4">
        <f t="shared" si="6"/>
        <v>-4.3648054024500883E-3</v>
      </c>
      <c r="CB61" s="12">
        <v>-4.3648054024500883E-3</v>
      </c>
      <c r="CC61" s="12">
        <f t="shared" si="9"/>
        <v>8.9753120077542992E-2</v>
      </c>
      <c r="CD61" s="12">
        <v>8.9753120077542992E-2</v>
      </c>
      <c r="CE61" s="12">
        <f t="shared" si="7"/>
        <v>0.52242322928400609</v>
      </c>
      <c r="CF61" s="12">
        <v>0.52242322928400609</v>
      </c>
      <c r="CG61" s="13">
        <v>-3.3964800000000004</v>
      </c>
      <c r="CH61" s="13">
        <v>3.2405654678797628E-2</v>
      </c>
      <c r="CI61" s="13">
        <v>-0.14920000000000022</v>
      </c>
      <c r="CJ61" s="13">
        <v>0.46276903980637757</v>
      </c>
      <c r="CK61" s="1">
        <v>1</v>
      </c>
      <c r="CL61" s="1" t="s">
        <v>140</v>
      </c>
      <c r="CM61" s="1"/>
      <c r="CN61" s="1" t="s">
        <v>148</v>
      </c>
      <c r="CO61" s="1" t="s">
        <v>150</v>
      </c>
      <c r="CP61" s="1">
        <v>0</v>
      </c>
    </row>
    <row r="62" spans="1:94" ht="15" customHeight="1">
      <c r="A62" s="1" t="s">
        <v>431</v>
      </c>
      <c r="B62" s="1" t="s">
        <v>432</v>
      </c>
      <c r="C62" s="1" t="s">
        <v>433</v>
      </c>
      <c r="D62" s="1">
        <v>0</v>
      </c>
      <c r="E62" s="1" t="s">
        <v>86</v>
      </c>
      <c r="F62" s="1">
        <v>46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4">
        <v>5</v>
      </c>
      <c r="R62" s="4">
        <v>3.08</v>
      </c>
      <c r="S62" s="4">
        <v>1.54</v>
      </c>
      <c r="T62" s="4">
        <v>5.2</v>
      </c>
      <c r="U62" s="4">
        <v>0.26</v>
      </c>
      <c r="V62" s="1">
        <v>218</v>
      </c>
      <c r="W62" s="4">
        <v>2</v>
      </c>
      <c r="X62" s="4">
        <v>1.6041666666666667</v>
      </c>
      <c r="Y62" s="4">
        <v>5.9230769230769234</v>
      </c>
      <c r="Z62" s="4">
        <v>141.55844155844156</v>
      </c>
      <c r="AA62" s="1">
        <v>4.7300000000000004</v>
      </c>
      <c r="AB62" s="1">
        <v>145</v>
      </c>
      <c r="AC62" s="1">
        <v>12</v>
      </c>
      <c r="AD62" s="1">
        <v>13</v>
      </c>
      <c r="AE62" s="4">
        <v>0.92307692307692313</v>
      </c>
      <c r="AF62" s="1">
        <v>27.5</v>
      </c>
      <c r="AG62" s="1">
        <v>2.72</v>
      </c>
      <c r="AH62" s="1">
        <v>4.9000000000000004</v>
      </c>
      <c r="AI62" s="1">
        <v>59</v>
      </c>
      <c r="AJ62" s="1">
        <v>16</v>
      </c>
      <c r="AK62" s="1">
        <v>44.4</v>
      </c>
      <c r="AL62" s="1">
        <v>21.2</v>
      </c>
      <c r="AM62" s="4">
        <v>2.0943396226415096</v>
      </c>
      <c r="AN62" s="1">
        <v>65.599999999999994</v>
      </c>
      <c r="AO62" s="1">
        <v>7.6</v>
      </c>
      <c r="AP62" s="1">
        <v>2.9</v>
      </c>
      <c r="AQ62" s="1">
        <v>3.8</v>
      </c>
      <c r="AR62" s="1">
        <v>71</v>
      </c>
      <c r="AS62" s="1">
        <v>265</v>
      </c>
      <c r="AT62" s="1">
        <v>1.47</v>
      </c>
      <c r="AU62" s="1">
        <v>3.17</v>
      </c>
      <c r="AV62" s="1">
        <v>3</v>
      </c>
      <c r="AW62" s="1">
        <v>38.200000000000003</v>
      </c>
      <c r="AX62" s="1">
        <v>17</v>
      </c>
      <c r="AY62" s="1">
        <v>12.1</v>
      </c>
      <c r="AZ62" s="1">
        <v>1</v>
      </c>
      <c r="BA62" s="9">
        <v>1</v>
      </c>
      <c r="BB62" s="1">
        <v>1</v>
      </c>
      <c r="BC62" s="1">
        <v>0</v>
      </c>
      <c r="BD62" s="10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3.79</v>
      </c>
      <c r="BK62" s="1">
        <v>3.35</v>
      </c>
      <c r="BL62" s="1">
        <v>106.5</v>
      </c>
      <c r="BM62" s="1">
        <v>88.36</v>
      </c>
      <c r="BN62" s="1">
        <v>32.18</v>
      </c>
      <c r="BO62" s="1">
        <v>8.48</v>
      </c>
      <c r="BP62" s="1">
        <v>94.9</v>
      </c>
      <c r="BQ62" s="1" t="s">
        <v>87</v>
      </c>
      <c r="BR62" s="1" t="s">
        <v>112</v>
      </c>
      <c r="BS62" s="1" t="s">
        <v>434</v>
      </c>
      <c r="BT62" s="1">
        <v>1</v>
      </c>
      <c r="BU62" s="1">
        <v>0.88</v>
      </c>
      <c r="BV62" s="4">
        <v>0.88</v>
      </c>
      <c r="BW62" s="1">
        <f t="shared" si="8"/>
        <v>-9.7400000000000042E-2</v>
      </c>
      <c r="BX62" s="12">
        <v>-9.7400000000000042E-2</v>
      </c>
      <c r="BY62" s="1">
        <f t="shared" si="5"/>
        <v>0.47566923197246203</v>
      </c>
      <c r="BZ62" s="4">
        <v>0.47566923197246203</v>
      </c>
      <c r="CA62" s="4">
        <f t="shared" si="6"/>
        <v>0.43456890403419873</v>
      </c>
      <c r="CB62" s="12">
        <v>0.43456890403419873</v>
      </c>
      <c r="CC62" s="12">
        <f t="shared" si="9"/>
        <v>8.0730199897468102E-2</v>
      </c>
      <c r="CD62" s="12">
        <v>8.0730199897468102E-2</v>
      </c>
      <c r="CE62" s="12">
        <f t="shared" si="7"/>
        <v>0.5201715956929206</v>
      </c>
      <c r="CF62" s="12">
        <v>0.5201715956929206</v>
      </c>
      <c r="CG62" s="13">
        <v>-3.0766999999999998</v>
      </c>
      <c r="CH62" s="13">
        <v>4.4078654278933579E-2</v>
      </c>
      <c r="CI62" s="13">
        <v>0.13599999999999979</v>
      </c>
      <c r="CJ62" s="13">
        <v>0.53394769141449638</v>
      </c>
      <c r="CK62" s="1">
        <v>0</v>
      </c>
      <c r="CL62" s="1" t="s">
        <v>140</v>
      </c>
      <c r="CM62" s="1"/>
      <c r="CN62" s="1"/>
      <c r="CO62" s="1"/>
      <c r="CP62" s="1"/>
    </row>
    <row r="63" spans="1:94" ht="15" customHeight="1">
      <c r="A63" s="1" t="s">
        <v>83</v>
      </c>
      <c r="B63" s="1" t="s">
        <v>84</v>
      </c>
      <c r="C63" s="1" t="s">
        <v>85</v>
      </c>
      <c r="D63" s="1">
        <v>1</v>
      </c>
      <c r="E63" s="1" t="s">
        <v>86</v>
      </c>
      <c r="F63" s="1">
        <v>59</v>
      </c>
      <c r="G63" s="1">
        <v>1</v>
      </c>
      <c r="H63" s="1">
        <v>0</v>
      </c>
      <c r="I63" s="1" t="s">
        <v>30</v>
      </c>
      <c r="J63" s="1">
        <v>1</v>
      </c>
      <c r="K63" s="1">
        <v>0</v>
      </c>
      <c r="L63" s="1">
        <v>1</v>
      </c>
      <c r="M63" s="1">
        <v>1</v>
      </c>
      <c r="N63" s="1">
        <v>1</v>
      </c>
      <c r="O63" s="1">
        <v>1</v>
      </c>
      <c r="P63" s="1">
        <v>0</v>
      </c>
      <c r="Q63" s="1">
        <v>7.76</v>
      </c>
      <c r="R63" s="4">
        <v>4.6947999999999999</v>
      </c>
      <c r="S63" s="4">
        <v>2.7237600000000004</v>
      </c>
      <c r="T63" s="1">
        <v>3.2</v>
      </c>
      <c r="U63" s="4">
        <v>0.24831999999999999</v>
      </c>
      <c r="V63" s="1">
        <v>250</v>
      </c>
      <c r="W63" s="4">
        <v>1.7236467236467234</v>
      </c>
      <c r="X63" s="4">
        <v>1.5316455696202531</v>
      </c>
      <c r="Y63" s="4">
        <v>10.968750000000002</v>
      </c>
      <c r="Z63" s="4">
        <v>91.784885599318571</v>
      </c>
      <c r="AA63" s="1">
        <v>4.66</v>
      </c>
      <c r="AB63" s="1">
        <v>148</v>
      </c>
      <c r="AC63" s="1">
        <v>19</v>
      </c>
      <c r="AD63" s="1">
        <v>22</v>
      </c>
      <c r="AE63" s="4">
        <v>0.86363636363636365</v>
      </c>
      <c r="AF63" s="1">
        <v>11.44</v>
      </c>
      <c r="AG63" s="1">
        <v>1.78</v>
      </c>
      <c r="AH63" s="1">
        <v>8.6999999999999993</v>
      </c>
      <c r="AI63" s="1">
        <v>101</v>
      </c>
      <c r="AJ63" s="1">
        <v>29</v>
      </c>
      <c r="AK63" s="1">
        <v>44.7</v>
      </c>
      <c r="AL63" s="1">
        <v>22</v>
      </c>
      <c r="AM63" s="4">
        <v>2.0318181818181817</v>
      </c>
      <c r="AN63" s="1">
        <v>66.7</v>
      </c>
      <c r="AO63" s="1">
        <v>6.3</v>
      </c>
      <c r="AP63" s="1">
        <v>2.2000000000000002</v>
      </c>
      <c r="AQ63" s="1">
        <v>6.2</v>
      </c>
      <c r="AR63" s="1">
        <v>63</v>
      </c>
      <c r="AS63" s="1">
        <v>254</v>
      </c>
      <c r="AT63" s="1">
        <v>2.6</v>
      </c>
      <c r="AU63" s="1">
        <v>2.08</v>
      </c>
      <c r="AV63" s="1">
        <v>1.1000000000000001</v>
      </c>
      <c r="AW63" s="1">
        <v>33</v>
      </c>
      <c r="AX63" s="1">
        <v>19</v>
      </c>
      <c r="AY63" s="1">
        <v>9.9</v>
      </c>
      <c r="AZ63" s="1">
        <v>0</v>
      </c>
      <c r="BA63" s="1">
        <v>2.1</v>
      </c>
      <c r="BB63" s="1">
        <v>0</v>
      </c>
      <c r="BC63" s="1">
        <v>0</v>
      </c>
      <c r="BD63" s="8">
        <v>1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3.65</v>
      </c>
      <c r="BK63" s="1">
        <v>2.59</v>
      </c>
      <c r="BL63" s="1">
        <v>83.3</v>
      </c>
      <c r="BM63" s="1">
        <v>76.62</v>
      </c>
      <c r="BN63" s="1">
        <v>48.02</v>
      </c>
      <c r="BO63" s="1">
        <v>5.78</v>
      </c>
      <c r="BP63" s="1">
        <v>64.5</v>
      </c>
      <c r="BQ63" s="1" t="s">
        <v>88</v>
      </c>
      <c r="BR63" s="1" t="s">
        <v>89</v>
      </c>
      <c r="BS63" s="1" t="s">
        <v>90</v>
      </c>
      <c r="BT63" s="1">
        <v>2.1</v>
      </c>
      <c r="BU63" s="1">
        <v>1.5</v>
      </c>
      <c r="BV63" s="4">
        <v>3.1500000000000004</v>
      </c>
      <c r="BW63" s="1">
        <f t="shared" si="8"/>
        <v>0.55041999999999969</v>
      </c>
      <c r="BX63" s="12">
        <v>0.55041999999999969</v>
      </c>
      <c r="BY63" s="1">
        <f t="shared" si="5"/>
        <v>0.63423302873017862</v>
      </c>
      <c r="BZ63" s="4">
        <v>0.63423302873017862</v>
      </c>
      <c r="CA63" s="4">
        <f t="shared" si="6"/>
        <v>0.250420002308894</v>
      </c>
      <c r="CB63" s="12">
        <v>0.250420002308894</v>
      </c>
      <c r="CC63" s="12">
        <f t="shared" si="9"/>
        <v>3.6637259881517004E-2</v>
      </c>
      <c r="CD63" s="12">
        <v>3.6637259881517004E-2</v>
      </c>
      <c r="CE63" s="12">
        <f t="shared" si="7"/>
        <v>0.50915829057071582</v>
      </c>
      <c r="CF63" s="12">
        <v>0.50915829057071582</v>
      </c>
      <c r="CG63" s="13">
        <v>-3.4610600000000007</v>
      </c>
      <c r="CH63" s="13">
        <v>3.0440732748070323E-2</v>
      </c>
      <c r="CI63" s="13">
        <v>0.91260000000000074</v>
      </c>
      <c r="CJ63" s="13">
        <v>0.71353190839150726</v>
      </c>
      <c r="CK63" s="1">
        <v>1</v>
      </c>
      <c r="CL63" s="1">
        <v>1</v>
      </c>
      <c r="CM63" s="1"/>
      <c r="CN63" s="1" t="s">
        <v>91</v>
      </c>
      <c r="CO63" s="1" t="s">
        <v>92</v>
      </c>
      <c r="CP63" s="1">
        <v>0</v>
      </c>
    </row>
    <row r="64" spans="1:94" ht="15" customHeight="1">
      <c r="A64" s="1" t="s">
        <v>423</v>
      </c>
      <c r="B64" s="1">
        <v>425402</v>
      </c>
      <c r="C64" s="1" t="s">
        <v>363</v>
      </c>
      <c r="D64" s="1">
        <v>0</v>
      </c>
      <c r="E64" s="1" t="s">
        <v>86</v>
      </c>
      <c r="F64" s="1">
        <v>26</v>
      </c>
      <c r="G64" s="1">
        <v>0</v>
      </c>
      <c r="H64" s="1">
        <v>0</v>
      </c>
      <c r="I64" s="1" t="s">
        <v>33</v>
      </c>
      <c r="J64" s="1">
        <v>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4">
        <v>7.63</v>
      </c>
      <c r="R64" s="4">
        <v>5.3299999999999965</v>
      </c>
      <c r="S64" s="4">
        <v>1.8699999999999961</v>
      </c>
      <c r="T64" s="4">
        <v>4.1939711664482298</v>
      </c>
      <c r="U64" s="4">
        <v>0.31999999999999995</v>
      </c>
      <c r="V64" s="1">
        <v>180</v>
      </c>
      <c r="W64" s="4">
        <v>2.8502673796791487</v>
      </c>
      <c r="X64" s="4">
        <v>2.3173913043478214</v>
      </c>
      <c r="Y64" s="4">
        <v>5.8437499999999885</v>
      </c>
      <c r="Z64" s="4">
        <v>96.256684491978817</v>
      </c>
      <c r="AA64" s="1">
        <v>5.36</v>
      </c>
      <c r="AB64" s="1">
        <v>165</v>
      </c>
      <c r="AC64" s="1">
        <v>17</v>
      </c>
      <c r="AD64" s="1">
        <v>14</v>
      </c>
      <c r="AE64" s="4">
        <v>1.2142857142857142</v>
      </c>
      <c r="AF64" s="1">
        <v>12.03</v>
      </c>
      <c r="AG64" s="1">
        <v>3.53</v>
      </c>
      <c r="AH64" s="1">
        <v>10.5</v>
      </c>
      <c r="AI64" s="1">
        <v>73</v>
      </c>
      <c r="AJ64" s="1">
        <v>22</v>
      </c>
      <c r="AK64" s="1">
        <v>43.2</v>
      </c>
      <c r="AL64" s="1">
        <v>21.5</v>
      </c>
      <c r="AM64" s="4">
        <v>2.0093023255813955</v>
      </c>
      <c r="AN64" s="1">
        <v>64.7</v>
      </c>
      <c r="AO64" s="1">
        <v>10.9</v>
      </c>
      <c r="AP64" s="1">
        <v>3.9</v>
      </c>
      <c r="AQ64" s="1">
        <v>5.8</v>
      </c>
      <c r="AR64" s="1">
        <v>68</v>
      </c>
      <c r="AS64" s="1">
        <v>391</v>
      </c>
      <c r="AT64" s="1">
        <v>1.51</v>
      </c>
      <c r="AU64" s="1">
        <v>2</v>
      </c>
      <c r="AV64" s="1">
        <v>2.6</v>
      </c>
      <c r="AW64" s="1">
        <v>34.5</v>
      </c>
      <c r="AX64" s="1">
        <v>16.600000000000001</v>
      </c>
      <c r="AY64" s="1">
        <v>11.6</v>
      </c>
      <c r="AZ64" s="1">
        <v>1</v>
      </c>
      <c r="BA64" s="9">
        <v>1.8</v>
      </c>
      <c r="BB64" s="1">
        <v>1</v>
      </c>
      <c r="BC64" s="1">
        <v>0</v>
      </c>
      <c r="BD64" s="10">
        <v>0</v>
      </c>
      <c r="BE64" s="1">
        <v>1</v>
      </c>
      <c r="BF64" s="1">
        <v>1</v>
      </c>
      <c r="BG64" s="1">
        <v>0</v>
      </c>
      <c r="BH64" s="1">
        <v>0</v>
      </c>
      <c r="BI64" s="1">
        <v>0</v>
      </c>
      <c r="BJ64" s="1">
        <v>5.09</v>
      </c>
      <c r="BK64" s="1">
        <v>4.17</v>
      </c>
      <c r="BL64" s="1">
        <v>100.3</v>
      </c>
      <c r="BM64" s="1">
        <v>83.99</v>
      </c>
      <c r="BN64" s="1">
        <v>33.200000000000003</v>
      </c>
      <c r="BO64" s="1">
        <v>9.39</v>
      </c>
      <c r="BP64" s="1">
        <v>82.6</v>
      </c>
      <c r="BQ64" s="1" t="s">
        <v>87</v>
      </c>
      <c r="BR64" s="1" t="s">
        <v>112</v>
      </c>
      <c r="BS64" s="1" t="s">
        <v>424</v>
      </c>
      <c r="BT64" s="1">
        <v>1.8</v>
      </c>
      <c r="BU64" s="1">
        <v>1.3</v>
      </c>
      <c r="BV64" s="4">
        <v>2.3400000000000003</v>
      </c>
      <c r="BW64" s="1">
        <f t="shared" si="8"/>
        <v>-1.0732999999999999</v>
      </c>
      <c r="BX64" s="12">
        <v>-1.0732999999999999</v>
      </c>
      <c r="BY64" s="1">
        <f t="shared" si="5"/>
        <v>0.25477602213620176</v>
      </c>
      <c r="BZ64" s="4">
        <v>0.25477602213620176</v>
      </c>
      <c r="CA64" s="4">
        <f t="shared" si="6"/>
        <v>0.54777470538782258</v>
      </c>
      <c r="CB64" s="12">
        <v>0.54777470538782258</v>
      </c>
      <c r="CC64" s="12">
        <f t="shared" si="9"/>
        <v>-2.7258392579463608E-2</v>
      </c>
      <c r="CD64" s="12">
        <v>-2.7258392579463608E-2</v>
      </c>
      <c r="CE64" s="12">
        <f t="shared" si="7"/>
        <v>0.49318582377232495</v>
      </c>
      <c r="CF64" s="12">
        <v>0.49318582377232495</v>
      </c>
      <c r="CG64" s="13">
        <v>-2.9650799999999995</v>
      </c>
      <c r="CH64" s="13">
        <v>4.9028608727115154E-2</v>
      </c>
      <c r="CI64" s="13">
        <v>-0.72320000000000007</v>
      </c>
      <c r="CJ64" s="13">
        <v>0.32668871071615424</v>
      </c>
      <c r="CK64" s="1">
        <v>0</v>
      </c>
      <c r="CL64" s="1">
        <v>1</v>
      </c>
      <c r="CM64" s="1"/>
      <c r="CN64" s="1"/>
      <c r="CO64" s="1"/>
      <c r="CP64" s="1"/>
    </row>
    <row r="65" spans="1:94" ht="15" customHeight="1">
      <c r="A65" s="1" t="s">
        <v>105</v>
      </c>
      <c r="B65" s="1" t="s">
        <v>106</v>
      </c>
      <c r="C65" s="1" t="s">
        <v>107</v>
      </c>
      <c r="D65" s="1">
        <v>1</v>
      </c>
      <c r="E65" s="1" t="s">
        <v>96</v>
      </c>
      <c r="F65" s="1">
        <v>61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1</v>
      </c>
      <c r="M65" s="1">
        <v>1</v>
      </c>
      <c r="N65" s="1">
        <v>1</v>
      </c>
      <c r="O65" s="1">
        <v>0</v>
      </c>
      <c r="P65" s="1">
        <v>1</v>
      </c>
      <c r="Q65" s="1">
        <v>3.58</v>
      </c>
      <c r="R65" s="4">
        <v>2.00122</v>
      </c>
      <c r="S65" s="4">
        <v>1.24942</v>
      </c>
      <c r="T65" s="1">
        <v>2.2000000000000002</v>
      </c>
      <c r="U65" s="4">
        <v>7.8760000000000011E-2</v>
      </c>
      <c r="V65" s="1">
        <v>226</v>
      </c>
      <c r="W65" s="4">
        <v>1.6017191977077365</v>
      </c>
      <c r="X65" s="4">
        <v>1.2675736961451247</v>
      </c>
      <c r="Y65" s="4">
        <v>15.863636363636362</v>
      </c>
      <c r="Z65" s="4">
        <v>180.88393014358664</v>
      </c>
      <c r="AA65" s="1">
        <v>4.71</v>
      </c>
      <c r="AB65" s="1">
        <v>133</v>
      </c>
      <c r="AC65" s="1">
        <v>24</v>
      </c>
      <c r="AD65" s="1">
        <v>15</v>
      </c>
      <c r="AE65" s="4">
        <v>1.6</v>
      </c>
      <c r="AF65" s="1">
        <v>13.37</v>
      </c>
      <c r="AG65" s="1">
        <v>3.41</v>
      </c>
      <c r="AH65" s="1">
        <v>5.7</v>
      </c>
      <c r="AI65" s="1">
        <v>60</v>
      </c>
      <c r="AJ65" s="1">
        <v>69</v>
      </c>
      <c r="AK65" s="1">
        <v>42</v>
      </c>
      <c r="AL65" s="1">
        <v>23.2</v>
      </c>
      <c r="AM65" s="4">
        <v>1.8103448275862069</v>
      </c>
      <c r="AN65" s="1">
        <v>65.2</v>
      </c>
      <c r="AO65" s="1">
        <v>9.6999999999999993</v>
      </c>
      <c r="AP65" s="1">
        <v>3</v>
      </c>
      <c r="AQ65" s="1">
        <v>4.0999999999999996</v>
      </c>
      <c r="AR65" s="1">
        <v>53</v>
      </c>
      <c r="AS65" s="1">
        <v>317</v>
      </c>
      <c r="AT65" s="1">
        <v>3.47</v>
      </c>
      <c r="AU65" s="1">
        <v>1.18</v>
      </c>
      <c r="AV65" s="1">
        <v>2.2999999999999998</v>
      </c>
      <c r="AW65" s="1">
        <v>84.6</v>
      </c>
      <c r="AX65" s="1">
        <v>20.2</v>
      </c>
      <c r="AY65" s="1">
        <v>44.2</v>
      </c>
      <c r="AZ65" s="1">
        <v>0</v>
      </c>
      <c r="BA65" s="1">
        <v>1.7</v>
      </c>
      <c r="BB65" s="1">
        <v>0</v>
      </c>
      <c r="BC65" s="1">
        <v>0</v>
      </c>
      <c r="BD65" s="8">
        <v>1</v>
      </c>
      <c r="BE65" s="1">
        <v>0</v>
      </c>
      <c r="BF65" s="1">
        <v>0</v>
      </c>
      <c r="BG65" s="1">
        <v>0</v>
      </c>
      <c r="BH65" s="1">
        <v>1</v>
      </c>
      <c r="BI65" s="1">
        <v>0</v>
      </c>
      <c r="BJ65" s="1">
        <v>2.3199999999999998</v>
      </c>
      <c r="BK65" s="1">
        <v>1.76</v>
      </c>
      <c r="BL65" s="1">
        <v>78.8</v>
      </c>
      <c r="BM65" s="1">
        <v>77.45</v>
      </c>
      <c r="BN65" s="1">
        <v>49.06</v>
      </c>
      <c r="BO65" s="1">
        <v>5.36</v>
      </c>
      <c r="BP65" s="1">
        <v>72</v>
      </c>
      <c r="BQ65" s="1" t="s">
        <v>87</v>
      </c>
      <c r="BR65" s="1" t="s">
        <v>89</v>
      </c>
      <c r="BS65" s="1" t="s">
        <v>108</v>
      </c>
      <c r="BT65" s="1">
        <v>1.7</v>
      </c>
      <c r="BU65" s="1">
        <v>1.7</v>
      </c>
      <c r="BV65" s="4">
        <v>2.8899999999999997</v>
      </c>
      <c r="BW65" s="1">
        <f t="shared" si="8"/>
        <v>0.97895999999999983</v>
      </c>
      <c r="BX65" s="12">
        <v>0.97895999999999983</v>
      </c>
      <c r="BY65" s="1">
        <f t="shared" ref="BY65:BY96" si="10">EXP(BX65)/(1+EXP(BX65))</f>
        <v>0.72690180887543587</v>
      </c>
      <c r="BZ65" s="4">
        <v>0.72690180887543587</v>
      </c>
      <c r="CA65" s="4">
        <f t="shared" ref="CA65:CA96" si="11">LOG10(AG65)</f>
        <v>0.53275437899249778</v>
      </c>
      <c r="CB65" s="12">
        <v>0.53275437899249778</v>
      </c>
      <c r="CC65" s="12">
        <f t="shared" si="9"/>
        <v>-4.7568456559013761E-2</v>
      </c>
      <c r="CD65" s="12">
        <v>-4.7568456559013761E-2</v>
      </c>
      <c r="CE65" s="12">
        <f t="shared" ref="CE65:CE96" si="12">EXP(CD65)/(1+EXP(CD65))</f>
        <v>0.48811012776771795</v>
      </c>
      <c r="CF65" s="12">
        <v>0.48811012776771795</v>
      </c>
      <c r="CG65" s="13">
        <v>-4.2255199999999995</v>
      </c>
      <c r="CH65" s="13">
        <v>1.4407131926184966E-2</v>
      </c>
      <c r="CI65" s="13">
        <v>-0.4847999999999999</v>
      </c>
      <c r="CJ65" s="13">
        <v>0.38111931755474443</v>
      </c>
      <c r="CK65" s="1">
        <v>1</v>
      </c>
      <c r="CL65" s="1">
        <v>1</v>
      </c>
      <c r="CM65" s="1"/>
      <c r="CN65" s="1" t="s">
        <v>91</v>
      </c>
      <c r="CO65" s="1" t="s">
        <v>99</v>
      </c>
      <c r="CP65" s="1">
        <v>0</v>
      </c>
    </row>
    <row r="66" spans="1:94" ht="15" customHeight="1">
      <c r="A66" s="1" t="s">
        <v>413</v>
      </c>
      <c r="B66" s="1">
        <v>468779</v>
      </c>
      <c r="C66" s="1" t="s">
        <v>414</v>
      </c>
      <c r="D66" s="1">
        <v>0</v>
      </c>
      <c r="E66" s="1" t="s">
        <v>96</v>
      </c>
      <c r="F66" s="1">
        <v>50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1</v>
      </c>
      <c r="M66" s="1">
        <v>1</v>
      </c>
      <c r="N66" s="1">
        <v>0</v>
      </c>
      <c r="O66" s="1">
        <v>0</v>
      </c>
      <c r="P66" s="1">
        <v>0</v>
      </c>
      <c r="Q66" s="4">
        <v>7.75</v>
      </c>
      <c r="R66" s="4">
        <v>5.3599999999999959</v>
      </c>
      <c r="S66" s="4">
        <v>1.9499999999999968</v>
      </c>
      <c r="T66" s="4">
        <v>4.3870967741935498</v>
      </c>
      <c r="U66" s="4">
        <v>0.34000000000000008</v>
      </c>
      <c r="V66" s="1">
        <v>292</v>
      </c>
      <c r="W66" s="4">
        <v>2.7487179487179509</v>
      </c>
      <c r="X66" s="4">
        <v>2.2426778242677767</v>
      </c>
      <c r="Y66" s="4">
        <v>5.7352941176470482</v>
      </c>
      <c r="Z66" s="4">
        <v>149.74358974358998</v>
      </c>
      <c r="AA66" s="1">
        <v>4.0999999999999996</v>
      </c>
      <c r="AB66" s="1">
        <v>128</v>
      </c>
      <c r="AC66" s="1">
        <v>28</v>
      </c>
      <c r="AD66" s="1">
        <v>24</v>
      </c>
      <c r="AE66" s="4">
        <v>1.1666666666666667</v>
      </c>
      <c r="AF66" s="1">
        <v>13.77</v>
      </c>
      <c r="AG66" s="1">
        <v>2.08</v>
      </c>
      <c r="AH66" s="1">
        <v>3.8</v>
      </c>
      <c r="AI66" s="1">
        <v>129</v>
      </c>
      <c r="AJ66" s="1">
        <v>124</v>
      </c>
      <c r="AK66" s="1">
        <v>48.2</v>
      </c>
      <c r="AL66" s="1">
        <v>31</v>
      </c>
      <c r="AM66" s="4">
        <v>1.5548387096774194</v>
      </c>
      <c r="AN66" s="1">
        <v>79.2</v>
      </c>
      <c r="AO66" s="1">
        <v>7.5</v>
      </c>
      <c r="AP66" s="1">
        <v>3</v>
      </c>
      <c r="AQ66" s="1">
        <v>3.6</v>
      </c>
      <c r="AR66" s="1">
        <v>59</v>
      </c>
      <c r="AS66" s="1">
        <v>238</v>
      </c>
      <c r="AT66" s="1">
        <v>1.94</v>
      </c>
      <c r="AU66" s="1">
        <v>3.03</v>
      </c>
      <c r="AV66" s="1">
        <v>0.5</v>
      </c>
      <c r="AW66" s="1">
        <v>44.4</v>
      </c>
      <c r="AX66" s="1">
        <v>17.8</v>
      </c>
      <c r="AY66" s="1">
        <v>10.6</v>
      </c>
      <c r="AZ66" s="1">
        <v>0</v>
      </c>
      <c r="BA66" s="9">
        <v>2.2999999999999998</v>
      </c>
      <c r="BB66" s="1">
        <v>0</v>
      </c>
      <c r="BC66" s="1">
        <v>0</v>
      </c>
      <c r="BD66" s="10">
        <v>0</v>
      </c>
      <c r="BE66" s="1">
        <v>0</v>
      </c>
      <c r="BF66" s="1">
        <v>1</v>
      </c>
      <c r="BG66" s="1">
        <v>0</v>
      </c>
      <c r="BH66" s="1">
        <v>0</v>
      </c>
      <c r="BI66" s="1">
        <v>0</v>
      </c>
      <c r="BJ66" s="1">
        <v>2.36</v>
      </c>
      <c r="BK66" s="1">
        <v>2.13</v>
      </c>
      <c r="BL66" s="1">
        <v>83.5</v>
      </c>
      <c r="BM66" s="1">
        <v>92.42</v>
      </c>
      <c r="BN66" s="1">
        <v>41.83</v>
      </c>
      <c r="BO66" s="1">
        <v>4.3</v>
      </c>
      <c r="BP66" s="1">
        <v>53.4</v>
      </c>
      <c r="BQ66" s="1" t="s">
        <v>87</v>
      </c>
      <c r="BR66" s="1" t="s">
        <v>89</v>
      </c>
      <c r="BS66" s="1" t="s">
        <v>415</v>
      </c>
      <c r="BT66" s="1">
        <v>2</v>
      </c>
      <c r="BU66" s="1">
        <v>2.2999999999999998</v>
      </c>
      <c r="BV66" s="4">
        <v>4.5999999999999996</v>
      </c>
      <c r="BW66" s="1">
        <f t="shared" ref="BW66:BW102" si="13">-1.137+0.036*F66+0.38*H66+0.018*AG66+0.004*AF66+0.195*BA66+0.016*BB66-0.29*BC66+0.026*BG66-0.168*BJ66-0.236*BK66+0.052*BO66</f>
        <v>0.52846000000000004</v>
      </c>
      <c r="BX66" s="12">
        <v>0.52846000000000004</v>
      </c>
      <c r="BY66" s="1">
        <f t="shared" si="10"/>
        <v>0.62912385985156749</v>
      </c>
      <c r="BZ66" s="4">
        <v>0.62912385985156749</v>
      </c>
      <c r="CA66" s="4">
        <f t="shared" si="11"/>
        <v>0.31806333496276157</v>
      </c>
      <c r="CB66" s="12">
        <v>0.31806333496276157</v>
      </c>
      <c r="CC66" s="12">
        <f t="shared" ref="CC66:CC97" si="14">-5.4175+0.8149*CB66+1.0447*BA66+2.5978*H66+0.0518*F66+1.7166*BB66+0.3986*BG66-2.2549*BC66</f>
        <v>-0.1655001883388465</v>
      </c>
      <c r="CD66" s="12">
        <v>-0.1655001883388465</v>
      </c>
      <c r="CE66" s="12">
        <f t="shared" si="12"/>
        <v>0.45871913457907376</v>
      </c>
      <c r="CF66" s="12">
        <v>0.45871913457907376</v>
      </c>
      <c r="CG66" s="13">
        <v>-4.57918</v>
      </c>
      <c r="CH66" s="13">
        <v>1.0159043361282642E-2</v>
      </c>
      <c r="CI66" s="13">
        <v>0.55879999999999996</v>
      </c>
      <c r="CJ66" s="13">
        <v>0.63617483799797125</v>
      </c>
      <c r="CK66" s="1">
        <v>0</v>
      </c>
      <c r="CL66" s="1" t="s">
        <v>140</v>
      </c>
      <c r="CM66" s="1"/>
      <c r="CN66" s="1"/>
      <c r="CO66" s="1"/>
      <c r="CP66" s="1"/>
    </row>
    <row r="67" spans="1:94" ht="15" customHeight="1">
      <c r="A67" s="1" t="s">
        <v>209</v>
      </c>
      <c r="B67" s="1" t="s">
        <v>210</v>
      </c>
      <c r="C67" s="1" t="s">
        <v>211</v>
      </c>
      <c r="D67" s="1">
        <v>1</v>
      </c>
      <c r="E67" s="1" t="s">
        <v>86</v>
      </c>
      <c r="F67" s="1">
        <v>68</v>
      </c>
      <c r="G67" s="1">
        <v>0</v>
      </c>
      <c r="H67" s="1">
        <v>0</v>
      </c>
      <c r="I67" s="1" t="s">
        <v>39</v>
      </c>
      <c r="J67" s="1">
        <v>1</v>
      </c>
      <c r="K67" s="1">
        <v>0</v>
      </c>
      <c r="L67" s="1">
        <v>1</v>
      </c>
      <c r="M67" s="1">
        <v>1</v>
      </c>
      <c r="N67" s="1">
        <v>0</v>
      </c>
      <c r="O67" s="1">
        <v>0</v>
      </c>
      <c r="P67" s="1">
        <v>0</v>
      </c>
      <c r="Q67" s="1">
        <v>5</v>
      </c>
      <c r="R67" s="4">
        <v>3.6200000000000006</v>
      </c>
      <c r="S67" s="4">
        <v>1.1300000000000001</v>
      </c>
      <c r="T67" s="1">
        <v>3.4</v>
      </c>
      <c r="U67" s="4">
        <v>0.17</v>
      </c>
      <c r="V67" s="1">
        <v>152</v>
      </c>
      <c r="W67" s="4">
        <v>3.2035398230088497</v>
      </c>
      <c r="X67" s="4">
        <v>2.6231884057971029</v>
      </c>
      <c r="Y67" s="4">
        <v>6.6470588235294121</v>
      </c>
      <c r="Z67" s="4">
        <v>134.51327433628316</v>
      </c>
      <c r="AA67" s="1">
        <v>4.1900000000000004</v>
      </c>
      <c r="AB67" s="1">
        <v>130</v>
      </c>
      <c r="AC67" s="1">
        <v>14</v>
      </c>
      <c r="AD67" s="1">
        <v>14</v>
      </c>
      <c r="AE67" s="4">
        <v>1</v>
      </c>
      <c r="AF67" s="1">
        <v>9.4499999999999993</v>
      </c>
      <c r="AG67" s="1">
        <v>1.08</v>
      </c>
      <c r="AH67" s="1">
        <v>5.4</v>
      </c>
      <c r="AI67" s="1">
        <v>62</v>
      </c>
      <c r="AJ67" s="1">
        <v>20</v>
      </c>
      <c r="AK67" s="1">
        <v>37.4</v>
      </c>
      <c r="AL67" s="1">
        <v>19.899999999999999</v>
      </c>
      <c r="AM67" s="4">
        <v>1.8793969849246233</v>
      </c>
      <c r="AN67" s="1">
        <v>57.3</v>
      </c>
      <c r="AO67" s="1">
        <v>5.7</v>
      </c>
      <c r="AP67" s="1">
        <v>2.2000000000000002</v>
      </c>
      <c r="AQ67" s="1">
        <v>5.0999999999999996</v>
      </c>
      <c r="AR67" s="1">
        <v>117</v>
      </c>
      <c r="AS67" s="1">
        <v>328</v>
      </c>
      <c r="AT67" s="1">
        <v>1.74</v>
      </c>
      <c r="AU67" s="1">
        <v>2.1</v>
      </c>
      <c r="AV67" s="1">
        <v>0.4</v>
      </c>
      <c r="AW67" s="1">
        <v>38.299999999999997</v>
      </c>
      <c r="AX67" s="1">
        <v>18</v>
      </c>
      <c r="AY67" s="1">
        <v>11.2</v>
      </c>
      <c r="AZ67" s="1">
        <v>0</v>
      </c>
      <c r="BA67" s="1">
        <v>1.6</v>
      </c>
      <c r="BB67" s="1">
        <v>0</v>
      </c>
      <c r="BC67" s="1">
        <v>0</v>
      </c>
      <c r="BD67" s="8">
        <v>0</v>
      </c>
      <c r="BE67" s="1">
        <v>0</v>
      </c>
      <c r="BF67" s="1">
        <v>0</v>
      </c>
      <c r="BG67" s="1">
        <v>0</v>
      </c>
      <c r="BH67" s="1">
        <v>1</v>
      </c>
      <c r="BI67" s="1">
        <v>0</v>
      </c>
      <c r="BJ67" s="1">
        <v>2.67</v>
      </c>
      <c r="BK67" s="1">
        <v>2.34</v>
      </c>
      <c r="BL67" s="1">
        <v>86</v>
      </c>
      <c r="BM67" s="1">
        <v>92.57</v>
      </c>
      <c r="BN67" s="1">
        <v>42.13</v>
      </c>
      <c r="BO67" s="1">
        <v>5.42</v>
      </c>
      <c r="BP67" s="1">
        <v>67.5</v>
      </c>
      <c r="BQ67" s="1" t="s">
        <v>88</v>
      </c>
      <c r="BR67" s="1" t="s">
        <v>89</v>
      </c>
      <c r="BS67" s="1" t="s">
        <v>212</v>
      </c>
      <c r="BT67" s="1">
        <v>1.6</v>
      </c>
      <c r="BU67" s="1">
        <v>1.7</v>
      </c>
      <c r="BV67" s="4">
        <v>2.72</v>
      </c>
      <c r="BW67" s="1">
        <f t="shared" si="13"/>
        <v>0.96127999999999991</v>
      </c>
      <c r="BX67" s="12">
        <v>0.96127999999999991</v>
      </c>
      <c r="BY67" s="1">
        <f t="shared" si="10"/>
        <v>0.72337800924346063</v>
      </c>
      <c r="BZ67" s="4">
        <v>0.72337800924346063</v>
      </c>
      <c r="CA67" s="4">
        <f t="shared" si="11"/>
        <v>3.342375548694973E-2</v>
      </c>
      <c r="CB67" s="12">
        <v>3.342375548694973E-2</v>
      </c>
      <c r="CC67" s="12">
        <f t="shared" si="14"/>
        <v>-0.19634298165368547</v>
      </c>
      <c r="CD67" s="12">
        <v>-0.19634298165368547</v>
      </c>
      <c r="CE67" s="12">
        <f t="shared" si="12"/>
        <v>0.45107133931799137</v>
      </c>
      <c r="CF67" s="12">
        <v>0.45107133931799137</v>
      </c>
      <c r="CG67" s="13">
        <v>-3.17286</v>
      </c>
      <c r="CH67" s="13">
        <v>4.0199920277865557E-2</v>
      </c>
      <c r="CI67" s="13">
        <v>1.3456000000000004</v>
      </c>
      <c r="CJ67" s="13">
        <v>0.79340935104776822</v>
      </c>
      <c r="CK67" s="1">
        <v>1</v>
      </c>
      <c r="CL67" s="1">
        <v>1</v>
      </c>
      <c r="CM67" s="1"/>
      <c r="CN67" s="1" t="s">
        <v>213</v>
      </c>
      <c r="CO67" s="1" t="s">
        <v>150</v>
      </c>
      <c r="CP67" s="1">
        <v>0</v>
      </c>
    </row>
    <row r="68" spans="1:94" ht="15" customHeight="1">
      <c r="A68" s="1" t="s">
        <v>151</v>
      </c>
      <c r="B68" s="1" t="s">
        <v>152</v>
      </c>
      <c r="C68" s="1" t="s">
        <v>153</v>
      </c>
      <c r="D68" s="1">
        <v>1</v>
      </c>
      <c r="E68" s="1" t="s">
        <v>96</v>
      </c>
      <c r="F68" s="1">
        <v>50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5.0199999999999996</v>
      </c>
      <c r="R68" s="4">
        <v>2.8162199999999999</v>
      </c>
      <c r="S68" s="4">
        <v>1.8322999999999998</v>
      </c>
      <c r="T68" s="1">
        <v>4.8</v>
      </c>
      <c r="U68" s="4">
        <v>0.24095999999999998</v>
      </c>
      <c r="V68" s="1">
        <v>307</v>
      </c>
      <c r="W68" s="4">
        <v>1.536986301369863</v>
      </c>
      <c r="X68" s="4">
        <v>1.2779043280182234</v>
      </c>
      <c r="Y68" s="4">
        <v>7.604166666666667</v>
      </c>
      <c r="Z68" s="4">
        <v>167.5489821535775</v>
      </c>
      <c r="AA68" s="1">
        <v>3.85</v>
      </c>
      <c r="AB68" s="1">
        <v>123</v>
      </c>
      <c r="AC68" s="1">
        <v>7</v>
      </c>
      <c r="AD68" s="1">
        <v>14</v>
      </c>
      <c r="AE68" s="4">
        <v>0.5</v>
      </c>
      <c r="AF68" s="1">
        <v>13.67</v>
      </c>
      <c r="AG68" s="1">
        <v>3.23</v>
      </c>
      <c r="AH68" s="1">
        <v>4.5</v>
      </c>
      <c r="AI68" s="1">
        <v>42</v>
      </c>
      <c r="AJ68" s="1">
        <v>20</v>
      </c>
      <c r="AK68" s="1">
        <v>40.700000000000003</v>
      </c>
      <c r="AL68" s="1">
        <v>23.4</v>
      </c>
      <c r="AM68" s="4">
        <v>1.7393162393162396</v>
      </c>
      <c r="AN68" s="1">
        <v>64.099999999999994</v>
      </c>
      <c r="AO68" s="1">
        <v>12</v>
      </c>
      <c r="AP68" s="1">
        <v>3.8</v>
      </c>
      <c r="AQ68" s="1">
        <v>4</v>
      </c>
      <c r="AR68" s="1">
        <v>50</v>
      </c>
      <c r="AS68" s="1">
        <v>213</v>
      </c>
      <c r="AT68" s="1">
        <v>4.82</v>
      </c>
      <c r="AU68" s="1">
        <v>2.04</v>
      </c>
      <c r="AV68" s="1">
        <v>0.4</v>
      </c>
      <c r="AW68" s="1">
        <v>33.299999999999997</v>
      </c>
      <c r="AX68" s="1">
        <v>18.2</v>
      </c>
      <c r="AY68" s="1">
        <v>11.7</v>
      </c>
      <c r="AZ68" s="1">
        <v>1</v>
      </c>
      <c r="BA68" s="1">
        <v>2.1</v>
      </c>
      <c r="BB68" s="1">
        <v>0</v>
      </c>
      <c r="BC68" s="1">
        <v>0</v>
      </c>
      <c r="BD68" s="8">
        <v>1</v>
      </c>
      <c r="BE68" s="1">
        <v>0</v>
      </c>
      <c r="BF68" s="1">
        <v>0</v>
      </c>
      <c r="BG68" s="1">
        <v>0</v>
      </c>
      <c r="BH68" s="1">
        <v>1</v>
      </c>
      <c r="BI68" s="1">
        <v>0</v>
      </c>
      <c r="BJ68" s="1">
        <v>2.44</v>
      </c>
      <c r="BK68" s="1">
        <v>2.12</v>
      </c>
      <c r="BL68" s="1">
        <v>93.3</v>
      </c>
      <c r="BM68" s="1">
        <v>87</v>
      </c>
      <c r="BN68" s="1">
        <v>49.47</v>
      </c>
      <c r="BO68" s="1">
        <v>6.52</v>
      </c>
      <c r="BP68" s="1">
        <v>87.1</v>
      </c>
      <c r="BQ68" s="1" t="s">
        <v>88</v>
      </c>
      <c r="BR68" s="1" t="s">
        <v>112</v>
      </c>
      <c r="BS68" s="1" t="s">
        <v>154</v>
      </c>
      <c r="BT68" s="1">
        <v>1.9</v>
      </c>
      <c r="BU68" s="1">
        <v>2.1</v>
      </c>
      <c r="BV68" s="4">
        <v>3.9899999999999998</v>
      </c>
      <c r="BW68" s="1">
        <f t="shared" si="13"/>
        <v>0.61411999999999956</v>
      </c>
      <c r="BX68" s="12">
        <v>0.61411999999999956</v>
      </c>
      <c r="BY68" s="1">
        <f t="shared" si="10"/>
        <v>0.64888005596028719</v>
      </c>
      <c r="BZ68" s="4">
        <v>0.64888005596028719</v>
      </c>
      <c r="CA68" s="4">
        <f t="shared" si="11"/>
        <v>0.50920252233110286</v>
      </c>
      <c r="CB68" s="12">
        <v>0.50920252233110286</v>
      </c>
      <c r="CC68" s="12">
        <f t="shared" si="14"/>
        <v>-0.21868086455238478</v>
      </c>
      <c r="CD68" s="12">
        <v>-0.21868086455238478</v>
      </c>
      <c r="CE68" s="12">
        <f t="shared" si="12"/>
        <v>0.44554661383873123</v>
      </c>
      <c r="CF68" s="12">
        <v>0.44554661383873123</v>
      </c>
      <c r="CG68" s="13">
        <v>-3.8208599999999997</v>
      </c>
      <c r="CH68" s="13">
        <v>2.1439239835071552E-2</v>
      </c>
      <c r="CI68" s="13">
        <v>-0.98439999999999972</v>
      </c>
      <c r="CJ68" s="13">
        <v>0.27201960044237111</v>
      </c>
      <c r="CK68" s="1">
        <v>1</v>
      </c>
      <c r="CL68" s="1">
        <v>1</v>
      </c>
      <c r="CM68" s="1"/>
      <c r="CN68" s="1" t="s">
        <v>114</v>
      </c>
      <c r="CO68" s="1" t="s">
        <v>99</v>
      </c>
      <c r="CP68" s="1">
        <v>0</v>
      </c>
    </row>
    <row r="69" spans="1:94" ht="15" customHeight="1">
      <c r="A69" s="1" t="s">
        <v>397</v>
      </c>
      <c r="B69" s="1" t="s">
        <v>398</v>
      </c>
      <c r="C69" s="1" t="s">
        <v>399</v>
      </c>
      <c r="D69" s="1">
        <v>0</v>
      </c>
      <c r="E69" s="1" t="s">
        <v>86</v>
      </c>
      <c r="F69" s="1">
        <v>59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4">
        <v>6.23</v>
      </c>
      <c r="R69" s="4">
        <v>3.2707500000000005</v>
      </c>
      <c r="S69" s="4">
        <v>2.4670800000000002</v>
      </c>
      <c r="T69" s="4">
        <v>3</v>
      </c>
      <c r="U69" s="4">
        <v>0.18690000000000001</v>
      </c>
      <c r="V69" s="1">
        <v>276</v>
      </c>
      <c r="W69" s="4">
        <v>1.3257575757575759</v>
      </c>
      <c r="X69" s="4">
        <v>1.1052631578947369</v>
      </c>
      <c r="Y69" s="4">
        <v>13.2</v>
      </c>
      <c r="Z69" s="4">
        <v>111.87314558101075</v>
      </c>
      <c r="AA69" s="1">
        <v>5.22</v>
      </c>
      <c r="AB69" s="1">
        <v>154</v>
      </c>
      <c r="AC69" s="1">
        <v>15</v>
      </c>
      <c r="AD69" s="1">
        <v>7</v>
      </c>
      <c r="AE69" s="4">
        <v>2.1428571428571428</v>
      </c>
      <c r="AF69" s="1">
        <v>17.149999999999999</v>
      </c>
      <c r="AG69" s="1">
        <v>2.2999999999999998</v>
      </c>
      <c r="AH69" s="1">
        <v>6.3</v>
      </c>
      <c r="AI69" s="1">
        <v>50</v>
      </c>
      <c r="AJ69" s="1">
        <v>27</v>
      </c>
      <c r="AK69" s="1">
        <v>42.4</v>
      </c>
      <c r="AL69" s="1">
        <v>27.6</v>
      </c>
      <c r="AM69" s="4">
        <v>1.536231884057971</v>
      </c>
      <c r="AN69" s="1">
        <v>70</v>
      </c>
      <c r="AO69" s="1">
        <v>19</v>
      </c>
      <c r="AP69" s="1">
        <v>5</v>
      </c>
      <c r="AQ69" s="1">
        <v>4.5999999999999996</v>
      </c>
      <c r="AR69" s="1">
        <v>57</v>
      </c>
      <c r="AS69" s="1">
        <v>328</v>
      </c>
      <c r="AT69" s="1">
        <v>4.5199999999999996</v>
      </c>
      <c r="AU69" s="1">
        <v>2.4</v>
      </c>
      <c r="AV69" s="1">
        <v>1</v>
      </c>
      <c r="AW69" s="1">
        <v>40</v>
      </c>
      <c r="AX69" s="1">
        <v>17.2</v>
      </c>
      <c r="AY69" s="1">
        <v>11.1</v>
      </c>
      <c r="AZ69" s="1">
        <v>1</v>
      </c>
      <c r="BA69" s="9">
        <v>1.7</v>
      </c>
      <c r="BB69" s="1">
        <v>0</v>
      </c>
      <c r="BC69" s="1">
        <v>0</v>
      </c>
      <c r="BD69" s="10">
        <v>0</v>
      </c>
      <c r="BE69" s="1">
        <v>0</v>
      </c>
      <c r="BF69" s="1">
        <v>0</v>
      </c>
      <c r="BG69" s="1">
        <v>0</v>
      </c>
      <c r="BH69" s="1">
        <v>1</v>
      </c>
      <c r="BI69" s="1">
        <v>0</v>
      </c>
      <c r="BJ69" s="1">
        <v>3.3</v>
      </c>
      <c r="BK69" s="1">
        <v>3.06</v>
      </c>
      <c r="BL69" s="1">
        <v>99</v>
      </c>
      <c r="BM69" s="1">
        <v>83.93</v>
      </c>
      <c r="BN69" s="1">
        <v>38.74</v>
      </c>
      <c r="BO69" s="1">
        <v>7</v>
      </c>
      <c r="BP69" s="1">
        <v>84.4</v>
      </c>
      <c r="BQ69" s="1" t="s">
        <v>87</v>
      </c>
      <c r="BR69" s="1" t="s">
        <v>112</v>
      </c>
      <c r="BS69" s="1" t="s">
        <v>400</v>
      </c>
      <c r="BT69" s="1">
        <v>1</v>
      </c>
      <c r="BU69" s="1">
        <v>1.7</v>
      </c>
      <c r="BV69" s="4">
        <v>1.7</v>
      </c>
      <c r="BW69" s="1">
        <f t="shared" si="13"/>
        <v>0.51593999999999962</v>
      </c>
      <c r="BX69" s="12">
        <v>0.51593999999999962</v>
      </c>
      <c r="BY69" s="1">
        <f t="shared" si="10"/>
        <v>0.62619791349617115</v>
      </c>
      <c r="BZ69" s="4">
        <v>0.62619791349617115</v>
      </c>
      <c r="CA69" s="4">
        <f t="shared" si="11"/>
        <v>0.36172783601759284</v>
      </c>
      <c r="CB69" s="12">
        <v>0.36172783601759284</v>
      </c>
      <c r="CC69" s="12">
        <f t="shared" si="14"/>
        <v>-0.29053798642926365</v>
      </c>
      <c r="CD69" s="12">
        <v>-0.29053798642926365</v>
      </c>
      <c r="CE69" s="12">
        <f t="shared" si="12"/>
        <v>0.4278721641876575</v>
      </c>
      <c r="CF69" s="12">
        <v>0.4278721641876575</v>
      </c>
      <c r="CG69" s="13">
        <v>-3.5199199999999999</v>
      </c>
      <c r="CH69" s="13">
        <v>2.875072977234772E-2</v>
      </c>
      <c r="CI69" s="13">
        <v>0.78320000000000034</v>
      </c>
      <c r="CJ69" s="13">
        <v>0.68636937707114143</v>
      </c>
      <c r="CK69" s="1">
        <v>0</v>
      </c>
      <c r="CL69" s="1">
        <v>1</v>
      </c>
      <c r="CM69" s="1"/>
      <c r="CN69" s="1"/>
      <c r="CO69" s="1"/>
      <c r="CP69" s="1"/>
    </row>
    <row r="70" spans="1:94" ht="15" customHeight="1">
      <c r="A70" s="1" t="s">
        <v>387</v>
      </c>
      <c r="B70" s="1" t="s">
        <v>388</v>
      </c>
      <c r="C70" s="1" t="s">
        <v>389</v>
      </c>
      <c r="D70" s="1">
        <v>0</v>
      </c>
      <c r="E70" s="1" t="s">
        <v>96</v>
      </c>
      <c r="F70" s="1">
        <v>51</v>
      </c>
      <c r="G70" s="1">
        <v>1</v>
      </c>
      <c r="H70" s="1">
        <v>0</v>
      </c>
      <c r="I70" s="1">
        <v>0</v>
      </c>
      <c r="J70" s="1">
        <v>0</v>
      </c>
      <c r="K70" s="1">
        <v>1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4">
        <v>4.04</v>
      </c>
      <c r="R70" s="4">
        <v>2.3795599999999997</v>
      </c>
      <c r="S70" s="4">
        <v>1.4907600000000001</v>
      </c>
      <c r="T70" s="4">
        <v>3</v>
      </c>
      <c r="U70" s="4">
        <v>0.1212</v>
      </c>
      <c r="V70" s="1">
        <v>465</v>
      </c>
      <c r="W70" s="4">
        <v>1.5962059620596203</v>
      </c>
      <c r="X70" s="4">
        <v>1.4330900243308997</v>
      </c>
      <c r="Y70" s="4">
        <v>12.3</v>
      </c>
      <c r="Z70" s="4">
        <v>311.9214360460436</v>
      </c>
      <c r="AA70" s="1">
        <v>3.95</v>
      </c>
      <c r="AB70" s="1">
        <v>113</v>
      </c>
      <c r="AC70" s="1">
        <v>16</v>
      </c>
      <c r="AD70" s="1">
        <v>17</v>
      </c>
      <c r="AE70" s="4">
        <v>0.94117647058823528</v>
      </c>
      <c r="AF70" s="1">
        <v>13.82</v>
      </c>
      <c r="AG70" s="1">
        <v>1.63</v>
      </c>
      <c r="AH70" s="1">
        <v>10.1</v>
      </c>
      <c r="AI70" s="1">
        <v>61</v>
      </c>
      <c r="AJ70" s="1">
        <v>21</v>
      </c>
      <c r="AK70" s="1">
        <v>46.1</v>
      </c>
      <c r="AL70" s="1">
        <v>29.3</v>
      </c>
      <c r="AM70" s="4">
        <v>1.5733788395904438</v>
      </c>
      <c r="AN70" s="1">
        <v>75.400000000000006</v>
      </c>
      <c r="AO70" s="1">
        <v>6.4</v>
      </c>
      <c r="AP70" s="1">
        <v>2.4</v>
      </c>
      <c r="AQ70" s="1">
        <v>2.7</v>
      </c>
      <c r="AR70" s="1">
        <v>37</v>
      </c>
      <c r="AS70" s="1">
        <v>147</v>
      </c>
      <c r="AT70" s="1">
        <v>1.35</v>
      </c>
      <c r="AU70" s="1">
        <v>2.86</v>
      </c>
      <c r="AV70" s="1">
        <v>0.9</v>
      </c>
      <c r="AW70" s="1">
        <v>26.3</v>
      </c>
      <c r="AX70" s="1">
        <v>16.100000000000001</v>
      </c>
      <c r="AY70" s="1">
        <v>10.6</v>
      </c>
      <c r="AZ70" s="1">
        <v>1</v>
      </c>
      <c r="BA70" s="9">
        <v>2.2000000000000002</v>
      </c>
      <c r="BB70" s="1">
        <v>0</v>
      </c>
      <c r="BC70" s="1">
        <v>0</v>
      </c>
      <c r="BD70" s="10">
        <v>0</v>
      </c>
      <c r="BE70" s="1">
        <v>0</v>
      </c>
      <c r="BF70" s="1">
        <v>0</v>
      </c>
      <c r="BG70" s="1">
        <v>0</v>
      </c>
      <c r="BH70" s="1">
        <v>1</v>
      </c>
      <c r="BI70" s="1">
        <v>0</v>
      </c>
      <c r="BJ70" s="1">
        <v>2.94</v>
      </c>
      <c r="BK70" s="1">
        <v>2.57</v>
      </c>
      <c r="BL70" s="1">
        <v>97.4</v>
      </c>
      <c r="BM70" s="1">
        <v>87.6</v>
      </c>
      <c r="BN70" s="1">
        <v>39.96</v>
      </c>
      <c r="BO70" s="1">
        <v>7.25</v>
      </c>
      <c r="BP70" s="1">
        <v>87.7</v>
      </c>
      <c r="BQ70" s="1" t="s">
        <v>87</v>
      </c>
      <c r="BR70" s="1" t="s">
        <v>112</v>
      </c>
      <c r="BS70" s="1" t="s">
        <v>379</v>
      </c>
      <c r="BT70" s="1">
        <v>1.8</v>
      </c>
      <c r="BU70" s="1">
        <v>2.2000000000000002</v>
      </c>
      <c r="BV70" s="4">
        <v>3.9600000000000004</v>
      </c>
      <c r="BW70" s="1">
        <f t="shared" si="13"/>
        <v>0.48917999999999984</v>
      </c>
      <c r="BX70" s="12">
        <v>0.48917999999999984</v>
      </c>
      <c r="BY70" s="1">
        <f t="shared" si="10"/>
        <v>0.61991324228232658</v>
      </c>
      <c r="BZ70" s="4">
        <v>0.61991324228232658</v>
      </c>
      <c r="CA70" s="4">
        <f t="shared" si="11"/>
        <v>0.21218760440395779</v>
      </c>
      <c r="CB70" s="12">
        <v>0.21218760440395779</v>
      </c>
      <c r="CC70" s="12">
        <f t="shared" si="14"/>
        <v>-0.30444832117121523</v>
      </c>
      <c r="CD70" s="12">
        <v>-0.30444832117121523</v>
      </c>
      <c r="CE70" s="12">
        <f t="shared" si="12"/>
        <v>0.4244704158735631</v>
      </c>
      <c r="CF70" s="12">
        <v>0.4244704158735631</v>
      </c>
      <c r="CG70" s="13">
        <v>-3.7690199999999994</v>
      </c>
      <c r="CH70" s="13">
        <v>2.2554233980409056E-2</v>
      </c>
      <c r="CI70" s="13">
        <v>1.8282</v>
      </c>
      <c r="CJ70" s="13">
        <v>0.8615471559476775</v>
      </c>
      <c r="CK70" s="1">
        <v>0</v>
      </c>
      <c r="CL70" s="1" t="s">
        <v>140</v>
      </c>
      <c r="CM70" s="1"/>
      <c r="CN70" s="1"/>
      <c r="CO70" s="1"/>
      <c r="CP70" s="1"/>
    </row>
    <row r="71" spans="1:94" ht="15" customHeight="1">
      <c r="A71" s="1" t="s">
        <v>345</v>
      </c>
      <c r="B71" s="1" t="s">
        <v>346</v>
      </c>
      <c r="C71" s="1" t="s">
        <v>347</v>
      </c>
      <c r="D71" s="1">
        <v>1</v>
      </c>
      <c r="E71" s="1" t="s">
        <v>96</v>
      </c>
      <c r="F71" s="1">
        <v>44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4.05</v>
      </c>
      <c r="R71" s="4">
        <v>2.4016499999999996</v>
      </c>
      <c r="S71" s="4">
        <v>1.3608</v>
      </c>
      <c r="T71" s="1">
        <v>4.9000000000000004</v>
      </c>
      <c r="U71" s="4">
        <v>0.19844999999999999</v>
      </c>
      <c r="V71" s="1">
        <v>185</v>
      </c>
      <c r="W71" s="4">
        <v>1.7648809523809521</v>
      </c>
      <c r="X71" s="4">
        <v>1.4570024570024567</v>
      </c>
      <c r="Y71" s="4">
        <v>6.8571428571428577</v>
      </c>
      <c r="Z71" s="4">
        <v>135.94944150499705</v>
      </c>
      <c r="AA71" s="1">
        <v>4.55</v>
      </c>
      <c r="AB71" s="1">
        <v>130</v>
      </c>
      <c r="AC71" s="1">
        <v>26</v>
      </c>
      <c r="AD71" s="1">
        <v>19</v>
      </c>
      <c r="AE71" s="4">
        <v>1.368421052631579</v>
      </c>
      <c r="AF71" s="1">
        <v>6.64</v>
      </c>
      <c r="AG71" s="1">
        <v>1.31</v>
      </c>
      <c r="AH71" s="1">
        <v>4.5999999999999996</v>
      </c>
      <c r="AI71" s="1">
        <v>54</v>
      </c>
      <c r="AJ71" s="1">
        <v>16</v>
      </c>
      <c r="AK71" s="1">
        <v>42.1</v>
      </c>
      <c r="AL71" s="1">
        <v>30.7</v>
      </c>
      <c r="AM71" s="4">
        <v>1.3713355048859937</v>
      </c>
      <c r="AN71" s="1">
        <v>72.8</v>
      </c>
      <c r="AO71" s="1">
        <v>6.3</v>
      </c>
      <c r="AP71" s="1">
        <v>2.2000000000000002</v>
      </c>
      <c r="AQ71" s="1">
        <v>3.1</v>
      </c>
      <c r="AR71" s="1">
        <v>45</v>
      </c>
      <c r="AS71" s="1">
        <v>254</v>
      </c>
      <c r="AT71" s="1">
        <v>3.04</v>
      </c>
      <c r="AU71" s="1">
        <v>2.48</v>
      </c>
      <c r="AV71" s="1">
        <v>1.6</v>
      </c>
      <c r="AW71" s="1">
        <v>38.299999999999997</v>
      </c>
      <c r="AX71" s="1">
        <v>19.2</v>
      </c>
      <c r="AY71" s="1">
        <v>10.8</v>
      </c>
      <c r="AZ71" s="1">
        <v>1</v>
      </c>
      <c r="BA71" s="1">
        <v>2.5</v>
      </c>
      <c r="BB71" s="1">
        <v>0</v>
      </c>
      <c r="BC71" s="1">
        <v>0</v>
      </c>
      <c r="BD71" s="8">
        <v>0</v>
      </c>
      <c r="BE71" s="1">
        <v>0</v>
      </c>
      <c r="BF71" s="1">
        <v>0</v>
      </c>
      <c r="BG71" s="1">
        <v>0</v>
      </c>
      <c r="BH71" s="1">
        <v>0</v>
      </c>
      <c r="BI71" s="1">
        <v>1</v>
      </c>
      <c r="BJ71" s="1">
        <v>2.94</v>
      </c>
      <c r="BK71" s="1">
        <v>2.58</v>
      </c>
      <c r="BL71" s="1">
        <v>103.2</v>
      </c>
      <c r="BM71" s="1">
        <v>87.85</v>
      </c>
      <c r="BN71" s="1">
        <v>42.72</v>
      </c>
      <c r="BO71" s="1">
        <v>5.68</v>
      </c>
      <c r="BP71" s="1">
        <v>71.5</v>
      </c>
      <c r="BQ71" s="1" t="s">
        <v>88</v>
      </c>
      <c r="BR71" s="1" t="s">
        <v>112</v>
      </c>
      <c r="BS71" s="1" t="s">
        <v>348</v>
      </c>
      <c r="BT71" s="1">
        <v>2.5</v>
      </c>
      <c r="BU71" s="1">
        <v>1.7</v>
      </c>
      <c r="BV71" s="4">
        <v>4.25</v>
      </c>
      <c r="BW71" s="1">
        <f t="shared" si="13"/>
        <v>0.1771999999999998</v>
      </c>
      <c r="BX71" s="12">
        <v>0.1771999999999998</v>
      </c>
      <c r="BY71" s="1">
        <f t="shared" si="10"/>
        <v>0.54418444508436092</v>
      </c>
      <c r="BZ71" s="4">
        <v>0.54418444508436092</v>
      </c>
      <c r="CA71" s="4">
        <f t="shared" si="11"/>
        <v>0.11727129565576427</v>
      </c>
      <c r="CB71" s="12">
        <v>0.11727129565576427</v>
      </c>
      <c r="CC71" s="12">
        <f t="shared" si="14"/>
        <v>-0.43098562117011818</v>
      </c>
      <c r="CD71" s="12">
        <v>-0.43098562117011818</v>
      </c>
      <c r="CE71" s="12">
        <f t="shared" si="12"/>
        <v>0.39389099891003981</v>
      </c>
      <c r="CF71" s="12">
        <v>0.39389099891003981</v>
      </c>
      <c r="CG71" s="13">
        <v>-4.0044999999999993</v>
      </c>
      <c r="CH71" s="13">
        <v>1.7906899946313188E-2</v>
      </c>
      <c r="CI71" s="13">
        <v>0.2739999999999998</v>
      </c>
      <c r="CJ71" s="13">
        <v>0.56807463435658823</v>
      </c>
      <c r="CK71" s="1">
        <v>1</v>
      </c>
      <c r="CL71" s="1" t="s">
        <v>140</v>
      </c>
      <c r="CM71" s="1"/>
      <c r="CN71" s="1" t="s">
        <v>114</v>
      </c>
      <c r="CO71" s="1" t="s">
        <v>99</v>
      </c>
      <c r="CP71" s="1">
        <v>0</v>
      </c>
    </row>
    <row r="72" spans="1:94" ht="15" customHeight="1">
      <c r="A72" s="1" t="s">
        <v>447</v>
      </c>
      <c r="B72" s="1" t="s">
        <v>448</v>
      </c>
      <c r="C72" s="1" t="s">
        <v>449</v>
      </c>
      <c r="D72" s="1">
        <v>0</v>
      </c>
      <c r="E72" s="1" t="s">
        <v>86</v>
      </c>
      <c r="F72" s="1">
        <v>47</v>
      </c>
      <c r="G72" s="1">
        <v>1</v>
      </c>
      <c r="H72" s="1">
        <v>0</v>
      </c>
      <c r="I72" s="1" t="s">
        <v>37</v>
      </c>
      <c r="J72" s="1">
        <v>1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4">
        <v>7.42</v>
      </c>
      <c r="R72" s="4">
        <v>5.0456000000000003</v>
      </c>
      <c r="S72" s="4">
        <v>1.75112</v>
      </c>
      <c r="T72" s="4">
        <v>6.2</v>
      </c>
      <c r="U72" s="4">
        <v>0.46004</v>
      </c>
      <c r="V72" s="1">
        <v>194</v>
      </c>
      <c r="W72" s="4">
        <v>2.8813559322033901</v>
      </c>
      <c r="X72" s="4">
        <v>2.1250000000000004</v>
      </c>
      <c r="Y72" s="4">
        <v>3.806451612903226</v>
      </c>
      <c r="Z72" s="4">
        <v>110.78623966375805</v>
      </c>
      <c r="AA72" s="1">
        <v>4.59</v>
      </c>
      <c r="AB72" s="1">
        <v>142</v>
      </c>
      <c r="AC72" s="1">
        <v>72</v>
      </c>
      <c r="AD72" s="1">
        <v>32</v>
      </c>
      <c r="AE72" s="4">
        <v>2.25</v>
      </c>
      <c r="AF72" s="1">
        <v>13.33</v>
      </c>
      <c r="AG72" s="1">
        <v>5.7</v>
      </c>
      <c r="AH72" s="1">
        <v>12.5</v>
      </c>
      <c r="AI72" s="1">
        <v>69</v>
      </c>
      <c r="AJ72" s="1">
        <v>26</v>
      </c>
      <c r="AK72" s="1">
        <v>47.1</v>
      </c>
      <c r="AL72" s="1">
        <v>22.8</v>
      </c>
      <c r="AM72" s="4">
        <v>2.0657894736842106</v>
      </c>
      <c r="AN72" s="1">
        <v>69.900000000000006</v>
      </c>
      <c r="AO72" s="1">
        <v>8.1</v>
      </c>
      <c r="AP72" s="1">
        <v>3</v>
      </c>
      <c r="AQ72" s="1">
        <v>5.6</v>
      </c>
      <c r="AR72" s="1">
        <v>65</v>
      </c>
      <c r="AS72" s="1">
        <v>262</v>
      </c>
      <c r="AT72" s="1">
        <v>4.97</v>
      </c>
      <c r="AU72" s="1">
        <v>2.48</v>
      </c>
      <c r="AV72" s="1">
        <v>0.7</v>
      </c>
      <c r="AW72" s="1">
        <v>40.6</v>
      </c>
      <c r="AX72" s="1">
        <v>17.8</v>
      </c>
      <c r="AY72" s="1">
        <v>10.4</v>
      </c>
      <c r="AZ72" s="1">
        <v>0</v>
      </c>
      <c r="BA72" s="9">
        <v>1.8</v>
      </c>
      <c r="BB72" s="1">
        <v>0</v>
      </c>
      <c r="BC72" s="1">
        <v>0</v>
      </c>
      <c r="BD72" s="10">
        <v>1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3.97</v>
      </c>
      <c r="BK72" s="1">
        <v>3.58</v>
      </c>
      <c r="BL72" s="1">
        <v>104.8</v>
      </c>
      <c r="BM72" s="1">
        <v>91.22</v>
      </c>
      <c r="BN72" s="1">
        <v>34.299999999999997</v>
      </c>
      <c r="BO72" s="1">
        <v>6.62</v>
      </c>
      <c r="BP72" s="1">
        <v>68.7</v>
      </c>
      <c r="BQ72" s="1" t="s">
        <v>87</v>
      </c>
      <c r="BR72" s="1" t="s">
        <v>103</v>
      </c>
      <c r="BS72" s="1" t="s">
        <v>204</v>
      </c>
      <c r="BT72" s="1">
        <v>1.8</v>
      </c>
      <c r="BU72" s="1">
        <v>1.5</v>
      </c>
      <c r="BV72" s="4">
        <v>2.7</v>
      </c>
      <c r="BW72" s="1">
        <f t="shared" si="13"/>
        <v>-0.10568000000000011</v>
      </c>
      <c r="BX72" s="12">
        <v>-0.10568000000000011</v>
      </c>
      <c r="BY72" s="1">
        <f t="shared" si="10"/>
        <v>0.47360456136064322</v>
      </c>
      <c r="BZ72" s="4">
        <v>0.47360456136064322</v>
      </c>
      <c r="CA72" s="4">
        <f t="shared" si="11"/>
        <v>0.75587485567249146</v>
      </c>
      <c r="CB72" s="12">
        <v>0.75587485567249146</v>
      </c>
      <c r="CC72" s="12">
        <f t="shared" si="14"/>
        <v>-0.48647758011248721</v>
      </c>
      <c r="CD72" s="12">
        <v>-0.48647758011248721</v>
      </c>
      <c r="CE72" s="12">
        <f t="shared" si="12"/>
        <v>0.38072371011277695</v>
      </c>
      <c r="CF72" s="12">
        <v>0.38072371011277695</v>
      </c>
      <c r="CG72" s="13">
        <v>-3.9684800000000009</v>
      </c>
      <c r="CH72" s="13">
        <v>1.8551479850197523E-2</v>
      </c>
      <c r="CI72" s="13">
        <v>-0.13019999999999987</v>
      </c>
      <c r="CJ72" s="13">
        <v>0.46749590459242152</v>
      </c>
      <c r="CK72" s="1">
        <v>0</v>
      </c>
      <c r="CL72" s="1">
        <v>1</v>
      </c>
      <c r="CM72" s="1"/>
      <c r="CN72" s="1"/>
      <c r="CO72" s="1"/>
      <c r="CP72" s="1"/>
    </row>
    <row r="73" spans="1:94" ht="15" customHeight="1">
      <c r="A73" s="14" t="s">
        <v>100</v>
      </c>
      <c r="B73" s="14" t="s">
        <v>101</v>
      </c>
      <c r="C73" s="14" t="s">
        <v>102</v>
      </c>
      <c r="D73" s="14">
        <v>1</v>
      </c>
      <c r="E73" s="14" t="s">
        <v>86</v>
      </c>
      <c r="F73" s="14">
        <v>52</v>
      </c>
      <c r="G73" s="14">
        <v>0</v>
      </c>
      <c r="H73" s="14">
        <v>0</v>
      </c>
      <c r="I73" s="14" t="s">
        <v>42</v>
      </c>
      <c r="J73" s="14">
        <v>1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9.83</v>
      </c>
      <c r="R73" s="15">
        <v>5.2787100000000002</v>
      </c>
      <c r="S73" s="15">
        <v>3.4110100000000005</v>
      </c>
      <c r="T73" s="14">
        <v>5</v>
      </c>
      <c r="U73" s="15">
        <v>0.49150000000000005</v>
      </c>
      <c r="V73" s="14">
        <v>301</v>
      </c>
      <c r="W73" s="15">
        <v>1.5475504322766569</v>
      </c>
      <c r="X73" s="15">
        <v>1.1598272138228942</v>
      </c>
      <c r="Y73" s="15">
        <v>6.94</v>
      </c>
      <c r="Z73" s="15">
        <v>88.243658036769148</v>
      </c>
      <c r="AA73" s="14">
        <v>5.28</v>
      </c>
      <c r="AB73" s="14">
        <v>159</v>
      </c>
      <c r="AC73" s="14">
        <v>40</v>
      </c>
      <c r="AD73" s="14">
        <v>32</v>
      </c>
      <c r="AE73" s="15">
        <v>1.25</v>
      </c>
      <c r="AF73" s="14">
        <v>24.16</v>
      </c>
      <c r="AG73" s="14">
        <v>3.26</v>
      </c>
      <c r="AH73" s="14">
        <v>6.2</v>
      </c>
      <c r="AI73" s="14">
        <v>66</v>
      </c>
      <c r="AJ73" s="14">
        <v>33</v>
      </c>
      <c r="AK73" s="14">
        <v>47.8</v>
      </c>
      <c r="AL73" s="14">
        <v>29.3</v>
      </c>
      <c r="AM73" s="4">
        <v>1.6313993174061432</v>
      </c>
      <c r="AN73" s="14">
        <v>77.099999999999994</v>
      </c>
      <c r="AO73" s="14">
        <v>14.4</v>
      </c>
      <c r="AP73" s="14">
        <v>4.5</v>
      </c>
      <c r="AQ73" s="14">
        <v>5</v>
      </c>
      <c r="AR73" s="14">
        <v>93</v>
      </c>
      <c r="AS73" s="14">
        <v>425</v>
      </c>
      <c r="AT73" s="14">
        <v>1.78</v>
      </c>
      <c r="AU73" s="14">
        <v>1.86</v>
      </c>
      <c r="AV73" s="14">
        <v>3.1</v>
      </c>
      <c r="AW73" s="14">
        <v>29.7</v>
      </c>
      <c r="AX73" s="14">
        <v>16.7</v>
      </c>
      <c r="AY73" s="14">
        <v>11.5</v>
      </c>
      <c r="AZ73" s="14">
        <v>0</v>
      </c>
      <c r="BA73" s="14">
        <v>1.6</v>
      </c>
      <c r="BB73" s="14">
        <v>0</v>
      </c>
      <c r="BC73" s="14">
        <v>0</v>
      </c>
      <c r="BD73" s="16">
        <v>1</v>
      </c>
      <c r="BE73" s="14">
        <v>0</v>
      </c>
      <c r="BF73" s="14">
        <v>0</v>
      </c>
      <c r="BG73" s="14">
        <v>0</v>
      </c>
      <c r="BH73" s="14">
        <v>1</v>
      </c>
      <c r="BI73" s="14">
        <v>0</v>
      </c>
      <c r="BJ73" s="14">
        <v>4.29</v>
      </c>
      <c r="BK73" s="14">
        <v>3.8</v>
      </c>
      <c r="BL73" s="14">
        <v>114.6</v>
      </c>
      <c r="BM73" s="14">
        <v>88.4</v>
      </c>
      <c r="BN73" s="14">
        <v>28.7</v>
      </c>
      <c r="BO73" s="14">
        <v>8.01</v>
      </c>
      <c r="BP73" s="14">
        <v>84.9</v>
      </c>
      <c r="BQ73" s="14" t="s">
        <v>88</v>
      </c>
      <c r="BR73" s="14" t="s">
        <v>103</v>
      </c>
      <c r="BS73" s="14" t="s">
        <v>104</v>
      </c>
      <c r="BT73" s="14">
        <v>1.6</v>
      </c>
      <c r="BU73" s="14">
        <v>1.6</v>
      </c>
      <c r="BV73" s="4">
        <v>2.5600000000000005</v>
      </c>
      <c r="BW73" s="14">
        <f t="shared" si="13"/>
        <v>1.3199999999998213E-3</v>
      </c>
      <c r="BX73" s="17">
        <v>1.3199999999998213E-3</v>
      </c>
      <c r="BY73" s="14">
        <f t="shared" si="10"/>
        <v>0.50032999995208405</v>
      </c>
      <c r="BZ73" s="15">
        <v>0.50032999995208405</v>
      </c>
      <c r="CA73" s="15">
        <f t="shared" si="11"/>
        <v>0.51321760006793893</v>
      </c>
      <c r="CB73" s="17">
        <v>0.51321760006793893</v>
      </c>
      <c r="CC73" s="17">
        <f t="shared" si="14"/>
        <v>-0.63415897770463658</v>
      </c>
      <c r="CD73" s="17">
        <v>-0.63415897770463658</v>
      </c>
      <c r="CE73" s="17">
        <f t="shared" si="12"/>
        <v>0.34656810129166427</v>
      </c>
      <c r="CF73" s="17">
        <v>0.34656810129166427</v>
      </c>
      <c r="CG73" s="13">
        <v>-3.7984600000000008</v>
      </c>
      <c r="CH73" s="13">
        <v>2.1914255036512838E-2</v>
      </c>
      <c r="CI73" s="13">
        <v>-1.1823999999999997</v>
      </c>
      <c r="CJ73" s="13">
        <v>0.23462094427838429</v>
      </c>
      <c r="CK73" s="14">
        <v>1</v>
      </c>
      <c r="CL73" s="14">
        <v>1</v>
      </c>
      <c r="CM73" s="14" t="s">
        <v>91</v>
      </c>
      <c r="CN73" s="14" t="s">
        <v>91</v>
      </c>
      <c r="CO73" s="14" t="s">
        <v>99</v>
      </c>
      <c r="CP73" s="14">
        <v>0</v>
      </c>
    </row>
    <row r="74" spans="1:94" ht="15" customHeight="1">
      <c r="A74" s="1" t="s">
        <v>270</v>
      </c>
      <c r="B74" s="1" t="s">
        <v>271</v>
      </c>
      <c r="C74" s="1" t="s">
        <v>272</v>
      </c>
      <c r="D74" s="1">
        <v>1</v>
      </c>
      <c r="E74" s="1" t="s">
        <v>86</v>
      </c>
      <c r="F74" s="1">
        <v>56</v>
      </c>
      <c r="G74" s="1">
        <v>1</v>
      </c>
      <c r="H74" s="1">
        <v>0</v>
      </c>
      <c r="I74" s="1" t="s">
        <v>29</v>
      </c>
      <c r="J74" s="1">
        <v>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7.56</v>
      </c>
      <c r="R74" s="4">
        <v>4.4981999999999998</v>
      </c>
      <c r="S74" s="4">
        <v>2.10168</v>
      </c>
      <c r="T74" s="1">
        <v>5.7</v>
      </c>
      <c r="U74" s="4">
        <v>0.43091999999999997</v>
      </c>
      <c r="V74" s="1">
        <v>264</v>
      </c>
      <c r="W74" s="4">
        <v>2.1402877697841727</v>
      </c>
      <c r="X74" s="4">
        <v>1.4691358024691359</v>
      </c>
      <c r="Y74" s="4">
        <v>4.8771929824561404</v>
      </c>
      <c r="Z74" s="4">
        <v>125.61379467854287</v>
      </c>
      <c r="AA74" s="1">
        <v>4.54</v>
      </c>
      <c r="AB74" s="1">
        <v>144</v>
      </c>
      <c r="AC74" s="1">
        <v>13</v>
      </c>
      <c r="AD74" s="1">
        <v>19</v>
      </c>
      <c r="AE74" s="4">
        <v>0.68421052631578949</v>
      </c>
      <c r="AF74" s="1">
        <v>21</v>
      </c>
      <c r="AG74" s="1">
        <v>3.09</v>
      </c>
      <c r="AH74" s="1">
        <v>5.9</v>
      </c>
      <c r="AI74" s="1">
        <v>59</v>
      </c>
      <c r="AJ74" s="1">
        <v>23</v>
      </c>
      <c r="AK74" s="1">
        <v>42.2</v>
      </c>
      <c r="AL74" s="1">
        <v>23.2</v>
      </c>
      <c r="AM74" s="4">
        <v>1.8189655172413794</v>
      </c>
      <c r="AN74" s="1">
        <v>65.400000000000006</v>
      </c>
      <c r="AO74" s="1">
        <v>18.5</v>
      </c>
      <c r="AP74" s="1">
        <v>6.2</v>
      </c>
      <c r="AQ74" s="1">
        <v>4.2</v>
      </c>
      <c r="AR74" s="1">
        <v>68</v>
      </c>
      <c r="AS74" s="1">
        <v>346</v>
      </c>
      <c r="AT74" s="1">
        <v>1.9</v>
      </c>
      <c r="AU74" s="1">
        <v>2.06</v>
      </c>
      <c r="AV74" s="1">
        <v>0.5</v>
      </c>
      <c r="AW74" s="1">
        <v>31.3</v>
      </c>
      <c r="AX74" s="1">
        <v>18.8</v>
      </c>
      <c r="AY74" s="1">
        <v>9.6999999999999993</v>
      </c>
      <c r="AZ74" s="1">
        <v>0</v>
      </c>
      <c r="BA74" s="1">
        <v>1.4</v>
      </c>
      <c r="BB74" s="1">
        <v>0</v>
      </c>
      <c r="BC74" s="1">
        <v>0</v>
      </c>
      <c r="BD74" s="8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3.23</v>
      </c>
      <c r="BK74" s="1">
        <v>2.7</v>
      </c>
      <c r="BL74" s="1">
        <v>86.8</v>
      </c>
      <c r="BM74" s="1">
        <v>83.64</v>
      </c>
      <c r="BN74" s="1">
        <v>42.52</v>
      </c>
      <c r="BO74" s="1">
        <v>4.93</v>
      </c>
      <c r="BP74" s="1">
        <v>55.1</v>
      </c>
      <c r="BQ74" s="1" t="s">
        <v>88</v>
      </c>
      <c r="BR74" s="1" t="s">
        <v>89</v>
      </c>
      <c r="BS74" s="1" t="s">
        <v>273</v>
      </c>
      <c r="BT74" s="1">
        <v>1.4</v>
      </c>
      <c r="BU74" s="1">
        <v>1.4</v>
      </c>
      <c r="BV74" s="4">
        <v>1.9599999999999997</v>
      </c>
      <c r="BW74" s="1">
        <f t="shared" si="13"/>
        <v>0.36813999999999997</v>
      </c>
      <c r="BX74" s="12">
        <v>0.36813999999999997</v>
      </c>
      <c r="BY74" s="1">
        <f t="shared" si="10"/>
        <v>0.5910094605184294</v>
      </c>
      <c r="BZ74" s="4">
        <v>0.5910094605184294</v>
      </c>
      <c r="CA74" s="4">
        <f t="shared" si="11"/>
        <v>0.48995847942483461</v>
      </c>
      <c r="CB74" s="12">
        <v>0.48995847942483461</v>
      </c>
      <c r="CC74" s="12">
        <f t="shared" si="14"/>
        <v>-0.65485283511670245</v>
      </c>
      <c r="CD74" s="12">
        <v>-0.65485283511670245</v>
      </c>
      <c r="CE74" s="12">
        <f t="shared" si="12"/>
        <v>0.34189679677723833</v>
      </c>
      <c r="CF74" s="12">
        <v>0.34189679677723833</v>
      </c>
      <c r="CG74" s="13">
        <v>-3.6675400000000007</v>
      </c>
      <c r="CH74" s="13">
        <v>2.4903210656642482E-2</v>
      </c>
      <c r="CI74" s="13">
        <v>1.6374</v>
      </c>
      <c r="CJ74" s="13">
        <v>0.83718084443836516</v>
      </c>
      <c r="CK74" s="1">
        <v>1</v>
      </c>
      <c r="CL74" s="1">
        <v>1</v>
      </c>
      <c r="CM74" s="1"/>
      <c r="CN74" s="1" t="s">
        <v>274</v>
      </c>
      <c r="CO74" s="1" t="s">
        <v>99</v>
      </c>
      <c r="CP74" s="1">
        <v>0</v>
      </c>
    </row>
    <row r="75" spans="1:94" ht="15" customHeight="1">
      <c r="A75" s="1" t="s">
        <v>132</v>
      </c>
      <c r="B75" s="1" t="s">
        <v>133</v>
      </c>
      <c r="C75" s="1" t="s">
        <v>134</v>
      </c>
      <c r="D75" s="1">
        <v>1</v>
      </c>
      <c r="E75" s="1" t="s">
        <v>86</v>
      </c>
      <c r="F75" s="1">
        <v>66</v>
      </c>
      <c r="G75" s="1">
        <v>0</v>
      </c>
      <c r="H75" s="1">
        <v>0</v>
      </c>
      <c r="I75" s="1" t="s">
        <v>43</v>
      </c>
      <c r="J75" s="1">
        <v>1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6.94</v>
      </c>
      <c r="R75" s="4">
        <v>4.0807200000000003</v>
      </c>
      <c r="S75" s="4">
        <v>2.4984000000000002</v>
      </c>
      <c r="T75" s="1">
        <v>2.6</v>
      </c>
      <c r="U75" s="4">
        <v>0.18044000000000002</v>
      </c>
      <c r="V75" s="1">
        <v>244</v>
      </c>
      <c r="W75" s="4">
        <v>1.6333333333333333</v>
      </c>
      <c r="X75" s="4">
        <v>1.4271844660194175</v>
      </c>
      <c r="Y75" s="4">
        <v>13.846153846153847</v>
      </c>
      <c r="Z75" s="4">
        <v>97.662504002561633</v>
      </c>
      <c r="AA75" s="1">
        <v>4.96</v>
      </c>
      <c r="AB75" s="1">
        <v>155</v>
      </c>
      <c r="AC75" s="1">
        <v>23</v>
      </c>
      <c r="AD75" s="1">
        <v>23</v>
      </c>
      <c r="AE75" s="4">
        <v>1</v>
      </c>
      <c r="AF75" s="1">
        <v>12.21</v>
      </c>
      <c r="AG75" s="1">
        <v>1.94</v>
      </c>
      <c r="AH75" s="1">
        <v>4.8</v>
      </c>
      <c r="AI75" s="1">
        <v>70</v>
      </c>
      <c r="AJ75" s="1">
        <v>29</v>
      </c>
      <c r="AK75" s="1">
        <v>45.6</v>
      </c>
      <c r="AL75" s="1">
        <v>28.6</v>
      </c>
      <c r="AM75" s="4">
        <v>1.5944055944055944</v>
      </c>
      <c r="AN75" s="1">
        <v>74.2</v>
      </c>
      <c r="AO75" s="1">
        <v>13.1</v>
      </c>
      <c r="AP75" s="1">
        <v>4.5</v>
      </c>
      <c r="AQ75" s="1">
        <v>5.0999999999999996</v>
      </c>
      <c r="AR75" s="1">
        <v>74</v>
      </c>
      <c r="AS75" s="1">
        <v>312</v>
      </c>
      <c r="AT75" s="1">
        <v>2.36</v>
      </c>
      <c r="AU75" s="1">
        <v>1.93</v>
      </c>
      <c r="AV75" s="1">
        <v>1</v>
      </c>
      <c r="AW75" s="1">
        <v>29.6</v>
      </c>
      <c r="AX75" s="1">
        <v>17.5</v>
      </c>
      <c r="AY75" s="1">
        <v>11.5</v>
      </c>
      <c r="AZ75" s="1">
        <v>1</v>
      </c>
      <c r="BA75" s="1">
        <v>1</v>
      </c>
      <c r="BB75" s="1">
        <v>0</v>
      </c>
      <c r="BC75" s="1">
        <v>0</v>
      </c>
      <c r="BD75" s="8">
        <v>1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2.54</v>
      </c>
      <c r="BK75" s="1">
        <v>2.13</v>
      </c>
      <c r="BL75" s="1">
        <v>84.5</v>
      </c>
      <c r="BM75" s="1">
        <v>86.52</v>
      </c>
      <c r="BN75" s="1">
        <v>48.45</v>
      </c>
      <c r="BO75" s="1">
        <v>6.56</v>
      </c>
      <c r="BP75" s="1">
        <v>87.5</v>
      </c>
      <c r="BQ75" s="1" t="s">
        <v>87</v>
      </c>
      <c r="BR75" s="1" t="s">
        <v>112</v>
      </c>
      <c r="BS75" s="1" t="s">
        <v>135</v>
      </c>
      <c r="BT75" s="1">
        <v>0.9</v>
      </c>
      <c r="BU75" s="1">
        <v>1</v>
      </c>
      <c r="BV75" s="4">
        <v>0.9</v>
      </c>
      <c r="BW75" s="1">
        <f t="shared" si="13"/>
        <v>0.92948000000000008</v>
      </c>
      <c r="BX75" s="12">
        <v>0.92948000000000008</v>
      </c>
      <c r="BY75" s="1">
        <f t="shared" si="10"/>
        <v>0.71696977685900265</v>
      </c>
      <c r="BZ75" s="4">
        <v>0.71696977685900265</v>
      </c>
      <c r="CA75" s="4">
        <f t="shared" si="11"/>
        <v>0.28780172993022601</v>
      </c>
      <c r="CB75" s="12">
        <v>0.28780172993022601</v>
      </c>
      <c r="CC75" s="12">
        <f t="shared" si="14"/>
        <v>-0.71947037027985949</v>
      </c>
      <c r="CD75" s="12">
        <v>-0.71947037027985949</v>
      </c>
      <c r="CE75" s="12">
        <f t="shared" si="12"/>
        <v>0.32750962166758008</v>
      </c>
      <c r="CF75" s="12">
        <v>0.32750962166758008</v>
      </c>
      <c r="CG75" s="13">
        <v>-2.5437000000000003</v>
      </c>
      <c r="CH75" s="13">
        <v>7.2850866723882468E-2</v>
      </c>
      <c r="CI75" s="13">
        <v>-0.60800000000000021</v>
      </c>
      <c r="CJ75" s="13">
        <v>0.35251555983448413</v>
      </c>
      <c r="CK75" s="1">
        <v>1</v>
      </c>
      <c r="CL75" s="1">
        <v>1</v>
      </c>
      <c r="CM75" s="1"/>
      <c r="CN75" s="1" t="s">
        <v>91</v>
      </c>
      <c r="CO75" s="1" t="s">
        <v>99</v>
      </c>
      <c r="CP75" s="1">
        <v>0</v>
      </c>
    </row>
    <row r="76" spans="1:94" ht="15" customHeight="1">
      <c r="A76" s="1" t="s">
        <v>427</v>
      </c>
      <c r="B76" s="1" t="s">
        <v>428</v>
      </c>
      <c r="C76" s="1" t="s">
        <v>429</v>
      </c>
      <c r="D76" s="1">
        <v>0</v>
      </c>
      <c r="E76" s="1" t="s">
        <v>86</v>
      </c>
      <c r="F76" s="1">
        <v>63</v>
      </c>
      <c r="G76" s="1">
        <v>0</v>
      </c>
      <c r="H76" s="1">
        <v>0</v>
      </c>
      <c r="I76" s="1" t="s">
        <v>30</v>
      </c>
      <c r="J76" s="1">
        <v>1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4">
        <v>5.36</v>
      </c>
      <c r="R76" s="4">
        <v>3.3768000000000002</v>
      </c>
      <c r="S76" s="4">
        <v>1.6508800000000001</v>
      </c>
      <c r="T76" s="4">
        <v>4.7</v>
      </c>
      <c r="U76" s="4">
        <v>0.25192000000000003</v>
      </c>
      <c r="V76" s="1">
        <v>221</v>
      </c>
      <c r="W76" s="4">
        <v>2.0454545454545454</v>
      </c>
      <c r="X76" s="4">
        <v>1.7027027027027029</v>
      </c>
      <c r="Y76" s="4">
        <v>6.5531914893617014</v>
      </c>
      <c r="Z76" s="4">
        <v>133.86799767396781</v>
      </c>
      <c r="AA76" s="1">
        <v>4.47</v>
      </c>
      <c r="AB76" s="1">
        <v>142</v>
      </c>
      <c r="AC76" s="1">
        <v>11</v>
      </c>
      <c r="AD76" s="1">
        <v>14</v>
      </c>
      <c r="AE76" s="4">
        <v>0.7857142857142857</v>
      </c>
      <c r="AF76" s="1">
        <v>8.6300000000000008</v>
      </c>
      <c r="AG76" s="1">
        <v>0.87</v>
      </c>
      <c r="AH76" s="1">
        <v>4.2</v>
      </c>
      <c r="AI76" s="1">
        <v>78</v>
      </c>
      <c r="AJ76" s="1">
        <v>12</v>
      </c>
      <c r="AK76" s="1">
        <v>46.1</v>
      </c>
      <c r="AL76" s="1">
        <v>22.8</v>
      </c>
      <c r="AM76" s="4">
        <v>2.0219298245614037</v>
      </c>
      <c r="AN76" s="1">
        <v>68.900000000000006</v>
      </c>
      <c r="AO76" s="1">
        <v>17</v>
      </c>
      <c r="AP76" s="1">
        <v>5.8</v>
      </c>
      <c r="AQ76" s="1">
        <v>5.7</v>
      </c>
      <c r="AR76" s="1">
        <v>81</v>
      </c>
      <c r="AS76" s="1">
        <v>273</v>
      </c>
      <c r="AT76" s="1">
        <v>1.79</v>
      </c>
      <c r="AU76" s="1">
        <v>1.95</v>
      </c>
      <c r="AV76" s="1">
        <v>0.6</v>
      </c>
      <c r="AW76" s="1">
        <v>30.1</v>
      </c>
      <c r="AX76" s="1">
        <v>18</v>
      </c>
      <c r="AY76" s="1">
        <v>12.6</v>
      </c>
      <c r="AZ76" s="1">
        <v>1</v>
      </c>
      <c r="BA76" s="9">
        <v>1.4</v>
      </c>
      <c r="BB76" s="1">
        <v>0</v>
      </c>
      <c r="BC76" s="1">
        <v>0</v>
      </c>
      <c r="BD76" s="10">
        <v>1</v>
      </c>
      <c r="BE76" s="1">
        <v>1</v>
      </c>
      <c r="BF76" s="1">
        <v>1</v>
      </c>
      <c r="BG76" s="1">
        <v>0</v>
      </c>
      <c r="BH76" s="1">
        <v>1</v>
      </c>
      <c r="BI76" s="1">
        <v>0</v>
      </c>
      <c r="BJ76" s="1">
        <v>4.3899999999999997</v>
      </c>
      <c r="BK76" s="1">
        <v>3.45</v>
      </c>
      <c r="BL76" s="1">
        <v>107.6</v>
      </c>
      <c r="BM76" s="1">
        <v>78.62</v>
      </c>
      <c r="BN76" s="1">
        <v>39.630000000000003</v>
      </c>
      <c r="BO76" s="1">
        <v>6.75</v>
      </c>
      <c r="BP76" s="1">
        <v>72.900000000000006</v>
      </c>
      <c r="BQ76" s="1" t="s">
        <v>87</v>
      </c>
      <c r="BR76" s="1" t="s">
        <v>112</v>
      </c>
      <c r="BS76" s="1" t="s">
        <v>430</v>
      </c>
      <c r="BT76" s="1">
        <v>1.1000000000000001</v>
      </c>
      <c r="BU76" s="1">
        <v>1.4</v>
      </c>
      <c r="BV76" s="4">
        <v>1.54</v>
      </c>
      <c r="BW76" s="1">
        <f t="shared" si="13"/>
        <v>0.2534599999999998</v>
      </c>
      <c r="BX76" s="12">
        <v>0.2534599999999998</v>
      </c>
      <c r="BY76" s="1">
        <f t="shared" si="10"/>
        <v>0.56302794079178842</v>
      </c>
      <c r="BZ76" s="4">
        <v>0.56302794079178842</v>
      </c>
      <c r="CA76" s="4">
        <f t="shared" si="11"/>
        <v>-6.0480747381381476E-2</v>
      </c>
      <c r="CB76" s="12">
        <v>-6.0480747381381476E-2</v>
      </c>
      <c r="CC76" s="12">
        <f t="shared" si="14"/>
        <v>-0.74080576104108875</v>
      </c>
      <c r="CD76" s="12">
        <v>-0.74080576104108875</v>
      </c>
      <c r="CE76" s="12">
        <f t="shared" si="12"/>
        <v>0.32282797114154127</v>
      </c>
      <c r="CF76" s="12">
        <v>0.32282797114154127</v>
      </c>
      <c r="CG76" s="13">
        <v>-2.6100399999999997</v>
      </c>
      <c r="CH76" s="13">
        <v>6.8495051541097057E-2</v>
      </c>
      <c r="CI76" s="13">
        <v>-0.5476000000000002</v>
      </c>
      <c r="CJ76" s="13">
        <v>0.36642140637719578</v>
      </c>
      <c r="CK76" s="1">
        <v>0</v>
      </c>
      <c r="CL76" s="1">
        <v>1</v>
      </c>
      <c r="CM76" s="1"/>
      <c r="CN76" s="1"/>
      <c r="CO76" s="1"/>
      <c r="CP76" s="1"/>
    </row>
    <row r="77" spans="1:94" ht="15" customHeight="1">
      <c r="A77" s="1" t="s">
        <v>390</v>
      </c>
      <c r="B77" s="1" t="s">
        <v>391</v>
      </c>
      <c r="C77" s="1" t="s">
        <v>392</v>
      </c>
      <c r="D77" s="1">
        <v>0</v>
      </c>
      <c r="E77" s="1" t="s">
        <v>96</v>
      </c>
      <c r="F77" s="1">
        <v>53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1</v>
      </c>
      <c r="M77" s="1">
        <v>1</v>
      </c>
      <c r="N77" s="1">
        <v>1</v>
      </c>
      <c r="O77" s="1">
        <v>1</v>
      </c>
      <c r="P77" s="1">
        <v>0</v>
      </c>
      <c r="Q77" s="4">
        <v>5.39</v>
      </c>
      <c r="R77" s="4">
        <v>2.7974099999999997</v>
      </c>
      <c r="S77" s="4">
        <v>2.0913199999999996</v>
      </c>
      <c r="T77" s="4">
        <v>5.9</v>
      </c>
      <c r="U77" s="4">
        <v>0.31801000000000001</v>
      </c>
      <c r="V77" s="1">
        <v>292</v>
      </c>
      <c r="W77" s="4">
        <v>1.3376288659793816</v>
      </c>
      <c r="X77" s="4">
        <v>1.0790020790020789</v>
      </c>
      <c r="Y77" s="4">
        <v>6.5762711864406764</v>
      </c>
      <c r="Z77" s="4">
        <v>139.62473461737088</v>
      </c>
      <c r="AA77" s="1">
        <v>4.3099999999999996</v>
      </c>
      <c r="AB77" s="1">
        <v>129</v>
      </c>
      <c r="AC77" s="1">
        <v>15</v>
      </c>
      <c r="AD77" s="1">
        <v>15</v>
      </c>
      <c r="AE77" s="4">
        <v>1</v>
      </c>
      <c r="AF77" s="1">
        <v>10.54</v>
      </c>
      <c r="AG77" s="1">
        <v>0.82</v>
      </c>
      <c r="AH77" s="1">
        <v>17.399999999999999</v>
      </c>
      <c r="AI77" s="1">
        <v>46</v>
      </c>
      <c r="AJ77" s="1">
        <v>9</v>
      </c>
      <c r="AK77" s="1">
        <v>43.8</v>
      </c>
      <c r="AL77" s="1">
        <v>23.7</v>
      </c>
      <c r="AM77" s="4">
        <v>1.8481012658227847</v>
      </c>
      <c r="AN77" s="1">
        <v>67.5</v>
      </c>
      <c r="AO77" s="1">
        <v>3.6</v>
      </c>
      <c r="AP77" s="1">
        <v>2</v>
      </c>
      <c r="AQ77" s="1">
        <v>5.0999999999999996</v>
      </c>
      <c r="AR77" s="1">
        <v>50</v>
      </c>
      <c r="AS77" s="1">
        <v>198</v>
      </c>
      <c r="AT77" s="1">
        <v>2.77</v>
      </c>
      <c r="AU77" s="1">
        <v>2.2200000000000002</v>
      </c>
      <c r="AV77" s="1">
        <v>0.4</v>
      </c>
      <c r="AW77" s="1">
        <v>32.200000000000003</v>
      </c>
      <c r="AX77" s="1">
        <v>16.399999999999999</v>
      </c>
      <c r="AY77" s="1">
        <v>11.2</v>
      </c>
      <c r="AZ77" s="1">
        <v>1</v>
      </c>
      <c r="BA77" s="9">
        <v>1.8</v>
      </c>
      <c r="BB77" s="1">
        <v>0</v>
      </c>
      <c r="BC77" s="1">
        <v>0</v>
      </c>
      <c r="BD77" s="10">
        <v>0</v>
      </c>
      <c r="BE77" s="1">
        <v>0</v>
      </c>
      <c r="BF77" s="1">
        <v>0</v>
      </c>
      <c r="BG77" s="1">
        <v>0</v>
      </c>
      <c r="BH77" s="1">
        <v>1</v>
      </c>
      <c r="BI77" s="1">
        <v>0</v>
      </c>
      <c r="BJ77" s="1">
        <v>2.62</v>
      </c>
      <c r="BK77" s="1">
        <v>2.08</v>
      </c>
      <c r="BL77" s="1">
        <v>101.9</v>
      </c>
      <c r="BM77" s="1">
        <v>81.92</v>
      </c>
      <c r="BN77" s="1">
        <v>35.57</v>
      </c>
      <c r="BO77" s="1">
        <v>6.16</v>
      </c>
      <c r="BP77" s="1">
        <v>87.8</v>
      </c>
      <c r="BQ77" s="1" t="s">
        <v>88</v>
      </c>
      <c r="BR77" s="1" t="s">
        <v>112</v>
      </c>
      <c r="BS77" s="1" t="s">
        <v>204</v>
      </c>
      <c r="BT77" s="1">
        <v>1.8</v>
      </c>
      <c r="BU77" s="1">
        <v>1.5</v>
      </c>
      <c r="BV77" s="4">
        <v>2.7</v>
      </c>
      <c r="BW77" s="1">
        <f t="shared" si="13"/>
        <v>0.56819999999999982</v>
      </c>
      <c r="BX77" s="12">
        <v>0.56819999999999982</v>
      </c>
      <c r="BY77" s="1">
        <f t="shared" si="10"/>
        <v>0.63834773088775465</v>
      </c>
      <c r="BZ77" s="4">
        <v>0.63834773088775465</v>
      </c>
      <c r="CA77" s="4">
        <f t="shared" si="11"/>
        <v>-8.6186147616283335E-2</v>
      </c>
      <c r="CB77" s="12">
        <v>-8.6186147616283335E-2</v>
      </c>
      <c r="CC77" s="12">
        <f t="shared" si="14"/>
        <v>-0.8618730916925097</v>
      </c>
      <c r="CD77" s="12">
        <v>-0.8618730916925097</v>
      </c>
      <c r="CE77" s="12">
        <f t="shared" si="12"/>
        <v>0.29694815173179567</v>
      </c>
      <c r="CF77" s="12">
        <v>0.29694815173179567</v>
      </c>
      <c r="CG77" s="13">
        <v>-3.7417799999999994</v>
      </c>
      <c r="CH77" s="13">
        <v>2.3162629446214007E-2</v>
      </c>
      <c r="CI77" s="13">
        <v>0.43080000000000007</v>
      </c>
      <c r="CJ77" s="13">
        <v>0.6060646848557516</v>
      </c>
      <c r="CK77" s="1">
        <v>0</v>
      </c>
      <c r="CL77" s="1" t="s">
        <v>140</v>
      </c>
      <c r="CM77" s="1"/>
      <c r="CN77" s="1"/>
      <c r="CO77" s="1"/>
      <c r="CP77" s="1"/>
    </row>
    <row r="78" spans="1:94" ht="15" customHeight="1">
      <c r="A78" s="1" t="s">
        <v>205</v>
      </c>
      <c r="B78" s="1" t="s">
        <v>206</v>
      </c>
      <c r="C78" s="1" t="s">
        <v>207</v>
      </c>
      <c r="D78" s="1">
        <v>1</v>
      </c>
      <c r="E78" s="1" t="s">
        <v>96</v>
      </c>
      <c r="F78" s="1">
        <v>63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4.79</v>
      </c>
      <c r="R78" s="4">
        <v>2.9314800000000001</v>
      </c>
      <c r="S78" s="4">
        <v>1.6286</v>
      </c>
      <c r="T78" s="1">
        <v>2.9</v>
      </c>
      <c r="U78" s="4">
        <v>0.13890999999999998</v>
      </c>
      <c r="V78" s="1">
        <v>169</v>
      </c>
      <c r="W78" s="4">
        <v>1.8</v>
      </c>
      <c r="X78" s="4">
        <v>1.5773195876288661</v>
      </c>
      <c r="Y78" s="4">
        <v>11.724137931034486</v>
      </c>
      <c r="Z78" s="4">
        <v>103.77010929632813</v>
      </c>
      <c r="AA78" s="1">
        <v>4.1100000000000003</v>
      </c>
      <c r="AB78" s="1">
        <v>128</v>
      </c>
      <c r="AC78" s="1">
        <v>14</v>
      </c>
      <c r="AD78" s="1">
        <v>16</v>
      </c>
      <c r="AE78" s="4">
        <v>0.875</v>
      </c>
      <c r="AF78" s="1">
        <v>16.670000000000002</v>
      </c>
      <c r="AG78" s="1">
        <v>1.49</v>
      </c>
      <c r="AH78" s="1">
        <v>20.6</v>
      </c>
      <c r="AI78" s="1">
        <v>68</v>
      </c>
      <c r="AJ78" s="1">
        <v>14</v>
      </c>
      <c r="AK78" s="1">
        <v>45.7</v>
      </c>
      <c r="AL78" s="1">
        <v>23.3</v>
      </c>
      <c r="AM78" s="4">
        <v>1.96137339055794</v>
      </c>
      <c r="AN78" s="1">
        <v>69</v>
      </c>
      <c r="AO78" s="1">
        <v>12.6</v>
      </c>
      <c r="AP78" s="1">
        <v>4</v>
      </c>
      <c r="AQ78" s="1">
        <v>4.2</v>
      </c>
      <c r="AR78" s="1">
        <v>46</v>
      </c>
      <c r="AS78" s="1">
        <v>166</v>
      </c>
      <c r="AT78" s="1">
        <v>2.17</v>
      </c>
      <c r="AU78" s="1">
        <v>2.75</v>
      </c>
      <c r="AV78" s="1">
        <v>5.4</v>
      </c>
      <c r="AW78" s="1">
        <v>32.1</v>
      </c>
      <c r="AX78" s="1">
        <v>16.399999999999999</v>
      </c>
      <c r="AY78" s="1">
        <v>11.2</v>
      </c>
      <c r="AZ78" s="1">
        <v>0</v>
      </c>
      <c r="BA78" s="1">
        <v>1.1000000000000001</v>
      </c>
      <c r="BB78" s="1">
        <v>0</v>
      </c>
      <c r="BC78" s="1">
        <v>0</v>
      </c>
      <c r="BD78" s="8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2.31</v>
      </c>
      <c r="BK78" s="1">
        <v>1.93</v>
      </c>
      <c r="BL78" s="1">
        <v>103.2</v>
      </c>
      <c r="BM78" s="1">
        <v>83.55</v>
      </c>
      <c r="BN78" s="1">
        <v>45.61</v>
      </c>
      <c r="BO78" s="1">
        <v>4.71</v>
      </c>
      <c r="BP78" s="1">
        <v>70.400000000000006</v>
      </c>
      <c r="BQ78" s="1" t="s">
        <v>87</v>
      </c>
      <c r="BR78" s="1" t="s">
        <v>89</v>
      </c>
      <c r="BS78" s="1" t="s">
        <v>208</v>
      </c>
      <c r="BT78" s="1">
        <v>1.1000000000000001</v>
      </c>
      <c r="BU78" s="1">
        <v>1</v>
      </c>
      <c r="BV78" s="4">
        <v>1.1000000000000001</v>
      </c>
      <c r="BW78" s="1">
        <f t="shared" si="13"/>
        <v>0.84036000000000022</v>
      </c>
      <c r="BX78" s="12">
        <v>0.84036000000000022</v>
      </c>
      <c r="BY78" s="1">
        <f t="shared" si="10"/>
        <v>0.69854103074584117</v>
      </c>
      <c r="BZ78" s="4">
        <v>0.69854103074584117</v>
      </c>
      <c r="CA78" s="4">
        <f t="shared" si="11"/>
        <v>0.17318626841227402</v>
      </c>
      <c r="CB78" s="12">
        <v>0.17318626841227402</v>
      </c>
      <c r="CC78" s="12">
        <f t="shared" si="14"/>
        <v>-0.86380050987083834</v>
      </c>
      <c r="CD78" s="12">
        <v>-0.86380050987083834</v>
      </c>
      <c r="CE78" s="12">
        <f t="shared" si="12"/>
        <v>0.29654592228440368</v>
      </c>
      <c r="CF78" s="12">
        <v>0.29654592228440368</v>
      </c>
      <c r="CG78" s="13">
        <v>-4.2237600000000004</v>
      </c>
      <c r="CH78" s="13">
        <v>1.4432144533586884E-2</v>
      </c>
      <c r="CI78" s="13">
        <v>0.65759999999999985</v>
      </c>
      <c r="CJ78" s="13">
        <v>0.65872105585509122</v>
      </c>
      <c r="CK78" s="1">
        <v>1</v>
      </c>
      <c r="CL78" s="1">
        <v>1</v>
      </c>
      <c r="CM78" s="1"/>
      <c r="CN78" s="1" t="s">
        <v>91</v>
      </c>
      <c r="CO78" s="1" t="s">
        <v>99</v>
      </c>
      <c r="CP78" s="1">
        <v>0</v>
      </c>
    </row>
    <row r="79" spans="1:94" ht="15" customHeight="1">
      <c r="A79" s="1" t="s">
        <v>464</v>
      </c>
      <c r="B79" s="1" t="s">
        <v>465</v>
      </c>
      <c r="C79" s="1" t="s">
        <v>363</v>
      </c>
      <c r="D79" s="1">
        <v>0</v>
      </c>
      <c r="E79" s="1" t="s">
        <v>86</v>
      </c>
      <c r="F79" s="1">
        <v>52</v>
      </c>
      <c r="G79" s="1">
        <v>1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1</v>
      </c>
      <c r="Q79" s="4">
        <v>4.8899999999999997</v>
      </c>
      <c r="R79" s="4">
        <v>2.3247059999999999</v>
      </c>
      <c r="S79" s="4">
        <v>2.2220159999999995</v>
      </c>
      <c r="T79" s="4">
        <v>4.74</v>
      </c>
      <c r="U79" s="4">
        <v>0.23178600000000002</v>
      </c>
      <c r="V79" s="1">
        <v>147</v>
      </c>
      <c r="W79" s="4">
        <v>1.0462147887323945</v>
      </c>
      <c r="X79" s="4">
        <v>0.90621425848265347</v>
      </c>
      <c r="Y79" s="4">
        <v>9.5864978902953553</v>
      </c>
      <c r="Z79" s="4">
        <v>66.156139289726099</v>
      </c>
      <c r="AA79" s="1">
        <v>4.17</v>
      </c>
      <c r="AB79" s="1">
        <v>143</v>
      </c>
      <c r="AC79" s="1">
        <v>31</v>
      </c>
      <c r="AD79" s="1">
        <v>28</v>
      </c>
      <c r="AE79" s="4">
        <v>1.1071428571428572</v>
      </c>
      <c r="AF79" s="1">
        <v>16.61</v>
      </c>
      <c r="AG79" s="1">
        <v>0.64</v>
      </c>
      <c r="AH79" s="1">
        <v>5.6</v>
      </c>
      <c r="AI79" s="1">
        <v>54</v>
      </c>
      <c r="AJ79" s="1">
        <v>95</v>
      </c>
      <c r="AK79" s="1">
        <v>47.2</v>
      </c>
      <c r="AL79" s="1">
        <v>24.1</v>
      </c>
      <c r="AM79" s="4">
        <v>1.95850622406639</v>
      </c>
      <c r="AN79" s="1">
        <v>71.300000000000011</v>
      </c>
      <c r="AO79" s="1">
        <v>18.3</v>
      </c>
      <c r="AP79" s="1">
        <v>5</v>
      </c>
      <c r="AQ79" s="1">
        <v>5.0999999999999996</v>
      </c>
      <c r="AR79" s="1">
        <v>74</v>
      </c>
      <c r="AS79" s="1">
        <v>310</v>
      </c>
      <c r="AT79" s="1">
        <v>2.5099999999999998</v>
      </c>
      <c r="AU79" s="1">
        <v>1.64</v>
      </c>
      <c r="AV79" s="1">
        <v>3.1</v>
      </c>
      <c r="AW79" s="1">
        <v>37.6</v>
      </c>
      <c r="AX79" s="1">
        <v>19</v>
      </c>
      <c r="AY79" s="1">
        <v>12.9</v>
      </c>
      <c r="AZ79" s="1">
        <v>1</v>
      </c>
      <c r="BA79" s="9">
        <v>1.9</v>
      </c>
      <c r="BB79" s="1">
        <v>0</v>
      </c>
      <c r="BC79" s="1">
        <v>0</v>
      </c>
      <c r="BD79" s="10">
        <v>0</v>
      </c>
      <c r="BE79" s="1">
        <v>0</v>
      </c>
      <c r="BF79" s="1">
        <v>0</v>
      </c>
      <c r="BG79" s="1">
        <v>0</v>
      </c>
      <c r="BH79" s="1">
        <v>1</v>
      </c>
      <c r="BI79" s="1">
        <v>0</v>
      </c>
      <c r="BJ79" s="1">
        <v>4.6900000000000004</v>
      </c>
      <c r="BK79" s="1">
        <v>4.2</v>
      </c>
      <c r="BL79" s="1">
        <v>92</v>
      </c>
      <c r="BM79" s="1">
        <v>89.69</v>
      </c>
      <c r="BN79" s="1">
        <v>23.63</v>
      </c>
      <c r="BO79" s="1">
        <v>7.48</v>
      </c>
      <c r="BP79" s="1">
        <v>60.1</v>
      </c>
      <c r="BQ79" s="1" t="s">
        <v>87</v>
      </c>
      <c r="BR79" s="1" t="s">
        <v>112</v>
      </c>
      <c r="BS79" s="1" t="s">
        <v>466</v>
      </c>
      <c r="BT79" s="1">
        <v>1.86</v>
      </c>
      <c r="BU79" s="1">
        <v>1.75</v>
      </c>
      <c r="BV79" s="4">
        <v>3.2550000000000003</v>
      </c>
      <c r="BW79" s="1">
        <f t="shared" si="13"/>
        <v>-0.20670000000000005</v>
      </c>
      <c r="BX79" s="12">
        <v>-0.20670000000000005</v>
      </c>
      <c r="BY79" s="1">
        <f t="shared" si="10"/>
        <v>0.44850820137151076</v>
      </c>
      <c r="BZ79" s="4">
        <v>0.44850820137151076</v>
      </c>
      <c r="CA79" s="4">
        <f t="shared" si="11"/>
        <v>-0.19382002601611281</v>
      </c>
      <c r="CB79" s="12">
        <v>-0.19382002601611281</v>
      </c>
      <c r="CC79" s="12">
        <f t="shared" si="14"/>
        <v>-0.89691393920053075</v>
      </c>
      <c r="CD79" s="12">
        <v>-0.89691393920053075</v>
      </c>
      <c r="CE79" s="12">
        <f t="shared" si="12"/>
        <v>0.28968509644000517</v>
      </c>
      <c r="CF79" s="12">
        <v>0.28968509644000517</v>
      </c>
      <c r="CG79" s="13">
        <v>-3.7681399999999998</v>
      </c>
      <c r="CH79" s="13">
        <v>2.2573642209216808E-2</v>
      </c>
      <c r="CI79" s="13">
        <v>1.6954</v>
      </c>
      <c r="CJ79" s="13">
        <v>0.84493299309707159</v>
      </c>
      <c r="CK79" s="1">
        <v>0</v>
      </c>
      <c r="CL79" s="1">
        <v>2</v>
      </c>
      <c r="CM79" s="1"/>
      <c r="CN79" s="1"/>
      <c r="CO79" s="1"/>
      <c r="CP79" s="1"/>
    </row>
    <row r="80" spans="1:94" ht="15" customHeight="1">
      <c r="A80" s="1" t="s">
        <v>416</v>
      </c>
      <c r="B80" s="1">
        <v>417985</v>
      </c>
      <c r="C80" s="1" t="s">
        <v>417</v>
      </c>
      <c r="D80" s="1">
        <v>0</v>
      </c>
      <c r="E80" s="1" t="s">
        <v>96</v>
      </c>
      <c r="F80" s="1">
        <v>39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4">
        <v>6.72</v>
      </c>
      <c r="R80" s="4">
        <v>4.07</v>
      </c>
      <c r="S80" s="4">
        <v>2.0900000000000016</v>
      </c>
      <c r="T80" s="4">
        <v>6.3988095238095202</v>
      </c>
      <c r="U80" s="4">
        <v>0.42999999999999977</v>
      </c>
      <c r="V80" s="1">
        <v>290</v>
      </c>
      <c r="W80" s="4">
        <v>1.9473684210526301</v>
      </c>
      <c r="X80" s="4">
        <v>1.5358490566037739</v>
      </c>
      <c r="Y80" s="4">
        <v>4.8604651162790757</v>
      </c>
      <c r="Z80" s="4">
        <v>138.7559808612439</v>
      </c>
      <c r="AA80" s="1">
        <v>4</v>
      </c>
      <c r="AB80" s="1">
        <v>102</v>
      </c>
      <c r="AC80" s="1">
        <v>10</v>
      </c>
      <c r="AD80" s="1">
        <v>7</v>
      </c>
      <c r="AE80" s="4">
        <v>1.4285714285714286</v>
      </c>
      <c r="AF80" s="1">
        <v>7.57</v>
      </c>
      <c r="AG80" s="1">
        <v>0.53</v>
      </c>
      <c r="AH80" s="1">
        <v>14.5</v>
      </c>
      <c r="AI80" s="1">
        <v>50</v>
      </c>
      <c r="AJ80" s="1">
        <v>13</v>
      </c>
      <c r="AK80" s="1">
        <v>40.1</v>
      </c>
      <c r="AL80" s="1">
        <v>22.5</v>
      </c>
      <c r="AM80" s="4">
        <v>1.7822222222222224</v>
      </c>
      <c r="AN80" s="1">
        <v>62.6</v>
      </c>
      <c r="AO80" s="1">
        <v>11.7</v>
      </c>
      <c r="AP80" s="1">
        <v>4.2</v>
      </c>
      <c r="AQ80" s="1">
        <v>4.4000000000000004</v>
      </c>
      <c r="AR80" s="1">
        <v>46</v>
      </c>
      <c r="AS80" s="1">
        <v>207</v>
      </c>
      <c r="AT80" s="1">
        <v>1.95</v>
      </c>
      <c r="AU80" s="1">
        <v>2.34</v>
      </c>
      <c r="AV80" s="1">
        <v>0.7</v>
      </c>
      <c r="AW80" s="1">
        <v>32.1</v>
      </c>
      <c r="AX80" s="1">
        <v>15.8</v>
      </c>
      <c r="AY80" s="1">
        <v>11.6</v>
      </c>
      <c r="AZ80" s="1">
        <v>0</v>
      </c>
      <c r="BA80" s="9">
        <v>2.6</v>
      </c>
      <c r="BB80" s="1">
        <v>0</v>
      </c>
      <c r="BC80" s="1">
        <v>0</v>
      </c>
      <c r="BD80" s="10">
        <v>1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3.18</v>
      </c>
      <c r="BK80" s="1">
        <v>2.38</v>
      </c>
      <c r="BL80" s="1">
        <v>84.4</v>
      </c>
      <c r="BM80" s="1">
        <v>75.58</v>
      </c>
      <c r="BN80" s="1">
        <v>37.39</v>
      </c>
      <c r="BO80" s="1">
        <v>6.14</v>
      </c>
      <c r="BP80" s="1">
        <v>71.400000000000006</v>
      </c>
      <c r="BQ80" s="1" t="s">
        <v>87</v>
      </c>
      <c r="BR80" s="1" t="s">
        <v>89</v>
      </c>
      <c r="BS80" s="1" t="s">
        <v>418</v>
      </c>
      <c r="BT80" s="1">
        <v>2.6</v>
      </c>
      <c r="BU80" s="1">
        <v>2.5</v>
      </c>
      <c r="BV80" s="4">
        <v>6.5</v>
      </c>
      <c r="BW80" s="1">
        <f t="shared" si="13"/>
        <v>3.7179999999999824E-2</v>
      </c>
      <c r="BX80" s="12">
        <v>3.7179999999999824E-2</v>
      </c>
      <c r="BY80" s="1">
        <f t="shared" si="10"/>
        <v>0.50929392940086438</v>
      </c>
      <c r="BZ80" s="4">
        <v>0.50929392940086438</v>
      </c>
      <c r="CA80" s="4">
        <f t="shared" si="11"/>
        <v>-0.27572413039921095</v>
      </c>
      <c r="CB80" s="12">
        <v>-0.27572413039921095</v>
      </c>
      <c r="CC80" s="12">
        <f t="shared" si="14"/>
        <v>-0.90576759386231753</v>
      </c>
      <c r="CD80" s="12">
        <v>-0.90576759386231753</v>
      </c>
      <c r="CE80" s="12">
        <f t="shared" si="12"/>
        <v>0.28786669863892411</v>
      </c>
      <c r="CF80" s="12">
        <v>0.28786669863892411</v>
      </c>
      <c r="CG80" s="13">
        <v>-4.9710600000000005</v>
      </c>
      <c r="CH80" s="13">
        <v>6.888018333302293E-3</v>
      </c>
      <c r="CI80" s="13">
        <v>-1.4163999999999997</v>
      </c>
      <c r="CJ80" s="13">
        <v>0.19522657045056113</v>
      </c>
      <c r="CK80" s="1">
        <v>0</v>
      </c>
      <c r="CL80" s="1">
        <v>2</v>
      </c>
      <c r="CM80" s="1"/>
      <c r="CN80" s="1"/>
      <c r="CO80" s="1"/>
      <c r="CP80" s="1"/>
    </row>
    <row r="81" spans="1:94" ht="15" customHeight="1">
      <c r="A81" s="1" t="s">
        <v>293</v>
      </c>
      <c r="B81" s="1" t="s">
        <v>294</v>
      </c>
      <c r="C81" s="1" t="s">
        <v>295</v>
      </c>
      <c r="D81" s="1">
        <v>1</v>
      </c>
      <c r="E81" s="1" t="s">
        <v>86</v>
      </c>
      <c r="F81" s="1">
        <v>63</v>
      </c>
      <c r="G81" s="1">
        <v>0</v>
      </c>
      <c r="H81" s="1">
        <v>0</v>
      </c>
      <c r="I81" s="1" t="s">
        <v>38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5.27</v>
      </c>
      <c r="R81" s="4">
        <v>3.2800479999999999</v>
      </c>
      <c r="S81" s="4">
        <v>1.7401540000000002</v>
      </c>
      <c r="T81" s="1">
        <v>3.42</v>
      </c>
      <c r="U81" s="4">
        <v>0.18023400000000001</v>
      </c>
      <c r="V81" s="1">
        <v>132</v>
      </c>
      <c r="W81" s="4">
        <v>1.884918231374924</v>
      </c>
      <c r="X81" s="4">
        <v>1.6483050847457628</v>
      </c>
      <c r="Y81" s="4">
        <v>9.654970760233919</v>
      </c>
      <c r="Z81" s="4">
        <v>75.855355330620156</v>
      </c>
      <c r="AA81" s="1">
        <v>4.59</v>
      </c>
      <c r="AB81" s="1">
        <v>141</v>
      </c>
      <c r="AC81" s="1">
        <v>21</v>
      </c>
      <c r="AD81" s="1">
        <v>19</v>
      </c>
      <c r="AE81" s="4">
        <v>1.1052631578947369</v>
      </c>
      <c r="AF81" s="1">
        <v>13.54</v>
      </c>
      <c r="AG81" s="1">
        <v>1.51</v>
      </c>
      <c r="AH81" s="1">
        <v>1.3</v>
      </c>
      <c r="AI81" s="1">
        <v>50</v>
      </c>
      <c r="AJ81" s="1">
        <v>14</v>
      </c>
      <c r="AK81" s="1">
        <v>43</v>
      </c>
      <c r="AL81" s="1">
        <v>24.1</v>
      </c>
      <c r="AM81" s="4">
        <v>1.7842323651452281</v>
      </c>
      <c r="AN81" s="1">
        <v>67.099999999999994</v>
      </c>
      <c r="AO81" s="1">
        <v>15.3</v>
      </c>
      <c r="AP81" s="1">
        <v>5.2</v>
      </c>
      <c r="AQ81" s="1">
        <v>3.2</v>
      </c>
      <c r="AR81" s="1">
        <v>68</v>
      </c>
      <c r="AS81" s="1">
        <v>290</v>
      </c>
      <c r="AT81" s="1">
        <v>2.5499999999999998</v>
      </c>
      <c r="AU81" s="1">
        <v>2.08</v>
      </c>
      <c r="AV81" s="1">
        <v>0.6</v>
      </c>
      <c r="AW81" s="1">
        <v>45.4</v>
      </c>
      <c r="AX81" s="1">
        <v>18.600000000000001</v>
      </c>
      <c r="AY81" s="1">
        <v>11.3</v>
      </c>
      <c r="AZ81" s="1">
        <v>1</v>
      </c>
      <c r="BA81" s="1">
        <v>1</v>
      </c>
      <c r="BB81" s="1">
        <v>0</v>
      </c>
      <c r="BC81" s="1">
        <v>0</v>
      </c>
      <c r="BD81" s="8">
        <v>0</v>
      </c>
      <c r="BE81" s="1">
        <v>0</v>
      </c>
      <c r="BF81" s="1">
        <v>0</v>
      </c>
      <c r="BG81" s="1">
        <v>0</v>
      </c>
      <c r="BH81" s="1">
        <v>1</v>
      </c>
      <c r="BI81" s="1">
        <v>0</v>
      </c>
      <c r="BJ81" s="1">
        <v>3.35</v>
      </c>
      <c r="BK81" s="1">
        <v>2.8</v>
      </c>
      <c r="BL81" s="1">
        <v>92.1</v>
      </c>
      <c r="BM81" s="1">
        <v>83.56</v>
      </c>
      <c r="BN81" s="1">
        <v>47.22</v>
      </c>
      <c r="BO81" s="1">
        <v>8.8800000000000008</v>
      </c>
      <c r="BP81" s="1">
        <v>100.8</v>
      </c>
      <c r="BQ81" s="1" t="s">
        <v>87</v>
      </c>
      <c r="BR81" s="1" t="s">
        <v>112</v>
      </c>
      <c r="BS81" s="1" t="s">
        <v>32</v>
      </c>
      <c r="BT81" s="1">
        <v>1</v>
      </c>
      <c r="BU81" s="1">
        <v>1</v>
      </c>
      <c r="BV81" s="4">
        <v>1</v>
      </c>
      <c r="BW81" s="1">
        <f t="shared" si="13"/>
        <v>0.64549999999999974</v>
      </c>
      <c r="BX81" s="12">
        <v>0.64549999999999974</v>
      </c>
      <c r="BY81" s="1">
        <f t="shared" si="10"/>
        <v>0.65599568268034658</v>
      </c>
      <c r="BZ81" s="4">
        <v>0.65599568268034658</v>
      </c>
      <c r="CA81" s="4">
        <f t="shared" si="11"/>
        <v>0.17897694729316943</v>
      </c>
      <c r="CB81" s="12">
        <v>0.17897694729316943</v>
      </c>
      <c r="CC81" s="12">
        <f t="shared" si="14"/>
        <v>-0.9635516856507973</v>
      </c>
      <c r="CD81" s="12">
        <v>-0.9635516856507973</v>
      </c>
      <c r="CE81" s="12">
        <f t="shared" si="12"/>
        <v>0.27616765205959098</v>
      </c>
      <c r="CF81" s="12">
        <v>0.27616765205959098</v>
      </c>
      <c r="CG81" s="13">
        <v>-2.6609999999999996</v>
      </c>
      <c r="CH81" s="13">
        <v>6.5314258576093243E-2</v>
      </c>
      <c r="CI81" s="13">
        <v>0.58999999999999975</v>
      </c>
      <c r="CJ81" s="13">
        <v>0.64336514569440173</v>
      </c>
      <c r="CK81" s="1">
        <v>1</v>
      </c>
      <c r="CL81" s="1">
        <v>1</v>
      </c>
      <c r="CM81" s="1"/>
      <c r="CN81" s="1" t="s">
        <v>114</v>
      </c>
      <c r="CO81" s="1" t="s">
        <v>99</v>
      </c>
      <c r="CP81" s="1">
        <v>0</v>
      </c>
    </row>
    <row r="82" spans="1:94" ht="15" customHeight="1">
      <c r="A82" s="1" t="s">
        <v>337</v>
      </c>
      <c r="B82" s="1" t="s">
        <v>338</v>
      </c>
      <c r="C82" s="1" t="s">
        <v>339</v>
      </c>
      <c r="D82" s="1">
        <v>1</v>
      </c>
      <c r="E82" s="1" t="s">
        <v>86</v>
      </c>
      <c r="F82" s="1">
        <v>53</v>
      </c>
      <c r="G82" s="1">
        <v>1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5.25</v>
      </c>
      <c r="R82" s="4">
        <v>2.2890000000000001</v>
      </c>
      <c r="S82" s="4">
        <v>2.5514999999999999</v>
      </c>
      <c r="T82" s="1">
        <v>5.7</v>
      </c>
      <c r="U82" s="4">
        <v>0.29925000000000002</v>
      </c>
      <c r="V82" s="1">
        <v>237</v>
      </c>
      <c r="W82" s="4">
        <v>0.89711934156378614</v>
      </c>
      <c r="X82" s="4">
        <v>0.77304964539007104</v>
      </c>
      <c r="Y82" s="4">
        <v>8.5263157894736832</v>
      </c>
      <c r="Z82" s="4">
        <v>92.886537330981781</v>
      </c>
      <c r="AA82" s="1">
        <v>4.1500000000000004</v>
      </c>
      <c r="AB82" s="1">
        <v>132</v>
      </c>
      <c r="AC82" s="1">
        <v>15</v>
      </c>
      <c r="AD82" s="1">
        <v>17</v>
      </c>
      <c r="AE82" s="4">
        <v>0.88235294117647056</v>
      </c>
      <c r="AF82" s="1">
        <v>8.4</v>
      </c>
      <c r="AG82" s="1">
        <v>0.54</v>
      </c>
      <c r="AH82" s="1">
        <v>12.7</v>
      </c>
      <c r="AI82" s="1">
        <v>70</v>
      </c>
      <c r="AJ82" s="1">
        <v>8</v>
      </c>
      <c r="AK82" s="1">
        <v>43.8</v>
      </c>
      <c r="AL82" s="1">
        <v>27.4</v>
      </c>
      <c r="AM82" s="4">
        <v>1.5985401459854014</v>
      </c>
      <c r="AN82" s="1">
        <v>71.199999999999989</v>
      </c>
      <c r="AO82" s="1">
        <v>4.8</v>
      </c>
      <c r="AP82" s="1">
        <v>1.7</v>
      </c>
      <c r="AQ82" s="1">
        <v>7</v>
      </c>
      <c r="AR82" s="1">
        <v>73</v>
      </c>
      <c r="AS82" s="1">
        <v>408</v>
      </c>
      <c r="AT82" s="1">
        <v>3.12</v>
      </c>
      <c r="AU82" s="1">
        <v>2.64</v>
      </c>
      <c r="AV82" s="1">
        <v>0.2</v>
      </c>
      <c r="AW82" s="1">
        <v>26.9</v>
      </c>
      <c r="AX82" s="1">
        <v>16</v>
      </c>
      <c r="AY82" s="1">
        <v>11.2</v>
      </c>
      <c r="AZ82" s="1">
        <v>1</v>
      </c>
      <c r="BA82" s="1">
        <v>1.8</v>
      </c>
      <c r="BB82" s="1">
        <v>0</v>
      </c>
      <c r="BC82" s="1">
        <v>0</v>
      </c>
      <c r="BD82" s="8">
        <v>0</v>
      </c>
      <c r="BE82" s="1">
        <v>0</v>
      </c>
      <c r="BF82" s="1">
        <v>0</v>
      </c>
      <c r="BG82" s="1">
        <v>0</v>
      </c>
      <c r="BH82" s="1">
        <v>1</v>
      </c>
      <c r="BI82" s="1">
        <v>1</v>
      </c>
      <c r="BJ82" s="1">
        <v>2.52</v>
      </c>
      <c r="BK82" s="1">
        <v>2.04</v>
      </c>
      <c r="BL82" s="1">
        <v>81.2</v>
      </c>
      <c r="BM82" s="1">
        <v>81.099999999999994</v>
      </c>
      <c r="BN82" s="1">
        <v>46.52</v>
      </c>
      <c r="BO82" s="1">
        <v>5.42</v>
      </c>
      <c r="BP82" s="1">
        <v>67.8</v>
      </c>
      <c r="BQ82" s="1" t="s">
        <v>87</v>
      </c>
      <c r="BR82" s="1" t="s">
        <v>112</v>
      </c>
      <c r="BS82" s="1" t="s">
        <v>340</v>
      </c>
      <c r="BT82" s="1">
        <v>1.8</v>
      </c>
      <c r="BU82" s="1">
        <v>1.2</v>
      </c>
      <c r="BV82" s="4">
        <v>2.16</v>
      </c>
      <c r="BW82" s="1">
        <f t="shared" si="13"/>
        <v>0.54235999999999995</v>
      </c>
      <c r="BX82" s="12">
        <v>0.54235999999999995</v>
      </c>
      <c r="BY82" s="1">
        <f t="shared" si="10"/>
        <v>0.6323612429025316</v>
      </c>
      <c r="BZ82" s="4">
        <v>0.6323612429025316</v>
      </c>
      <c r="CA82" s="4">
        <f t="shared" si="11"/>
        <v>-0.26760624017703144</v>
      </c>
      <c r="CB82" s="12">
        <v>-0.26760624017703144</v>
      </c>
      <c r="CC82" s="12">
        <f t="shared" si="14"/>
        <v>-1.0097123251202627</v>
      </c>
      <c r="CD82" s="12">
        <v>-1.0097123251202627</v>
      </c>
      <c r="CE82" s="12">
        <f t="shared" si="12"/>
        <v>0.26703615297205419</v>
      </c>
      <c r="CF82" s="12">
        <v>0.26703615297205419</v>
      </c>
      <c r="CG82" s="13">
        <v>-3.7417799999999994</v>
      </c>
      <c r="CH82" s="13">
        <v>2.3162629446214007E-2</v>
      </c>
      <c r="CI82" s="13">
        <v>1.6978</v>
      </c>
      <c r="CJ82" s="13">
        <v>0.84524718379954089</v>
      </c>
      <c r="CK82" s="1">
        <v>1</v>
      </c>
      <c r="CL82" s="1">
        <v>1</v>
      </c>
      <c r="CM82" s="1"/>
      <c r="CN82" s="1" t="s">
        <v>91</v>
      </c>
      <c r="CO82" s="1" t="s">
        <v>99</v>
      </c>
      <c r="CP82" s="1">
        <v>0</v>
      </c>
    </row>
    <row r="83" spans="1:94" ht="15" customHeight="1">
      <c r="A83" s="1" t="s">
        <v>419</v>
      </c>
      <c r="B83" s="1" t="s">
        <v>420</v>
      </c>
      <c r="C83" s="1" t="s">
        <v>421</v>
      </c>
      <c r="D83" s="1">
        <v>0</v>
      </c>
      <c r="E83" s="1" t="s">
        <v>86</v>
      </c>
      <c r="F83" s="1">
        <v>50</v>
      </c>
      <c r="G83" s="1">
        <v>0</v>
      </c>
      <c r="H83" s="1">
        <v>0</v>
      </c>
      <c r="I83" s="1" t="s">
        <v>422</v>
      </c>
      <c r="J83" s="1">
        <v>1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4">
        <v>7.33</v>
      </c>
      <c r="R83" s="4">
        <v>2.5435100000000004</v>
      </c>
      <c r="S83" s="4">
        <v>4.2587299999999999</v>
      </c>
      <c r="T83" s="4">
        <v>3.5</v>
      </c>
      <c r="U83" s="4">
        <v>0.25655</v>
      </c>
      <c r="V83" s="1">
        <v>248</v>
      </c>
      <c r="W83" s="4">
        <v>0.59724612736660943</v>
      </c>
      <c r="X83" s="4">
        <v>0.53139356814701388</v>
      </c>
      <c r="Y83" s="4">
        <v>16.599999999999998</v>
      </c>
      <c r="Z83" s="4">
        <v>58.233323079885317</v>
      </c>
      <c r="AA83" s="1">
        <v>4.66</v>
      </c>
      <c r="AB83" s="1">
        <v>147</v>
      </c>
      <c r="AC83" s="1">
        <v>24</v>
      </c>
      <c r="AD83" s="1">
        <v>23</v>
      </c>
      <c r="AE83" s="4">
        <v>1.0434782608695652</v>
      </c>
      <c r="AF83" s="1">
        <v>16.989999999999998</v>
      </c>
      <c r="AG83" s="1">
        <v>0.8</v>
      </c>
      <c r="AH83" s="1">
        <v>1.9</v>
      </c>
      <c r="AI83" s="1">
        <v>62</v>
      </c>
      <c r="AJ83" s="1">
        <v>43</v>
      </c>
      <c r="AK83" s="1">
        <v>47</v>
      </c>
      <c r="AL83" s="1">
        <v>25.4</v>
      </c>
      <c r="AM83" s="4">
        <v>1.8503937007874016</v>
      </c>
      <c r="AN83" s="1">
        <v>72.400000000000006</v>
      </c>
      <c r="AO83" s="1">
        <v>7.6</v>
      </c>
      <c r="AP83" s="1">
        <v>2.9</v>
      </c>
      <c r="AQ83" s="1">
        <v>5.9</v>
      </c>
      <c r="AR83" s="1">
        <v>78</v>
      </c>
      <c r="AS83" s="1">
        <v>322</v>
      </c>
      <c r="AT83" s="1">
        <v>2.94</v>
      </c>
      <c r="AU83" s="1">
        <v>2.58</v>
      </c>
      <c r="AV83" s="1">
        <v>0.8</v>
      </c>
      <c r="AW83" s="1">
        <v>29.1</v>
      </c>
      <c r="AX83" s="1">
        <v>16.100000000000001</v>
      </c>
      <c r="AY83" s="1">
        <v>11.9</v>
      </c>
      <c r="AZ83" s="1">
        <v>1</v>
      </c>
      <c r="BA83" s="9">
        <v>1.4</v>
      </c>
      <c r="BB83" s="1">
        <v>0</v>
      </c>
      <c r="BC83" s="1">
        <v>0</v>
      </c>
      <c r="BD83" s="10">
        <v>0</v>
      </c>
      <c r="BE83" s="1">
        <v>0</v>
      </c>
      <c r="BF83" s="1">
        <v>0</v>
      </c>
      <c r="BG83" s="1">
        <v>1</v>
      </c>
      <c r="BH83" s="1">
        <v>0</v>
      </c>
      <c r="BI83" s="1">
        <v>0</v>
      </c>
      <c r="BJ83" s="1">
        <v>4.47</v>
      </c>
      <c r="BK83" s="1">
        <v>3.82</v>
      </c>
      <c r="BL83" s="1">
        <v>105.5</v>
      </c>
      <c r="BM83" s="1">
        <v>85.51</v>
      </c>
      <c r="BN83" s="1">
        <v>46.23</v>
      </c>
      <c r="BO83" s="1">
        <v>11</v>
      </c>
      <c r="BP83" s="1">
        <v>108.8</v>
      </c>
      <c r="BQ83" s="1" t="s">
        <v>87</v>
      </c>
      <c r="BR83" s="1" t="s">
        <v>112</v>
      </c>
      <c r="BS83" s="1" t="s">
        <v>273</v>
      </c>
      <c r="BT83" s="1">
        <v>1.4</v>
      </c>
      <c r="BU83" s="1">
        <v>1.4</v>
      </c>
      <c r="BV83" s="4">
        <v>1.9599999999999997</v>
      </c>
      <c r="BW83" s="1">
        <f t="shared" si="13"/>
        <v>-3.6120000000000152E-2</v>
      </c>
      <c r="BX83" s="12">
        <v>-3.6120000000000152E-2</v>
      </c>
      <c r="BY83" s="1">
        <f t="shared" si="10"/>
        <v>0.49097098162436809</v>
      </c>
      <c r="BZ83" s="4">
        <v>0.49097098162436809</v>
      </c>
      <c r="CA83" s="4">
        <f t="shared" si="11"/>
        <v>-9.6910013008056392E-2</v>
      </c>
      <c r="CB83" s="12">
        <v>-9.6910013008056392E-2</v>
      </c>
      <c r="CC83" s="12">
        <f t="shared" si="14"/>
        <v>-1.0452919696002656</v>
      </c>
      <c r="CD83" s="12">
        <v>-1.0452919696002656</v>
      </c>
      <c r="CE83" s="12">
        <f t="shared" si="12"/>
        <v>0.260130196202421</v>
      </c>
      <c r="CF83" s="12">
        <v>0.260130196202421</v>
      </c>
      <c r="CG83" s="13">
        <v>-3.1183400000000008</v>
      </c>
      <c r="CH83" s="13">
        <v>4.2357055184483856E-2</v>
      </c>
      <c r="CI83" s="13">
        <v>-4.9599999999999977E-2</v>
      </c>
      <c r="CJ83" s="13">
        <v>0.48760254154007565</v>
      </c>
      <c r="CK83" s="1">
        <v>0</v>
      </c>
      <c r="CL83" s="1" t="s">
        <v>140</v>
      </c>
      <c r="CM83" s="1"/>
      <c r="CN83" s="1"/>
      <c r="CO83" s="1"/>
      <c r="CP83" s="1"/>
    </row>
    <row r="84" spans="1:94" ht="15" customHeight="1">
      <c r="A84" s="1" t="s">
        <v>239</v>
      </c>
      <c r="B84" s="1" t="s">
        <v>240</v>
      </c>
      <c r="C84" s="1" t="s">
        <v>241</v>
      </c>
      <c r="D84" s="1">
        <v>1</v>
      </c>
      <c r="E84" s="1" t="s">
        <v>96</v>
      </c>
      <c r="F84" s="1">
        <v>54</v>
      </c>
      <c r="G84" s="1">
        <v>0</v>
      </c>
      <c r="H84" s="1">
        <v>0</v>
      </c>
      <c r="I84" s="1">
        <v>0</v>
      </c>
      <c r="J84" s="1">
        <v>0</v>
      </c>
      <c r="K84" s="1">
        <v>1</v>
      </c>
      <c r="L84" s="1">
        <v>1</v>
      </c>
      <c r="M84" s="1">
        <v>1</v>
      </c>
      <c r="N84" s="1">
        <v>0</v>
      </c>
      <c r="O84" s="1">
        <v>0</v>
      </c>
      <c r="P84" s="1">
        <v>0</v>
      </c>
      <c r="Q84" s="1">
        <v>7.57</v>
      </c>
      <c r="R84" s="4">
        <v>5.8818900000000003</v>
      </c>
      <c r="S84" s="4">
        <v>1.4080200000000003</v>
      </c>
      <c r="T84" s="1">
        <v>2.9</v>
      </c>
      <c r="U84" s="4">
        <v>0.21953</v>
      </c>
      <c r="V84" s="1">
        <v>189</v>
      </c>
      <c r="W84" s="4">
        <v>4.1774193548387091</v>
      </c>
      <c r="X84" s="4">
        <v>3.4843049327354261</v>
      </c>
      <c r="Y84" s="4">
        <v>6.4137931034482767</v>
      </c>
      <c r="Z84" s="4">
        <v>134.23104785443385</v>
      </c>
      <c r="AA84" s="1">
        <v>3.5</v>
      </c>
      <c r="AB84" s="1">
        <v>111</v>
      </c>
      <c r="AC84" s="1">
        <v>15</v>
      </c>
      <c r="AD84" s="1">
        <v>10</v>
      </c>
      <c r="AE84" s="4">
        <v>1.5</v>
      </c>
      <c r="AF84" s="1">
        <v>9.93</v>
      </c>
      <c r="AG84" s="1">
        <v>1.83</v>
      </c>
      <c r="AH84" s="1">
        <v>4</v>
      </c>
      <c r="AI84" s="1">
        <v>77</v>
      </c>
      <c r="AJ84" s="1">
        <v>33</v>
      </c>
      <c r="AK84" s="1">
        <v>44.4</v>
      </c>
      <c r="AL84" s="1">
        <v>23.1</v>
      </c>
      <c r="AM84" s="4">
        <v>1.9220779220779218</v>
      </c>
      <c r="AN84" s="1">
        <v>67.5</v>
      </c>
      <c r="AO84" s="1">
        <v>8.3000000000000007</v>
      </c>
      <c r="AP84" s="1">
        <v>2.9</v>
      </c>
      <c r="AQ84" s="1">
        <v>2.1</v>
      </c>
      <c r="AR84" s="1">
        <v>52</v>
      </c>
      <c r="AS84" s="1">
        <v>213</v>
      </c>
      <c r="AT84" s="1">
        <v>1.54</v>
      </c>
      <c r="AU84" s="1">
        <v>2.71</v>
      </c>
      <c r="AV84" s="1">
        <v>2.5</v>
      </c>
      <c r="AW84" s="1">
        <v>24.2</v>
      </c>
      <c r="AX84" s="1">
        <v>18</v>
      </c>
      <c r="AY84" s="1">
        <v>12.5</v>
      </c>
      <c r="AZ84" s="1">
        <v>1</v>
      </c>
      <c r="BA84" s="1">
        <v>1.3</v>
      </c>
      <c r="BB84" s="1">
        <v>0</v>
      </c>
      <c r="BC84" s="1">
        <v>0</v>
      </c>
      <c r="BD84" s="8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2.94</v>
      </c>
      <c r="BK84" s="1">
        <v>2.57</v>
      </c>
      <c r="BL84" s="1">
        <v>108.6</v>
      </c>
      <c r="BM84" s="1">
        <v>91.88</v>
      </c>
      <c r="BN84" s="1">
        <v>36.03</v>
      </c>
      <c r="BO84" s="1">
        <v>5.57</v>
      </c>
      <c r="BP84" s="1">
        <v>72.3</v>
      </c>
      <c r="BQ84" s="1" t="s">
        <v>88</v>
      </c>
      <c r="BR84" s="1" t="s">
        <v>112</v>
      </c>
      <c r="BS84" s="1" t="s">
        <v>242</v>
      </c>
      <c r="BT84" s="1">
        <v>1.3</v>
      </c>
      <c r="BU84" s="1">
        <v>1.2</v>
      </c>
      <c r="BV84" s="4">
        <v>1.56</v>
      </c>
      <c r="BW84" s="1">
        <f t="shared" si="13"/>
        <v>0.32235999999999998</v>
      </c>
      <c r="BX84" s="12">
        <v>0.32235999999999998</v>
      </c>
      <c r="BY84" s="1">
        <f t="shared" si="10"/>
        <v>0.57989929431567888</v>
      </c>
      <c r="BZ84" s="4">
        <v>0.57989929431567888</v>
      </c>
      <c r="CA84" s="4">
        <f t="shared" si="11"/>
        <v>0.26245108973042947</v>
      </c>
      <c r="CB84" s="12">
        <v>0.26245108973042947</v>
      </c>
      <c r="CC84" s="12">
        <f t="shared" si="14"/>
        <v>-1.0483186069786736</v>
      </c>
      <c r="CD84" s="12">
        <v>-1.0483186069786736</v>
      </c>
      <c r="CE84" s="12">
        <f t="shared" si="12"/>
        <v>0.25954810511675891</v>
      </c>
      <c r="CF84" s="12">
        <v>0.25954810511675891</v>
      </c>
      <c r="CG84" s="13">
        <v>-3.7663799999999998</v>
      </c>
      <c r="CH84" s="13">
        <v>2.2612507624922815E-2</v>
      </c>
      <c r="CI84" s="13">
        <v>0.16279999999999994</v>
      </c>
      <c r="CJ84" s="13">
        <v>0.54061034542090014</v>
      </c>
      <c r="CK84" s="1">
        <v>1</v>
      </c>
      <c r="CL84" s="1">
        <v>1</v>
      </c>
      <c r="CM84" s="1"/>
      <c r="CN84" s="1" t="s">
        <v>91</v>
      </c>
      <c r="CO84" s="1" t="s">
        <v>99</v>
      </c>
      <c r="CP84" s="1">
        <v>0</v>
      </c>
    </row>
    <row r="85" spans="1:94" ht="15" customHeight="1">
      <c r="A85" s="1" t="s">
        <v>450</v>
      </c>
      <c r="B85" s="1" t="s">
        <v>451</v>
      </c>
      <c r="C85" s="1" t="s">
        <v>452</v>
      </c>
      <c r="D85" s="1">
        <v>0</v>
      </c>
      <c r="E85" s="1" t="s">
        <v>96</v>
      </c>
      <c r="F85" s="1">
        <v>40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4">
        <v>5.23</v>
      </c>
      <c r="R85" s="4">
        <v>3.17984</v>
      </c>
      <c r="S85" s="4">
        <v>1.7782000000000002</v>
      </c>
      <c r="T85" s="4">
        <v>2.9</v>
      </c>
      <c r="U85" s="4">
        <v>0.15167</v>
      </c>
      <c r="V85" s="1">
        <v>319</v>
      </c>
      <c r="W85" s="4">
        <v>1.7882352941176469</v>
      </c>
      <c r="X85" s="4">
        <v>1.551020408163265</v>
      </c>
      <c r="Y85" s="4">
        <v>11.724137931034484</v>
      </c>
      <c r="Z85" s="4">
        <v>179.3948937127432</v>
      </c>
      <c r="AA85" s="1">
        <v>4.2699999999999996</v>
      </c>
      <c r="AB85" s="1">
        <v>126</v>
      </c>
      <c r="AC85" s="1">
        <v>66</v>
      </c>
      <c r="AD85" s="1">
        <v>30</v>
      </c>
      <c r="AE85" s="4">
        <v>2.2000000000000002</v>
      </c>
      <c r="AF85" s="1">
        <v>11.99</v>
      </c>
      <c r="AG85" s="1">
        <v>1.31</v>
      </c>
      <c r="AH85" s="1">
        <v>10.9</v>
      </c>
      <c r="AI85" s="1">
        <v>53</v>
      </c>
      <c r="AJ85" s="1">
        <v>23</v>
      </c>
      <c r="AK85" s="1">
        <v>48</v>
      </c>
      <c r="AL85" s="1">
        <v>21.1</v>
      </c>
      <c r="AM85" s="4">
        <v>2.2748815165876777</v>
      </c>
      <c r="AN85" s="1">
        <v>69.099999999999994</v>
      </c>
      <c r="AO85" s="1">
        <v>8.6999999999999993</v>
      </c>
      <c r="AP85" s="1">
        <v>2.7</v>
      </c>
      <c r="AQ85" s="1">
        <v>5.0999999999999996</v>
      </c>
      <c r="AR85" s="1">
        <v>56</v>
      </c>
      <c r="AS85" s="1">
        <v>261</v>
      </c>
      <c r="AT85" s="1">
        <v>2.69</v>
      </c>
      <c r="AU85" s="1">
        <v>2.34</v>
      </c>
      <c r="AV85" s="1">
        <v>0.4</v>
      </c>
      <c r="AW85" s="1">
        <v>28.5</v>
      </c>
      <c r="AX85" s="1">
        <v>17</v>
      </c>
      <c r="AY85" s="1">
        <v>10.3</v>
      </c>
      <c r="AZ85" s="1">
        <v>1</v>
      </c>
      <c r="BA85" s="9">
        <v>2.1</v>
      </c>
      <c r="BB85" s="1">
        <v>0</v>
      </c>
      <c r="BC85" s="1">
        <v>0</v>
      </c>
      <c r="BD85" s="10">
        <v>1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2.74</v>
      </c>
      <c r="BK85" s="1">
        <v>2.4500000000000002</v>
      </c>
      <c r="BL85" s="1">
        <v>94.2</v>
      </c>
      <c r="BM85" s="1">
        <v>89.41</v>
      </c>
      <c r="BN85" s="1">
        <v>38.799999999999997</v>
      </c>
      <c r="BO85" s="1">
        <v>6.47</v>
      </c>
      <c r="BP85" s="1">
        <v>79.5</v>
      </c>
      <c r="BQ85" s="1" t="s">
        <v>88</v>
      </c>
      <c r="BR85" s="1" t="s">
        <v>112</v>
      </c>
      <c r="BS85" s="1" t="s">
        <v>453</v>
      </c>
      <c r="BT85" s="1">
        <v>2.1</v>
      </c>
      <c r="BU85" s="1">
        <v>1.7</v>
      </c>
      <c r="BV85" s="4">
        <v>3.57</v>
      </c>
      <c r="BW85" s="1">
        <f t="shared" si="13"/>
        <v>8.1959999999999811E-2</v>
      </c>
      <c r="BX85" s="12">
        <v>8.1959999999999811E-2</v>
      </c>
      <c r="BY85" s="1">
        <f t="shared" si="10"/>
        <v>0.52047853766816088</v>
      </c>
      <c r="BZ85" s="4">
        <v>0.52047853766816088</v>
      </c>
      <c r="CA85" s="4">
        <f t="shared" si="11"/>
        <v>0.11727129565576427</v>
      </c>
      <c r="CB85" s="12">
        <v>0.11727129565576427</v>
      </c>
      <c r="CC85" s="12">
        <f t="shared" si="14"/>
        <v>-1.0560656211701178</v>
      </c>
      <c r="CD85" s="12">
        <v>-1.0560656211701178</v>
      </c>
      <c r="CE85" s="12">
        <f t="shared" si="12"/>
        <v>0.25806203722584181</v>
      </c>
      <c r="CF85" s="12">
        <v>0.25806203722584181</v>
      </c>
      <c r="CG85" s="13">
        <v>-4.2118599999999997</v>
      </c>
      <c r="CH85" s="13">
        <v>1.4602390154664076E-2</v>
      </c>
      <c r="CI85" s="13">
        <v>-1.6843999999999999</v>
      </c>
      <c r="CJ85" s="13">
        <v>0.15651371503936559</v>
      </c>
      <c r="CK85" s="1">
        <v>0</v>
      </c>
      <c r="CL85" s="1">
        <v>1</v>
      </c>
      <c r="CM85" s="1"/>
      <c r="CN85" s="1"/>
      <c r="CO85" s="1"/>
      <c r="CP85" s="1"/>
    </row>
    <row r="86" spans="1:94" ht="15" customHeight="1">
      <c r="A86" s="1" t="s">
        <v>357</v>
      </c>
      <c r="B86" s="1" t="s">
        <v>358</v>
      </c>
      <c r="C86" s="1" t="s">
        <v>359</v>
      </c>
      <c r="D86" s="1">
        <v>0</v>
      </c>
      <c r="E86" s="1" t="s">
        <v>86</v>
      </c>
      <c r="F86" s="1">
        <v>44</v>
      </c>
      <c r="G86" s="1">
        <v>0</v>
      </c>
      <c r="H86" s="1">
        <v>0</v>
      </c>
      <c r="I86" s="1" t="s">
        <v>35</v>
      </c>
      <c r="J86" s="1">
        <v>1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4">
        <v>6.04</v>
      </c>
      <c r="R86" s="4">
        <v>3.6602399999999999</v>
      </c>
      <c r="S86" s="4">
        <v>1.8422000000000001</v>
      </c>
      <c r="T86" s="4">
        <v>4.0999999999999996</v>
      </c>
      <c r="U86" s="4">
        <v>0.24763999999999997</v>
      </c>
      <c r="V86" s="1">
        <v>387</v>
      </c>
      <c r="W86" s="4">
        <v>1.9868852459016393</v>
      </c>
      <c r="X86" s="4">
        <v>1.5380710659898476</v>
      </c>
      <c r="Y86" s="4">
        <v>7.4390243902439037</v>
      </c>
      <c r="Z86" s="4">
        <v>210.07491043317771</v>
      </c>
      <c r="AA86" s="1">
        <v>5.01</v>
      </c>
      <c r="AB86" s="1">
        <v>157</v>
      </c>
      <c r="AC86" s="1">
        <v>32</v>
      </c>
      <c r="AD86" s="1">
        <v>23</v>
      </c>
      <c r="AE86" s="4">
        <v>1.3913043478260869</v>
      </c>
      <c r="AF86" s="1">
        <v>9.98</v>
      </c>
      <c r="AG86" s="1">
        <v>3</v>
      </c>
      <c r="AH86" s="1">
        <v>6.7</v>
      </c>
      <c r="AI86" s="1">
        <v>99</v>
      </c>
      <c r="AJ86" s="1">
        <v>18</v>
      </c>
      <c r="AK86" s="1">
        <v>47.7</v>
      </c>
      <c r="AL86" s="1">
        <v>29</v>
      </c>
      <c r="AM86" s="4">
        <v>1.6448275862068966</v>
      </c>
      <c r="AN86" s="1">
        <v>76.7</v>
      </c>
      <c r="AO86" s="1">
        <v>8.6</v>
      </c>
      <c r="AP86" s="1">
        <v>2.6</v>
      </c>
      <c r="AQ86" s="1">
        <v>6.8</v>
      </c>
      <c r="AR86" s="1">
        <v>69</v>
      </c>
      <c r="AS86" s="1">
        <v>257</v>
      </c>
      <c r="AT86" s="1">
        <v>4.93</v>
      </c>
      <c r="AU86" s="1">
        <v>2.17</v>
      </c>
      <c r="AV86" s="1">
        <v>1.1000000000000001</v>
      </c>
      <c r="AW86" s="1">
        <v>36.1</v>
      </c>
      <c r="AX86" s="1">
        <v>19.600000000000001</v>
      </c>
      <c r="AY86" s="1">
        <v>13.3</v>
      </c>
      <c r="AZ86" s="1">
        <v>1</v>
      </c>
      <c r="BA86" s="9">
        <v>1.6</v>
      </c>
      <c r="BB86" s="1">
        <v>0</v>
      </c>
      <c r="BC86" s="1">
        <v>0</v>
      </c>
      <c r="BD86" s="10">
        <v>0</v>
      </c>
      <c r="BE86" s="1">
        <v>0</v>
      </c>
      <c r="BF86" s="1">
        <v>0</v>
      </c>
      <c r="BG86" s="1">
        <v>0</v>
      </c>
      <c r="BH86" s="1">
        <v>1</v>
      </c>
      <c r="BI86" s="1">
        <v>0</v>
      </c>
      <c r="BJ86" s="1">
        <v>3.31</v>
      </c>
      <c r="BK86" s="1">
        <v>2.6</v>
      </c>
      <c r="BL86" s="1">
        <v>80.099999999999994</v>
      </c>
      <c r="BM86" s="1">
        <v>82.17</v>
      </c>
      <c r="BN86" s="1">
        <v>35.51</v>
      </c>
      <c r="BO86" s="1">
        <v>7.33</v>
      </c>
      <c r="BP86" s="1">
        <v>79.8</v>
      </c>
      <c r="BQ86" s="1" t="s">
        <v>87</v>
      </c>
      <c r="BR86" s="1" t="s">
        <v>112</v>
      </c>
      <c r="BS86" s="1" t="s">
        <v>360</v>
      </c>
      <c r="BT86" s="1">
        <v>1.4</v>
      </c>
      <c r="BU86" s="1">
        <v>1.6</v>
      </c>
      <c r="BV86" s="4">
        <v>2.2399999999999998</v>
      </c>
      <c r="BW86" s="1">
        <f t="shared" si="13"/>
        <v>6.4399999999999846E-2</v>
      </c>
      <c r="BX86" s="12">
        <v>6.4399999999999846E-2</v>
      </c>
      <c r="BY86" s="1">
        <f t="shared" si="10"/>
        <v>0.51609443793211163</v>
      </c>
      <c r="BZ86" s="4">
        <v>0.51609443793211163</v>
      </c>
      <c r="CA86" s="4">
        <f t="shared" si="11"/>
        <v>0.47712125471966244</v>
      </c>
      <c r="CB86" s="12">
        <v>0.47712125471966244</v>
      </c>
      <c r="CC86" s="12">
        <f t="shared" si="14"/>
        <v>-1.0779738895289479</v>
      </c>
      <c r="CD86" s="12">
        <v>-1.0779738895289479</v>
      </c>
      <c r="CE86" s="12">
        <f t="shared" si="12"/>
        <v>0.25388963071378384</v>
      </c>
      <c r="CF86" s="12">
        <v>0.25388963071378384</v>
      </c>
      <c r="CG86" s="13">
        <v>-3.3274599999999994</v>
      </c>
      <c r="CH86" s="13">
        <v>3.4641070267771482E-2</v>
      </c>
      <c r="CI86" s="13">
        <v>-0.33440000000000025</v>
      </c>
      <c r="CJ86" s="13">
        <v>0.41717042210131572</v>
      </c>
      <c r="CK86" s="1">
        <v>0</v>
      </c>
      <c r="CL86" s="1">
        <v>1</v>
      </c>
      <c r="CM86" s="1"/>
      <c r="CN86" s="1"/>
      <c r="CO86" s="1"/>
      <c r="CP86" s="1"/>
    </row>
    <row r="87" spans="1:94" ht="15" customHeight="1">
      <c r="A87" s="1" t="s">
        <v>401</v>
      </c>
      <c r="B87" s="1" t="s">
        <v>402</v>
      </c>
      <c r="C87" s="1" t="s">
        <v>403</v>
      </c>
      <c r="D87" s="1">
        <v>0</v>
      </c>
      <c r="E87" s="1" t="s">
        <v>96</v>
      </c>
      <c r="F87" s="1">
        <v>60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4">
        <v>4.8899999999999997</v>
      </c>
      <c r="R87" s="4">
        <v>2.4700000000000006</v>
      </c>
      <c r="S87" s="4">
        <v>2.0899999999999994</v>
      </c>
      <c r="T87" s="4">
        <v>3.4764826175869099</v>
      </c>
      <c r="U87" s="4">
        <v>0.16999999999999987</v>
      </c>
      <c r="V87" s="1">
        <v>233</v>
      </c>
      <c r="W87" s="4">
        <v>1.1818181818181825</v>
      </c>
      <c r="X87" s="4">
        <v>1.0206611570247941</v>
      </c>
      <c r="Y87" s="4">
        <v>12.29411764705883</v>
      </c>
      <c r="Z87" s="4">
        <v>111.48325358851677</v>
      </c>
      <c r="AA87" s="1">
        <v>4.46</v>
      </c>
      <c r="AB87" s="1">
        <v>138</v>
      </c>
      <c r="AC87" s="1">
        <v>19</v>
      </c>
      <c r="AD87" s="1">
        <v>17</v>
      </c>
      <c r="AE87" s="4">
        <v>1.1176470588235294</v>
      </c>
      <c r="AF87" s="1">
        <v>15.84</v>
      </c>
      <c r="AG87" s="1">
        <v>2.81</v>
      </c>
      <c r="AH87" s="1">
        <v>0.8</v>
      </c>
      <c r="AI87" s="1">
        <v>73</v>
      </c>
      <c r="AJ87" s="1">
        <v>18</v>
      </c>
      <c r="AK87" s="1">
        <v>46.4</v>
      </c>
      <c r="AL87" s="1">
        <v>24.9</v>
      </c>
      <c r="AM87" s="4">
        <v>1.8634538152610443</v>
      </c>
      <c r="AN87" s="1">
        <v>71.3</v>
      </c>
      <c r="AO87" s="1">
        <v>10.4</v>
      </c>
      <c r="AP87" s="1">
        <v>2.8</v>
      </c>
      <c r="AQ87" s="1">
        <v>3.7</v>
      </c>
      <c r="AR87" s="1">
        <v>64</v>
      </c>
      <c r="AS87" s="1">
        <v>289</v>
      </c>
      <c r="AT87" s="1">
        <v>1.76</v>
      </c>
      <c r="AU87" s="1">
        <v>2.99</v>
      </c>
      <c r="AV87" s="1">
        <v>1.21</v>
      </c>
      <c r="AW87" s="1">
        <v>34.9</v>
      </c>
      <c r="AX87" s="1">
        <v>17.7</v>
      </c>
      <c r="AY87" s="1">
        <v>10.5</v>
      </c>
      <c r="AZ87" s="1">
        <v>0</v>
      </c>
      <c r="BA87" s="9">
        <v>0.8</v>
      </c>
      <c r="BB87" s="1">
        <v>0</v>
      </c>
      <c r="BC87" s="1">
        <v>0</v>
      </c>
      <c r="BD87" s="10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2.52</v>
      </c>
      <c r="BK87" s="1">
        <v>2.14</v>
      </c>
      <c r="BL87" s="1">
        <v>93.2</v>
      </c>
      <c r="BM87" s="1">
        <v>84.87</v>
      </c>
      <c r="BN87" s="1">
        <v>41.12</v>
      </c>
      <c r="BO87" s="1">
        <v>7.16</v>
      </c>
      <c r="BP87" s="1">
        <v>94.5</v>
      </c>
      <c r="BQ87" s="1" t="s">
        <v>87</v>
      </c>
      <c r="BR87" s="1" t="s">
        <v>89</v>
      </c>
      <c r="BS87" s="1" t="s">
        <v>404</v>
      </c>
      <c r="BT87" s="1">
        <v>0.8</v>
      </c>
      <c r="BU87" s="1">
        <v>0.6</v>
      </c>
      <c r="BV87" s="4">
        <v>0.48</v>
      </c>
      <c r="BW87" s="1">
        <f t="shared" si="13"/>
        <v>0.73685999999999974</v>
      </c>
      <c r="BX87" s="12">
        <v>0.73685999999999974</v>
      </c>
      <c r="BY87" s="1">
        <f t="shared" si="10"/>
        <v>0.67630884343797459</v>
      </c>
      <c r="BZ87" s="4">
        <v>0.67630884343797459</v>
      </c>
      <c r="CA87" s="4">
        <f t="shared" si="11"/>
        <v>0.44870631990507992</v>
      </c>
      <c r="CB87" s="12">
        <v>0.44870631990507992</v>
      </c>
      <c r="CC87" s="12">
        <f t="shared" si="14"/>
        <v>-1.1080892199093513</v>
      </c>
      <c r="CD87" s="12">
        <v>-1.1080892199093513</v>
      </c>
      <c r="CE87" s="12">
        <f t="shared" si="12"/>
        <v>0.24822728862579446</v>
      </c>
      <c r="CF87" s="12">
        <v>0.24822728862579446</v>
      </c>
      <c r="CG87" s="13">
        <v>-4.3792800000000005</v>
      </c>
      <c r="CH87" s="13">
        <v>1.2379214348322865E-2</v>
      </c>
      <c r="CI87" s="13">
        <v>0.2447999999999998</v>
      </c>
      <c r="CJ87" s="13">
        <v>0.56089619259405654</v>
      </c>
      <c r="CK87" s="1">
        <v>0</v>
      </c>
      <c r="CL87" s="1">
        <v>1</v>
      </c>
      <c r="CM87" s="1"/>
      <c r="CN87" s="1"/>
      <c r="CO87" s="1"/>
      <c r="CP87" s="1"/>
    </row>
    <row r="88" spans="1:94" ht="15" customHeight="1">
      <c r="A88" s="1" t="s">
        <v>169</v>
      </c>
      <c r="B88" s="1" t="s">
        <v>170</v>
      </c>
      <c r="C88" s="1" t="s">
        <v>171</v>
      </c>
      <c r="D88" s="1">
        <v>1</v>
      </c>
      <c r="E88" s="1" t="s">
        <v>96</v>
      </c>
      <c r="F88" s="1">
        <v>48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5.47</v>
      </c>
      <c r="R88" s="4">
        <v>3.5226799999999998</v>
      </c>
      <c r="S88" s="4">
        <v>1.4604900000000001</v>
      </c>
      <c r="T88" s="1">
        <v>6.4</v>
      </c>
      <c r="U88" s="4">
        <v>0.35008</v>
      </c>
      <c r="V88" s="1">
        <v>269</v>
      </c>
      <c r="W88" s="4">
        <v>2.4119850187265914</v>
      </c>
      <c r="X88" s="4">
        <v>1.8089887640449438</v>
      </c>
      <c r="Y88" s="4">
        <v>4.171875</v>
      </c>
      <c r="Z88" s="4">
        <v>184.18475990934547</v>
      </c>
      <c r="AA88" s="1">
        <v>3.93</v>
      </c>
      <c r="AB88" s="1">
        <v>122</v>
      </c>
      <c r="AC88" s="1">
        <v>36</v>
      </c>
      <c r="AD88" s="1">
        <v>23</v>
      </c>
      <c r="AE88" s="4">
        <v>1.5652173913043479</v>
      </c>
      <c r="AF88" s="1">
        <v>11.68</v>
      </c>
      <c r="AG88" s="1">
        <v>1.23</v>
      </c>
      <c r="AH88" s="1">
        <v>4.9000000000000004</v>
      </c>
      <c r="AI88" s="1">
        <v>113</v>
      </c>
      <c r="AJ88" s="1">
        <v>18</v>
      </c>
      <c r="AK88" s="1">
        <v>39.5</v>
      </c>
      <c r="AL88" s="1">
        <v>27.4</v>
      </c>
      <c r="AM88" s="4">
        <v>1.4416058394160585</v>
      </c>
      <c r="AN88" s="1">
        <v>66.900000000000006</v>
      </c>
      <c r="AO88" s="1">
        <v>11.8</v>
      </c>
      <c r="AP88" s="1">
        <v>4.0999999999999996</v>
      </c>
      <c r="AQ88" s="1">
        <v>4.7</v>
      </c>
      <c r="AR88" s="1">
        <v>40</v>
      </c>
      <c r="AS88" s="1">
        <v>248</v>
      </c>
      <c r="AT88" s="1">
        <v>2.2599999999999998</v>
      </c>
      <c r="AU88" s="1">
        <v>3.17</v>
      </c>
      <c r="AV88" s="1">
        <v>0.7</v>
      </c>
      <c r="AW88" s="1">
        <v>25.2</v>
      </c>
      <c r="AX88" s="1">
        <v>18.600000000000001</v>
      </c>
      <c r="AY88" s="1">
        <v>10.7</v>
      </c>
      <c r="AZ88" s="1">
        <v>0</v>
      </c>
      <c r="BA88" s="1">
        <v>1.6</v>
      </c>
      <c r="BB88" s="1">
        <v>0</v>
      </c>
      <c r="BC88" s="1">
        <v>0</v>
      </c>
      <c r="BD88" s="8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2.15</v>
      </c>
      <c r="BK88" s="1">
        <v>1.87</v>
      </c>
      <c r="BL88" s="1">
        <v>70.900000000000006</v>
      </c>
      <c r="BM88" s="1">
        <v>89.06</v>
      </c>
      <c r="BN88" s="1">
        <v>47.71</v>
      </c>
      <c r="BO88" s="1">
        <v>8.3800000000000008</v>
      </c>
      <c r="BP88" s="1">
        <v>101.7</v>
      </c>
      <c r="BQ88" s="1" t="s">
        <v>88</v>
      </c>
      <c r="BR88" s="1" t="s">
        <v>89</v>
      </c>
      <c r="BS88" s="1" t="s">
        <v>172</v>
      </c>
      <c r="BT88" s="1">
        <v>1.6</v>
      </c>
      <c r="BU88" s="1">
        <v>1.3</v>
      </c>
      <c r="BV88" s="4">
        <v>2.08</v>
      </c>
      <c r="BW88" s="1">
        <f t="shared" si="13"/>
        <v>0.60509999999999975</v>
      </c>
      <c r="BX88" s="12">
        <v>0.60509999999999975</v>
      </c>
      <c r="BY88" s="1">
        <f t="shared" si="10"/>
        <v>0.64682223721644283</v>
      </c>
      <c r="BZ88" s="4">
        <v>0.64682223721644283</v>
      </c>
      <c r="CA88" s="4">
        <f t="shared" si="11"/>
        <v>8.9905111439397931E-2</v>
      </c>
      <c r="CB88" s="12">
        <v>8.9905111439397931E-2</v>
      </c>
      <c r="CC88" s="12">
        <f t="shared" si="14"/>
        <v>-1.1863163246880353</v>
      </c>
      <c r="CD88" s="12">
        <v>-1.1863163246880353</v>
      </c>
      <c r="CE88" s="12">
        <f t="shared" si="12"/>
        <v>0.23391840541209361</v>
      </c>
      <c r="CF88" s="12">
        <v>0.23391840541209361</v>
      </c>
      <c r="CG88" s="13">
        <v>-4.7465600000000006</v>
      </c>
      <c r="CH88" s="13">
        <v>8.6067883791088803E-3</v>
      </c>
      <c r="CI88" s="13">
        <v>1.2125999999999999</v>
      </c>
      <c r="CJ88" s="13">
        <v>0.77075866575235308</v>
      </c>
      <c r="CK88" s="1">
        <v>1</v>
      </c>
      <c r="CL88" s="1">
        <v>1</v>
      </c>
      <c r="CM88" s="1"/>
      <c r="CN88" s="1" t="s">
        <v>91</v>
      </c>
      <c r="CO88" s="1" t="s">
        <v>99</v>
      </c>
      <c r="CP88" s="1">
        <v>0</v>
      </c>
    </row>
    <row r="89" spans="1:94" ht="15" customHeight="1">
      <c r="A89" s="1" t="s">
        <v>128</v>
      </c>
      <c r="B89" s="1" t="s">
        <v>129</v>
      </c>
      <c r="C89" s="1" t="s">
        <v>130</v>
      </c>
      <c r="D89" s="1">
        <v>1</v>
      </c>
      <c r="E89" s="1" t="s">
        <v>96</v>
      </c>
      <c r="F89" s="1">
        <v>43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1</v>
      </c>
      <c r="Q89" s="1">
        <v>4.38</v>
      </c>
      <c r="R89" s="4">
        <v>2.65428</v>
      </c>
      <c r="S89" s="4">
        <v>1.42788</v>
      </c>
      <c r="T89" s="1">
        <v>4.3</v>
      </c>
      <c r="U89" s="4">
        <v>0.18833999999999998</v>
      </c>
      <c r="V89" s="1">
        <v>190</v>
      </c>
      <c r="W89" s="4">
        <v>1.8588957055214723</v>
      </c>
      <c r="X89" s="4">
        <v>1.5380710659898478</v>
      </c>
      <c r="Y89" s="4">
        <v>7.5813953488372103</v>
      </c>
      <c r="Z89" s="4">
        <v>133.06440317113481</v>
      </c>
      <c r="AA89" s="1">
        <v>3.79</v>
      </c>
      <c r="AB89" s="1">
        <v>121</v>
      </c>
      <c r="AC89" s="1">
        <v>12</v>
      </c>
      <c r="AD89" s="1">
        <v>13</v>
      </c>
      <c r="AE89" s="4">
        <v>0.92307692307692313</v>
      </c>
      <c r="AF89" s="1">
        <v>12</v>
      </c>
      <c r="AG89" s="1">
        <v>0.9</v>
      </c>
      <c r="AH89" s="1">
        <v>4.2</v>
      </c>
      <c r="AI89" s="1">
        <v>48</v>
      </c>
      <c r="AJ89" s="1">
        <v>15</v>
      </c>
      <c r="AK89" s="1">
        <v>41.5</v>
      </c>
      <c r="AL89" s="1">
        <v>24.7</v>
      </c>
      <c r="AM89" s="4">
        <v>1.680161943319838</v>
      </c>
      <c r="AN89" s="1">
        <v>66.2</v>
      </c>
      <c r="AO89" s="1">
        <v>17.8</v>
      </c>
      <c r="AP89" s="1">
        <v>5.2</v>
      </c>
      <c r="AQ89" s="1">
        <v>3.8</v>
      </c>
      <c r="AR89" s="1">
        <v>44</v>
      </c>
      <c r="AS89" s="1">
        <v>210</v>
      </c>
      <c r="AT89" s="1">
        <v>4.1900000000000004</v>
      </c>
      <c r="AU89" s="1">
        <v>2.29</v>
      </c>
      <c r="AV89" s="1">
        <v>1.9</v>
      </c>
      <c r="AW89" s="1">
        <v>27.1</v>
      </c>
      <c r="AX89" s="1">
        <v>18.2</v>
      </c>
      <c r="AY89" s="1">
        <v>11.6</v>
      </c>
      <c r="AZ89" s="1">
        <v>1</v>
      </c>
      <c r="BA89" s="1">
        <v>1.9</v>
      </c>
      <c r="BB89" s="1">
        <v>0</v>
      </c>
      <c r="BC89" s="1">
        <v>0</v>
      </c>
      <c r="BD89" s="8">
        <v>1</v>
      </c>
      <c r="BE89" s="1">
        <v>0</v>
      </c>
      <c r="BF89" s="1">
        <v>0</v>
      </c>
      <c r="BG89" s="1">
        <v>0</v>
      </c>
      <c r="BH89" s="1">
        <v>1</v>
      </c>
      <c r="BI89" s="1">
        <v>0</v>
      </c>
      <c r="BJ89" s="1">
        <v>2.56</v>
      </c>
      <c r="BK89" s="1">
        <v>2.13</v>
      </c>
      <c r="BL89" s="1">
        <v>96.3</v>
      </c>
      <c r="BM89" s="1">
        <v>89.24</v>
      </c>
      <c r="BN89" s="1">
        <v>36.799999999999997</v>
      </c>
      <c r="BO89" s="1">
        <v>5.76</v>
      </c>
      <c r="BP89" s="1">
        <v>78.400000000000006</v>
      </c>
      <c r="BQ89" s="1" t="s">
        <v>88</v>
      </c>
      <c r="BR89" s="1" t="s">
        <v>112</v>
      </c>
      <c r="BS89" s="1" t="s">
        <v>131</v>
      </c>
      <c r="BT89" s="1">
        <v>1.9</v>
      </c>
      <c r="BU89" s="1">
        <v>1.8</v>
      </c>
      <c r="BV89" s="4">
        <v>3.42</v>
      </c>
      <c r="BW89" s="1">
        <f t="shared" si="13"/>
        <v>0.21245999999999982</v>
      </c>
      <c r="BX89" s="12">
        <v>0.21245999999999982</v>
      </c>
      <c r="BY89" s="1">
        <f t="shared" si="10"/>
        <v>0.55291610015838277</v>
      </c>
      <c r="BZ89" s="4">
        <v>0.55291610015838277</v>
      </c>
      <c r="CA89" s="4">
        <f t="shared" si="11"/>
        <v>-4.5757490560675115E-2</v>
      </c>
      <c r="CB89" s="12">
        <v>-4.5757490560675115E-2</v>
      </c>
      <c r="CC89" s="12">
        <f t="shared" si="14"/>
        <v>-1.2424577790578946</v>
      </c>
      <c r="CD89" s="12">
        <v>-1.2424577790578946</v>
      </c>
      <c r="CE89" s="12">
        <f t="shared" si="12"/>
        <v>0.22400846347745046</v>
      </c>
      <c r="CF89" s="12">
        <v>0.22400846347745046</v>
      </c>
      <c r="CG89" s="13">
        <v>-4.1200399999999995</v>
      </c>
      <c r="CH89" s="13">
        <v>1.598421918106499E-2</v>
      </c>
      <c r="CI89" s="13">
        <v>-1.6096000000000001</v>
      </c>
      <c r="CJ89" s="13">
        <v>0.16664415572103355</v>
      </c>
      <c r="CK89" s="1">
        <v>1</v>
      </c>
      <c r="CL89" s="1">
        <v>1</v>
      </c>
      <c r="CM89" s="1"/>
      <c r="CN89" s="1" t="s">
        <v>91</v>
      </c>
      <c r="CO89" s="1" t="s">
        <v>99</v>
      </c>
      <c r="CP89" s="1">
        <v>0</v>
      </c>
    </row>
    <row r="90" spans="1:94" ht="15" customHeight="1">
      <c r="A90" s="1" t="s">
        <v>435</v>
      </c>
      <c r="B90" s="1" t="s">
        <v>436</v>
      </c>
      <c r="C90" s="1" t="s">
        <v>437</v>
      </c>
      <c r="D90" s="1">
        <v>0</v>
      </c>
      <c r="E90" s="1" t="s">
        <v>96</v>
      </c>
      <c r="F90" s="1">
        <v>60</v>
      </c>
      <c r="G90" s="1">
        <v>0</v>
      </c>
      <c r="H90" s="1">
        <v>0</v>
      </c>
      <c r="I90" s="1" t="s">
        <v>35</v>
      </c>
      <c r="J90" s="1">
        <v>1</v>
      </c>
      <c r="K90" s="1">
        <v>0</v>
      </c>
      <c r="L90" s="1">
        <v>1</v>
      </c>
      <c r="M90" s="1">
        <v>1</v>
      </c>
      <c r="N90" s="1">
        <v>0</v>
      </c>
      <c r="O90" s="1">
        <v>0</v>
      </c>
      <c r="P90" s="1">
        <v>0</v>
      </c>
      <c r="Q90" s="4">
        <v>6.49</v>
      </c>
      <c r="R90" s="4">
        <v>4.0367800000000003</v>
      </c>
      <c r="S90" s="4">
        <v>1.97296</v>
      </c>
      <c r="T90" s="4">
        <v>4.3</v>
      </c>
      <c r="U90" s="4">
        <v>0.27906999999999998</v>
      </c>
      <c r="V90" s="1">
        <v>253</v>
      </c>
      <c r="W90" s="4">
        <v>2.0460526315789473</v>
      </c>
      <c r="X90" s="4">
        <v>1.6455026455026456</v>
      </c>
      <c r="Y90" s="4">
        <v>7.0697674418604652</v>
      </c>
      <c r="Z90" s="4">
        <v>128.23371989295271</v>
      </c>
      <c r="AA90" s="1">
        <v>3.89</v>
      </c>
      <c r="AB90" s="1">
        <v>124</v>
      </c>
      <c r="AC90" s="1">
        <v>10</v>
      </c>
      <c r="AD90" s="1">
        <v>13</v>
      </c>
      <c r="AE90" s="4">
        <v>0.76923076923076927</v>
      </c>
      <c r="AF90" s="1">
        <v>10.25</v>
      </c>
      <c r="AG90" s="1">
        <v>1.52</v>
      </c>
      <c r="AH90" s="1">
        <v>11.2</v>
      </c>
      <c r="AI90" s="1">
        <v>67</v>
      </c>
      <c r="AJ90" s="1">
        <v>16</v>
      </c>
      <c r="AK90" s="1">
        <v>42.4</v>
      </c>
      <c r="AL90" s="1">
        <v>29.2</v>
      </c>
      <c r="AM90" s="4">
        <v>1.452054794520548</v>
      </c>
      <c r="AN90" s="1">
        <v>71.599999999999994</v>
      </c>
      <c r="AO90" s="1">
        <v>8.1</v>
      </c>
      <c r="AP90" s="1">
        <v>2.7</v>
      </c>
      <c r="AQ90" s="1">
        <v>3.9</v>
      </c>
      <c r="AR90" s="1">
        <v>49</v>
      </c>
      <c r="AS90" s="1">
        <v>221</v>
      </c>
      <c r="AT90" s="1">
        <v>1.21</v>
      </c>
      <c r="AU90" s="1">
        <v>3.08</v>
      </c>
      <c r="AV90" s="1">
        <v>0.6</v>
      </c>
      <c r="AW90" s="1">
        <v>29.9</v>
      </c>
      <c r="AX90" s="1">
        <v>17.3</v>
      </c>
      <c r="AY90" s="1">
        <v>10.8</v>
      </c>
      <c r="AZ90" s="1">
        <v>0</v>
      </c>
      <c r="BA90" s="9">
        <v>3</v>
      </c>
      <c r="BB90" s="1">
        <v>0</v>
      </c>
      <c r="BC90" s="1">
        <v>1</v>
      </c>
      <c r="BD90" s="10">
        <v>1</v>
      </c>
      <c r="BE90" s="1">
        <v>0</v>
      </c>
      <c r="BF90" s="1">
        <v>0</v>
      </c>
      <c r="BG90" s="1">
        <v>0</v>
      </c>
      <c r="BH90" s="1">
        <v>1</v>
      </c>
      <c r="BI90" s="1">
        <v>0</v>
      </c>
      <c r="BJ90" s="1">
        <v>2.46</v>
      </c>
      <c r="BK90" s="1">
        <v>2.0499999999999998</v>
      </c>
      <c r="BL90" s="1">
        <v>96</v>
      </c>
      <c r="BM90" s="1">
        <v>83.61</v>
      </c>
      <c r="BN90" s="1">
        <v>52.4</v>
      </c>
      <c r="BO90" s="1">
        <v>5.56</v>
      </c>
      <c r="BP90" s="1">
        <v>76.7</v>
      </c>
      <c r="BQ90" s="1" t="s">
        <v>88</v>
      </c>
      <c r="BR90" s="1" t="s">
        <v>89</v>
      </c>
      <c r="BS90" s="1" t="s">
        <v>438</v>
      </c>
      <c r="BT90" s="1">
        <v>2.2000000000000002</v>
      </c>
      <c r="BU90" s="1">
        <v>3</v>
      </c>
      <c r="BV90" s="4">
        <v>6.6000000000000005</v>
      </c>
      <c r="BW90" s="1">
        <f t="shared" si="13"/>
        <v>0.77839999999999954</v>
      </c>
      <c r="BX90" s="12">
        <v>0.77839999999999954</v>
      </c>
      <c r="BY90" s="1">
        <f t="shared" si="10"/>
        <v>0.68533517490206886</v>
      </c>
      <c r="BZ90" s="4">
        <v>0.68533517490206886</v>
      </c>
      <c r="CA90" s="4">
        <f t="shared" si="11"/>
        <v>0.18184358794477254</v>
      </c>
      <c r="CB90" s="12">
        <v>0.18184358794477254</v>
      </c>
      <c r="CC90" s="12">
        <f t="shared" si="14"/>
        <v>-1.2821156601838051</v>
      </c>
      <c r="CD90" s="12">
        <v>-1.2821156601838051</v>
      </c>
      <c r="CE90" s="12">
        <f t="shared" si="12"/>
        <v>0.21719030661618072</v>
      </c>
      <c r="CF90" s="12">
        <v>0.21719030661618072</v>
      </c>
      <c r="CG90" s="13">
        <v>-3.3073000000000001</v>
      </c>
      <c r="CH90" s="13">
        <v>3.5321603636458268E-2</v>
      </c>
      <c r="CI90" s="13">
        <v>-1.2910000000000001</v>
      </c>
      <c r="CJ90" s="13">
        <v>0.21568359854292662</v>
      </c>
      <c r="CK90" s="1">
        <v>0</v>
      </c>
      <c r="CL90" s="1">
        <v>2</v>
      </c>
      <c r="CM90" s="1"/>
      <c r="CN90" s="1"/>
      <c r="CO90" s="1"/>
      <c r="CP90" s="1"/>
    </row>
    <row r="91" spans="1:94" ht="15" customHeight="1">
      <c r="A91" s="1" t="s">
        <v>322</v>
      </c>
      <c r="B91" s="1" t="s">
        <v>323</v>
      </c>
      <c r="C91" s="1" t="s">
        <v>324</v>
      </c>
      <c r="D91" s="1">
        <v>1</v>
      </c>
      <c r="E91" s="1" t="s">
        <v>96</v>
      </c>
      <c r="F91" s="1">
        <v>42</v>
      </c>
      <c r="G91" s="1">
        <v>1</v>
      </c>
      <c r="H91" s="1">
        <v>0</v>
      </c>
      <c r="I91" s="1" t="s">
        <v>325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3.96</v>
      </c>
      <c r="R91" s="4">
        <v>2.09484</v>
      </c>
      <c r="S91" s="4">
        <v>1.59192</v>
      </c>
      <c r="T91" s="1">
        <v>4.3</v>
      </c>
      <c r="U91" s="4">
        <v>0.17027999999999999</v>
      </c>
      <c r="V91" s="1">
        <v>225</v>
      </c>
      <c r="W91" s="4">
        <v>1.3159203980099503</v>
      </c>
      <c r="X91" s="4">
        <v>1.1231422505307855</v>
      </c>
      <c r="Y91" s="4">
        <v>9.3488372093023262</v>
      </c>
      <c r="Z91" s="4">
        <v>141.33876074174583</v>
      </c>
      <c r="AA91" s="1">
        <v>3.62</v>
      </c>
      <c r="AB91" s="1">
        <v>113</v>
      </c>
      <c r="AC91" s="1">
        <v>10</v>
      </c>
      <c r="AD91" s="1">
        <v>8</v>
      </c>
      <c r="AE91" s="4">
        <v>1.25</v>
      </c>
      <c r="AF91" s="1">
        <v>14.56</v>
      </c>
      <c r="AG91" s="1">
        <v>1.65</v>
      </c>
      <c r="AH91" s="1">
        <v>5.0999999999999996</v>
      </c>
      <c r="AI91" s="1">
        <v>35</v>
      </c>
      <c r="AJ91" s="1">
        <v>14</v>
      </c>
      <c r="AK91" s="1">
        <v>41.1</v>
      </c>
      <c r="AL91" s="1">
        <v>21.2</v>
      </c>
      <c r="AM91" s="4">
        <v>1.938679245283019</v>
      </c>
      <c r="AN91" s="1">
        <v>62.3</v>
      </c>
      <c r="AO91" s="1">
        <v>12.6</v>
      </c>
      <c r="AP91" s="1">
        <v>3.9</v>
      </c>
      <c r="AQ91" s="1">
        <v>4.4000000000000004</v>
      </c>
      <c r="AR91" s="1">
        <v>67</v>
      </c>
      <c r="AS91" s="1">
        <v>352</v>
      </c>
      <c r="AT91" s="1">
        <v>0.51400000000000001</v>
      </c>
      <c r="AU91" s="1">
        <v>2.4500000000000002</v>
      </c>
      <c r="AV91" s="1">
        <v>0.2</v>
      </c>
      <c r="AW91" s="1">
        <v>39.5</v>
      </c>
      <c r="AX91" s="1">
        <v>16.600000000000001</v>
      </c>
      <c r="AY91" s="1">
        <v>11.3</v>
      </c>
      <c r="AZ91" s="1">
        <v>0</v>
      </c>
      <c r="BA91" s="1">
        <v>1.3</v>
      </c>
      <c r="BB91" s="1">
        <v>0</v>
      </c>
      <c r="BC91" s="1">
        <v>0</v>
      </c>
      <c r="BD91" s="8">
        <v>0</v>
      </c>
      <c r="BE91" s="1">
        <v>0</v>
      </c>
      <c r="BF91" s="1">
        <v>0</v>
      </c>
      <c r="BG91" s="1">
        <v>1</v>
      </c>
      <c r="BH91" s="1">
        <v>1</v>
      </c>
      <c r="BI91" s="1">
        <v>0</v>
      </c>
      <c r="BJ91" s="1">
        <v>2.93</v>
      </c>
      <c r="BK91" s="1">
        <v>2.59</v>
      </c>
      <c r="BL91" s="1">
        <v>108.2</v>
      </c>
      <c r="BM91" s="1">
        <v>88.42</v>
      </c>
      <c r="BN91" s="1">
        <v>29.76</v>
      </c>
      <c r="BO91" s="1">
        <v>6.53</v>
      </c>
      <c r="BP91" s="1">
        <v>84.6</v>
      </c>
      <c r="BQ91" s="1" t="s">
        <v>87</v>
      </c>
      <c r="BR91" s="1" t="s">
        <v>89</v>
      </c>
      <c r="BS91" s="1" t="s">
        <v>242</v>
      </c>
      <c r="BT91" s="1">
        <v>1.3</v>
      </c>
      <c r="BU91" s="1">
        <v>1.2</v>
      </c>
      <c r="BV91" s="4">
        <v>1.56</v>
      </c>
      <c r="BW91" s="1">
        <f t="shared" si="13"/>
        <v>-2.1480000000000221E-2</v>
      </c>
      <c r="BX91" s="12">
        <v>-2.1480000000000221E-2</v>
      </c>
      <c r="BY91" s="1">
        <f t="shared" si="10"/>
        <v>0.49463020646267797</v>
      </c>
      <c r="BZ91" s="4">
        <v>0.49463020646267797</v>
      </c>
      <c r="CA91" s="4">
        <f t="shared" si="11"/>
        <v>0.21748394421390627</v>
      </c>
      <c r="CB91" s="12">
        <v>0.21748394421390627</v>
      </c>
      <c r="CC91" s="12">
        <f t="shared" si="14"/>
        <v>-1.3079623338600883</v>
      </c>
      <c r="CD91" s="12">
        <v>-1.3079623338600883</v>
      </c>
      <c r="CE91" s="12">
        <f t="shared" si="12"/>
        <v>0.21282801916243257</v>
      </c>
      <c r="CF91" s="12">
        <v>0.21282801916243257</v>
      </c>
      <c r="CG91" s="13">
        <v>-4.2276800000000012</v>
      </c>
      <c r="CH91" s="13">
        <v>1.4376493011073035E-2</v>
      </c>
      <c r="CI91" s="13">
        <v>0.58979999999999999</v>
      </c>
      <c r="CJ91" s="13">
        <v>0.64331925509173216</v>
      </c>
      <c r="CK91" s="1">
        <v>1</v>
      </c>
      <c r="CL91" s="1" t="s">
        <v>140</v>
      </c>
      <c r="CM91" s="1" t="s">
        <v>91</v>
      </c>
      <c r="CN91" s="1" t="s">
        <v>91</v>
      </c>
      <c r="CO91" s="1" t="s">
        <v>99</v>
      </c>
      <c r="CP91" s="1">
        <v>0</v>
      </c>
    </row>
    <row r="92" spans="1:94" ht="15" customHeight="1">
      <c r="A92" s="1" t="s">
        <v>361</v>
      </c>
      <c r="B92" s="1" t="s">
        <v>362</v>
      </c>
      <c r="C92" s="1" t="s">
        <v>363</v>
      </c>
      <c r="D92" s="1">
        <v>0</v>
      </c>
      <c r="E92" s="1" t="s">
        <v>86</v>
      </c>
      <c r="F92" s="1">
        <v>53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4">
        <v>5.37</v>
      </c>
      <c r="R92" s="4">
        <v>3.5399999999999991</v>
      </c>
      <c r="S92" s="4">
        <v>1.3899999999999983</v>
      </c>
      <c r="T92" s="4">
        <v>5.7728119180633097</v>
      </c>
      <c r="U92" s="4">
        <v>0.30999999999999978</v>
      </c>
      <c r="V92" s="1">
        <v>237</v>
      </c>
      <c r="W92" s="4">
        <v>2.5467625899280599</v>
      </c>
      <c r="X92" s="4">
        <v>1.9344262295081953</v>
      </c>
      <c r="Y92" s="4">
        <v>4.4838709677419333</v>
      </c>
      <c r="Z92" s="4">
        <v>170.50359712230235</v>
      </c>
      <c r="AA92" s="1">
        <v>4.17</v>
      </c>
      <c r="AB92" s="1">
        <v>135</v>
      </c>
      <c r="AC92" s="1">
        <v>52</v>
      </c>
      <c r="AD92" s="1">
        <v>23</v>
      </c>
      <c r="AE92" s="4">
        <v>2.2608695652173911</v>
      </c>
      <c r="AF92" s="1">
        <v>11.39</v>
      </c>
      <c r="AG92" s="1">
        <v>1.33</v>
      </c>
      <c r="AH92" s="1">
        <v>5.4</v>
      </c>
      <c r="AI92" s="1">
        <v>89</v>
      </c>
      <c r="AJ92" s="1">
        <v>33</v>
      </c>
      <c r="AK92" s="1">
        <v>40.200000000000003</v>
      </c>
      <c r="AL92" s="1">
        <v>22.9</v>
      </c>
      <c r="AM92" s="4">
        <v>1.7554585152838431</v>
      </c>
      <c r="AN92" s="1">
        <v>63.1</v>
      </c>
      <c r="AO92" s="1">
        <v>5.3</v>
      </c>
      <c r="AP92" s="1">
        <v>2.2999999999999998</v>
      </c>
      <c r="AQ92" s="1">
        <v>5.8</v>
      </c>
      <c r="AR92" s="1">
        <v>71</v>
      </c>
      <c r="AS92" s="1">
        <v>259</v>
      </c>
      <c r="AT92" s="1">
        <v>2.11</v>
      </c>
      <c r="AU92" s="1">
        <v>2</v>
      </c>
      <c r="AV92" s="1">
        <v>0.5</v>
      </c>
      <c r="AW92" s="1">
        <v>41.2</v>
      </c>
      <c r="AX92" s="1">
        <v>19.2</v>
      </c>
      <c r="AY92" s="1">
        <v>10.6</v>
      </c>
      <c r="AZ92" s="1">
        <v>1</v>
      </c>
      <c r="BA92" s="9">
        <v>1.1000000000000001</v>
      </c>
      <c r="BB92" s="1">
        <v>0</v>
      </c>
      <c r="BC92" s="1">
        <v>0</v>
      </c>
      <c r="BD92" s="10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3.84</v>
      </c>
      <c r="BK92" s="1">
        <v>3.26</v>
      </c>
      <c r="BL92" s="1">
        <v>97.9</v>
      </c>
      <c r="BM92" s="1">
        <v>84.82</v>
      </c>
      <c r="BN92" s="1">
        <v>37.04</v>
      </c>
      <c r="BO92" s="1">
        <v>7.55</v>
      </c>
      <c r="BP92" s="1">
        <v>79.8</v>
      </c>
      <c r="BQ92" s="1" t="s">
        <v>87</v>
      </c>
      <c r="BR92" s="1" t="s">
        <v>112</v>
      </c>
      <c r="BS92" s="1" t="s">
        <v>364</v>
      </c>
      <c r="BT92" s="1">
        <v>1.1000000000000001</v>
      </c>
      <c r="BU92" s="1">
        <v>0.9</v>
      </c>
      <c r="BV92" s="4">
        <v>0.9900000000000001</v>
      </c>
      <c r="BW92" s="1">
        <f t="shared" si="13"/>
        <v>3.3119999999999927E-2</v>
      </c>
      <c r="BX92" s="12">
        <v>3.3119999999999927E-2</v>
      </c>
      <c r="BY92" s="1">
        <f t="shared" si="10"/>
        <v>0.50827924319828</v>
      </c>
      <c r="BZ92" s="4">
        <v>0.50827924319828</v>
      </c>
      <c r="CA92" s="4">
        <f t="shared" si="11"/>
        <v>0.12385164096708581</v>
      </c>
      <c r="CB92" s="12">
        <v>0.12385164096708581</v>
      </c>
      <c r="CC92" s="12">
        <f t="shared" si="14"/>
        <v>-1.4220032977759223</v>
      </c>
      <c r="CD92" s="12">
        <v>-1.4220032977759223</v>
      </c>
      <c r="CE92" s="12">
        <f t="shared" si="12"/>
        <v>0.19434772179055868</v>
      </c>
      <c r="CF92" s="12">
        <v>0.19434772179055868</v>
      </c>
      <c r="CG92" s="13">
        <v>-3.8309600000000001</v>
      </c>
      <c r="CH92" s="13">
        <v>2.1228366926023739E-2</v>
      </c>
      <c r="CI92" s="13">
        <v>1.2246000000000001</v>
      </c>
      <c r="CJ92" s="13">
        <v>0.7728720507232949</v>
      </c>
      <c r="CK92" s="1">
        <v>0</v>
      </c>
      <c r="CL92" s="1" t="s">
        <v>140</v>
      </c>
      <c r="CM92" s="1"/>
      <c r="CN92" s="1"/>
      <c r="CO92" s="1"/>
      <c r="CP92" s="1"/>
    </row>
    <row r="93" spans="1:94" ht="15" customHeight="1">
      <c r="A93" s="1" t="s">
        <v>458</v>
      </c>
      <c r="B93" s="1" t="s">
        <v>459</v>
      </c>
      <c r="C93" s="1" t="s">
        <v>460</v>
      </c>
      <c r="D93" s="1">
        <v>0</v>
      </c>
      <c r="E93" s="1" t="s">
        <v>86</v>
      </c>
      <c r="F93" s="1">
        <v>54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4">
        <v>9.8800000000000008</v>
      </c>
      <c r="R93" s="4">
        <v>6.8000000000000025</v>
      </c>
      <c r="S93" s="4">
        <v>2.2900000000000036</v>
      </c>
      <c r="T93" s="4">
        <v>6.4777327935222697</v>
      </c>
      <c r="U93" s="4">
        <v>0.64000000000000035</v>
      </c>
      <c r="V93" s="1">
        <v>223</v>
      </c>
      <c r="W93" s="4">
        <v>2.9694323144104766</v>
      </c>
      <c r="X93" s="4">
        <v>2.2077922077922096</v>
      </c>
      <c r="Y93" s="4">
        <v>3.5781250000000036</v>
      </c>
      <c r="Z93" s="4">
        <v>97.379912663755306</v>
      </c>
      <c r="AA93" s="1">
        <v>5.85</v>
      </c>
      <c r="AB93" s="1">
        <v>159</v>
      </c>
      <c r="AC93" s="1">
        <v>30</v>
      </c>
      <c r="AD93" s="1">
        <v>25</v>
      </c>
      <c r="AE93" s="4">
        <v>1.2</v>
      </c>
      <c r="AF93" s="1">
        <v>20.25</v>
      </c>
      <c r="AG93" s="1">
        <v>1.44</v>
      </c>
      <c r="AH93" s="1">
        <v>6</v>
      </c>
      <c r="AI93" s="1">
        <v>82</v>
      </c>
      <c r="AJ93" s="1">
        <v>30</v>
      </c>
      <c r="AK93" s="1">
        <v>46.9</v>
      </c>
      <c r="AL93" s="1">
        <v>25.9</v>
      </c>
      <c r="AM93" s="4">
        <v>1.8108108108108107</v>
      </c>
      <c r="AN93" s="1">
        <v>72.8</v>
      </c>
      <c r="AO93" s="1">
        <v>10.1</v>
      </c>
      <c r="AP93" s="1">
        <v>4</v>
      </c>
      <c r="AQ93" s="1">
        <v>6.7</v>
      </c>
      <c r="AR93" s="1">
        <v>80</v>
      </c>
      <c r="AS93" s="1">
        <v>256</v>
      </c>
      <c r="AT93" s="1">
        <v>4.92</v>
      </c>
      <c r="AU93" s="1">
        <v>3.82</v>
      </c>
      <c r="AV93" s="1">
        <v>0.3</v>
      </c>
      <c r="AW93" s="1">
        <v>35.200000000000003</v>
      </c>
      <c r="AX93" s="1">
        <v>16.2</v>
      </c>
      <c r="AY93" s="1">
        <v>11.3</v>
      </c>
      <c r="AZ93" s="1">
        <v>0</v>
      </c>
      <c r="BA93" s="9">
        <v>1</v>
      </c>
      <c r="BB93" s="1">
        <v>0</v>
      </c>
      <c r="BC93" s="1">
        <v>0</v>
      </c>
      <c r="BD93" s="10">
        <v>1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4.8099999999999996</v>
      </c>
      <c r="BK93" s="1">
        <v>4.05</v>
      </c>
      <c r="BL93" s="1">
        <v>128.4</v>
      </c>
      <c r="BM93" s="1">
        <v>84.14</v>
      </c>
      <c r="BN93" s="1">
        <v>32.229999999999997</v>
      </c>
      <c r="BO93" s="1">
        <v>5.7</v>
      </c>
      <c r="BP93" s="1">
        <v>63.7</v>
      </c>
      <c r="BQ93" s="1" t="s">
        <v>88</v>
      </c>
      <c r="BR93" s="1" t="s">
        <v>89</v>
      </c>
      <c r="BS93" s="1" t="s">
        <v>278</v>
      </c>
      <c r="BT93" s="1">
        <v>1</v>
      </c>
      <c r="BU93" s="1">
        <v>0.9</v>
      </c>
      <c r="BV93" s="4">
        <v>0.9</v>
      </c>
      <c r="BW93" s="1">
        <f t="shared" si="13"/>
        <v>-0.35855999999999999</v>
      </c>
      <c r="BX93" s="12">
        <v>-0.35855999999999999</v>
      </c>
      <c r="BY93" s="1">
        <f t="shared" si="10"/>
        <v>0.41130819397514745</v>
      </c>
      <c r="BZ93" s="4">
        <v>0.41130819397514745</v>
      </c>
      <c r="CA93" s="4">
        <f t="shared" si="11"/>
        <v>0.15836249209524964</v>
      </c>
      <c r="CB93" s="12">
        <v>0.15836249209524964</v>
      </c>
      <c r="CC93" s="12">
        <f t="shared" si="14"/>
        <v>-1.4465504051915818</v>
      </c>
      <c r="CD93" s="12">
        <v>-1.4465504051915818</v>
      </c>
      <c r="CE93" s="12">
        <f t="shared" si="12"/>
        <v>0.1905330298095117</v>
      </c>
      <c r="CF93" s="12">
        <v>0.1905330298095117</v>
      </c>
      <c r="CG93" s="13">
        <v>-4.5884</v>
      </c>
      <c r="CH93" s="13">
        <v>1.0066746041629574E-2</v>
      </c>
      <c r="CI93" s="13">
        <v>-0.18100000000000005</v>
      </c>
      <c r="CJ93" s="13">
        <v>0.45487313289089665</v>
      </c>
      <c r="CK93" s="1">
        <v>0</v>
      </c>
      <c r="CL93" s="1">
        <v>1</v>
      </c>
      <c r="CM93" s="1"/>
      <c r="CN93" s="1"/>
      <c r="CO93" s="1"/>
      <c r="CP93" s="1"/>
    </row>
    <row r="94" spans="1:94" ht="15" customHeight="1">
      <c r="A94" s="1" t="s">
        <v>141</v>
      </c>
      <c r="B94" s="1" t="s">
        <v>142</v>
      </c>
      <c r="C94" s="1" t="s">
        <v>143</v>
      </c>
      <c r="D94" s="1">
        <v>1</v>
      </c>
      <c r="E94" s="1" t="s">
        <v>96</v>
      </c>
      <c r="F94" s="1">
        <v>49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</v>
      </c>
      <c r="Q94" s="1">
        <v>4.67</v>
      </c>
      <c r="R94" s="4">
        <v>2.7412900000000002</v>
      </c>
      <c r="S94" s="4">
        <v>1.6811999999999998</v>
      </c>
      <c r="T94" s="1">
        <v>3</v>
      </c>
      <c r="U94" s="4">
        <v>0.1401</v>
      </c>
      <c r="V94" s="1">
        <v>249</v>
      </c>
      <c r="W94" s="4">
        <v>1.630555555555556</v>
      </c>
      <c r="X94" s="4">
        <v>1.4213075060532692</v>
      </c>
      <c r="Y94" s="4">
        <v>11.999999999999998</v>
      </c>
      <c r="Z94" s="4">
        <v>148.10849393290508</v>
      </c>
      <c r="AA94" s="1">
        <v>4.76</v>
      </c>
      <c r="AB94" s="1">
        <v>143</v>
      </c>
      <c r="AC94" s="1">
        <v>14</v>
      </c>
      <c r="AD94" s="1">
        <v>15</v>
      </c>
      <c r="AE94" s="4">
        <v>0.93333333333333335</v>
      </c>
      <c r="AF94" s="1">
        <v>12.38</v>
      </c>
      <c r="AG94" s="1">
        <v>1.1200000000000001</v>
      </c>
      <c r="AH94" s="1">
        <v>7.7</v>
      </c>
      <c r="AI94" s="1">
        <v>45</v>
      </c>
      <c r="AJ94" s="1">
        <v>14</v>
      </c>
      <c r="AK94" s="1">
        <v>47.3</v>
      </c>
      <c r="AL94" s="1">
        <v>28.8</v>
      </c>
      <c r="AM94" s="4">
        <v>1.6423611111111109</v>
      </c>
      <c r="AN94" s="1">
        <v>76.099999999999994</v>
      </c>
      <c r="AO94" s="1">
        <v>11.8</v>
      </c>
      <c r="AP94" s="1">
        <v>3.9</v>
      </c>
      <c r="AQ94" s="1">
        <v>3.7</v>
      </c>
      <c r="AR94" s="1">
        <v>61</v>
      </c>
      <c r="AS94" s="1">
        <v>265</v>
      </c>
      <c r="AT94" s="1">
        <v>2.86</v>
      </c>
      <c r="AU94" s="1">
        <v>2.34</v>
      </c>
      <c r="AV94" s="1">
        <v>0.7</v>
      </c>
      <c r="AW94" s="1">
        <v>29</v>
      </c>
      <c r="AX94" s="1">
        <v>17</v>
      </c>
      <c r="AY94" s="1">
        <v>10.5</v>
      </c>
      <c r="AZ94" s="1">
        <v>1</v>
      </c>
      <c r="BA94" s="1">
        <v>1.3</v>
      </c>
      <c r="BB94" s="1">
        <v>0</v>
      </c>
      <c r="BC94" s="1">
        <v>0</v>
      </c>
      <c r="BD94" s="8">
        <v>1</v>
      </c>
      <c r="BE94" s="1">
        <v>0</v>
      </c>
      <c r="BF94" s="1">
        <v>0</v>
      </c>
      <c r="BG94" s="1">
        <v>0</v>
      </c>
      <c r="BH94" s="1">
        <v>1</v>
      </c>
      <c r="BI94" s="1">
        <v>0</v>
      </c>
      <c r="BJ94" s="1">
        <v>3.26</v>
      </c>
      <c r="BK94" s="1">
        <v>2.64</v>
      </c>
      <c r="BL94" s="1">
        <v>101.2</v>
      </c>
      <c r="BM94" s="1">
        <v>86.7</v>
      </c>
      <c r="BN94" s="1">
        <v>35.880000000000003</v>
      </c>
      <c r="BO94" s="1">
        <v>6.32</v>
      </c>
      <c r="BP94" s="1">
        <v>77.2</v>
      </c>
      <c r="BQ94" s="1" t="s">
        <v>88</v>
      </c>
      <c r="BR94" s="1" t="s">
        <v>112</v>
      </c>
      <c r="BS94" s="1" t="s">
        <v>144</v>
      </c>
      <c r="BT94" s="1">
        <v>1.3</v>
      </c>
      <c r="BU94" s="1">
        <v>1.4</v>
      </c>
      <c r="BV94" s="4">
        <v>1.8199999999999998</v>
      </c>
      <c r="BW94" s="1">
        <f t="shared" si="13"/>
        <v>0.10809999999999981</v>
      </c>
      <c r="BX94" s="12">
        <v>0.10809999999999981</v>
      </c>
      <c r="BY94" s="1">
        <f t="shared" si="10"/>
        <v>0.52699871374913954</v>
      </c>
      <c r="BZ94" s="4">
        <v>0.52699871374913954</v>
      </c>
      <c r="CA94" s="4">
        <f t="shared" si="11"/>
        <v>4.9218022670181653E-2</v>
      </c>
      <c r="CB94" s="12">
        <v>4.9218022670181653E-2</v>
      </c>
      <c r="CC94" s="12">
        <f t="shared" si="14"/>
        <v>-1.4810822333260694</v>
      </c>
      <c r="CD94" s="12">
        <v>-1.4810822333260694</v>
      </c>
      <c r="CE94" s="12">
        <f t="shared" si="12"/>
        <v>0.18526400999065451</v>
      </c>
      <c r="CF94" s="12">
        <v>0.18526400999065451</v>
      </c>
      <c r="CG94" s="13">
        <v>-3.9618800000000007</v>
      </c>
      <c r="CH94" s="13">
        <v>1.8672030798638443E-2</v>
      </c>
      <c r="CI94" s="13">
        <v>-1.5952000000000002</v>
      </c>
      <c r="CJ94" s="13">
        <v>0.1686535506333742</v>
      </c>
      <c r="CK94" s="1">
        <v>1</v>
      </c>
      <c r="CL94" s="1">
        <v>1</v>
      </c>
      <c r="CM94" s="1"/>
      <c r="CN94" s="1" t="s">
        <v>145</v>
      </c>
      <c r="CO94" s="1" t="s">
        <v>99</v>
      </c>
      <c r="CP94" s="1">
        <v>0</v>
      </c>
    </row>
    <row r="95" spans="1:94" ht="15" customHeight="1">
      <c r="A95" s="1" t="s">
        <v>454</v>
      </c>
      <c r="B95" s="1" t="s">
        <v>455</v>
      </c>
      <c r="C95" s="1" t="s">
        <v>456</v>
      </c>
      <c r="D95" s="1">
        <v>0</v>
      </c>
      <c r="E95" s="1" t="s">
        <v>96</v>
      </c>
      <c r="F95" s="1">
        <v>28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4">
        <v>10.42</v>
      </c>
      <c r="R95" s="4">
        <v>5.64764</v>
      </c>
      <c r="S95" s="4">
        <v>4.1367400000000005</v>
      </c>
      <c r="T95" s="4">
        <v>5.3</v>
      </c>
      <c r="U95" s="4">
        <v>0.55225999999999997</v>
      </c>
      <c r="V95" s="1">
        <v>361</v>
      </c>
      <c r="W95" s="4">
        <v>1.3652392947103273</v>
      </c>
      <c r="X95" s="4">
        <v>1.1834061135371179</v>
      </c>
      <c r="Y95" s="4">
        <v>7.4905660377358503</v>
      </c>
      <c r="Z95" s="4">
        <v>87.266784956269902</v>
      </c>
      <c r="AA95" s="1">
        <v>4.17</v>
      </c>
      <c r="AB95" s="1">
        <v>129</v>
      </c>
      <c r="AC95" s="1">
        <v>7</v>
      </c>
      <c r="AD95" s="1">
        <v>10</v>
      </c>
      <c r="AE95" s="4">
        <v>0.7</v>
      </c>
      <c r="AF95" s="1">
        <v>11.55</v>
      </c>
      <c r="AG95" s="1">
        <v>0.34</v>
      </c>
      <c r="AH95" s="1">
        <v>6.2</v>
      </c>
      <c r="AI95" s="1">
        <v>52</v>
      </c>
      <c r="AJ95" s="1">
        <v>13</v>
      </c>
      <c r="AK95" s="1">
        <v>46.9</v>
      </c>
      <c r="AL95" s="1">
        <v>24.3</v>
      </c>
      <c r="AM95" s="4">
        <v>1.9300411522633745</v>
      </c>
      <c r="AN95" s="1">
        <v>71.2</v>
      </c>
      <c r="AO95" s="1">
        <v>9.6</v>
      </c>
      <c r="AP95" s="1">
        <v>3.2</v>
      </c>
      <c r="AQ95" s="1">
        <v>5.7</v>
      </c>
      <c r="AR95" s="1">
        <v>51</v>
      </c>
      <c r="AS95" s="1">
        <v>229</v>
      </c>
      <c r="AT95" s="1">
        <v>1.98</v>
      </c>
      <c r="AU95" s="1">
        <v>2.5499999999999998</v>
      </c>
      <c r="AV95" s="1">
        <v>0.8</v>
      </c>
      <c r="AW95" s="1">
        <v>33.299999999999997</v>
      </c>
      <c r="AX95" s="1">
        <v>17.600000000000001</v>
      </c>
      <c r="AY95" s="1">
        <v>13</v>
      </c>
      <c r="AZ95" s="1">
        <v>1</v>
      </c>
      <c r="BA95" s="9">
        <v>0.7</v>
      </c>
      <c r="BB95" s="1">
        <v>1</v>
      </c>
      <c r="BC95" s="1">
        <v>0</v>
      </c>
      <c r="BD95" s="10">
        <v>0</v>
      </c>
      <c r="BE95" s="1">
        <v>1</v>
      </c>
      <c r="BF95" s="1">
        <v>0</v>
      </c>
      <c r="BG95" s="1">
        <v>1</v>
      </c>
      <c r="BH95" s="1">
        <v>0</v>
      </c>
      <c r="BI95" s="1">
        <v>0</v>
      </c>
      <c r="BJ95" s="1">
        <v>3.57</v>
      </c>
      <c r="BK95" s="1">
        <v>3</v>
      </c>
      <c r="BL95" s="1">
        <v>96.8</v>
      </c>
      <c r="BM95" s="1">
        <v>84.11</v>
      </c>
      <c r="BN95" s="1">
        <v>34.58</v>
      </c>
      <c r="BO95" s="1">
        <v>6.29</v>
      </c>
      <c r="BP95" s="1">
        <v>68.8</v>
      </c>
      <c r="BQ95" s="1" t="s">
        <v>88</v>
      </c>
      <c r="BR95" s="1" t="s">
        <v>112</v>
      </c>
      <c r="BS95" s="1" t="s">
        <v>457</v>
      </c>
      <c r="BT95" s="1">
        <v>0.7</v>
      </c>
      <c r="BU95" s="1">
        <v>0.4</v>
      </c>
      <c r="BV95" s="4">
        <v>0.27999999999999997</v>
      </c>
      <c r="BW95" s="1">
        <f t="shared" si="13"/>
        <v>-0.87885999999999997</v>
      </c>
      <c r="BX95" s="12">
        <v>-0.87885999999999997</v>
      </c>
      <c r="BY95" s="1">
        <f t="shared" si="10"/>
        <v>0.2934140706015701</v>
      </c>
      <c r="BZ95" s="4">
        <v>0.2934140706015701</v>
      </c>
      <c r="CA95" s="4">
        <f t="shared" si="11"/>
        <v>-0.46852108295774486</v>
      </c>
      <c r="CB95" s="12">
        <v>-0.46852108295774486</v>
      </c>
      <c r="CC95" s="12">
        <f t="shared" si="14"/>
        <v>-1.5024078305022674</v>
      </c>
      <c r="CD95" s="12">
        <v>-1.5024078305022674</v>
      </c>
      <c r="CE95" s="12">
        <f t="shared" si="12"/>
        <v>0.18206667899937526</v>
      </c>
      <c r="CF95" s="12">
        <v>0.18206667899937526</v>
      </c>
      <c r="CG95" s="13">
        <v>-3.8187199999999999</v>
      </c>
      <c r="CH95" s="13">
        <v>2.1484182185778439E-2</v>
      </c>
      <c r="CI95" s="13">
        <v>-1.3268000000000006</v>
      </c>
      <c r="CJ95" s="13">
        <v>0.20968917537049217</v>
      </c>
      <c r="CK95" s="1">
        <v>0</v>
      </c>
      <c r="CL95" s="1">
        <v>1</v>
      </c>
      <c r="CM95" s="1"/>
      <c r="CN95" s="1"/>
      <c r="CO95" s="1"/>
      <c r="CP95" s="1"/>
    </row>
    <row r="96" spans="1:94" ht="15" customHeight="1">
      <c r="A96" s="1" t="s">
        <v>470</v>
      </c>
      <c r="B96" s="1" t="s">
        <v>471</v>
      </c>
      <c r="C96" s="1" t="s">
        <v>472</v>
      </c>
      <c r="D96" s="1">
        <v>0</v>
      </c>
      <c r="E96" s="1" t="s">
        <v>86</v>
      </c>
      <c r="F96" s="1">
        <v>48</v>
      </c>
      <c r="G96" s="1">
        <v>1</v>
      </c>
      <c r="H96" s="1">
        <v>0</v>
      </c>
      <c r="I96" s="1" t="s">
        <v>34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4">
        <v>5.83</v>
      </c>
      <c r="R96" s="4">
        <v>3.3405899999999997</v>
      </c>
      <c r="S96" s="4">
        <v>1.8422800000000001</v>
      </c>
      <c r="T96" s="4">
        <v>6</v>
      </c>
      <c r="U96" s="4">
        <v>0.3498</v>
      </c>
      <c r="V96" s="1">
        <v>316</v>
      </c>
      <c r="W96" s="4">
        <v>1.813291139240506</v>
      </c>
      <c r="X96" s="4">
        <v>1.3419203747072597</v>
      </c>
      <c r="Y96" s="4">
        <v>5.2666666666666675</v>
      </c>
      <c r="Z96" s="4">
        <v>171.52658662092622</v>
      </c>
      <c r="AA96" s="1">
        <v>4.9000000000000004</v>
      </c>
      <c r="AB96" s="1">
        <v>146</v>
      </c>
      <c r="AC96" s="1">
        <v>13</v>
      </c>
      <c r="AD96" s="1">
        <v>15</v>
      </c>
      <c r="AE96" s="4">
        <v>0.8666666666666667</v>
      </c>
      <c r="AF96" s="1">
        <v>12.46</v>
      </c>
      <c r="AG96" s="1">
        <v>1.1200000000000001</v>
      </c>
      <c r="AH96" s="1">
        <v>2.6</v>
      </c>
      <c r="AI96" s="1">
        <v>76</v>
      </c>
      <c r="AJ96" s="1">
        <v>25</v>
      </c>
      <c r="AK96" s="1">
        <v>44</v>
      </c>
      <c r="AL96" s="1">
        <v>25.7</v>
      </c>
      <c r="AM96" s="4">
        <v>1.7120622568093387</v>
      </c>
      <c r="AN96" s="1">
        <v>69.7</v>
      </c>
      <c r="AO96" s="1">
        <v>6.5</v>
      </c>
      <c r="AP96" s="1">
        <v>2.4</v>
      </c>
      <c r="AQ96" s="1">
        <v>6.3</v>
      </c>
      <c r="AR96" s="1">
        <v>73</v>
      </c>
      <c r="AS96" s="1">
        <v>414</v>
      </c>
      <c r="AT96" s="1">
        <v>2.0299999999999998</v>
      </c>
      <c r="AU96" s="1">
        <v>2.64</v>
      </c>
      <c r="AV96" s="1">
        <v>1.5</v>
      </c>
      <c r="AW96" s="1">
        <v>26.6</v>
      </c>
      <c r="AX96" s="1">
        <v>19.8</v>
      </c>
      <c r="AY96" s="1">
        <v>11.6</v>
      </c>
      <c r="AZ96" s="1">
        <v>1</v>
      </c>
      <c r="BA96" s="9">
        <v>1.3</v>
      </c>
      <c r="BB96" s="1">
        <v>0</v>
      </c>
      <c r="BC96" s="1">
        <v>0</v>
      </c>
      <c r="BD96" s="10">
        <v>1</v>
      </c>
      <c r="BE96" s="1">
        <v>0</v>
      </c>
      <c r="BF96" s="1">
        <v>0</v>
      </c>
      <c r="BG96" s="1">
        <v>0</v>
      </c>
      <c r="BH96" s="1">
        <v>1</v>
      </c>
      <c r="BI96" s="1">
        <v>0</v>
      </c>
      <c r="BJ96" s="1">
        <v>4.62</v>
      </c>
      <c r="BK96" s="1">
        <v>3.75</v>
      </c>
      <c r="BL96" s="1">
        <v>108.2</v>
      </c>
      <c r="BM96" s="1">
        <v>82.73</v>
      </c>
      <c r="BN96" s="1">
        <v>32.5</v>
      </c>
      <c r="BO96" s="1">
        <v>9.08</v>
      </c>
      <c r="BP96" s="1">
        <v>92.6</v>
      </c>
      <c r="BQ96" s="1" t="s">
        <v>87</v>
      </c>
      <c r="BR96" s="1" t="s">
        <v>112</v>
      </c>
      <c r="BS96" s="1" t="s">
        <v>473</v>
      </c>
      <c r="BT96" s="1">
        <v>1.2</v>
      </c>
      <c r="BU96" s="1">
        <v>1.3</v>
      </c>
      <c r="BV96" s="4">
        <v>1.56</v>
      </c>
      <c r="BW96" s="1">
        <f t="shared" si="13"/>
        <v>-0.27450000000000047</v>
      </c>
      <c r="BX96" s="12">
        <v>-0.27450000000000047</v>
      </c>
      <c r="BY96" s="1">
        <f t="shared" si="10"/>
        <v>0.43180268689954404</v>
      </c>
      <c r="BZ96" s="4">
        <v>0.43180268689954404</v>
      </c>
      <c r="CA96" s="4">
        <f t="shared" si="11"/>
        <v>4.9218022670181653E-2</v>
      </c>
      <c r="CB96" s="12">
        <v>4.9218022670181653E-2</v>
      </c>
      <c r="CC96" s="12">
        <f t="shared" si="14"/>
        <v>-1.5328822333260694</v>
      </c>
      <c r="CD96" s="12">
        <v>-1.5328822333260694</v>
      </c>
      <c r="CE96" s="12">
        <f t="shared" si="12"/>
        <v>0.17757237196709882</v>
      </c>
      <c r="CF96" s="12">
        <v>0.17757237196709882</v>
      </c>
      <c r="CG96" s="13">
        <v>-3.2092800000000006</v>
      </c>
      <c r="CH96" s="13">
        <v>3.8817989572153398E-2</v>
      </c>
      <c r="CI96" s="13">
        <v>-0.39820000000000011</v>
      </c>
      <c r="CJ96" s="13">
        <v>0.40174488594962104</v>
      </c>
      <c r="CK96" s="1">
        <v>0</v>
      </c>
      <c r="CL96" s="1" t="s">
        <v>140</v>
      </c>
      <c r="CM96" s="1"/>
      <c r="CN96" s="1"/>
      <c r="CO96" s="1"/>
      <c r="CP96" s="1"/>
    </row>
    <row r="97" spans="1:94" ht="15" customHeight="1">
      <c r="A97" s="1" t="s">
        <v>124</v>
      </c>
      <c r="B97" s="1" t="s">
        <v>125</v>
      </c>
      <c r="C97" s="1" t="s">
        <v>126</v>
      </c>
      <c r="D97" s="1">
        <v>1</v>
      </c>
      <c r="E97" s="1" t="s">
        <v>96</v>
      </c>
      <c r="F97" s="1">
        <v>56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3.58</v>
      </c>
      <c r="R97" s="4">
        <v>1.58236</v>
      </c>
      <c r="S97" s="4">
        <v>1.7004999999999999</v>
      </c>
      <c r="T97" s="1">
        <v>5.3</v>
      </c>
      <c r="U97" s="4">
        <v>0.18973999999999999</v>
      </c>
      <c r="V97" s="1">
        <v>223</v>
      </c>
      <c r="W97" s="4">
        <v>0.93052631578947376</v>
      </c>
      <c r="X97" s="4">
        <v>0.79211469534050172</v>
      </c>
      <c r="Y97" s="4">
        <v>8.9622641509433958</v>
      </c>
      <c r="Z97" s="4">
        <v>131.13790061746545</v>
      </c>
      <c r="AA97" s="1">
        <v>3.75</v>
      </c>
      <c r="AB97" s="1">
        <v>112</v>
      </c>
      <c r="AC97" s="1">
        <v>11</v>
      </c>
      <c r="AD97" s="1">
        <v>13</v>
      </c>
      <c r="AE97" s="4">
        <v>0.84615384615384615</v>
      </c>
      <c r="AF97" s="1">
        <v>12.1</v>
      </c>
      <c r="AG97" s="1">
        <v>0.79</v>
      </c>
      <c r="AH97" s="1">
        <v>5.0999999999999996</v>
      </c>
      <c r="AI97" s="1">
        <v>71</v>
      </c>
      <c r="AJ97" s="1">
        <v>14</v>
      </c>
      <c r="AK97" s="1">
        <v>42.7</v>
      </c>
      <c r="AL97" s="1">
        <v>27.4</v>
      </c>
      <c r="AM97" s="4">
        <v>1.5583941605839418</v>
      </c>
      <c r="AN97" s="1">
        <v>70.099999999999994</v>
      </c>
      <c r="AO97" s="1">
        <v>16.7</v>
      </c>
      <c r="AP97" s="1">
        <v>5.5</v>
      </c>
      <c r="AQ97" s="1">
        <v>4.3</v>
      </c>
      <c r="AR97" s="1">
        <v>64</v>
      </c>
      <c r="AS97" s="1">
        <v>176</v>
      </c>
      <c r="AT97" s="1">
        <v>1.9</v>
      </c>
      <c r="AU97" s="1">
        <v>2.3199999999999998</v>
      </c>
      <c r="AV97" s="1">
        <v>11.9</v>
      </c>
      <c r="AW97" s="1">
        <v>29.3</v>
      </c>
      <c r="AX97" s="1">
        <v>17</v>
      </c>
      <c r="AY97" s="1">
        <v>11.1</v>
      </c>
      <c r="AZ97" s="1">
        <v>1</v>
      </c>
      <c r="BA97" s="1">
        <v>0.9</v>
      </c>
      <c r="BB97" s="1">
        <v>0</v>
      </c>
      <c r="BC97" s="1">
        <v>0</v>
      </c>
      <c r="BD97" s="8">
        <v>1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2.75</v>
      </c>
      <c r="BK97" s="1">
        <v>2.4900000000000002</v>
      </c>
      <c r="BL97" s="1">
        <v>119.4</v>
      </c>
      <c r="BM97" s="1">
        <v>98.48</v>
      </c>
      <c r="BN97" s="1">
        <v>45.66</v>
      </c>
      <c r="BO97" s="1">
        <v>5.19</v>
      </c>
      <c r="BP97" s="1">
        <v>73</v>
      </c>
      <c r="BQ97" s="1" t="s">
        <v>88</v>
      </c>
      <c r="BR97" s="1" t="s">
        <v>112</v>
      </c>
      <c r="BS97" s="1" t="s">
        <v>127</v>
      </c>
      <c r="BT97" s="1">
        <v>0.9</v>
      </c>
      <c r="BU97" s="1">
        <v>0.8</v>
      </c>
      <c r="BV97" s="4">
        <v>0.72000000000000008</v>
      </c>
      <c r="BW97" s="1">
        <f t="shared" si="13"/>
        <v>0.3373600000000001</v>
      </c>
      <c r="BX97" s="12">
        <v>0.3373600000000001</v>
      </c>
      <c r="BY97" s="1">
        <f t="shared" ref="BY97:BY102" si="15">EXP(BX97)/(1+EXP(BX97))</f>
        <v>0.58354909317842174</v>
      </c>
      <c r="BZ97" s="4">
        <v>0.58354909317842174</v>
      </c>
      <c r="CA97" s="4">
        <f t="shared" ref="CA97:CA102" si="16">LOG10(AG97)</f>
        <v>-0.10237290870955855</v>
      </c>
      <c r="CB97" s="12">
        <v>-0.10237290870955855</v>
      </c>
      <c r="CC97" s="12">
        <f t="shared" si="14"/>
        <v>-1.6598936833074203</v>
      </c>
      <c r="CD97" s="12">
        <v>-1.6598936833074203</v>
      </c>
      <c r="CE97" s="12">
        <f t="shared" ref="CE97:CE102" si="17">EXP(CD97)/(1+EXP(CD97))</f>
        <v>0.15977626921087193</v>
      </c>
      <c r="CF97" s="12">
        <v>0.15977626921087193</v>
      </c>
      <c r="CG97" s="13">
        <v>-3.7391400000000008</v>
      </c>
      <c r="CH97" s="13">
        <v>2.3222437663285245E-2</v>
      </c>
      <c r="CI97" s="13">
        <v>-1.3755999999999999</v>
      </c>
      <c r="CJ97" s="13">
        <v>0.20171658876482748</v>
      </c>
      <c r="CK97" s="1">
        <v>1</v>
      </c>
      <c r="CL97" s="1">
        <v>1</v>
      </c>
      <c r="CM97" s="1"/>
      <c r="CN97" s="1" t="s">
        <v>91</v>
      </c>
      <c r="CO97" s="1" t="s">
        <v>99</v>
      </c>
      <c r="CP97" s="1">
        <v>0</v>
      </c>
    </row>
    <row r="98" spans="1:94" ht="15" customHeight="1">
      <c r="A98" s="1" t="s">
        <v>384</v>
      </c>
      <c r="B98" s="1">
        <v>322550</v>
      </c>
      <c r="C98" s="1" t="s">
        <v>385</v>
      </c>
      <c r="D98" s="1">
        <v>0</v>
      </c>
      <c r="E98" s="1" t="s">
        <v>96</v>
      </c>
      <c r="F98" s="1">
        <v>32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4">
        <v>5.0999999999999996</v>
      </c>
      <c r="R98" s="4">
        <v>3.0599999999999996</v>
      </c>
      <c r="S98" s="4">
        <v>1.5999999999999976</v>
      </c>
      <c r="T98" s="4">
        <v>7.0588235294117698</v>
      </c>
      <c r="U98" s="4">
        <v>0.36000000000000026</v>
      </c>
      <c r="V98" s="1">
        <v>197</v>
      </c>
      <c r="W98" s="4">
        <v>1.9125000000000025</v>
      </c>
      <c r="X98" s="4">
        <v>1.4999999999999998</v>
      </c>
      <c r="Y98" s="4">
        <v>4.4444444444444349</v>
      </c>
      <c r="Z98" s="4">
        <v>123.12500000000018</v>
      </c>
      <c r="AA98" s="1">
        <v>3.94</v>
      </c>
      <c r="AB98" s="1">
        <v>127</v>
      </c>
      <c r="AC98" s="1">
        <v>12</v>
      </c>
      <c r="AD98" s="1">
        <v>20</v>
      </c>
      <c r="AE98" s="4">
        <v>0.6</v>
      </c>
      <c r="AF98" s="1">
        <v>12.6</v>
      </c>
      <c r="AG98" s="1">
        <v>1.75</v>
      </c>
      <c r="AH98" s="1">
        <v>3</v>
      </c>
      <c r="AI98" s="1">
        <v>26</v>
      </c>
      <c r="AJ98" s="1">
        <v>11</v>
      </c>
      <c r="AK98" s="1">
        <v>50.8</v>
      </c>
      <c r="AL98" s="1">
        <v>25.6</v>
      </c>
      <c r="AM98" s="4">
        <v>1.9843749999999998</v>
      </c>
      <c r="AN98" s="1">
        <v>76.400000000000006</v>
      </c>
      <c r="AO98" s="1">
        <v>13</v>
      </c>
      <c r="AP98" s="1">
        <v>4.4000000000000004</v>
      </c>
      <c r="AQ98" s="1">
        <v>1.7</v>
      </c>
      <c r="AR98" s="1">
        <v>76</v>
      </c>
      <c r="AS98" s="1">
        <v>81</v>
      </c>
      <c r="AT98" s="1">
        <v>1.68</v>
      </c>
      <c r="AU98" s="1">
        <v>2.02</v>
      </c>
      <c r="AV98" s="1">
        <v>0.3</v>
      </c>
      <c r="AW98" s="1">
        <v>29.7</v>
      </c>
      <c r="AX98" s="1">
        <v>17.5</v>
      </c>
      <c r="AY98" s="1">
        <v>10.9</v>
      </c>
      <c r="AZ98" s="1">
        <v>1</v>
      </c>
      <c r="BA98" s="9">
        <v>1.2</v>
      </c>
      <c r="BB98" s="1">
        <v>0</v>
      </c>
      <c r="BC98" s="1">
        <v>0</v>
      </c>
      <c r="BD98" s="10">
        <v>1</v>
      </c>
      <c r="BE98" s="1">
        <v>0</v>
      </c>
      <c r="BF98" s="1">
        <v>0</v>
      </c>
      <c r="BG98" s="1">
        <v>1</v>
      </c>
      <c r="BH98" s="1">
        <v>1</v>
      </c>
      <c r="BI98" s="1">
        <v>0</v>
      </c>
      <c r="BJ98" s="1">
        <v>2.96</v>
      </c>
      <c r="BK98" s="1">
        <v>2.84</v>
      </c>
      <c r="BL98" s="1">
        <v>96</v>
      </c>
      <c r="BM98" s="1">
        <v>97.93</v>
      </c>
      <c r="BN98" s="1">
        <v>29.31</v>
      </c>
      <c r="BO98" s="1">
        <v>7.07</v>
      </c>
      <c r="BP98" s="1">
        <v>79.8</v>
      </c>
      <c r="BQ98" s="1" t="s">
        <v>88</v>
      </c>
      <c r="BR98" s="1" t="s">
        <v>112</v>
      </c>
      <c r="BS98" s="1" t="s">
        <v>386</v>
      </c>
      <c r="BT98" s="1">
        <v>1.2</v>
      </c>
      <c r="BU98" s="1">
        <v>1.2</v>
      </c>
      <c r="BV98" s="4">
        <v>1.44</v>
      </c>
      <c r="BW98" s="1">
        <f t="shared" si="13"/>
        <v>-0.4429800000000001</v>
      </c>
      <c r="BX98" s="12">
        <v>-0.4429800000000001</v>
      </c>
      <c r="BY98" s="1">
        <f t="shared" si="15"/>
        <v>0.39103112443604765</v>
      </c>
      <c r="BZ98" s="4">
        <v>0.39103112443604765</v>
      </c>
      <c r="CA98" s="4">
        <f t="shared" si="16"/>
        <v>0.24303804868629444</v>
      </c>
      <c r="CB98" s="12">
        <v>0.24303804868629444</v>
      </c>
      <c r="CC98" s="12">
        <f t="shared" ref="CC98:CC129" si="18">-5.4175+0.8149*CB98+1.0447*BA98+2.5978*H98+0.0518*F98+1.7166*BB98+0.3986*BG98-2.2549*BC98</f>
        <v>-1.909608294125539</v>
      </c>
      <c r="CD98" s="12">
        <v>-1.909608294125539</v>
      </c>
      <c r="CE98" s="12">
        <f t="shared" si="17"/>
        <v>0.12902486465699031</v>
      </c>
      <c r="CF98" s="12">
        <v>0.12902486465699031</v>
      </c>
      <c r="CG98" s="13">
        <v>-4.6393200000000006</v>
      </c>
      <c r="CH98" s="13">
        <v>9.5717630208837431E-3</v>
      </c>
      <c r="CI98" s="13">
        <v>-2.8528000000000002</v>
      </c>
      <c r="CJ98" s="13">
        <v>5.4536761997036838E-2</v>
      </c>
      <c r="CK98" s="1">
        <v>0</v>
      </c>
      <c r="CL98" s="1" t="s">
        <v>140</v>
      </c>
      <c r="CM98" s="1"/>
      <c r="CN98" s="1"/>
      <c r="CO98" s="1"/>
      <c r="CP98" s="1"/>
    </row>
    <row r="99" spans="1:94" ht="15" customHeight="1">
      <c r="A99" s="1" t="s">
        <v>160</v>
      </c>
      <c r="B99" s="1">
        <v>456798</v>
      </c>
      <c r="C99" s="1" t="s">
        <v>161</v>
      </c>
      <c r="D99" s="1">
        <v>1</v>
      </c>
      <c r="E99" s="1" t="s">
        <v>86</v>
      </c>
      <c r="F99" s="1">
        <v>67</v>
      </c>
      <c r="G99" s="1">
        <v>0</v>
      </c>
      <c r="H99" s="1">
        <v>0</v>
      </c>
      <c r="I99" s="1" t="s">
        <v>36</v>
      </c>
      <c r="J99" s="1">
        <v>1</v>
      </c>
      <c r="K99" s="1">
        <v>0</v>
      </c>
      <c r="L99" s="1">
        <v>1</v>
      </c>
      <c r="M99" s="1">
        <v>1</v>
      </c>
      <c r="N99" s="1">
        <v>1</v>
      </c>
      <c r="O99" s="1">
        <v>1</v>
      </c>
      <c r="P99" s="1">
        <v>0</v>
      </c>
      <c r="Q99" s="1">
        <v>12.22</v>
      </c>
      <c r="R99" s="4">
        <v>8.8595000000000006</v>
      </c>
      <c r="S99" s="4">
        <v>2.3951200000000004</v>
      </c>
      <c r="T99" s="1">
        <v>3.5</v>
      </c>
      <c r="U99" s="4">
        <v>0.42770000000000008</v>
      </c>
      <c r="V99" s="1">
        <v>211</v>
      </c>
      <c r="W99" s="4">
        <v>3.6989795918367343</v>
      </c>
      <c r="X99" s="4">
        <v>2.6363636363636367</v>
      </c>
      <c r="Y99" s="4">
        <v>5.6</v>
      </c>
      <c r="Z99" s="4">
        <v>88.095794782724866</v>
      </c>
      <c r="AA99" s="1">
        <v>5.39</v>
      </c>
      <c r="AB99" s="1">
        <v>159</v>
      </c>
      <c r="AC99" s="1">
        <v>22</v>
      </c>
      <c r="AD99" s="1">
        <v>17</v>
      </c>
      <c r="AE99" s="4">
        <v>1.2941176470588236</v>
      </c>
      <c r="AF99" s="1">
        <v>15.94</v>
      </c>
      <c r="AG99" s="1">
        <v>2.68</v>
      </c>
      <c r="AH99" s="1">
        <v>2.9</v>
      </c>
      <c r="AI99" s="1">
        <v>74</v>
      </c>
      <c r="AJ99" s="1">
        <v>32</v>
      </c>
      <c r="AK99" s="1">
        <v>41.2</v>
      </c>
      <c r="AL99" s="1">
        <v>22.8</v>
      </c>
      <c r="AM99" s="4">
        <v>1.8070175438596492</v>
      </c>
      <c r="AN99" s="1">
        <v>64</v>
      </c>
      <c r="AO99" s="1">
        <v>11.7</v>
      </c>
      <c r="AP99" s="1">
        <v>4</v>
      </c>
      <c r="AQ99" s="1">
        <v>5.0999999999999996</v>
      </c>
      <c r="AR99" s="1">
        <v>66</v>
      </c>
      <c r="AS99" s="1">
        <v>265</v>
      </c>
      <c r="AT99" s="1">
        <v>2.06</v>
      </c>
      <c r="AU99" s="1">
        <v>2.9</v>
      </c>
      <c r="AV99" s="1">
        <v>0.3</v>
      </c>
      <c r="AW99" s="1">
        <v>37.799999999999997</v>
      </c>
      <c r="AX99" s="1">
        <v>17</v>
      </c>
      <c r="AY99" s="1">
        <v>10.5</v>
      </c>
      <c r="AZ99" s="1">
        <v>0</v>
      </c>
      <c r="BA99" s="1">
        <v>1.1000000000000001</v>
      </c>
      <c r="BB99" s="1">
        <v>0</v>
      </c>
      <c r="BC99" s="1">
        <v>1</v>
      </c>
      <c r="BD99" s="8">
        <v>1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3.26</v>
      </c>
      <c r="BK99" s="1">
        <v>2.4500000000000002</v>
      </c>
      <c r="BL99" s="1">
        <v>83.9</v>
      </c>
      <c r="BM99" s="1">
        <v>76.62</v>
      </c>
      <c r="BN99" s="1">
        <v>44.74</v>
      </c>
      <c r="BO99" s="1">
        <v>5.93</v>
      </c>
      <c r="BP99" s="1">
        <v>69.400000000000006</v>
      </c>
      <c r="BQ99" s="1" t="s">
        <v>88</v>
      </c>
      <c r="BR99" s="1" t="s">
        <v>89</v>
      </c>
      <c r="BS99" s="1" t="s">
        <v>162</v>
      </c>
      <c r="BT99" s="1">
        <v>1.1000000000000001</v>
      </c>
      <c r="BU99" s="1">
        <v>1.1000000000000001</v>
      </c>
      <c r="BV99" s="4">
        <v>1.2100000000000002</v>
      </c>
      <c r="BW99" s="1">
        <f t="shared" si="13"/>
        <v>0.49398000000000009</v>
      </c>
      <c r="BX99" s="12">
        <v>0.49398000000000009</v>
      </c>
      <c r="BY99" s="1">
        <f t="shared" si="15"/>
        <v>0.62104356942313788</v>
      </c>
      <c r="BZ99" s="4">
        <v>0.62104356942313788</v>
      </c>
      <c r="CA99" s="4">
        <f t="shared" si="16"/>
        <v>0.42813479402878885</v>
      </c>
      <c r="CB99" s="12">
        <v>0.42813479402878885</v>
      </c>
      <c r="CC99" s="12">
        <f t="shared" si="18"/>
        <v>-2.7037429563459403</v>
      </c>
      <c r="CD99" s="12">
        <v>-2.7037429563459403</v>
      </c>
      <c r="CE99" s="12">
        <f t="shared" si="17"/>
        <v>6.2752853714008197E-2</v>
      </c>
      <c r="CF99" s="12">
        <v>6.2752853714008197E-2</v>
      </c>
      <c r="CG99" s="13">
        <v>-3.2756599999999993</v>
      </c>
      <c r="CH99" s="13">
        <v>3.6415699200219358E-2</v>
      </c>
      <c r="CI99" s="13">
        <v>-2.0853999999999999</v>
      </c>
      <c r="CJ99" s="13">
        <v>0.11052398361660506</v>
      </c>
      <c r="CK99" s="1">
        <v>1</v>
      </c>
      <c r="CL99" s="1">
        <v>1</v>
      </c>
      <c r="CM99" s="1"/>
      <c r="CN99" s="1" t="s">
        <v>91</v>
      </c>
      <c r="CO99" s="1" t="s">
        <v>163</v>
      </c>
      <c r="CP99" s="1">
        <v>0</v>
      </c>
    </row>
    <row r="100" spans="1:94" ht="15" customHeight="1">
      <c r="A100" s="1" t="s">
        <v>201</v>
      </c>
      <c r="B100" s="1" t="s">
        <v>202</v>
      </c>
      <c r="C100" s="1" t="s">
        <v>203</v>
      </c>
      <c r="D100" s="1">
        <v>1</v>
      </c>
      <c r="E100" s="1" t="s">
        <v>96</v>
      </c>
      <c r="F100" s="1">
        <v>51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1</v>
      </c>
      <c r="M100" s="1">
        <v>1</v>
      </c>
      <c r="N100" s="1">
        <v>0</v>
      </c>
      <c r="O100" s="1">
        <v>0</v>
      </c>
      <c r="P100" s="1">
        <v>0</v>
      </c>
      <c r="Q100" s="1">
        <v>10.199999999999999</v>
      </c>
      <c r="R100" s="4">
        <v>6.4871999999999996</v>
      </c>
      <c r="S100" s="4">
        <v>3.0803999999999996</v>
      </c>
      <c r="T100" s="1">
        <v>4.0999999999999996</v>
      </c>
      <c r="U100" s="4">
        <v>0.41819999999999991</v>
      </c>
      <c r="V100" s="1">
        <v>275</v>
      </c>
      <c r="W100" s="4">
        <v>2.1059602649006623</v>
      </c>
      <c r="X100" s="4">
        <v>1.7472527472527473</v>
      </c>
      <c r="Y100" s="4">
        <v>7.3658536585365857</v>
      </c>
      <c r="Z100" s="4">
        <v>89.274120244124148</v>
      </c>
      <c r="AA100" s="1">
        <v>4.0999999999999996</v>
      </c>
      <c r="AB100" s="1">
        <v>125</v>
      </c>
      <c r="AC100" s="1">
        <v>15</v>
      </c>
      <c r="AD100" s="1">
        <v>54</v>
      </c>
      <c r="AE100" s="4">
        <v>0.27777777777777779</v>
      </c>
      <c r="AF100" s="1">
        <v>16.89</v>
      </c>
      <c r="AG100" s="1">
        <v>2</v>
      </c>
      <c r="AH100" s="1">
        <v>2.6</v>
      </c>
      <c r="AI100" s="1">
        <v>54</v>
      </c>
      <c r="AJ100" s="1">
        <v>10</v>
      </c>
      <c r="AK100" s="1">
        <v>40</v>
      </c>
      <c r="AL100" s="1">
        <v>23.8</v>
      </c>
      <c r="AM100" s="4">
        <v>1.680672268907563</v>
      </c>
      <c r="AN100" s="1">
        <v>63.8</v>
      </c>
      <c r="AO100" s="1">
        <v>11.9</v>
      </c>
      <c r="AP100" s="1">
        <v>4</v>
      </c>
      <c r="AQ100" s="1">
        <v>5.8</v>
      </c>
      <c r="AR100" s="1">
        <v>67</v>
      </c>
      <c r="AS100" s="1">
        <v>353</v>
      </c>
      <c r="AT100" s="1">
        <v>3.45</v>
      </c>
      <c r="AU100" s="1">
        <v>2.99</v>
      </c>
      <c r="AV100" s="1">
        <v>1.4</v>
      </c>
      <c r="AW100" s="1">
        <v>28.8</v>
      </c>
      <c r="AX100" s="1">
        <v>17.7</v>
      </c>
      <c r="AY100" s="1">
        <v>10.5</v>
      </c>
      <c r="AZ100" s="1">
        <v>1</v>
      </c>
      <c r="BA100" s="1">
        <v>1.8</v>
      </c>
      <c r="BB100" s="1">
        <v>0</v>
      </c>
      <c r="BC100" s="1">
        <v>1</v>
      </c>
      <c r="BD100" s="8">
        <v>0</v>
      </c>
      <c r="BE100" s="1">
        <v>1</v>
      </c>
      <c r="BF100" s="1">
        <v>0</v>
      </c>
      <c r="BG100" s="1">
        <v>0</v>
      </c>
      <c r="BH100" s="1">
        <v>1</v>
      </c>
      <c r="BI100" s="1">
        <v>0</v>
      </c>
      <c r="BJ100" s="1">
        <v>3.34</v>
      </c>
      <c r="BK100" s="1">
        <v>2.5499999999999998</v>
      </c>
      <c r="BL100" s="1">
        <v>107.8</v>
      </c>
      <c r="BM100" s="1">
        <v>79.989999999999995</v>
      </c>
      <c r="BN100" s="1">
        <v>33.229999999999997</v>
      </c>
      <c r="BO100" s="1">
        <v>5.2</v>
      </c>
      <c r="BP100" s="1">
        <v>67.7</v>
      </c>
      <c r="BQ100" s="1" t="s">
        <v>87</v>
      </c>
      <c r="BR100" s="1" t="s">
        <v>112</v>
      </c>
      <c r="BS100" s="1" t="s">
        <v>204</v>
      </c>
      <c r="BT100" s="1">
        <v>1.8</v>
      </c>
      <c r="BU100" s="1">
        <v>1.5</v>
      </c>
      <c r="BV100" s="4">
        <v>2.7</v>
      </c>
      <c r="BW100" s="1">
        <f t="shared" si="13"/>
        <v>-2.8960000000000097E-2</v>
      </c>
      <c r="BX100" s="12">
        <v>-2.8960000000000097E-2</v>
      </c>
      <c r="BY100" s="1">
        <f t="shared" si="15"/>
        <v>0.49276050596213122</v>
      </c>
      <c r="BZ100" s="4">
        <v>0.49276050596213122</v>
      </c>
      <c r="CA100" s="4">
        <f t="shared" si="16"/>
        <v>0.3010299956639812</v>
      </c>
      <c r="CB100" s="12">
        <v>0.3010299956639812</v>
      </c>
      <c r="CC100" s="12">
        <f t="shared" si="18"/>
        <v>-2.9048306565334219</v>
      </c>
      <c r="CD100" s="12">
        <v>-2.9048306565334219</v>
      </c>
      <c r="CE100" s="12">
        <f t="shared" si="17"/>
        <v>5.1915282443519471E-2</v>
      </c>
      <c r="CF100" s="12">
        <v>5.1915282443519471E-2</v>
      </c>
      <c r="CG100" s="13">
        <v>-3.8199799999999993</v>
      </c>
      <c r="CH100" s="13">
        <v>2.1457709659111431E-2</v>
      </c>
      <c r="CI100" s="13">
        <v>-1.3242</v>
      </c>
      <c r="CJ100" s="13">
        <v>0.210120371623296</v>
      </c>
      <c r="CK100" s="1">
        <v>1</v>
      </c>
      <c r="CL100" s="1" t="s">
        <v>140</v>
      </c>
      <c r="CM100" s="1"/>
      <c r="CN100" s="1" t="s">
        <v>91</v>
      </c>
      <c r="CO100" s="1" t="s">
        <v>99</v>
      </c>
      <c r="CP100" s="1">
        <v>0</v>
      </c>
    </row>
    <row r="101" spans="1:94" ht="15" customHeight="1">
      <c r="A101" s="1" t="s">
        <v>299</v>
      </c>
      <c r="B101" s="1" t="s">
        <v>300</v>
      </c>
      <c r="C101" s="1" t="s">
        <v>301</v>
      </c>
      <c r="D101" s="1">
        <v>1</v>
      </c>
      <c r="E101" s="1" t="s">
        <v>96</v>
      </c>
      <c r="F101" s="1">
        <v>43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8.2200000000000006</v>
      </c>
      <c r="R101" s="4">
        <v>4.9566600000000003</v>
      </c>
      <c r="S101" s="4">
        <v>2.73726</v>
      </c>
      <c r="T101" s="1">
        <v>4.9000000000000004</v>
      </c>
      <c r="U101" s="4">
        <v>0.40278000000000003</v>
      </c>
      <c r="V101" s="1">
        <v>251</v>
      </c>
      <c r="W101" s="4">
        <v>1.810810810810811</v>
      </c>
      <c r="X101" s="4">
        <v>1.5188916876574305</v>
      </c>
      <c r="Y101" s="4">
        <v>6.7959183673469381</v>
      </c>
      <c r="Z101" s="4">
        <v>91.697536953011408</v>
      </c>
      <c r="AA101" s="1">
        <v>4.37</v>
      </c>
      <c r="AB101" s="1">
        <v>135</v>
      </c>
      <c r="AC101" s="1">
        <v>15</v>
      </c>
      <c r="AD101" s="1">
        <v>17</v>
      </c>
      <c r="AE101" s="4">
        <v>0.88235294117647056</v>
      </c>
      <c r="AF101" s="1">
        <v>10.65</v>
      </c>
      <c r="AG101" s="1">
        <v>0.84</v>
      </c>
      <c r="AH101" s="1">
        <v>2.7</v>
      </c>
      <c r="AI101" s="1">
        <v>52</v>
      </c>
      <c r="AJ101" s="1">
        <v>23</v>
      </c>
      <c r="AK101" s="1">
        <v>47.4</v>
      </c>
      <c r="AL101" s="1">
        <v>26.8</v>
      </c>
      <c r="AM101" s="4">
        <v>1.7686567164179103</v>
      </c>
      <c r="AN101" s="1">
        <v>74.2</v>
      </c>
      <c r="AO101" s="1">
        <v>6.8</v>
      </c>
      <c r="AP101" s="1">
        <v>2.8</v>
      </c>
      <c r="AQ101" s="1">
        <v>4</v>
      </c>
      <c r="AR101" s="1">
        <v>56</v>
      </c>
      <c r="AS101" s="1">
        <v>230</v>
      </c>
      <c r="AT101" s="1">
        <v>3.13</v>
      </c>
      <c r="AU101" s="1">
        <v>2.02</v>
      </c>
      <c r="AV101" s="1">
        <v>0.2</v>
      </c>
      <c r="AW101" s="1">
        <v>38.6</v>
      </c>
      <c r="AX101" s="1">
        <v>18.2</v>
      </c>
      <c r="AY101" s="1">
        <v>12.9</v>
      </c>
      <c r="AZ101" s="1">
        <v>0</v>
      </c>
      <c r="BA101" s="1">
        <v>0.3</v>
      </c>
      <c r="BB101" s="1">
        <v>0</v>
      </c>
      <c r="BC101" s="1">
        <v>0</v>
      </c>
      <c r="BD101" s="8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2.96</v>
      </c>
      <c r="BK101" s="1">
        <v>2.4300000000000002</v>
      </c>
      <c r="BL101" s="1">
        <v>94.8</v>
      </c>
      <c r="BM101" s="1">
        <v>85.31</v>
      </c>
      <c r="BN101" s="1">
        <v>40.35</v>
      </c>
      <c r="BO101" s="1">
        <v>7.14</v>
      </c>
      <c r="BP101" s="1">
        <v>88.4</v>
      </c>
      <c r="BQ101" s="1" t="s">
        <v>88</v>
      </c>
      <c r="BR101" s="1" t="s">
        <v>89</v>
      </c>
      <c r="BS101" s="1" t="s">
        <v>40</v>
      </c>
      <c r="BT101" s="1">
        <v>0.3</v>
      </c>
      <c r="BU101" s="1">
        <v>0.3</v>
      </c>
      <c r="BV101" s="4">
        <v>0.09</v>
      </c>
      <c r="BW101" s="1">
        <f t="shared" si="13"/>
        <v>-0.17226000000000019</v>
      </c>
      <c r="BX101" s="12">
        <v>-0.17226000000000019</v>
      </c>
      <c r="BY101" s="1">
        <f t="shared" si="15"/>
        <v>0.45704117575083059</v>
      </c>
      <c r="BZ101" s="4">
        <v>0.45704117575083059</v>
      </c>
      <c r="CA101" s="4">
        <f t="shared" si="16"/>
        <v>-7.5720713938118356E-2</v>
      </c>
      <c r="CB101" s="12">
        <v>-7.5720713938118356E-2</v>
      </c>
      <c r="CC101" s="12">
        <f t="shared" si="18"/>
        <v>-2.9383948097881727</v>
      </c>
      <c r="CD101" s="12">
        <v>-2.9383948097881727</v>
      </c>
      <c r="CE101" s="12">
        <f t="shared" si="17"/>
        <v>5.0287880167487281E-2</v>
      </c>
      <c r="CF101" s="12">
        <v>5.0287880167487281E-2</v>
      </c>
      <c r="CG101" s="13">
        <v>-5.1076800000000002</v>
      </c>
      <c r="CH101" s="13">
        <v>6.0137192724908986E-3</v>
      </c>
      <c r="CI101" s="13">
        <v>-1.2832000000000001</v>
      </c>
      <c r="CJ101" s="13">
        <v>0.21700600513114249</v>
      </c>
      <c r="CK101" s="1">
        <v>1</v>
      </c>
      <c r="CL101" s="1">
        <v>1</v>
      </c>
      <c r="CM101" s="1"/>
      <c r="CN101" s="1" t="s">
        <v>302</v>
      </c>
      <c r="CO101" s="1" t="s">
        <v>99</v>
      </c>
      <c r="CP101" s="1">
        <v>0</v>
      </c>
    </row>
    <row r="102" spans="1:94" ht="15" customHeight="1">
      <c r="A102" s="1" t="s">
        <v>115</v>
      </c>
      <c r="B102" s="1" t="s">
        <v>116</v>
      </c>
      <c r="C102" s="1" t="s">
        <v>117</v>
      </c>
      <c r="D102" s="1">
        <v>1</v>
      </c>
      <c r="E102" s="1" t="s">
        <v>86</v>
      </c>
      <c r="F102" s="1">
        <v>57</v>
      </c>
      <c r="G102" s="1">
        <v>0</v>
      </c>
      <c r="H102" s="1">
        <v>0</v>
      </c>
      <c r="I102" s="1" t="s">
        <v>41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6.36</v>
      </c>
      <c r="R102" s="4">
        <v>4.3120799999999999</v>
      </c>
      <c r="S102" s="4">
        <v>1.6090800000000001</v>
      </c>
      <c r="T102" s="1">
        <v>4.9000000000000004</v>
      </c>
      <c r="U102" s="4">
        <v>0.31164000000000003</v>
      </c>
      <c r="V102" s="1">
        <v>241</v>
      </c>
      <c r="W102" s="4">
        <v>2.6798418972332012</v>
      </c>
      <c r="X102" s="4">
        <v>2.1055900621118009</v>
      </c>
      <c r="Y102" s="4">
        <v>5.1632653061224492</v>
      </c>
      <c r="Z102" s="4">
        <v>149.77502672334501</v>
      </c>
      <c r="AA102" s="1">
        <v>4.2</v>
      </c>
      <c r="AB102" s="1">
        <v>139</v>
      </c>
      <c r="AC102" s="1">
        <v>12</v>
      </c>
      <c r="AD102" s="1">
        <v>16</v>
      </c>
      <c r="AE102" s="4">
        <v>0.75</v>
      </c>
      <c r="AF102" s="1">
        <v>10.6</v>
      </c>
      <c r="AG102" s="1">
        <v>2.2000000000000002</v>
      </c>
      <c r="AH102" s="1">
        <v>4.7</v>
      </c>
      <c r="AI102" s="1">
        <v>46</v>
      </c>
      <c r="AJ102" s="1">
        <v>62</v>
      </c>
      <c r="AK102" s="1">
        <v>43</v>
      </c>
      <c r="AL102" s="1">
        <v>20.100000000000001</v>
      </c>
      <c r="AM102" s="4">
        <v>2.1393034825870645</v>
      </c>
      <c r="AN102" s="1">
        <v>63.1</v>
      </c>
      <c r="AO102" s="1">
        <v>13.3</v>
      </c>
      <c r="AP102" s="1">
        <v>4.5</v>
      </c>
      <c r="AQ102" s="1">
        <v>5.0999999999999996</v>
      </c>
      <c r="AR102" s="1">
        <v>77</v>
      </c>
      <c r="AS102" s="1">
        <v>384</v>
      </c>
      <c r="AT102" s="1">
        <v>2.33</v>
      </c>
      <c r="AU102" s="1">
        <v>1.75</v>
      </c>
      <c r="AV102" s="1">
        <v>0.4</v>
      </c>
      <c r="AW102" s="1">
        <v>30.1</v>
      </c>
      <c r="AX102" s="1">
        <v>16.8</v>
      </c>
      <c r="AY102" s="1">
        <v>10.7</v>
      </c>
      <c r="AZ102" s="1">
        <v>1</v>
      </c>
      <c r="BA102" s="1">
        <v>0.9</v>
      </c>
      <c r="BB102" s="1">
        <v>0</v>
      </c>
      <c r="BC102" s="1">
        <v>1</v>
      </c>
      <c r="BD102" s="8">
        <v>1</v>
      </c>
      <c r="BE102" s="1">
        <v>0</v>
      </c>
      <c r="BF102" s="1">
        <v>0</v>
      </c>
      <c r="BG102" s="1">
        <v>1</v>
      </c>
      <c r="BH102" s="1">
        <v>0</v>
      </c>
      <c r="BI102" s="1">
        <v>0</v>
      </c>
      <c r="BJ102" s="1">
        <v>2.44</v>
      </c>
      <c r="BK102" s="1">
        <v>1.55</v>
      </c>
      <c r="BL102" s="1">
        <v>50.4</v>
      </c>
      <c r="BM102" s="1">
        <v>65.819999999999993</v>
      </c>
      <c r="BN102" s="1">
        <v>50.69</v>
      </c>
      <c r="BO102" s="1">
        <v>5.68</v>
      </c>
      <c r="BP102" s="1">
        <v>64</v>
      </c>
      <c r="BQ102" s="1" t="s">
        <v>87</v>
      </c>
      <c r="BR102" s="1" t="s">
        <v>112</v>
      </c>
      <c r="BS102" s="1" t="s">
        <v>118</v>
      </c>
      <c r="BT102" s="1">
        <v>0.9</v>
      </c>
      <c r="BU102" s="1">
        <v>0.9</v>
      </c>
      <c r="BV102" s="4">
        <v>0.81</v>
      </c>
      <c r="BW102" s="1">
        <f t="shared" si="13"/>
        <v>0.42814000000000002</v>
      </c>
      <c r="BX102" s="12">
        <v>0.42814000000000002</v>
      </c>
      <c r="BY102" s="1">
        <f t="shared" si="15"/>
        <v>0.60542943025284168</v>
      </c>
      <c r="BZ102" s="4">
        <v>0.60542943025284168</v>
      </c>
      <c r="CA102" s="4">
        <f t="shared" si="16"/>
        <v>0.34242268082220628</v>
      </c>
      <c r="CB102" s="12">
        <v>0.34242268082220628</v>
      </c>
      <c r="CC102" s="12">
        <f t="shared" si="18"/>
        <v>-3.1019297573979849</v>
      </c>
      <c r="CD102" s="12">
        <v>-3.1019297573979849</v>
      </c>
      <c r="CE102" s="12">
        <f t="shared" si="17"/>
        <v>4.302772448658071E-2</v>
      </c>
      <c r="CF102" s="12">
        <v>4.302772448658071E-2</v>
      </c>
      <c r="CG102" s="13">
        <v>-2.908339999999999</v>
      </c>
      <c r="CH102" s="13">
        <v>5.1742823622256746E-2</v>
      </c>
      <c r="CI102" s="13">
        <v>-2.9206000000000003</v>
      </c>
      <c r="CJ102" s="13">
        <v>5.1144575789288459E-2</v>
      </c>
      <c r="CK102" s="1">
        <v>1</v>
      </c>
      <c r="CL102" s="1">
        <v>2</v>
      </c>
      <c r="CM102" s="1"/>
      <c r="CN102" s="1" t="s">
        <v>91</v>
      </c>
      <c r="CO102" s="1" t="s">
        <v>119</v>
      </c>
      <c r="CP102" s="1">
        <v>0</v>
      </c>
    </row>
  </sheetData>
  <sortState ref="A2:CP104">
    <sortCondition descending="1" ref="CF1"/>
  </sortState>
  <phoneticPr fontId="1" type="noConversion"/>
  <hyperlinks>
    <hyperlink ref="BV1" r:id="rId1" display="https://xueshu.baidu.com/usercenter/paper/show?paperid=04066176ea30310666d3922d30e11816&amp;site=xueshu_se"/>
  </hyperlinks>
  <pageMargins left="0.7" right="0.7" top="0.75" bottom="0.75" header="0.3" footer="0.3"/>
  <pageSetup paperSize="9" orientation="portrait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2021-01-25T10:01:13Z</dcterms:modified>
</cp:coreProperties>
</file>