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atie/Desktop/MBRJ-D-20-00278/"/>
    </mc:Choice>
  </mc:AlternateContent>
  <xr:revisionPtr revIDLastSave="0" documentId="13_ncr:1_{A71C2D00-2F41-5C48-BC1B-379CA9995B5A}" xr6:coauthVersionLast="46" xr6:coauthVersionMax="46" xr10:uidLastSave="{00000000-0000-0000-0000-000000000000}"/>
  <bookViews>
    <workbookView xWindow="320" yWindow="500" windowWidth="24000" windowHeight="15060" xr2:uid="{00000000-000D-0000-FFFF-FFFF00000000}"/>
  </bookViews>
  <sheets>
    <sheet name="Resul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7" i="1" l="1"/>
  <c r="L27" i="1" s="1"/>
  <c r="K25" i="1"/>
  <c r="K26" i="1"/>
  <c r="N16" i="1"/>
  <c r="M16" i="1"/>
  <c r="N2" i="1"/>
  <c r="M2" i="1"/>
  <c r="K24" i="1"/>
  <c r="L26" i="1" s="1"/>
  <c r="K17" i="1"/>
  <c r="K18" i="1"/>
  <c r="L18" i="1" s="1"/>
  <c r="K19" i="1"/>
  <c r="K20" i="1"/>
  <c r="L21" i="1" s="1"/>
  <c r="K21" i="1"/>
  <c r="K22" i="1"/>
  <c r="L22" i="1" s="1"/>
  <c r="K23" i="1"/>
  <c r="L23" i="1" s="1"/>
  <c r="K16" i="1"/>
  <c r="L17" i="1" s="1"/>
  <c r="K13" i="1"/>
  <c r="K12" i="1"/>
  <c r="K11" i="1"/>
  <c r="L11" i="1" s="1"/>
  <c r="K10" i="1"/>
  <c r="L12" i="1" s="1"/>
  <c r="K9" i="1"/>
  <c r="K8" i="1"/>
  <c r="L8" i="1" s="1"/>
  <c r="K7" i="1"/>
  <c r="K6" i="1"/>
  <c r="L9" i="1" s="1"/>
  <c r="K5" i="1"/>
  <c r="L5" i="1" s="1"/>
  <c r="K3" i="1"/>
  <c r="L3" i="1" s="1"/>
  <c r="K2" i="1"/>
  <c r="L4" i="1" s="1"/>
  <c r="N4" i="1" l="1"/>
  <c r="M4" i="1"/>
  <c r="M3" i="1"/>
  <c r="M18" i="1"/>
  <c r="N18" i="1"/>
  <c r="M5" i="1"/>
  <c r="L7" i="1"/>
  <c r="N3" i="1" s="1"/>
  <c r="L13" i="1"/>
  <c r="N5" i="1" s="1"/>
  <c r="L25" i="1"/>
  <c r="M17" i="1" s="1"/>
  <c r="L19" i="1"/>
  <c r="M19" i="1" l="1"/>
  <c r="N19" i="1"/>
  <c r="N17" i="1"/>
</calcChain>
</file>

<file path=xl/sharedStrings.xml><?xml version="1.0" encoding="utf-8"?>
<sst xmlns="http://schemas.openxmlformats.org/spreadsheetml/2006/main" count="78" uniqueCount="21">
  <si>
    <t>source of figure</t>
  </si>
  <si>
    <t>IntDen</t>
  </si>
  <si>
    <t>T-Erbb4/tubulin</t>
  </si>
  <si>
    <t>normalization processing</t>
  </si>
  <si>
    <t>MEAN</t>
  </si>
  <si>
    <t>SD</t>
  </si>
  <si>
    <t>run+AG1478</t>
  </si>
  <si>
    <t>P-Erbb4/tubulin</t>
  </si>
  <si>
    <t>T-ErbB4</t>
    <phoneticPr fontId="1" type="noConversion"/>
  </si>
  <si>
    <t>run+vehicle</t>
  </si>
  <si>
    <t>run+vehicle</t>
    <phoneticPr fontId="1" type="noConversion"/>
  </si>
  <si>
    <t>static+vehicle</t>
  </si>
  <si>
    <t>static+vehicle</t>
    <phoneticPr fontId="1" type="noConversion"/>
  </si>
  <si>
    <t>static+AG1478</t>
  </si>
  <si>
    <t>static+AG1478</t>
    <phoneticPr fontId="1" type="noConversion"/>
  </si>
  <si>
    <t>α-Tubulin</t>
    <phoneticPr fontId="1" type="noConversion"/>
  </si>
  <si>
    <t>P-Erbb4</t>
    <phoneticPr fontId="1" type="noConversion"/>
  </si>
  <si>
    <t>P-Erbb4</t>
    <phoneticPr fontId="1" type="noConversion"/>
  </si>
  <si>
    <t>group</t>
    <phoneticPr fontId="1" type="noConversion"/>
  </si>
  <si>
    <t>band of sample</t>
    <phoneticPr fontId="1" type="noConversion"/>
  </si>
  <si>
    <t>lane of sample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</si>
</sst>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charset val="134"/>
      <scheme val="minor"/>
    </font>
    <font>
      <sz val="9"/>
      <name val="宋体"/>
      <charset val="134"/>
    </font>
    <font>
      <sz val="11"/>
      <color theme="1"/>
      <name val="Calibri"/>
      <charset val="134"/>
      <scheme val="minor"/>
    </font>
    <font>
      <b/>
      <sz val="18"/>
      <color theme="3"/>
      <name val="Cambria"/>
      <charset val="134"/>
      <scheme val="maj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rgb="FF9C6500"/>
      <name val="Calibri"/>
      <charset val="134"/>
      <scheme val="minor"/>
    </font>
    <font>
      <sz val="11"/>
      <color rgb="FF3F3F76"/>
      <name val="Calibri"/>
      <charset val="134"/>
      <scheme val="minor"/>
    </font>
    <font>
      <b/>
      <sz val="11"/>
      <color rgb="FF3F3F3F"/>
      <name val="Calibri"/>
      <charset val="134"/>
      <scheme val="minor"/>
    </font>
    <font>
      <b/>
      <sz val="11"/>
      <color rgb="FFFA7D00"/>
      <name val="Calibri"/>
      <charset val="134"/>
      <scheme val="minor"/>
    </font>
    <font>
      <sz val="11"/>
      <color rgb="FFFA7D0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1"/>
      <color rgb="FFFF0000"/>
      <name val="Calibri"/>
      <charset val="134"/>
      <scheme val="minor"/>
    </font>
    <font>
      <i/>
      <sz val="11"/>
      <color rgb="FF7F7F7F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9"/>
      <color theme="1"/>
      <name val="微软雅黑"/>
      <family val="2"/>
      <charset val="134"/>
    </font>
    <font>
      <b/>
      <sz val="9"/>
      <color theme="1"/>
      <name val="微软雅黑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2" fillId="8" borderId="16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1" xfId="0" applyFont="1" applyBorder="1">
      <alignment vertical="center"/>
    </xf>
    <xf numFmtId="0" fontId="19" fillId="0" borderId="3" xfId="0" applyFont="1" applyBorder="1">
      <alignment vertical="center"/>
    </xf>
    <xf numFmtId="0" fontId="19" fillId="0" borderId="4" xfId="0" applyFont="1" applyBorder="1">
      <alignment vertical="center"/>
    </xf>
    <xf numFmtId="0" fontId="19" fillId="0" borderId="5" xfId="0" applyFont="1" applyBorder="1">
      <alignment vertical="center"/>
    </xf>
    <xf numFmtId="0" fontId="19" fillId="0" borderId="6" xfId="0" applyFont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32" builtinId="29" customBuiltin="1"/>
    <cellStyle name="Accent2" xfId="33" builtinId="33" customBuiltin="1"/>
    <cellStyle name="Accent3" xfId="34" builtinId="37" customBuiltin="1"/>
    <cellStyle name="Accent4" xfId="35" builtinId="41" customBuiltin="1"/>
    <cellStyle name="Accent5" xfId="36" builtinId="45" customBuiltin="1"/>
    <cellStyle name="Accent6" xfId="37" builtinId="49" customBuiltin="1"/>
    <cellStyle name="Bad" xfId="24" builtinId="27" customBuiltin="1"/>
    <cellStyle name="Calculation" xfId="27" builtinId="22" customBuiltin="1"/>
    <cellStyle name="Check Cell" xfId="28" builtinId="23" customBuiltin="1"/>
    <cellStyle name="Explanatory Text" xfId="29" builtinId="53" customBuiltin="1"/>
    <cellStyle name="Good" xfId="25" builtinId="26" customBuiltin="1"/>
    <cellStyle name="Heading 1" xfId="20" builtinId="16" customBuiltin="1"/>
    <cellStyle name="Heading 2" xfId="21" builtinId="17" customBuiltin="1"/>
    <cellStyle name="Heading 3" xfId="22" builtinId="18" customBuiltin="1"/>
    <cellStyle name="Heading 4" xfId="23" builtinId="19" customBuiltin="1"/>
    <cellStyle name="Input" xfId="40" builtinId="20" customBuiltin="1"/>
    <cellStyle name="Linked Cell" xfId="31" builtinId="24" customBuiltin="1"/>
    <cellStyle name="Neutral" xfId="38" builtinId="28" customBuiltin="1"/>
    <cellStyle name="Normal" xfId="0" builtinId="0"/>
    <cellStyle name="Note" xfId="41" builtinId="10" customBuiltin="1"/>
    <cellStyle name="Output" xfId="39" builtinId="21" customBuiltin="1"/>
    <cellStyle name="Title" xfId="19" builtinId="15" customBuiltin="1"/>
    <cellStyle name="Total" xfId="26" builtinId="25" customBuiltin="1"/>
    <cellStyle name="Warning Text" xfId="30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iff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25</xdr:row>
      <xdr:rowOff>115887</xdr:rowOff>
    </xdr:from>
    <xdr:to>
      <xdr:col>2</xdr:col>
      <xdr:colOff>4667250</xdr:colOff>
      <xdr:row>45</xdr:row>
      <xdr:rowOff>65088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560887"/>
          <a:ext cx="4673600" cy="350520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31750</xdr:rowOff>
    </xdr:from>
    <xdr:to>
      <xdr:col>2</xdr:col>
      <xdr:colOff>4658784</xdr:colOff>
      <xdr:row>22</xdr:row>
      <xdr:rowOff>152400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65150"/>
          <a:ext cx="4665134" cy="3498850"/>
        </a:xfrm>
        <a:prstGeom prst="rect">
          <a:avLst/>
        </a:prstGeom>
      </xdr:spPr>
    </xdr:pic>
    <xdr:clientData/>
  </xdr:twoCellAnchor>
  <xdr:oneCellAnchor>
    <xdr:from>
      <xdr:col>2</xdr:col>
      <xdr:colOff>1339850</xdr:colOff>
      <xdr:row>16</xdr:row>
      <xdr:rowOff>158750</xdr:rowOff>
    </xdr:from>
    <xdr:ext cx="2190664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346200" y="3003550"/>
          <a:ext cx="219066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CN" sz="1100"/>
            <a:t>1    2       3      4        5     6       7      8</a:t>
          </a:r>
          <a:endParaRPr lang="zh-CN" altLang="en-US" sz="1100"/>
        </a:p>
      </xdr:txBody>
    </xdr:sp>
    <xdr:clientData/>
  </xdr:oneCellAnchor>
  <xdr:oneCellAnchor>
    <xdr:from>
      <xdr:col>2</xdr:col>
      <xdr:colOff>1644650</xdr:colOff>
      <xdr:row>38</xdr:row>
      <xdr:rowOff>96837</xdr:rowOff>
    </xdr:from>
    <xdr:ext cx="980525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651000" y="6853237"/>
          <a:ext cx="98052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CN" sz="1100"/>
            <a:t>1    2       3     4</a:t>
          </a:r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39"/>
  <sheetViews>
    <sheetView tabSelected="1" topLeftCell="C1" workbookViewId="0">
      <selection activeCell="E2" sqref="E2"/>
    </sheetView>
  </sheetViews>
  <sheetFormatPr baseColWidth="10" defaultColWidth="8.83203125" defaultRowHeight="15"/>
  <cols>
    <col min="1" max="1" width="0.1640625" customWidth="1"/>
    <col min="2" max="2" width="8.6640625" hidden="1" customWidth="1"/>
    <col min="3" max="3" width="67.83203125" customWidth="1"/>
    <col min="4" max="5" width="13.33203125" customWidth="1"/>
    <col min="6" max="6" width="16.6640625" customWidth="1"/>
    <col min="8" max="8" width="3.5" customWidth="1"/>
    <col min="9" max="9" width="2.83203125" customWidth="1"/>
    <col min="10" max="10" width="16.1640625" style="10" customWidth="1"/>
    <col min="12" max="12" width="11.6640625" customWidth="1"/>
  </cols>
  <sheetData>
    <row r="1" spans="3:14">
      <c r="C1" s="6" t="s">
        <v>0</v>
      </c>
      <c r="D1" s="6" t="s">
        <v>19</v>
      </c>
      <c r="E1" s="6" t="s">
        <v>20</v>
      </c>
      <c r="F1" s="6" t="s">
        <v>18</v>
      </c>
      <c r="G1" s="6" t="s">
        <v>1</v>
      </c>
      <c r="H1" s="1"/>
      <c r="I1" s="1"/>
      <c r="J1" s="8" t="s">
        <v>2</v>
      </c>
      <c r="K1" s="1"/>
      <c r="L1" s="7" t="s">
        <v>3</v>
      </c>
      <c r="M1" s="7" t="s">
        <v>4</v>
      </c>
      <c r="N1" s="7" t="s">
        <v>5</v>
      </c>
    </row>
    <row r="2" spans="3:14">
      <c r="C2" s="2"/>
      <c r="D2" s="5"/>
      <c r="E2" s="12">
        <v>1</v>
      </c>
      <c r="F2" s="9" t="s">
        <v>10</v>
      </c>
      <c r="G2" s="1">
        <v>315291</v>
      </c>
      <c r="H2" s="1"/>
      <c r="I2" s="1"/>
      <c r="J2" s="8" t="s">
        <v>9</v>
      </c>
      <c r="K2" s="1">
        <f>G10/G2</f>
        <v>0.62924092346435512</v>
      </c>
      <c r="L2" s="1">
        <v>1</v>
      </c>
      <c r="M2" s="7">
        <f>AVERAGE(L2,L6,L10)</f>
        <v>1</v>
      </c>
      <c r="N2" s="7">
        <f>STDEV(L2,L6,L10)/SQRT(3)</f>
        <v>0</v>
      </c>
    </row>
    <row r="3" spans="3:14">
      <c r="C3" s="4"/>
      <c r="D3" s="11"/>
      <c r="E3" s="11">
        <v>2</v>
      </c>
      <c r="F3" s="9" t="s">
        <v>6</v>
      </c>
      <c r="G3" s="1">
        <v>383430</v>
      </c>
      <c r="H3" s="1"/>
      <c r="I3" s="1"/>
      <c r="J3" s="8" t="s">
        <v>6</v>
      </c>
      <c r="K3" s="1">
        <f>G11/G3</f>
        <v>0.31199697467595128</v>
      </c>
      <c r="L3" s="1">
        <f>K3/K2</f>
        <v>0.49583071132471424</v>
      </c>
      <c r="M3" s="7">
        <f t="shared" ref="M3:M5" si="0">AVERAGE(L3,L7,L11)</f>
        <v>0.69755500046620822</v>
      </c>
      <c r="N3" s="7">
        <f>STDEV(L3,L7,L11)</f>
        <v>0.1824049227512349</v>
      </c>
    </row>
    <row r="4" spans="3:14">
      <c r="C4" s="4"/>
      <c r="D4" s="11"/>
      <c r="E4" s="11">
        <v>3</v>
      </c>
      <c r="F4" s="9" t="s">
        <v>12</v>
      </c>
      <c r="G4" s="1">
        <v>321215</v>
      </c>
      <c r="H4" s="1"/>
      <c r="I4" s="1"/>
      <c r="J4" s="8" t="s">
        <v>11</v>
      </c>
      <c r="K4" s="1">
        <v>0.42240866700000002</v>
      </c>
      <c r="L4" s="1">
        <f>K4/K2</f>
        <v>0.67129878437400836</v>
      </c>
      <c r="M4" s="7">
        <f t="shared" si="0"/>
        <v>0.69785053300404265</v>
      </c>
      <c r="N4" s="7">
        <f t="shared" ref="N4:N5" si="1">STDEV(L4,L8,L12)</f>
        <v>3.4176708879425942E-2</v>
      </c>
    </row>
    <row r="5" spans="3:14">
      <c r="C5" s="4"/>
      <c r="D5" s="11" t="s">
        <v>15</v>
      </c>
      <c r="E5" s="11">
        <v>4</v>
      </c>
      <c r="F5" s="9" t="s">
        <v>14</v>
      </c>
      <c r="G5" s="1">
        <v>399340</v>
      </c>
      <c r="H5" s="1"/>
      <c r="I5" s="1"/>
      <c r="J5" s="8" t="s">
        <v>13</v>
      </c>
      <c r="K5" s="1">
        <f>G13/G5</f>
        <v>0.16146892372414484</v>
      </c>
      <c r="L5" s="1">
        <f>K5/K2</f>
        <v>0.25660906292483315</v>
      </c>
      <c r="M5" s="7">
        <f t="shared" si="0"/>
        <v>0.40178533789973936</v>
      </c>
      <c r="N5" s="7">
        <f t="shared" si="1"/>
        <v>0.12577963976963683</v>
      </c>
    </row>
    <row r="6" spans="3:14">
      <c r="C6" s="4"/>
      <c r="D6" s="11"/>
      <c r="E6" s="11">
        <v>5</v>
      </c>
      <c r="F6" s="9" t="s">
        <v>10</v>
      </c>
      <c r="G6" s="1">
        <v>290250</v>
      </c>
      <c r="H6" s="1"/>
      <c r="I6" s="1"/>
      <c r="J6" s="6" t="s">
        <v>9</v>
      </c>
      <c r="K6" s="1">
        <f>G14/G6</f>
        <v>0.33989664082687338</v>
      </c>
      <c r="L6" s="1">
        <v>1</v>
      </c>
      <c r="M6" s="1"/>
      <c r="N6" s="1"/>
    </row>
    <row r="7" spans="3:14">
      <c r="C7" s="4"/>
      <c r="D7" s="11"/>
      <c r="E7" s="11">
        <v>6</v>
      </c>
      <c r="F7" s="9" t="s">
        <v>6</v>
      </c>
      <c r="G7" s="1">
        <v>302463</v>
      </c>
      <c r="H7" s="1"/>
      <c r="I7" s="1"/>
      <c r="J7" s="6" t="s">
        <v>6</v>
      </c>
      <c r="K7" s="1">
        <f>G15/G7</f>
        <v>0.25354836789954471</v>
      </c>
      <c r="L7" s="1">
        <f>K7/K6</f>
        <v>0.74595726301599363</v>
      </c>
      <c r="M7" s="1"/>
      <c r="N7" s="1"/>
    </row>
    <row r="8" spans="3:14">
      <c r="C8" s="4"/>
      <c r="D8" s="11"/>
      <c r="E8" s="11">
        <v>7</v>
      </c>
      <c r="F8" s="9" t="s">
        <v>12</v>
      </c>
      <c r="G8" s="1">
        <v>264363</v>
      </c>
      <c r="H8" s="1"/>
      <c r="I8" s="1"/>
      <c r="J8" s="6" t="s">
        <v>11</v>
      </c>
      <c r="K8" s="1">
        <f>G16/G8</f>
        <v>0.25030355987789515</v>
      </c>
      <c r="L8" s="1">
        <f>K8/K6</f>
        <v>0.73641080791200719</v>
      </c>
      <c r="M8" s="1"/>
      <c r="N8" s="1"/>
    </row>
    <row r="9" spans="3:14">
      <c r="C9" s="4"/>
      <c r="D9" s="10"/>
      <c r="E9" s="10">
        <v>8</v>
      </c>
      <c r="F9" s="9" t="s">
        <v>14</v>
      </c>
      <c r="G9" s="1">
        <v>270497</v>
      </c>
      <c r="H9" s="1"/>
      <c r="I9" s="1"/>
      <c r="J9" s="6" t="s">
        <v>13</v>
      </c>
      <c r="K9" s="1">
        <f>G17/G9</f>
        <v>0.16248239352007601</v>
      </c>
      <c r="L9" s="1">
        <f>K9/K6</f>
        <v>0.47803471409662018</v>
      </c>
      <c r="M9" s="1"/>
      <c r="N9" s="1"/>
    </row>
    <row r="10" spans="3:14">
      <c r="C10" s="4"/>
      <c r="D10" s="12"/>
      <c r="E10" s="12">
        <v>1</v>
      </c>
      <c r="F10" s="9" t="s">
        <v>10</v>
      </c>
      <c r="G10" s="1">
        <v>198394</v>
      </c>
      <c r="H10" s="1"/>
      <c r="I10" s="1"/>
      <c r="J10" s="6" t="s">
        <v>9</v>
      </c>
      <c r="K10" s="1">
        <f>G33/G29</f>
        <v>0.89796686987328844</v>
      </c>
      <c r="L10" s="1">
        <v>1</v>
      </c>
      <c r="M10" s="1"/>
      <c r="N10" s="1"/>
    </row>
    <row r="11" spans="3:14">
      <c r="C11" s="4"/>
      <c r="D11" s="11"/>
      <c r="E11" s="11">
        <v>2</v>
      </c>
      <c r="F11" s="9" t="s">
        <v>6</v>
      </c>
      <c r="G11" s="1">
        <v>119629</v>
      </c>
      <c r="H11" s="1"/>
      <c r="I11" s="1"/>
      <c r="J11" s="6" t="s">
        <v>6</v>
      </c>
      <c r="K11" s="1">
        <f>G32/G28</f>
        <v>0.76405938063428691</v>
      </c>
      <c r="L11" s="1">
        <f>K11/K10</f>
        <v>0.85087702705791679</v>
      </c>
      <c r="M11" s="1"/>
      <c r="N11" s="1"/>
    </row>
    <row r="12" spans="3:14">
      <c r="C12" s="4"/>
      <c r="D12" s="11"/>
      <c r="E12" s="11">
        <v>3</v>
      </c>
      <c r="F12" s="9" t="s">
        <v>12</v>
      </c>
      <c r="G12" s="1">
        <v>135684</v>
      </c>
      <c r="H12" s="1"/>
      <c r="I12" s="1"/>
      <c r="J12" s="6" t="s">
        <v>11</v>
      </c>
      <c r="K12" s="1">
        <f>G31/G27</f>
        <v>0.6158634000074622</v>
      </c>
      <c r="L12" s="1">
        <f>K12/K10</f>
        <v>0.68584200672611262</v>
      </c>
      <c r="M12" s="1"/>
      <c r="N12" s="1"/>
    </row>
    <row r="13" spans="3:14">
      <c r="C13" s="4"/>
      <c r="D13" s="11" t="s">
        <v>8</v>
      </c>
      <c r="E13" s="11">
        <v>4</v>
      </c>
      <c r="F13" s="9" t="s">
        <v>14</v>
      </c>
      <c r="G13" s="1">
        <v>64481</v>
      </c>
      <c r="H13" s="1"/>
      <c r="I13" s="1"/>
      <c r="J13" s="6" t="s">
        <v>13</v>
      </c>
      <c r="K13" s="1">
        <f>G30/G26</f>
        <v>0.42268399378058691</v>
      </c>
      <c r="L13" s="1">
        <f>K13/K10</f>
        <v>0.47071223667776474</v>
      </c>
      <c r="M13" s="1"/>
      <c r="N13" s="1"/>
    </row>
    <row r="14" spans="3:14">
      <c r="C14" s="4"/>
      <c r="D14" s="11"/>
      <c r="E14" s="11">
        <v>5</v>
      </c>
      <c r="F14" s="9" t="s">
        <v>10</v>
      </c>
      <c r="G14" s="1">
        <v>98655</v>
      </c>
      <c r="H14" s="1"/>
      <c r="I14" s="1"/>
      <c r="J14" s="6"/>
      <c r="K14" s="1"/>
      <c r="L14" s="1"/>
      <c r="M14" s="1"/>
      <c r="N14" s="1"/>
    </row>
    <row r="15" spans="3:14">
      <c r="C15" s="4"/>
      <c r="D15" s="11"/>
      <c r="E15" s="11">
        <v>6</v>
      </c>
      <c r="F15" s="9" t="s">
        <v>6</v>
      </c>
      <c r="G15" s="1">
        <v>76689</v>
      </c>
      <c r="H15" s="1"/>
      <c r="I15" s="1"/>
      <c r="J15" s="8" t="s">
        <v>7</v>
      </c>
      <c r="K15" s="1"/>
      <c r="L15" s="1"/>
      <c r="M15" s="7" t="s">
        <v>4</v>
      </c>
      <c r="N15" s="7" t="s">
        <v>5</v>
      </c>
    </row>
    <row r="16" spans="3:14">
      <c r="C16" s="4"/>
      <c r="D16" s="11"/>
      <c r="E16" s="11">
        <v>7</v>
      </c>
      <c r="F16" s="9" t="s">
        <v>12</v>
      </c>
      <c r="G16" s="1">
        <v>66171</v>
      </c>
      <c r="H16" s="1"/>
      <c r="I16" s="1"/>
      <c r="J16" s="8" t="s">
        <v>9</v>
      </c>
      <c r="K16" s="1">
        <f>G18/G2</f>
        <v>0.91114240495288479</v>
      </c>
      <c r="L16" s="1">
        <v>1</v>
      </c>
      <c r="M16" s="7">
        <f>AVERAGE(L16,L20,L24)</f>
        <v>1</v>
      </c>
      <c r="N16" s="7">
        <f>STDEV(L16,L20,L24)/SQRT(3)</f>
        <v>0</v>
      </c>
    </row>
    <row r="17" spans="3:14">
      <c r="C17" s="4"/>
      <c r="D17" s="13"/>
      <c r="E17" s="10">
        <v>8</v>
      </c>
      <c r="F17" s="9" t="s">
        <v>14</v>
      </c>
      <c r="G17" s="1">
        <v>43951</v>
      </c>
      <c r="H17" s="1"/>
      <c r="I17" s="1"/>
      <c r="J17" s="8" t="s">
        <v>6</v>
      </c>
      <c r="K17" s="1">
        <f t="shared" ref="K17:K23" si="2">G19/G3</f>
        <v>0.4630597501499622</v>
      </c>
      <c r="L17" s="1">
        <f>K17/K16</f>
        <v>0.50821885539824818</v>
      </c>
      <c r="M17" s="7">
        <f t="shared" ref="M17:M19" si="3">AVERAGE(L17,L21,L25)</f>
        <v>0.58679803852754919</v>
      </c>
      <c r="N17" s="7">
        <f>STDEV(L17,L21,L25)</f>
        <v>0.13981607124441886</v>
      </c>
    </row>
    <row r="18" spans="3:14">
      <c r="C18" s="4"/>
      <c r="D18" s="12"/>
      <c r="E18" s="12">
        <v>1</v>
      </c>
      <c r="F18" s="9" t="s">
        <v>9</v>
      </c>
      <c r="G18" s="1">
        <v>287275</v>
      </c>
      <c r="H18" s="1"/>
      <c r="I18" s="1"/>
      <c r="J18" s="8" t="s">
        <v>11</v>
      </c>
      <c r="K18" s="1">
        <f t="shared" si="2"/>
        <v>0.83289696931961454</v>
      </c>
      <c r="L18" s="1">
        <f>K18/K16</f>
        <v>0.91412381291010558</v>
      </c>
      <c r="M18" s="7">
        <f t="shared" si="3"/>
        <v>0.7329820889251355</v>
      </c>
      <c r="N18" s="7">
        <f t="shared" ref="N18:N19" si="4">STDEV(L18,L22,L26)</f>
        <v>0.15697735259624393</v>
      </c>
    </row>
    <row r="19" spans="3:14">
      <c r="C19" s="4"/>
      <c r="D19" s="11"/>
      <c r="E19" s="11">
        <v>2</v>
      </c>
      <c r="F19" s="9" t="s">
        <v>6</v>
      </c>
      <c r="G19" s="1">
        <v>177551</v>
      </c>
      <c r="H19" s="1"/>
      <c r="I19" s="1"/>
      <c r="J19" s="8" t="s">
        <v>13</v>
      </c>
      <c r="K19" s="1">
        <f t="shared" si="2"/>
        <v>0.63800270446236285</v>
      </c>
      <c r="L19" s="1">
        <f>K19/K16</f>
        <v>0.70022282026853311</v>
      </c>
      <c r="M19" s="7">
        <f t="shared" si="3"/>
        <v>0.55355309707065781</v>
      </c>
      <c r="N19" s="7">
        <f t="shared" si="4"/>
        <v>0.14769156104483341</v>
      </c>
    </row>
    <row r="20" spans="3:14">
      <c r="C20" s="4"/>
      <c r="D20" s="11"/>
      <c r="E20" s="11">
        <v>3</v>
      </c>
      <c r="F20" s="9" t="s">
        <v>11</v>
      </c>
      <c r="G20" s="1">
        <v>267539</v>
      </c>
      <c r="H20" s="1"/>
      <c r="I20" s="1"/>
      <c r="J20" s="6" t="s">
        <v>9</v>
      </c>
      <c r="K20" s="1">
        <f t="shared" si="2"/>
        <v>1.3441894918173989</v>
      </c>
      <c r="L20" s="1">
        <v>1</v>
      </c>
      <c r="M20" s="1"/>
      <c r="N20" s="1"/>
    </row>
    <row r="21" spans="3:14">
      <c r="C21" s="4"/>
      <c r="D21" s="11" t="s">
        <v>16</v>
      </c>
      <c r="E21" s="11">
        <v>4</v>
      </c>
      <c r="F21" s="9" t="s">
        <v>13</v>
      </c>
      <c r="G21" s="1">
        <v>254780</v>
      </c>
      <c r="H21" s="1"/>
      <c r="I21" s="1"/>
      <c r="J21" s="6" t="s">
        <v>6</v>
      </c>
      <c r="K21" s="1">
        <f t="shared" si="2"/>
        <v>1.0057560759497857</v>
      </c>
      <c r="L21" s="1">
        <f>K21/K20</f>
        <v>0.74822492072152902</v>
      </c>
      <c r="M21" s="1"/>
      <c r="N21" s="1"/>
    </row>
    <row r="22" spans="3:14">
      <c r="C22" s="4"/>
      <c r="D22" s="11"/>
      <c r="E22" s="11">
        <v>5</v>
      </c>
      <c r="F22" s="9" t="s">
        <v>9</v>
      </c>
      <c r="G22" s="1">
        <v>390151</v>
      </c>
      <c r="H22" s="1"/>
      <c r="I22" s="1"/>
      <c r="J22" s="6" t="s">
        <v>11</v>
      </c>
      <c r="K22" s="1">
        <f t="shared" si="2"/>
        <v>0.85584215642884975</v>
      </c>
      <c r="L22" s="1">
        <f>K22/K20</f>
        <v>0.63669755018819285</v>
      </c>
      <c r="M22" s="1"/>
      <c r="N22" s="1"/>
    </row>
    <row r="23" spans="3:14">
      <c r="C23" s="4"/>
      <c r="D23" s="11"/>
      <c r="E23" s="11">
        <v>6</v>
      </c>
      <c r="F23" s="9" t="s">
        <v>6</v>
      </c>
      <c r="G23" s="1">
        <v>304204</v>
      </c>
      <c r="H23" s="1"/>
      <c r="I23" s="1"/>
      <c r="J23" s="6" t="s">
        <v>13</v>
      </c>
      <c r="K23" s="1">
        <f t="shared" si="2"/>
        <v>0.74679940997497196</v>
      </c>
      <c r="L23" s="1">
        <f>K23/K20</f>
        <v>0.55557599171919492</v>
      </c>
      <c r="M23" s="1"/>
      <c r="N23" s="1"/>
    </row>
    <row r="24" spans="3:14">
      <c r="C24" s="4"/>
      <c r="D24" s="11"/>
      <c r="E24" s="11">
        <v>7</v>
      </c>
      <c r="F24" s="9" t="s">
        <v>11</v>
      </c>
      <c r="G24" s="1">
        <v>226253</v>
      </c>
      <c r="H24" s="1"/>
      <c r="I24" s="1"/>
      <c r="J24" s="6" t="s">
        <v>9</v>
      </c>
      <c r="K24" s="1">
        <f>G37/G29</f>
        <v>0.73053844435223902</v>
      </c>
      <c r="L24" s="1">
        <v>1</v>
      </c>
      <c r="M24" s="1"/>
      <c r="N24" s="1"/>
    </row>
    <row r="25" spans="3:14">
      <c r="C25" s="4"/>
      <c r="D25" s="11"/>
      <c r="E25" s="10">
        <v>8</v>
      </c>
      <c r="F25" s="9" t="s">
        <v>13</v>
      </c>
      <c r="G25" s="1">
        <v>202007</v>
      </c>
      <c r="H25" s="1"/>
      <c r="I25" s="1"/>
      <c r="J25" s="6" t="s">
        <v>6</v>
      </c>
      <c r="K25" s="1">
        <f>G36/G28</f>
        <v>0.36815509702198795</v>
      </c>
      <c r="L25" s="1">
        <f>K25/K24</f>
        <v>0.50395033946287016</v>
      </c>
      <c r="M25" s="1"/>
      <c r="N25" s="1"/>
    </row>
    <row r="26" spans="3:14">
      <c r="C26" s="2"/>
      <c r="D26" s="12"/>
      <c r="E26" s="12">
        <v>1</v>
      </c>
      <c r="F26" s="9" t="s">
        <v>13</v>
      </c>
      <c r="G26" s="1">
        <v>296491</v>
      </c>
      <c r="H26" s="1"/>
      <c r="I26" s="1"/>
      <c r="J26" s="6" t="s">
        <v>11</v>
      </c>
      <c r="K26" s="1">
        <f>G35/G27</f>
        <v>0.47348015887821937</v>
      </c>
      <c r="L26" s="1">
        <f>K26/K24</f>
        <v>0.64812490367710818</v>
      </c>
      <c r="M26" s="1"/>
      <c r="N26" s="1"/>
    </row>
    <row r="27" spans="3:14">
      <c r="C27" s="4"/>
      <c r="D27" s="11" t="s">
        <v>15</v>
      </c>
      <c r="E27" s="11">
        <v>2</v>
      </c>
      <c r="F27" s="9" t="s">
        <v>11</v>
      </c>
      <c r="G27" s="1">
        <v>294817</v>
      </c>
      <c r="H27" s="1"/>
      <c r="I27" s="1"/>
      <c r="J27" s="6" t="s">
        <v>13</v>
      </c>
      <c r="K27" s="1">
        <f>G34/G26</f>
        <v>0.29576614467218232</v>
      </c>
      <c r="L27" s="1">
        <f>K27/K24</f>
        <v>0.40486047922424551</v>
      </c>
      <c r="M27" s="1"/>
      <c r="N27" s="1"/>
    </row>
    <row r="28" spans="3:14">
      <c r="C28" s="4"/>
      <c r="D28" s="11"/>
      <c r="E28" s="11">
        <v>3</v>
      </c>
      <c r="F28" s="9" t="s">
        <v>6</v>
      </c>
      <c r="G28" s="1">
        <v>289522</v>
      </c>
      <c r="H28" s="1"/>
      <c r="I28" s="1"/>
      <c r="J28" s="6"/>
      <c r="K28" s="1"/>
      <c r="L28" s="1"/>
      <c r="M28" s="1"/>
      <c r="N28" s="1"/>
    </row>
    <row r="29" spans="3:14">
      <c r="C29" s="4"/>
      <c r="D29" s="11"/>
      <c r="E29" s="11">
        <v>4</v>
      </c>
      <c r="F29" s="9" t="s">
        <v>9</v>
      </c>
      <c r="G29" s="1">
        <v>313310</v>
      </c>
      <c r="H29" s="1"/>
      <c r="I29" s="1"/>
      <c r="J29" s="6"/>
      <c r="K29" s="1"/>
      <c r="L29" s="1"/>
      <c r="M29" s="1"/>
      <c r="N29" s="1"/>
    </row>
    <row r="30" spans="3:14">
      <c r="C30" s="4"/>
      <c r="D30" s="12"/>
      <c r="E30" s="12">
        <v>1</v>
      </c>
      <c r="F30" s="9" t="s">
        <v>13</v>
      </c>
      <c r="G30" s="1">
        <v>125322</v>
      </c>
      <c r="H30" s="1"/>
      <c r="I30" s="1"/>
      <c r="J30" s="6"/>
      <c r="K30" s="1"/>
      <c r="L30" s="1"/>
      <c r="M30" s="1"/>
      <c r="N30" s="1"/>
    </row>
    <row r="31" spans="3:14">
      <c r="C31" s="4"/>
      <c r="D31" s="11" t="s">
        <v>8</v>
      </c>
      <c r="E31" s="11">
        <v>2</v>
      </c>
      <c r="F31" s="9" t="s">
        <v>11</v>
      </c>
      <c r="G31" s="1">
        <v>181567</v>
      </c>
      <c r="H31" s="1"/>
      <c r="I31" s="1"/>
      <c r="J31" s="6"/>
      <c r="K31" s="1"/>
      <c r="L31" s="1"/>
      <c r="M31" s="1"/>
      <c r="N31" s="1"/>
    </row>
    <row r="32" spans="3:14">
      <c r="C32" s="4"/>
      <c r="D32" s="11"/>
      <c r="E32" s="11">
        <v>3</v>
      </c>
      <c r="F32" s="9" t="s">
        <v>6</v>
      </c>
      <c r="G32" s="1">
        <v>221212</v>
      </c>
      <c r="H32" s="1"/>
      <c r="I32" s="1"/>
      <c r="J32" s="6"/>
      <c r="K32" s="1"/>
      <c r="L32" s="1"/>
      <c r="M32" s="1"/>
      <c r="N32" s="1"/>
    </row>
    <row r="33" spans="3:14">
      <c r="C33" s="4"/>
      <c r="D33" s="11"/>
      <c r="E33" s="11">
        <v>4</v>
      </c>
      <c r="F33" s="9" t="s">
        <v>9</v>
      </c>
      <c r="G33" s="1">
        <v>281342</v>
      </c>
      <c r="H33" s="1"/>
      <c r="I33" s="1"/>
      <c r="J33" s="6"/>
      <c r="K33" s="1"/>
      <c r="L33" s="1"/>
      <c r="M33" s="1"/>
      <c r="N33" s="1"/>
    </row>
    <row r="34" spans="3:14">
      <c r="C34" s="4"/>
      <c r="D34" s="12"/>
      <c r="E34" s="12">
        <v>1</v>
      </c>
      <c r="F34" s="9" t="s">
        <v>13</v>
      </c>
      <c r="G34" s="1">
        <v>87692</v>
      </c>
      <c r="H34" s="1"/>
      <c r="I34" s="1"/>
      <c r="J34" s="6"/>
      <c r="K34" s="1"/>
      <c r="L34" s="1"/>
      <c r="M34" s="1"/>
      <c r="N34" s="1"/>
    </row>
    <row r="35" spans="3:14">
      <c r="C35" s="4"/>
      <c r="D35" s="11" t="s">
        <v>17</v>
      </c>
      <c r="E35" s="11">
        <v>2</v>
      </c>
      <c r="F35" s="9" t="s">
        <v>11</v>
      </c>
      <c r="G35" s="1">
        <v>139590</v>
      </c>
      <c r="H35" s="1"/>
      <c r="I35" s="1"/>
      <c r="J35" s="6"/>
      <c r="K35" s="1"/>
      <c r="L35" s="1"/>
      <c r="M35" s="1"/>
      <c r="N35" s="1"/>
    </row>
    <row r="36" spans="3:14">
      <c r="C36" s="4"/>
      <c r="D36" s="11"/>
      <c r="E36" s="11">
        <v>3</v>
      </c>
      <c r="F36" s="9" t="s">
        <v>6</v>
      </c>
      <c r="G36" s="1">
        <v>106589</v>
      </c>
      <c r="H36" s="1"/>
      <c r="I36" s="1"/>
      <c r="J36" s="6"/>
      <c r="K36" s="1"/>
      <c r="L36" s="1"/>
      <c r="M36" s="1"/>
      <c r="N36" s="1"/>
    </row>
    <row r="37" spans="3:14">
      <c r="C37" s="3"/>
      <c r="D37" s="13"/>
      <c r="E37" s="11">
        <v>4</v>
      </c>
      <c r="F37" s="9" t="s">
        <v>9</v>
      </c>
      <c r="G37" s="1">
        <v>228885</v>
      </c>
      <c r="H37" s="1"/>
      <c r="I37" s="1"/>
      <c r="J37" s="6"/>
      <c r="K37" s="1"/>
      <c r="L37" s="1"/>
      <c r="M37" s="1"/>
      <c r="N37" s="1"/>
    </row>
    <row r="38" spans="3:14">
      <c r="D38" s="10"/>
      <c r="E38" s="10"/>
    </row>
    <row r="39" spans="3:14">
      <c r="D39" s="10"/>
      <c r="E39" s="10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yyd</dc:creator>
  <cp:lastModifiedBy>Microsoft Office User</cp:lastModifiedBy>
  <dcterms:created xsi:type="dcterms:W3CDTF">2021-01-14T15:23:02Z</dcterms:created>
  <dcterms:modified xsi:type="dcterms:W3CDTF">2021-01-27T00:15:22Z</dcterms:modified>
</cp:coreProperties>
</file>