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Zc夫\Desktop\不孕论文\BMC public\"/>
    </mc:Choice>
  </mc:AlternateContent>
  <xr:revisionPtr revIDLastSave="0" documentId="13_ncr:1_{9A6A5A55-9266-4E84-BEAD-629478516FFA}" xr6:coauthVersionLast="47" xr6:coauthVersionMax="47" xr10:uidLastSave="{00000000-0000-0000-0000-000000000000}"/>
  <bookViews>
    <workbookView xWindow="696" yWindow="324" windowWidth="22344" windowHeight="12036" xr2:uid="{00000000-000D-0000-FFFF-FFFF00000000}"/>
  </bookViews>
  <sheets>
    <sheet name="Sheet3" sheetId="3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42" i="3" l="1"/>
  <c r="C41" i="3"/>
  <c r="C40" i="3"/>
  <c r="C38" i="3"/>
  <c r="C37" i="3"/>
  <c r="C36" i="3"/>
  <c r="C34" i="3"/>
  <c r="C33" i="3"/>
  <c r="C32" i="3"/>
  <c r="C30" i="3"/>
  <c r="C29" i="3"/>
  <c r="C28" i="3"/>
  <c r="C25" i="3"/>
  <c r="C24" i="3"/>
  <c r="C23" i="3"/>
  <c r="C22" i="3"/>
  <c r="C19" i="3"/>
  <c r="C18" i="3"/>
  <c r="C17" i="3"/>
  <c r="C16" i="3"/>
</calcChain>
</file>

<file path=xl/sharedStrings.xml><?xml version="1.0" encoding="utf-8"?>
<sst xmlns="http://schemas.openxmlformats.org/spreadsheetml/2006/main" count="165" uniqueCount="144">
  <si>
    <t xml:space="preserve">  &lt;18.5</t>
    <phoneticPr fontId="1" type="noConversion"/>
  </si>
  <si>
    <t xml:space="preserve">  18.5-23.9</t>
    <phoneticPr fontId="1" type="noConversion"/>
  </si>
  <si>
    <t xml:space="preserve">  24-26.9</t>
    <phoneticPr fontId="1" type="noConversion"/>
  </si>
  <si>
    <t xml:space="preserve">  Employed</t>
    <phoneticPr fontId="1" type="noConversion"/>
  </si>
  <si>
    <t xml:space="preserve">  Self-employed</t>
    <phoneticPr fontId="1" type="noConversion"/>
  </si>
  <si>
    <t xml:space="preserve">  Unemployed</t>
    <phoneticPr fontId="1" type="noConversion"/>
  </si>
  <si>
    <t xml:space="preserve">  &gt;20000</t>
    <phoneticPr fontId="1" type="noConversion"/>
  </si>
  <si>
    <t xml:space="preserve">  &lt;10000</t>
    <phoneticPr fontId="1" type="noConversion"/>
  </si>
  <si>
    <t xml:space="preserve">  10000-20000</t>
    <phoneticPr fontId="1" type="noConversion"/>
  </si>
  <si>
    <t xml:space="preserve">  Graduate or above</t>
    <phoneticPr fontId="1" type="noConversion"/>
  </si>
  <si>
    <t xml:space="preserve">  Junior college or university</t>
    <phoneticPr fontId="1" type="noConversion"/>
  </si>
  <si>
    <t xml:space="preserve">  High school or low</t>
    <phoneticPr fontId="1" type="noConversion"/>
  </si>
  <si>
    <t>8(2.48)</t>
    <phoneticPr fontId="1" type="noConversion"/>
  </si>
  <si>
    <t>2(14.29)</t>
    <phoneticPr fontId="1" type="noConversion"/>
  </si>
  <si>
    <t>2(16.67)</t>
    <phoneticPr fontId="1" type="noConversion"/>
  </si>
  <si>
    <t>27(0.34)</t>
    <phoneticPr fontId="1" type="noConversion"/>
  </si>
  <si>
    <t>40(13.70)</t>
    <phoneticPr fontId="1" type="noConversion"/>
  </si>
  <si>
    <t>2(15.38)</t>
    <phoneticPr fontId="1" type="noConversion"/>
  </si>
  <si>
    <t>213(72.95)</t>
    <phoneticPr fontId="1" type="noConversion"/>
  </si>
  <si>
    <t>10(76.92)</t>
    <phoneticPr fontId="1" type="noConversion"/>
  </si>
  <si>
    <t>29(9.93)</t>
    <phoneticPr fontId="1" type="noConversion"/>
  </si>
  <si>
    <t>1(7.69)</t>
    <phoneticPr fontId="1" type="noConversion"/>
  </si>
  <si>
    <t>10(3.42)</t>
    <phoneticPr fontId="1" type="noConversion"/>
  </si>
  <si>
    <t>2(0.69)</t>
    <phoneticPr fontId="1" type="noConversion"/>
  </si>
  <si>
    <t>175(60.14)</t>
    <phoneticPr fontId="1" type="noConversion"/>
  </si>
  <si>
    <t>8(66.67)</t>
    <phoneticPr fontId="1" type="noConversion"/>
  </si>
  <si>
    <t>93(31.96)</t>
    <phoneticPr fontId="1" type="noConversion"/>
  </si>
  <si>
    <t>4(33.33)</t>
    <phoneticPr fontId="1" type="noConversion"/>
  </si>
  <si>
    <t>21(7.22)</t>
    <phoneticPr fontId="1" type="noConversion"/>
  </si>
  <si>
    <t>256(85.62)</t>
    <phoneticPr fontId="1" type="noConversion"/>
  </si>
  <si>
    <t>11(84.62)</t>
    <phoneticPr fontId="1" type="noConversion"/>
  </si>
  <si>
    <t>21(7.02)</t>
    <phoneticPr fontId="1" type="noConversion"/>
  </si>
  <si>
    <t>22(7.36)</t>
    <phoneticPr fontId="1" type="noConversion"/>
  </si>
  <si>
    <t>24(7.82)</t>
    <phoneticPr fontId="1" type="noConversion"/>
  </si>
  <si>
    <t>4(30.77)</t>
    <phoneticPr fontId="1" type="noConversion"/>
  </si>
  <si>
    <t>244(79.48)</t>
    <phoneticPr fontId="1" type="noConversion"/>
  </si>
  <si>
    <r>
      <t>8(61.54</t>
    </r>
    <r>
      <rPr>
        <sz val="10"/>
        <color theme="1"/>
        <rFont val="宋体"/>
        <family val="3"/>
        <charset val="134"/>
      </rPr>
      <t>）</t>
    </r>
    <phoneticPr fontId="1" type="noConversion"/>
  </si>
  <si>
    <t>39(12.70)</t>
    <phoneticPr fontId="1" type="noConversion"/>
  </si>
  <si>
    <t>28(9.157)</t>
    <phoneticPr fontId="1" type="noConversion"/>
  </si>
  <si>
    <t>214(69.93)</t>
    <phoneticPr fontId="1" type="noConversion"/>
  </si>
  <si>
    <t>8(61.54)</t>
    <phoneticPr fontId="1" type="noConversion"/>
  </si>
  <si>
    <t>64(20.92)</t>
    <phoneticPr fontId="1" type="noConversion"/>
  </si>
  <si>
    <t>27(9.15)</t>
    <phoneticPr fontId="1" type="noConversion"/>
  </si>
  <si>
    <t>58(19.66)</t>
    <phoneticPr fontId="1" type="noConversion"/>
  </si>
  <si>
    <t>210(71.19)</t>
    <phoneticPr fontId="1" type="noConversion"/>
  </si>
  <si>
    <t>8(0.54)</t>
    <phoneticPr fontId="1" type="noConversion"/>
  </si>
  <si>
    <t>8(2.25)</t>
    <phoneticPr fontId="1" type="noConversion"/>
  </si>
  <si>
    <t>42(3.28)</t>
    <phoneticPr fontId="1" type="noConversion"/>
  </si>
  <si>
    <t>18(5.96)</t>
    <phoneticPr fontId="1" type="noConversion"/>
  </si>
  <si>
    <t>&lt;0.001</t>
  </si>
  <si>
    <t>&lt;0.001</t>
    <phoneticPr fontId="1" type="noConversion"/>
  </si>
  <si>
    <t>180(14.42)</t>
    <phoneticPr fontId="1" type="noConversion"/>
  </si>
  <si>
    <t>35(11.36)</t>
    <phoneticPr fontId="1" type="noConversion"/>
  </si>
  <si>
    <t>939(75.24)</t>
    <phoneticPr fontId="1" type="noConversion"/>
  </si>
  <si>
    <t>202(65.58)</t>
    <phoneticPr fontId="1" type="noConversion"/>
  </si>
  <si>
    <t>105(8.41)</t>
    <phoneticPr fontId="1" type="noConversion"/>
  </si>
  <si>
    <t>47(15.26)</t>
    <phoneticPr fontId="1" type="noConversion"/>
  </si>
  <si>
    <t>24(1.92)</t>
    <phoneticPr fontId="1" type="noConversion"/>
  </si>
  <si>
    <t>24(7.79)</t>
    <phoneticPr fontId="1" type="noConversion"/>
  </si>
  <si>
    <t>24(2.00)</t>
    <phoneticPr fontId="1" type="noConversion"/>
  </si>
  <si>
    <t>11(3.65)</t>
    <phoneticPr fontId="1" type="noConversion"/>
  </si>
  <si>
    <t>691(57.44)</t>
    <phoneticPr fontId="1" type="noConversion"/>
  </si>
  <si>
    <t>142(47.18)</t>
    <phoneticPr fontId="1" type="noConversion"/>
  </si>
  <si>
    <t>342(28.43)</t>
    <phoneticPr fontId="1" type="noConversion"/>
  </si>
  <si>
    <t>101(33.55)</t>
    <phoneticPr fontId="1" type="noConversion"/>
  </si>
  <si>
    <t>146(12.14)</t>
  </si>
  <si>
    <t>47(15.61)</t>
    <phoneticPr fontId="1" type="noConversion"/>
  </si>
  <si>
    <t>1210(92.30)</t>
    <phoneticPr fontId="1" type="noConversion"/>
  </si>
  <si>
    <t>284(91.91)</t>
    <phoneticPr fontId="1" type="noConversion"/>
  </si>
  <si>
    <t>46(3.51)</t>
    <phoneticPr fontId="1" type="noConversion"/>
  </si>
  <si>
    <t>12(3.88)</t>
    <phoneticPr fontId="1" type="noConversion"/>
  </si>
  <si>
    <t>55(4.20)</t>
    <phoneticPr fontId="1" type="noConversion"/>
  </si>
  <si>
    <t>13(4.21)</t>
    <phoneticPr fontId="1" type="noConversion"/>
  </si>
  <si>
    <t>65(4.95)</t>
    <phoneticPr fontId="1" type="noConversion"/>
  </si>
  <si>
    <t>26(8.33)</t>
    <phoneticPr fontId="1" type="noConversion"/>
  </si>
  <si>
    <t>1029(78.37)</t>
    <phoneticPr fontId="1" type="noConversion"/>
  </si>
  <si>
    <r>
      <t>243(77.88</t>
    </r>
    <r>
      <rPr>
        <sz val="10"/>
        <color theme="1"/>
        <rFont val="宋体"/>
        <family val="3"/>
        <charset val="134"/>
      </rPr>
      <t>）</t>
    </r>
    <phoneticPr fontId="1" type="noConversion"/>
  </si>
  <si>
    <t>219(16.68)</t>
    <phoneticPr fontId="1" type="noConversion"/>
  </si>
  <si>
    <t>43(13.78)</t>
    <phoneticPr fontId="1" type="noConversion"/>
  </si>
  <si>
    <t>58(4.46)</t>
    <phoneticPr fontId="1" type="noConversion"/>
  </si>
  <si>
    <t>20(6.60)</t>
    <phoneticPr fontId="1" type="noConversion"/>
  </si>
  <si>
    <t>1002(77.14)</t>
    <phoneticPr fontId="1" type="noConversion"/>
  </si>
  <si>
    <t>239(78.88)</t>
    <phoneticPr fontId="1" type="noConversion"/>
  </si>
  <si>
    <t>239(18.40)</t>
    <phoneticPr fontId="1" type="noConversion"/>
  </si>
  <si>
    <t>44(14.52)</t>
    <phoneticPr fontId="1" type="noConversion"/>
  </si>
  <si>
    <t>61(4.94)</t>
    <phoneticPr fontId="1" type="noConversion"/>
  </si>
  <si>
    <t>27(9.41)</t>
    <phoneticPr fontId="1" type="noConversion"/>
  </si>
  <si>
    <t>299(24.21)</t>
    <phoneticPr fontId="1" type="noConversion"/>
  </si>
  <si>
    <t>62(21.60)</t>
    <phoneticPr fontId="1" type="noConversion"/>
  </si>
  <si>
    <t>875(70.85)</t>
    <phoneticPr fontId="1" type="noConversion"/>
  </si>
  <si>
    <t>198(68.99)</t>
    <phoneticPr fontId="1" type="noConversion"/>
  </si>
  <si>
    <t xml:space="preserve">  20-29</t>
    <phoneticPr fontId="1" type="noConversion"/>
  </si>
  <si>
    <t xml:space="preserve">  30-39</t>
    <phoneticPr fontId="1" type="noConversion"/>
  </si>
  <si>
    <t>910(61.61)</t>
    <phoneticPr fontId="1" type="noConversion"/>
  </si>
  <si>
    <t>172(48.45)</t>
    <phoneticPr fontId="1" type="noConversion"/>
  </si>
  <si>
    <t>559(37.85)</t>
    <phoneticPr fontId="1" type="noConversion"/>
  </si>
  <si>
    <t>175(49.39)</t>
    <phoneticPr fontId="1" type="noConversion"/>
  </si>
  <si>
    <t>564(43.99)</t>
    <phoneticPr fontId="1" type="noConversion"/>
  </si>
  <si>
    <t>676(52.73)</t>
    <phoneticPr fontId="1" type="noConversion"/>
  </si>
  <si>
    <t>103(34.11)</t>
    <phoneticPr fontId="1" type="noConversion"/>
  </si>
  <si>
    <t>181(59.93)</t>
    <phoneticPr fontId="1" type="noConversion"/>
  </si>
  <si>
    <t>133(41.05)</t>
    <phoneticPr fontId="1" type="noConversion"/>
  </si>
  <si>
    <t>5(35.71)</t>
    <phoneticPr fontId="1" type="noConversion"/>
  </si>
  <si>
    <t>183(56.48)</t>
    <phoneticPr fontId="1" type="noConversion"/>
  </si>
  <si>
    <t>7(50.00)</t>
    <phoneticPr fontId="1" type="noConversion"/>
  </si>
  <si>
    <t>97(32.44)</t>
    <phoneticPr fontId="1" type="noConversion"/>
  </si>
  <si>
    <t>3(25.00)</t>
    <phoneticPr fontId="1" type="noConversion"/>
  </si>
  <si>
    <t>175(58.53)</t>
    <phoneticPr fontId="1" type="noConversion"/>
  </si>
  <si>
    <t>7(58.33)</t>
    <phoneticPr fontId="1" type="noConversion"/>
  </si>
  <si>
    <t>%</t>
  </si>
  <si>
    <t>Mean(SD)</t>
  </si>
  <si>
    <t>29.45(3.70)</t>
  </si>
  <si>
    <t>31.07(4.37)</t>
  </si>
  <si>
    <t>23.67(2.82)</t>
  </si>
  <si>
    <t xml:space="preserve">all couples           </t>
    <phoneticPr fontId="1" type="noConversion"/>
  </si>
  <si>
    <t>N=2188</t>
    <phoneticPr fontId="1" type="noConversion"/>
  </si>
  <si>
    <t>Age , years , men</t>
    <phoneticPr fontId="1" type="noConversion"/>
  </si>
  <si>
    <t>Age , years , women</t>
    <phoneticPr fontId="1" type="noConversion"/>
  </si>
  <si>
    <t>Occupation , women</t>
    <phoneticPr fontId="1" type="noConversion"/>
  </si>
  <si>
    <t>Education attainment , women</t>
    <phoneticPr fontId="1" type="noConversion"/>
  </si>
  <si>
    <t>Education attainment , men</t>
    <phoneticPr fontId="1" type="noConversion"/>
  </si>
  <si>
    <t>First child</t>
    <phoneticPr fontId="1" type="noConversion"/>
  </si>
  <si>
    <t>Second child</t>
    <phoneticPr fontId="1" type="noConversion"/>
  </si>
  <si>
    <t>21.08(2.69)</t>
    <phoneticPr fontId="1" type="noConversion"/>
  </si>
  <si>
    <r>
      <t>Table 1   Demographic characteristic of</t>
    </r>
    <r>
      <rPr>
        <b/>
        <sz val="14"/>
        <color theme="1"/>
        <rFont val="Times New Roman"/>
        <family val="1"/>
      </rPr>
      <t xml:space="preserve"> all patients included</t>
    </r>
    <phoneticPr fontId="1" type="noConversion"/>
  </si>
  <si>
    <r>
      <t xml:space="preserve">  </t>
    </r>
    <r>
      <rPr>
        <sz val="10"/>
        <color rgb="FF000000"/>
        <rFont val="宋体"/>
        <family val="3"/>
        <charset val="134"/>
      </rPr>
      <t>≥</t>
    </r>
    <r>
      <rPr>
        <sz val="10"/>
        <color rgb="FF000000"/>
        <rFont val="Times New Roman"/>
        <family val="1"/>
      </rPr>
      <t>40</t>
    </r>
    <phoneticPr fontId="1" type="noConversion"/>
  </si>
  <si>
    <r>
      <t xml:space="preserve">  </t>
    </r>
    <r>
      <rPr>
        <sz val="10"/>
        <color rgb="FF000000"/>
        <rFont val="宋体"/>
        <family val="3"/>
        <charset val="134"/>
      </rPr>
      <t>≥</t>
    </r>
    <r>
      <rPr>
        <sz val="10"/>
        <color rgb="FF000000"/>
        <rFont val="Times New Roman"/>
        <family val="1"/>
      </rPr>
      <t>27</t>
    </r>
    <phoneticPr fontId="1" type="noConversion"/>
  </si>
  <si>
    <r>
      <t xml:space="preserve">Average monthly incomes (¥) of </t>
    </r>
    <r>
      <rPr>
        <b/>
        <sz val="10"/>
        <color theme="1"/>
        <rFont val="Times New Roman"/>
        <family val="1"/>
      </rPr>
      <t>each couple</t>
    </r>
    <rPh sb="0" eb="42">
      <t>biao'hongkeshan'chugai'wei</t>
    </rPh>
    <phoneticPr fontId="1" type="noConversion"/>
  </si>
  <si>
    <r>
      <t xml:space="preserve">Fertility
</t>
    </r>
    <r>
      <rPr>
        <b/>
        <sz val="10"/>
        <color theme="1"/>
        <rFont val="宋体"/>
        <family val="3"/>
        <charset val="134"/>
      </rPr>
      <t>（</t>
    </r>
    <r>
      <rPr>
        <b/>
        <sz val="10"/>
        <color theme="1"/>
        <rFont val="Times New Roman"/>
        <family val="1"/>
      </rPr>
      <t>N=1484</t>
    </r>
    <r>
      <rPr>
        <b/>
        <sz val="10"/>
        <color theme="1"/>
        <rFont val="宋体"/>
        <family val="3"/>
        <charset val="134"/>
      </rPr>
      <t>）</t>
    </r>
    <phoneticPr fontId="1" type="noConversion"/>
  </si>
  <si>
    <r>
      <t>Infertility</t>
    </r>
    <r>
      <rPr>
        <b/>
        <vertAlign val="superscript"/>
        <sz val="10"/>
        <color theme="1"/>
        <rFont val="Times New Roman"/>
        <family val="1"/>
      </rPr>
      <t>a</t>
    </r>
    <r>
      <rPr>
        <b/>
        <sz val="10"/>
        <color theme="1"/>
        <rFont val="Times New Roman"/>
        <family val="1"/>
      </rPr>
      <t xml:space="preserve"> (N=355)</t>
    </r>
    <phoneticPr fontId="1" type="noConversion"/>
  </si>
  <si>
    <r>
      <t xml:space="preserve">Fertility
</t>
    </r>
    <r>
      <rPr>
        <b/>
        <sz val="10"/>
        <color theme="1"/>
        <rFont val="宋体"/>
        <family val="3"/>
        <charset val="134"/>
      </rPr>
      <t>（</t>
    </r>
    <r>
      <rPr>
        <b/>
        <sz val="10"/>
        <color theme="1"/>
        <rFont val="Times New Roman"/>
        <family val="1"/>
      </rPr>
      <t>N=324</t>
    </r>
    <r>
      <rPr>
        <b/>
        <sz val="10"/>
        <color theme="1"/>
        <rFont val="宋体"/>
        <family val="3"/>
        <charset val="134"/>
      </rPr>
      <t>）</t>
    </r>
    <phoneticPr fontId="1" type="noConversion"/>
  </si>
  <si>
    <r>
      <t>Infertility</t>
    </r>
    <r>
      <rPr>
        <b/>
        <vertAlign val="superscript"/>
        <sz val="10"/>
        <color theme="1"/>
        <rFont val="Times New Roman"/>
        <family val="1"/>
      </rPr>
      <t>a</t>
    </r>
    <r>
      <rPr>
        <b/>
        <sz val="10"/>
        <color theme="1"/>
        <rFont val="Times New Roman"/>
        <family val="1"/>
      </rPr>
      <t xml:space="preserve"> (N=14)</t>
    </r>
    <phoneticPr fontId="1" type="noConversion"/>
  </si>
  <si>
    <r>
      <t xml:space="preserve">n </t>
    </r>
    <r>
      <rPr>
        <vertAlign val="superscript"/>
        <sz val="10"/>
        <color theme="1"/>
        <rFont val="Times New Roman"/>
        <family val="1"/>
      </rPr>
      <t xml:space="preserve">b </t>
    </r>
    <phoneticPr fontId="1" type="noConversion"/>
  </si>
  <si>
    <r>
      <t xml:space="preserve">n </t>
    </r>
    <r>
      <rPr>
        <vertAlign val="superscript"/>
        <sz val="10"/>
        <color theme="1"/>
        <rFont val="Times New Roman"/>
        <family val="1"/>
      </rPr>
      <t xml:space="preserve">b </t>
    </r>
    <r>
      <rPr>
        <sz val="10"/>
        <color theme="1"/>
        <rFont val="Times New Roman"/>
        <family val="1"/>
      </rPr>
      <t>(%)</t>
    </r>
    <phoneticPr fontId="1" type="noConversion"/>
  </si>
  <si>
    <r>
      <t xml:space="preserve">n </t>
    </r>
    <r>
      <rPr>
        <vertAlign val="superscript"/>
        <sz val="10"/>
        <color theme="1"/>
        <rFont val="Times New Roman"/>
        <family val="1"/>
      </rPr>
      <t>b</t>
    </r>
    <r>
      <rPr>
        <sz val="10"/>
        <color theme="1"/>
        <rFont val="Times New Roman"/>
        <family val="1"/>
      </rPr>
      <t>(%)</t>
    </r>
  </si>
  <si>
    <r>
      <t xml:space="preserve">n </t>
    </r>
    <r>
      <rPr>
        <vertAlign val="superscript"/>
        <sz val="10"/>
        <color theme="1"/>
        <rFont val="Times New Roman"/>
        <family val="1"/>
      </rPr>
      <t>b</t>
    </r>
    <r>
      <rPr>
        <sz val="10"/>
        <color theme="1"/>
        <rFont val="Times New Roman"/>
        <family val="1"/>
      </rPr>
      <t>(%)</t>
    </r>
    <phoneticPr fontId="1" type="noConversion"/>
  </si>
  <si>
    <r>
      <t xml:space="preserve">BMI </t>
    </r>
    <r>
      <rPr>
        <b/>
        <vertAlign val="superscript"/>
        <sz val="10"/>
        <color rgb="FF000000"/>
        <rFont val="Times New Roman"/>
        <family val="1"/>
      </rPr>
      <t xml:space="preserve">c  </t>
    </r>
    <r>
      <rPr>
        <b/>
        <sz val="10"/>
        <color rgb="FF000000"/>
        <rFont val="Times New Roman"/>
        <family val="1"/>
      </rPr>
      <t xml:space="preserve"> kg/m2</t>
    </r>
    <r>
      <rPr>
        <b/>
        <sz val="10"/>
        <color rgb="FF000000"/>
        <rFont val="宋体"/>
        <family val="3"/>
        <charset val="134"/>
      </rPr>
      <t>，</t>
    </r>
    <r>
      <rPr>
        <b/>
        <sz val="10"/>
        <color rgb="FF000000"/>
        <rFont val="Times New Roman"/>
        <family val="1"/>
      </rPr>
      <t>women</t>
    </r>
    <phoneticPr fontId="1" type="noConversion"/>
  </si>
  <si>
    <r>
      <t xml:space="preserve">BMI </t>
    </r>
    <r>
      <rPr>
        <b/>
        <vertAlign val="superscript"/>
        <sz val="10"/>
        <color rgb="FF000000"/>
        <rFont val="Times New Roman"/>
        <family val="1"/>
      </rPr>
      <t xml:space="preserve">c  </t>
    </r>
    <r>
      <rPr>
        <b/>
        <sz val="10"/>
        <color rgb="FF000000"/>
        <rFont val="Times New Roman"/>
        <family val="1"/>
      </rPr>
      <t xml:space="preserve"> kg/m2</t>
    </r>
    <r>
      <rPr>
        <b/>
        <sz val="10"/>
        <color rgb="FF000000"/>
        <rFont val="宋体"/>
        <family val="3"/>
        <charset val="134"/>
      </rPr>
      <t>，</t>
    </r>
    <r>
      <rPr>
        <b/>
        <sz val="10"/>
        <color rgb="FF000000"/>
        <rFont val="Times New Roman"/>
        <family val="1"/>
      </rPr>
      <t>men</t>
    </r>
    <phoneticPr fontId="1" type="noConversion"/>
  </si>
  <si>
    <r>
      <t xml:space="preserve">a </t>
    </r>
    <r>
      <rPr>
        <sz val="10"/>
        <color theme="1"/>
        <rFont val="Times New Roman"/>
        <family val="1"/>
      </rPr>
      <t>Faliure to conceive after regular unprotected sexual intercourse for 1 year.</t>
    </r>
    <phoneticPr fontId="1" type="noConversion"/>
  </si>
  <si>
    <r>
      <rPr>
        <vertAlign val="superscript"/>
        <sz val="10"/>
        <color indexed="8"/>
        <rFont val="Times New Roman"/>
        <family val="1"/>
      </rPr>
      <t>b</t>
    </r>
    <r>
      <rPr>
        <sz val="10"/>
        <color indexed="8"/>
        <rFont val="Times New Roman"/>
        <family val="1"/>
      </rPr>
      <t xml:space="preserve"> The sum does not necessarily equal the sample size for all variables because of missing data.</t>
    </r>
    <phoneticPr fontId="1" type="noConversion"/>
  </si>
  <si>
    <r>
      <t>c</t>
    </r>
    <r>
      <rPr>
        <sz val="10"/>
        <color theme="1"/>
        <rFont val="Times New Roman"/>
        <family val="1"/>
      </rPr>
      <t xml:space="preserve"> BMI is defined as Body mass index
Body mass index is defined as  weight in kilograms divided by the square of height in meters</t>
    </r>
    <phoneticPr fontId="1" type="noConversion"/>
  </si>
  <si>
    <r>
      <t xml:space="preserve">d </t>
    </r>
    <r>
      <rPr>
        <sz val="10"/>
        <color theme="1"/>
        <rFont val="Times New Roman"/>
        <family val="1"/>
      </rPr>
      <t>Pearson's χ2 test.</t>
    </r>
    <phoneticPr fontId="1" type="noConversion"/>
  </si>
  <si>
    <r>
      <t xml:space="preserve">P value </t>
    </r>
    <r>
      <rPr>
        <b/>
        <vertAlign val="superscript"/>
        <sz val="10"/>
        <color rgb="FF000000"/>
        <rFont val="Times New Roman"/>
        <family val="1"/>
      </rPr>
      <t xml:space="preserve">d </t>
    </r>
    <phoneticPr fontId="1" type="noConversion"/>
  </si>
  <si>
    <r>
      <t xml:space="preserve">P value </t>
    </r>
    <r>
      <rPr>
        <b/>
        <vertAlign val="superscript"/>
        <sz val="10"/>
        <color theme="1"/>
        <rFont val="Times New Roman"/>
        <family val="1"/>
      </rPr>
      <t>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</si>
</sst>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"/>
    <numFmt numFmtId="177" formatCode="0.00_);[Red]\(0.00\)"/>
  </numFmts>
  <fonts count="2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12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Arial"/>
      <family val="2"/>
    </font>
    <font>
      <b/>
      <sz val="10"/>
      <color rgb="FF000000"/>
      <name val="宋体"/>
      <family val="3"/>
      <charset val="134"/>
    </font>
    <font>
      <b/>
      <sz val="14"/>
      <color rgb="FF000000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10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b/>
      <vertAlign val="superscript"/>
      <sz val="10"/>
      <color rgb="FF000000"/>
      <name val="Times New Roman"/>
      <family val="1"/>
    </font>
    <font>
      <b/>
      <vertAlign val="superscript"/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vertAlign val="superscript"/>
      <sz val="10"/>
      <color indexed="8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73">
    <xf numFmtId="0" fontId="0" fillId="0" borderId="0" xfId="0"/>
    <xf numFmtId="0" fontId="6" fillId="0" borderId="0" xfId="0" applyFont="1"/>
    <xf numFmtId="0" fontId="11" fillId="0" borderId="1" xfId="0" applyFont="1" applyBorder="1" applyAlignment="1">
      <alignment vertical="center"/>
    </xf>
    <xf numFmtId="0" fontId="8" fillId="0" borderId="0" xfId="0" applyFont="1" applyBorder="1" applyAlignment="1">
      <alignment horizontal="left" vertical="center"/>
    </xf>
    <xf numFmtId="0" fontId="13" fillId="0" borderId="0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/>
    </xf>
    <xf numFmtId="0" fontId="11" fillId="0" borderId="0" xfId="0" applyFont="1" applyBorder="1" applyAlignment="1">
      <alignment vertical="center"/>
    </xf>
    <xf numFmtId="177" fontId="11" fillId="0" borderId="0" xfId="0" applyNumberFormat="1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77" fontId="11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20" fillId="0" borderId="0" xfId="0" applyFont="1" applyAlignment="1">
      <alignment horizontal="left" vertical="center" wrapText="1"/>
    </xf>
    <xf numFmtId="0" fontId="20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3" fontId="11" fillId="0" borderId="0" xfId="0" applyNumberFormat="1" applyFont="1" applyAlignment="1">
      <alignment horizontal="center" vertical="center"/>
    </xf>
    <xf numFmtId="2" fontId="20" fillId="0" borderId="0" xfId="0" applyNumberFormat="1" applyFont="1" applyAlignment="1">
      <alignment horizontal="center" vertical="center" wrapText="1"/>
    </xf>
    <xf numFmtId="2" fontId="20" fillId="0" borderId="0" xfId="0" applyNumberFormat="1" applyFont="1" applyAlignment="1">
      <alignment horizontal="left" vertical="center" wrapText="1"/>
    </xf>
    <xf numFmtId="0" fontId="11" fillId="0" borderId="0" xfId="0" applyFont="1" applyAlignment="1">
      <alignment horizontal="center"/>
    </xf>
    <xf numFmtId="0" fontId="20" fillId="0" borderId="0" xfId="0" applyFont="1" applyFill="1" applyAlignment="1">
      <alignment horizontal="left" vertical="center" wrapText="1"/>
    </xf>
    <xf numFmtId="177" fontId="11" fillId="0" borderId="0" xfId="0" applyNumberFormat="1" applyFont="1" applyAlignment="1">
      <alignment horizontal="center"/>
    </xf>
    <xf numFmtId="0" fontId="21" fillId="0" borderId="0" xfId="0" applyFont="1" applyAlignment="1">
      <alignment horizontal="center" vertical="center"/>
    </xf>
    <xf numFmtId="0" fontId="11" fillId="0" borderId="0" xfId="0" applyFont="1" applyFill="1" applyAlignment="1">
      <alignment horizontal="center"/>
    </xf>
    <xf numFmtId="0" fontId="23" fillId="0" borderId="0" xfId="0" applyFont="1" applyAlignment="1">
      <alignment vertical="top" wrapText="1"/>
    </xf>
    <xf numFmtId="177" fontId="11" fillId="0" borderId="0" xfId="0" applyNumberFormat="1" applyFont="1" applyAlignment="1">
      <alignment horizontal="center" vertical="center"/>
    </xf>
    <xf numFmtId="176" fontId="20" fillId="0" borderId="0" xfId="0" applyNumberFormat="1" applyFont="1" applyAlignment="1">
      <alignment horizontal="center" vertical="center"/>
    </xf>
    <xf numFmtId="176" fontId="11" fillId="0" borderId="0" xfId="0" applyNumberFormat="1" applyFont="1" applyAlignment="1">
      <alignment horizontal="center" vertical="center"/>
    </xf>
    <xf numFmtId="0" fontId="25" fillId="0" borderId="0" xfId="0" applyFont="1"/>
    <xf numFmtId="0" fontId="25" fillId="0" borderId="0" xfId="0" applyFont="1" applyAlignment="1">
      <alignment horizontal="center"/>
    </xf>
    <xf numFmtId="0" fontId="8" fillId="0" borderId="1" xfId="0" applyFont="1" applyBorder="1" applyAlignment="1">
      <alignment horizontal="left" vertical="center"/>
    </xf>
    <xf numFmtId="0" fontId="10" fillId="0" borderId="1" xfId="0" applyFont="1" applyBorder="1"/>
    <xf numFmtId="0" fontId="15" fillId="0" borderId="0" xfId="0" applyFont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5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16" fillId="0" borderId="0" xfId="0" applyFont="1" applyFill="1" applyAlignment="1">
      <alignment horizontal="left" vertical="center" wrapText="1"/>
    </xf>
    <xf numFmtId="0" fontId="11" fillId="0" borderId="0" xfId="0" applyFont="1" applyFill="1" applyAlignment="1">
      <alignment horizontal="left" vertical="center" wrapText="1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vertical="top" wrapText="1"/>
    </xf>
    <xf numFmtId="176" fontId="20" fillId="0" borderId="0" xfId="0" applyNumberFormat="1" applyFont="1" applyAlignment="1">
      <alignment horizontal="center" vertical="center"/>
    </xf>
    <xf numFmtId="176" fontId="11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5" fillId="0" borderId="0" xfId="0" applyFont="1" applyFill="1" applyAlignment="1">
      <alignment horizontal="left" vertical="center" wrapText="1"/>
    </xf>
    <xf numFmtId="0" fontId="19" fillId="0" borderId="0" xfId="0" applyFont="1"/>
    <xf numFmtId="0" fontId="11" fillId="0" borderId="0" xfId="0" applyFont="1"/>
    <xf numFmtId="0" fontId="25" fillId="0" borderId="0" xfId="0" applyFont="1"/>
    <xf numFmtId="0" fontId="23" fillId="0" borderId="0" xfId="1" applyFont="1" applyBorder="1" applyAlignment="1">
      <alignment horizontal="left" vertical="center"/>
    </xf>
    <xf numFmtId="0" fontId="19" fillId="0" borderId="0" xfId="0" applyFont="1" applyAlignment="1">
      <alignment horizontal="left" wrapText="1"/>
    </xf>
    <xf numFmtId="0" fontId="19" fillId="0" borderId="0" xfId="0" applyFont="1" applyAlignment="1">
      <alignment horizontal="left"/>
    </xf>
    <xf numFmtId="0" fontId="11" fillId="0" borderId="0" xfId="0" applyFont="1" applyBorder="1" applyAlignment="1">
      <alignment horizontal="center" vertical="center"/>
    </xf>
    <xf numFmtId="0" fontId="25" fillId="0" borderId="0" xfId="0" applyFont="1" applyBorder="1" applyAlignment="1">
      <alignment vertical="center"/>
    </xf>
    <xf numFmtId="0" fontId="20" fillId="0" borderId="0" xfId="0" applyFont="1" applyBorder="1" applyAlignment="1">
      <alignment horizontal="left" vertical="center" wrapText="1"/>
    </xf>
    <xf numFmtId="3" fontId="11" fillId="0" borderId="0" xfId="0" applyNumberFormat="1" applyFont="1" applyBorder="1" applyAlignment="1">
      <alignment horizontal="center" vertical="center"/>
    </xf>
    <xf numFmtId="176" fontId="11" fillId="0" borderId="0" xfId="0" applyNumberFormat="1" applyFont="1" applyBorder="1" applyAlignment="1">
      <alignment horizontal="center" vertical="center"/>
    </xf>
    <xf numFmtId="176" fontId="11" fillId="0" borderId="0" xfId="0" applyNumberFormat="1" applyFont="1" applyBorder="1" applyAlignment="1">
      <alignment horizontal="center" vertical="center"/>
    </xf>
    <xf numFmtId="0" fontId="19" fillId="0" borderId="0" xfId="0" applyFont="1" applyBorder="1"/>
    <xf numFmtId="0" fontId="11" fillId="0" borderId="0" xfId="0" applyFont="1" applyBorder="1"/>
    <xf numFmtId="0" fontId="25" fillId="0" borderId="0" xfId="0" applyFont="1" applyBorder="1"/>
    <xf numFmtId="0" fontId="20" fillId="0" borderId="1" xfId="0" applyFont="1" applyBorder="1" applyAlignment="1">
      <alignment horizontal="left" vertical="center" wrapText="1"/>
    </xf>
    <xf numFmtId="3" fontId="11" fillId="0" borderId="1" xfId="0" applyNumberFormat="1" applyFont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 2" xfId="1" xr:uid="{4D2946C2-637B-4C63-A29C-0EE916A9AE8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9037AF-4BBB-492C-AD36-4F10C2A9C9CB}">
  <dimension ref="A1:K46"/>
  <sheetViews>
    <sheetView tabSelected="1" zoomScaleNormal="100" workbookViewId="0">
      <selection activeCell="L8" sqref="L8"/>
    </sheetView>
  </sheetViews>
  <sheetFormatPr defaultRowHeight="13.8" x14ac:dyDescent="0.25"/>
  <cols>
    <col min="1" max="1" width="23.77734375" style="29" customWidth="1"/>
    <col min="2" max="3" width="10.77734375" style="30" customWidth="1"/>
    <col min="4" max="4" width="2.21875" style="29" customWidth="1"/>
    <col min="5" max="6" width="12.77734375" style="30" customWidth="1"/>
    <col min="7" max="7" width="9.77734375" style="29" customWidth="1"/>
    <col min="8" max="8" width="2.109375" style="29" customWidth="1"/>
    <col min="9" max="10" width="12.77734375" style="30" customWidth="1"/>
    <col min="11" max="11" width="9.77734375" style="29" customWidth="1"/>
    <col min="12" max="12" width="13.77734375" style="1" customWidth="1"/>
    <col min="13" max="16384" width="8.88671875" style="1"/>
  </cols>
  <sheetData>
    <row r="1" spans="1:11" ht="18.600000000000001" thickBot="1" x14ac:dyDescent="0.4">
      <c r="A1" s="31" t="s">
        <v>124</v>
      </c>
      <c r="B1" s="31"/>
      <c r="C1" s="31"/>
      <c r="D1" s="31"/>
      <c r="E1" s="31"/>
      <c r="F1" s="31"/>
      <c r="G1" s="31"/>
      <c r="H1" s="31"/>
      <c r="I1" s="32"/>
      <c r="J1" s="32"/>
      <c r="K1" s="2"/>
    </row>
    <row r="2" spans="1:11" ht="30" customHeight="1" thickBot="1" x14ac:dyDescent="0.3">
      <c r="A2" s="3"/>
      <c r="B2" s="40" t="s">
        <v>114</v>
      </c>
      <c r="C2" s="40"/>
      <c r="D2" s="4"/>
      <c r="E2" s="38" t="s">
        <v>121</v>
      </c>
      <c r="F2" s="38"/>
      <c r="G2" s="5"/>
      <c r="H2" s="5"/>
      <c r="I2" s="39" t="s">
        <v>122</v>
      </c>
      <c r="J2" s="39"/>
      <c r="K2" s="6"/>
    </row>
    <row r="3" spans="1:11" ht="28.8" x14ac:dyDescent="0.25">
      <c r="A3" s="33"/>
      <c r="B3" s="41" t="s">
        <v>115</v>
      </c>
      <c r="C3" s="42"/>
      <c r="D3" s="7"/>
      <c r="E3" s="8" t="s">
        <v>128</v>
      </c>
      <c r="F3" s="8" t="s">
        <v>129</v>
      </c>
      <c r="G3" s="35" t="s">
        <v>142</v>
      </c>
      <c r="H3" s="9"/>
      <c r="I3" s="8" t="s">
        <v>130</v>
      </c>
      <c r="J3" s="8" t="s">
        <v>131</v>
      </c>
      <c r="K3" s="37" t="s">
        <v>143</v>
      </c>
    </row>
    <row r="4" spans="1:11" ht="16.2" thickBot="1" x14ac:dyDescent="0.3">
      <c r="A4" s="34"/>
      <c r="B4" s="10" t="s">
        <v>132</v>
      </c>
      <c r="C4" s="11" t="s">
        <v>109</v>
      </c>
      <c r="D4" s="12"/>
      <c r="E4" s="10" t="s">
        <v>133</v>
      </c>
      <c r="F4" s="10" t="s">
        <v>135</v>
      </c>
      <c r="G4" s="36"/>
      <c r="H4" s="12"/>
      <c r="I4" s="10" t="s">
        <v>135</v>
      </c>
      <c r="J4" s="10" t="s">
        <v>134</v>
      </c>
      <c r="K4" s="34"/>
    </row>
    <row r="5" spans="1:11" x14ac:dyDescent="0.25">
      <c r="A5" s="46" t="s">
        <v>117</v>
      </c>
      <c r="B5" s="46"/>
      <c r="C5" s="46"/>
      <c r="D5" s="46"/>
      <c r="E5" s="47"/>
      <c r="F5" s="47"/>
      <c r="G5" s="47"/>
      <c r="H5" s="47"/>
      <c r="I5" s="47"/>
      <c r="J5" s="47"/>
      <c r="K5" s="47"/>
    </row>
    <row r="6" spans="1:11" x14ac:dyDescent="0.25">
      <c r="A6" s="13" t="s">
        <v>91</v>
      </c>
      <c r="B6" s="14">
        <v>1229</v>
      </c>
      <c r="C6" s="14">
        <v>56.35</v>
      </c>
      <c r="D6" s="13"/>
      <c r="E6" s="15" t="s">
        <v>93</v>
      </c>
      <c r="F6" s="15" t="s">
        <v>94</v>
      </c>
      <c r="G6" s="44" t="s">
        <v>50</v>
      </c>
      <c r="H6" s="16"/>
      <c r="I6" s="15" t="s">
        <v>101</v>
      </c>
      <c r="J6" s="15" t="s">
        <v>102</v>
      </c>
      <c r="K6" s="44">
        <v>3.7999999999999999E-2</v>
      </c>
    </row>
    <row r="7" spans="1:11" x14ac:dyDescent="0.25">
      <c r="A7" s="13" t="s">
        <v>92</v>
      </c>
      <c r="B7" s="14">
        <v>926</v>
      </c>
      <c r="C7" s="14">
        <v>42.45</v>
      </c>
      <c r="D7" s="13"/>
      <c r="E7" s="16" t="s">
        <v>95</v>
      </c>
      <c r="F7" s="17" t="s">
        <v>96</v>
      </c>
      <c r="G7" s="44"/>
      <c r="H7" s="16"/>
      <c r="I7" s="16" t="s">
        <v>103</v>
      </c>
      <c r="J7" s="17" t="s">
        <v>104</v>
      </c>
      <c r="K7" s="44"/>
    </row>
    <row r="8" spans="1:11" x14ac:dyDescent="0.25">
      <c r="A8" s="13" t="s">
        <v>125</v>
      </c>
      <c r="B8" s="14">
        <v>26</v>
      </c>
      <c r="C8" s="14">
        <v>1.19</v>
      </c>
      <c r="D8" s="13"/>
      <c r="E8" s="16" t="s">
        <v>45</v>
      </c>
      <c r="F8" s="16" t="s">
        <v>46</v>
      </c>
      <c r="G8" s="44"/>
      <c r="H8" s="16"/>
      <c r="I8" s="16" t="s">
        <v>12</v>
      </c>
      <c r="J8" s="16" t="s">
        <v>13</v>
      </c>
      <c r="K8" s="44"/>
    </row>
    <row r="9" spans="1:11" x14ac:dyDescent="0.25">
      <c r="A9" s="13" t="s">
        <v>110</v>
      </c>
      <c r="B9" s="44" t="s">
        <v>111</v>
      </c>
      <c r="C9" s="44"/>
      <c r="D9" s="16"/>
      <c r="E9" s="16"/>
      <c r="F9" s="16"/>
      <c r="G9" s="16"/>
      <c r="H9" s="16"/>
      <c r="I9" s="16"/>
      <c r="J9" s="16"/>
      <c r="K9" s="16"/>
    </row>
    <row r="10" spans="1:11" x14ac:dyDescent="0.25">
      <c r="A10" s="46" t="s">
        <v>116</v>
      </c>
      <c r="B10" s="46"/>
      <c r="C10" s="46"/>
      <c r="D10" s="46"/>
      <c r="E10" s="47"/>
      <c r="F10" s="47"/>
      <c r="G10" s="47"/>
      <c r="H10" s="47"/>
      <c r="I10" s="47"/>
      <c r="J10" s="47"/>
      <c r="K10" s="47"/>
    </row>
    <row r="11" spans="1:11" x14ac:dyDescent="0.25">
      <c r="A11" s="13" t="s">
        <v>91</v>
      </c>
      <c r="B11" s="14">
        <v>770</v>
      </c>
      <c r="C11" s="18">
        <v>39.1</v>
      </c>
      <c r="D11" s="19"/>
      <c r="E11" s="20" t="s">
        <v>97</v>
      </c>
      <c r="F11" s="20" t="s">
        <v>99</v>
      </c>
      <c r="G11" s="44">
        <v>2E-3</v>
      </c>
      <c r="H11" s="16"/>
      <c r="I11" s="20" t="s">
        <v>105</v>
      </c>
      <c r="J11" s="20" t="s">
        <v>106</v>
      </c>
      <c r="K11" s="44">
        <v>0.63100000000000001</v>
      </c>
    </row>
    <row r="12" spans="1:11" x14ac:dyDescent="0.25">
      <c r="A12" s="13" t="s">
        <v>92</v>
      </c>
      <c r="B12" s="14">
        <v>1110</v>
      </c>
      <c r="C12" s="14">
        <v>56.38</v>
      </c>
      <c r="D12" s="13"/>
      <c r="E12" s="20" t="s">
        <v>98</v>
      </c>
      <c r="F12" s="20" t="s">
        <v>100</v>
      </c>
      <c r="G12" s="44"/>
      <c r="H12" s="16"/>
      <c r="I12" s="20" t="s">
        <v>107</v>
      </c>
      <c r="J12" s="20" t="s">
        <v>108</v>
      </c>
      <c r="K12" s="44"/>
    </row>
    <row r="13" spans="1:11" x14ac:dyDescent="0.25">
      <c r="A13" s="13" t="s">
        <v>125</v>
      </c>
      <c r="B13" s="14">
        <v>89</v>
      </c>
      <c r="C13" s="14">
        <v>4.5199999999999996</v>
      </c>
      <c r="D13" s="13"/>
      <c r="E13" s="20" t="s">
        <v>47</v>
      </c>
      <c r="F13" s="20" t="s">
        <v>48</v>
      </c>
      <c r="G13" s="44"/>
      <c r="H13" s="16"/>
      <c r="I13" s="20" t="s">
        <v>15</v>
      </c>
      <c r="J13" s="20" t="s">
        <v>14</v>
      </c>
      <c r="K13" s="44"/>
    </row>
    <row r="14" spans="1:11" x14ac:dyDescent="0.25">
      <c r="A14" s="13" t="s">
        <v>110</v>
      </c>
      <c r="B14" s="45" t="s">
        <v>112</v>
      </c>
      <c r="C14" s="45"/>
      <c r="D14" s="20"/>
      <c r="E14" s="20"/>
      <c r="F14" s="20"/>
      <c r="G14" s="16"/>
      <c r="H14" s="16"/>
      <c r="I14" s="20"/>
      <c r="J14" s="20"/>
      <c r="K14" s="16"/>
    </row>
    <row r="15" spans="1:11" x14ac:dyDescent="0.25">
      <c r="A15" s="43" t="s">
        <v>136</v>
      </c>
      <c r="B15" s="43"/>
      <c r="C15" s="43"/>
      <c r="D15" s="43"/>
      <c r="E15" s="43"/>
      <c r="F15" s="43"/>
      <c r="G15" s="43"/>
      <c r="H15" s="43"/>
      <c r="I15" s="43"/>
      <c r="J15" s="43"/>
      <c r="K15" s="43"/>
    </row>
    <row r="16" spans="1:11" x14ac:dyDescent="0.25">
      <c r="A16" s="21" t="s">
        <v>0</v>
      </c>
      <c r="B16" s="20">
        <v>37</v>
      </c>
      <c r="C16" s="22">
        <f t="shared" ref="C16:C19" si="0">B16/1819*100</f>
        <v>2.0340846619021442</v>
      </c>
      <c r="D16" s="22"/>
      <c r="E16" s="16" t="s">
        <v>51</v>
      </c>
      <c r="F16" s="17" t="s">
        <v>52</v>
      </c>
      <c r="G16" s="48" t="s">
        <v>49</v>
      </c>
      <c r="H16" s="23"/>
      <c r="I16" s="16" t="s">
        <v>16</v>
      </c>
      <c r="J16" s="17" t="s">
        <v>17</v>
      </c>
      <c r="K16" s="48">
        <v>0.90500000000000003</v>
      </c>
    </row>
    <row r="17" spans="1:11" x14ac:dyDescent="0.25">
      <c r="A17" s="13" t="s">
        <v>1</v>
      </c>
      <c r="B17" s="20">
        <v>1022</v>
      </c>
      <c r="C17" s="22">
        <f t="shared" si="0"/>
        <v>56.184716877405172</v>
      </c>
      <c r="D17" s="22"/>
      <c r="E17" s="16" t="s">
        <v>53</v>
      </c>
      <c r="F17" s="17" t="s">
        <v>54</v>
      </c>
      <c r="G17" s="48"/>
      <c r="H17" s="23"/>
      <c r="I17" s="16" t="s">
        <v>18</v>
      </c>
      <c r="J17" s="17" t="s">
        <v>19</v>
      </c>
      <c r="K17" s="48"/>
    </row>
    <row r="18" spans="1:11" x14ac:dyDescent="0.25">
      <c r="A18" s="13" t="s">
        <v>2</v>
      </c>
      <c r="B18" s="20">
        <v>545</v>
      </c>
      <c r="C18" s="22">
        <f t="shared" si="0"/>
        <v>29.96151731720726</v>
      </c>
      <c r="D18" s="22"/>
      <c r="E18" s="16" t="s">
        <v>55</v>
      </c>
      <c r="F18" s="17" t="s">
        <v>56</v>
      </c>
      <c r="G18" s="48"/>
      <c r="H18" s="23"/>
      <c r="I18" s="16" t="s">
        <v>20</v>
      </c>
      <c r="J18" s="17" t="s">
        <v>21</v>
      </c>
      <c r="K18" s="48"/>
    </row>
    <row r="19" spans="1:11" x14ac:dyDescent="0.25">
      <c r="A19" s="13" t="s">
        <v>126</v>
      </c>
      <c r="B19" s="20">
        <v>215</v>
      </c>
      <c r="C19" s="22">
        <f t="shared" si="0"/>
        <v>11.819681143485433</v>
      </c>
      <c r="D19" s="22"/>
      <c r="E19" s="16" t="s">
        <v>57</v>
      </c>
      <c r="F19" s="17" t="s">
        <v>58</v>
      </c>
      <c r="G19" s="48"/>
      <c r="H19" s="23"/>
      <c r="I19" s="16" t="s">
        <v>22</v>
      </c>
      <c r="J19" s="17">
        <v>0</v>
      </c>
      <c r="K19" s="48"/>
    </row>
    <row r="20" spans="1:11" x14ac:dyDescent="0.25">
      <c r="A20" s="13" t="s">
        <v>110</v>
      </c>
      <c r="B20" s="45" t="s">
        <v>123</v>
      </c>
      <c r="C20" s="45"/>
      <c r="D20" s="20"/>
      <c r="E20" s="16"/>
      <c r="F20" s="17"/>
      <c r="G20" s="23"/>
      <c r="H20" s="23"/>
      <c r="I20" s="16"/>
      <c r="J20" s="17"/>
      <c r="K20" s="23"/>
    </row>
    <row r="21" spans="1:11" x14ac:dyDescent="0.25">
      <c r="A21" s="43" t="s">
        <v>137</v>
      </c>
      <c r="B21" s="43"/>
      <c r="C21" s="43"/>
      <c r="D21" s="43"/>
      <c r="E21" s="43"/>
      <c r="F21" s="43"/>
      <c r="G21" s="43"/>
      <c r="H21" s="43"/>
      <c r="I21" s="43"/>
      <c r="J21" s="43"/>
      <c r="K21" s="43"/>
    </row>
    <row r="22" spans="1:11" x14ac:dyDescent="0.25">
      <c r="A22" s="21" t="s">
        <v>0</v>
      </c>
      <c r="B22" s="20">
        <v>37</v>
      </c>
      <c r="C22" s="22">
        <f t="shared" ref="C22:C25" si="1">B22/1819*100</f>
        <v>2.0340846619021442</v>
      </c>
      <c r="D22" s="22"/>
      <c r="E22" s="24" t="s">
        <v>59</v>
      </c>
      <c r="F22" s="20" t="s">
        <v>60</v>
      </c>
      <c r="G22" s="44">
        <v>8.0000000000000002E-3</v>
      </c>
      <c r="H22" s="16"/>
      <c r="I22" s="24" t="s">
        <v>23</v>
      </c>
      <c r="J22" s="20">
        <v>0</v>
      </c>
      <c r="K22" s="44">
        <v>0.79200000000000004</v>
      </c>
    </row>
    <row r="23" spans="1:11" x14ac:dyDescent="0.25">
      <c r="A23" s="13" t="s">
        <v>1</v>
      </c>
      <c r="B23" s="20">
        <v>1022</v>
      </c>
      <c r="C23" s="22">
        <f t="shared" si="1"/>
        <v>56.184716877405172</v>
      </c>
      <c r="D23" s="22"/>
      <c r="E23" s="20" t="s">
        <v>61</v>
      </c>
      <c r="F23" s="20" t="s">
        <v>62</v>
      </c>
      <c r="G23" s="44"/>
      <c r="H23" s="16"/>
      <c r="I23" s="20" t="s">
        <v>24</v>
      </c>
      <c r="J23" s="20" t="s">
        <v>25</v>
      </c>
      <c r="K23" s="44"/>
    </row>
    <row r="24" spans="1:11" x14ac:dyDescent="0.25">
      <c r="A24" s="13" t="s">
        <v>2</v>
      </c>
      <c r="B24" s="20">
        <v>545</v>
      </c>
      <c r="C24" s="22">
        <f t="shared" si="1"/>
        <v>29.96151731720726</v>
      </c>
      <c r="D24" s="22"/>
      <c r="E24" s="20" t="s">
        <v>63</v>
      </c>
      <c r="F24" s="20" t="s">
        <v>64</v>
      </c>
      <c r="G24" s="44"/>
      <c r="H24" s="16"/>
      <c r="I24" s="20" t="s">
        <v>26</v>
      </c>
      <c r="J24" s="20" t="s">
        <v>27</v>
      </c>
      <c r="K24" s="44"/>
    </row>
    <row r="25" spans="1:11" x14ac:dyDescent="0.25">
      <c r="A25" s="13" t="s">
        <v>126</v>
      </c>
      <c r="B25" s="20">
        <v>215</v>
      </c>
      <c r="C25" s="22">
        <f t="shared" si="1"/>
        <v>11.819681143485433</v>
      </c>
      <c r="D25" s="22"/>
      <c r="E25" s="20" t="s">
        <v>65</v>
      </c>
      <c r="F25" s="20" t="s">
        <v>66</v>
      </c>
      <c r="G25" s="44"/>
      <c r="H25" s="16"/>
      <c r="I25" s="20" t="s">
        <v>28</v>
      </c>
      <c r="J25" s="20">
        <v>0</v>
      </c>
      <c r="K25" s="44"/>
    </row>
    <row r="26" spans="1:11" x14ac:dyDescent="0.25">
      <c r="A26" s="13" t="s">
        <v>110</v>
      </c>
      <c r="B26" s="45" t="s">
        <v>113</v>
      </c>
      <c r="C26" s="45"/>
      <c r="D26" s="20"/>
      <c r="E26" s="20"/>
      <c r="F26" s="20"/>
      <c r="G26" s="16"/>
      <c r="H26" s="16"/>
      <c r="I26" s="20"/>
      <c r="J26" s="20"/>
      <c r="K26" s="16"/>
    </row>
    <row r="27" spans="1:11" x14ac:dyDescent="0.25">
      <c r="A27" s="49" t="s">
        <v>118</v>
      </c>
      <c r="B27" s="49"/>
      <c r="C27" s="49"/>
      <c r="D27" s="49"/>
      <c r="E27" s="49"/>
      <c r="F27" s="49"/>
      <c r="G27" s="49"/>
      <c r="H27" s="49"/>
      <c r="I27" s="49"/>
      <c r="J27" s="49"/>
      <c r="K27" s="49"/>
    </row>
    <row r="28" spans="1:11" x14ac:dyDescent="0.25">
      <c r="A28" s="25" t="s">
        <v>3</v>
      </c>
      <c r="B28" s="16">
        <v>1768</v>
      </c>
      <c r="C28" s="26">
        <f>B28/1944*100</f>
        <v>90.946502057613159</v>
      </c>
      <c r="D28" s="26"/>
      <c r="E28" s="16" t="s">
        <v>67</v>
      </c>
      <c r="F28" s="17" t="s">
        <v>68</v>
      </c>
      <c r="G28" s="50">
        <v>0.95</v>
      </c>
      <c r="H28" s="27"/>
      <c r="I28" s="16" t="s">
        <v>29</v>
      </c>
      <c r="J28" s="17" t="s">
        <v>30</v>
      </c>
      <c r="K28" s="52">
        <v>0.34300000000000003</v>
      </c>
    </row>
    <row r="29" spans="1:11" x14ac:dyDescent="0.25">
      <c r="A29" s="25" t="s">
        <v>4</v>
      </c>
      <c r="B29" s="16">
        <v>84</v>
      </c>
      <c r="C29" s="26">
        <f t="shared" ref="C29:C30" si="2">B29/1944*100</f>
        <v>4.3209876543209873</v>
      </c>
      <c r="D29" s="26"/>
      <c r="E29" s="16" t="s">
        <v>69</v>
      </c>
      <c r="F29" s="17" t="s">
        <v>70</v>
      </c>
      <c r="G29" s="51"/>
      <c r="H29" s="28"/>
      <c r="I29" s="16" t="s">
        <v>31</v>
      </c>
      <c r="J29" s="17" t="s">
        <v>17</v>
      </c>
      <c r="K29" s="44"/>
    </row>
    <row r="30" spans="1:11" x14ac:dyDescent="0.25">
      <c r="A30" s="25" t="s">
        <v>5</v>
      </c>
      <c r="B30" s="16">
        <v>92</v>
      </c>
      <c r="C30" s="26">
        <f t="shared" si="2"/>
        <v>4.7325102880658436</v>
      </c>
      <c r="D30" s="26"/>
      <c r="E30" s="16" t="s">
        <v>71</v>
      </c>
      <c r="F30" s="17" t="s">
        <v>72</v>
      </c>
      <c r="G30" s="51"/>
      <c r="H30" s="28"/>
      <c r="I30" s="16" t="s">
        <v>32</v>
      </c>
      <c r="J30" s="17">
        <v>0</v>
      </c>
      <c r="K30" s="44"/>
    </row>
    <row r="31" spans="1:11" x14ac:dyDescent="0.25">
      <c r="A31" s="53" t="s">
        <v>119</v>
      </c>
      <c r="B31" s="53"/>
      <c r="C31" s="53"/>
      <c r="D31" s="53"/>
      <c r="E31" s="53"/>
      <c r="F31" s="53"/>
      <c r="G31" s="53"/>
      <c r="H31" s="53"/>
      <c r="I31" s="53"/>
      <c r="J31" s="53"/>
      <c r="K31" s="53"/>
    </row>
    <row r="32" spans="1:11" x14ac:dyDescent="0.25">
      <c r="A32" s="13" t="s">
        <v>11</v>
      </c>
      <c r="B32" s="16">
        <v>119</v>
      </c>
      <c r="C32" s="26">
        <f>B32/1957*100</f>
        <v>6.0807358201328565</v>
      </c>
      <c r="D32" s="26"/>
      <c r="E32" s="16" t="s">
        <v>73</v>
      </c>
      <c r="F32" s="17" t="s">
        <v>74</v>
      </c>
      <c r="G32" s="51">
        <v>3.9E-2</v>
      </c>
      <c r="H32" s="28"/>
      <c r="I32" s="16" t="s">
        <v>33</v>
      </c>
      <c r="J32" s="17" t="s">
        <v>34</v>
      </c>
      <c r="K32" s="51">
        <v>1.6E-2</v>
      </c>
    </row>
    <row r="33" spans="1:11" x14ac:dyDescent="0.25">
      <c r="A33" s="13" t="s">
        <v>10</v>
      </c>
      <c r="B33" s="16">
        <v>1534</v>
      </c>
      <c r="C33" s="26">
        <f t="shared" ref="C33:C34" si="3">B33/1957*100</f>
        <v>78.385283597342863</v>
      </c>
      <c r="D33" s="26"/>
      <c r="E33" s="16" t="s">
        <v>75</v>
      </c>
      <c r="F33" s="17" t="s">
        <v>76</v>
      </c>
      <c r="G33" s="51"/>
      <c r="H33" s="28"/>
      <c r="I33" s="16" t="s">
        <v>35</v>
      </c>
      <c r="J33" s="17" t="s">
        <v>36</v>
      </c>
      <c r="K33" s="51"/>
    </row>
    <row r="34" spans="1:11" x14ac:dyDescent="0.25">
      <c r="A34" s="13" t="s">
        <v>9</v>
      </c>
      <c r="B34" s="16">
        <v>304</v>
      </c>
      <c r="C34" s="26">
        <f t="shared" si="3"/>
        <v>15.53398058252427</v>
      </c>
      <c r="D34" s="26"/>
      <c r="E34" s="16" t="s">
        <v>77</v>
      </c>
      <c r="F34" s="17" t="s">
        <v>78</v>
      </c>
      <c r="G34" s="51"/>
      <c r="H34" s="28"/>
      <c r="I34" s="16" t="s">
        <v>37</v>
      </c>
      <c r="J34" s="17" t="s">
        <v>21</v>
      </c>
      <c r="K34" s="51"/>
    </row>
    <row r="35" spans="1:11" x14ac:dyDescent="0.25">
      <c r="A35" s="53" t="s">
        <v>120</v>
      </c>
      <c r="B35" s="53"/>
      <c r="C35" s="53"/>
      <c r="D35" s="53"/>
      <c r="E35" s="53"/>
      <c r="F35" s="53"/>
      <c r="G35" s="53"/>
      <c r="H35" s="53"/>
      <c r="I35" s="53"/>
      <c r="J35" s="53"/>
      <c r="K35" s="53"/>
    </row>
    <row r="36" spans="1:11" x14ac:dyDescent="0.25">
      <c r="A36" s="13" t="s">
        <v>11</v>
      </c>
      <c r="B36" s="20">
        <v>110</v>
      </c>
      <c r="C36" s="22">
        <f>B36/1933*100</f>
        <v>5.6906363166063114</v>
      </c>
      <c r="D36" s="22"/>
      <c r="E36" s="20" t="s">
        <v>79</v>
      </c>
      <c r="F36" s="20" t="s">
        <v>80</v>
      </c>
      <c r="G36" s="44">
        <v>0.106</v>
      </c>
      <c r="H36" s="16"/>
      <c r="I36" s="20" t="s">
        <v>38</v>
      </c>
      <c r="J36" s="20" t="s">
        <v>34</v>
      </c>
      <c r="K36" s="51">
        <v>0.03</v>
      </c>
    </row>
    <row r="37" spans="1:11" x14ac:dyDescent="0.25">
      <c r="A37" s="13" t="s">
        <v>10</v>
      </c>
      <c r="B37" s="20">
        <v>1471</v>
      </c>
      <c r="C37" s="22">
        <f t="shared" ref="C37:C38" si="4">B37/1933*100</f>
        <v>76.099327470253499</v>
      </c>
      <c r="D37" s="22"/>
      <c r="E37" s="20" t="s">
        <v>81</v>
      </c>
      <c r="F37" s="20" t="s">
        <v>82</v>
      </c>
      <c r="G37" s="44"/>
      <c r="H37" s="16"/>
      <c r="I37" s="20" t="s">
        <v>39</v>
      </c>
      <c r="J37" s="20" t="s">
        <v>40</v>
      </c>
      <c r="K37" s="51"/>
    </row>
    <row r="38" spans="1:11" x14ac:dyDescent="0.25">
      <c r="A38" s="13" t="s">
        <v>9</v>
      </c>
      <c r="B38" s="20">
        <v>352</v>
      </c>
      <c r="C38" s="22">
        <f t="shared" si="4"/>
        <v>18.210036213140196</v>
      </c>
      <c r="D38" s="22"/>
      <c r="E38" s="20" t="s">
        <v>83</v>
      </c>
      <c r="F38" s="20" t="s">
        <v>84</v>
      </c>
      <c r="G38" s="44"/>
      <c r="H38" s="16"/>
      <c r="I38" s="20" t="s">
        <v>41</v>
      </c>
      <c r="J38" s="20" t="s">
        <v>21</v>
      </c>
      <c r="K38" s="51"/>
    </row>
    <row r="39" spans="1:11" x14ac:dyDescent="0.25">
      <c r="A39" s="43" t="s">
        <v>127</v>
      </c>
      <c r="B39" s="43"/>
      <c r="C39" s="43"/>
      <c r="D39" s="43"/>
      <c r="E39" s="43"/>
      <c r="F39" s="43"/>
      <c r="G39" s="43"/>
      <c r="H39" s="43"/>
      <c r="I39" s="43"/>
      <c r="J39" s="43"/>
      <c r="K39" s="43"/>
    </row>
    <row r="40" spans="1:11" x14ac:dyDescent="0.25">
      <c r="A40" s="62" t="s">
        <v>7</v>
      </c>
      <c r="B40" s="60">
        <v>117</v>
      </c>
      <c r="C40" s="7">
        <f>B40/1842*100</f>
        <v>6.3517915309446256</v>
      </c>
      <c r="D40" s="7"/>
      <c r="E40" s="60" t="s">
        <v>85</v>
      </c>
      <c r="F40" s="63" t="s">
        <v>86</v>
      </c>
      <c r="G40" s="64">
        <v>1.2E-2</v>
      </c>
      <c r="H40" s="65"/>
      <c r="I40" s="60" t="s">
        <v>42</v>
      </c>
      <c r="J40" s="63" t="s">
        <v>21</v>
      </c>
      <c r="K40" s="64">
        <v>0.90300000000000002</v>
      </c>
    </row>
    <row r="41" spans="1:11" x14ac:dyDescent="0.25">
      <c r="A41" s="62" t="s">
        <v>8</v>
      </c>
      <c r="B41" s="60">
        <v>424</v>
      </c>
      <c r="C41" s="7">
        <f t="shared" ref="C41:C42" si="5">B41/1842*100</f>
        <v>23.018458197611292</v>
      </c>
      <c r="D41" s="7"/>
      <c r="E41" s="60" t="s">
        <v>87</v>
      </c>
      <c r="F41" s="63" t="s">
        <v>88</v>
      </c>
      <c r="G41" s="64"/>
      <c r="H41" s="65"/>
      <c r="I41" s="60" t="s">
        <v>43</v>
      </c>
      <c r="J41" s="63" t="s">
        <v>17</v>
      </c>
      <c r="K41" s="64"/>
    </row>
    <row r="42" spans="1:11" ht="14.4" thickBot="1" x14ac:dyDescent="0.3">
      <c r="A42" s="69" t="s">
        <v>6</v>
      </c>
      <c r="B42" s="10">
        <v>1301</v>
      </c>
      <c r="C42" s="11">
        <f t="shared" si="5"/>
        <v>70.629750271444081</v>
      </c>
      <c r="D42" s="11"/>
      <c r="E42" s="10" t="s">
        <v>89</v>
      </c>
      <c r="F42" s="70" t="s">
        <v>90</v>
      </c>
      <c r="G42" s="71"/>
      <c r="H42" s="72"/>
      <c r="I42" s="10" t="s">
        <v>44</v>
      </c>
      <c r="J42" s="70" t="s">
        <v>19</v>
      </c>
      <c r="K42" s="71"/>
    </row>
    <row r="43" spans="1:11" ht="15.6" x14ac:dyDescent="0.25">
      <c r="A43" s="66" t="s">
        <v>138</v>
      </c>
      <c r="B43" s="66"/>
      <c r="C43" s="66"/>
      <c r="D43" s="66"/>
      <c r="E43" s="67"/>
      <c r="F43" s="67"/>
      <c r="G43" s="67"/>
      <c r="H43" s="67"/>
      <c r="I43" s="68"/>
      <c r="J43" s="68"/>
      <c r="K43" s="68"/>
    </row>
    <row r="44" spans="1:11" ht="15.6" x14ac:dyDescent="0.25">
      <c r="A44" s="57" t="s">
        <v>139</v>
      </c>
      <c r="B44" s="57"/>
      <c r="C44" s="57"/>
      <c r="D44" s="57"/>
      <c r="E44" s="57"/>
      <c r="F44" s="57"/>
      <c r="G44" s="57"/>
      <c r="H44" s="57"/>
      <c r="I44" s="57"/>
      <c r="J44" s="57"/>
      <c r="K44" s="61"/>
    </row>
    <row r="45" spans="1:11" ht="30.6" customHeight="1" x14ac:dyDescent="0.25">
      <c r="A45" s="58" t="s">
        <v>140</v>
      </c>
      <c r="B45" s="58"/>
      <c r="C45" s="58"/>
      <c r="D45" s="58"/>
      <c r="E45" s="59"/>
      <c r="F45" s="59"/>
      <c r="G45" s="59"/>
      <c r="H45" s="59"/>
      <c r="I45" s="59"/>
      <c r="J45" s="59"/>
      <c r="K45" s="59"/>
    </row>
    <row r="46" spans="1:11" ht="15.6" x14ac:dyDescent="0.25">
      <c r="A46" s="54" t="s">
        <v>141</v>
      </c>
      <c r="B46" s="54"/>
      <c r="C46" s="54"/>
      <c r="D46" s="54"/>
      <c r="E46" s="55"/>
      <c r="F46" s="55"/>
      <c r="G46" s="55"/>
      <c r="H46" s="55"/>
      <c r="I46" s="56"/>
      <c r="J46" s="56"/>
      <c r="K46" s="56"/>
    </row>
  </sheetData>
  <mergeCells count="40">
    <mergeCell ref="A35:K35"/>
    <mergeCell ref="K40:K42"/>
    <mergeCell ref="A39:K39"/>
    <mergeCell ref="G40:G42"/>
    <mergeCell ref="A44:K44"/>
    <mergeCell ref="A45:K45"/>
    <mergeCell ref="A46:K46"/>
    <mergeCell ref="G36:G38"/>
    <mergeCell ref="K36:K38"/>
    <mergeCell ref="A43:K43"/>
    <mergeCell ref="A27:K27"/>
    <mergeCell ref="G28:G30"/>
    <mergeCell ref="K28:K30"/>
    <mergeCell ref="A31:K31"/>
    <mergeCell ref="G32:G34"/>
    <mergeCell ref="K32:K34"/>
    <mergeCell ref="A5:K5"/>
    <mergeCell ref="G6:G8"/>
    <mergeCell ref="K6:K8"/>
    <mergeCell ref="A15:K15"/>
    <mergeCell ref="G16:G19"/>
    <mergeCell ref="K16:K19"/>
    <mergeCell ref="A10:K10"/>
    <mergeCell ref="G11:G13"/>
    <mergeCell ref="K11:K13"/>
    <mergeCell ref="B9:C9"/>
    <mergeCell ref="B14:C14"/>
    <mergeCell ref="A21:K21"/>
    <mergeCell ref="G22:G25"/>
    <mergeCell ref="K22:K25"/>
    <mergeCell ref="B20:C20"/>
    <mergeCell ref="B26:C26"/>
    <mergeCell ref="A1:J1"/>
    <mergeCell ref="A3:A4"/>
    <mergeCell ref="G3:G4"/>
    <mergeCell ref="K3:K4"/>
    <mergeCell ref="E2:F2"/>
    <mergeCell ref="I2:J2"/>
    <mergeCell ref="B2:C2"/>
    <mergeCell ref="B3:C3"/>
  </mergeCells>
  <phoneticPr fontId="1" type="noConversion"/>
  <pageMargins left="0.7" right="0.7" top="0.75" bottom="0.75" header="0.3" footer="0.3"/>
  <pageSetup paperSize="256" orientation="portrait" horizontalDpi="203" verticalDpi="20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冯辰竹</dc:creator>
  <cp:lastModifiedBy>朱晨锋</cp:lastModifiedBy>
  <dcterms:created xsi:type="dcterms:W3CDTF">2015-06-05T18:17:20Z</dcterms:created>
  <dcterms:modified xsi:type="dcterms:W3CDTF">2021-12-29T08:15:39Z</dcterms:modified>
</cp:coreProperties>
</file>