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二附院\别人文章\鸡\"/>
    </mc:Choice>
  </mc:AlternateContent>
  <bookViews>
    <workbookView xWindow="0" yWindow="0" windowWidth="19890" windowHeight="7710" tabRatio="570"/>
  </bookViews>
  <sheets>
    <sheet name="电子表格1" sheetId="1" r:id="rId1"/>
    <sheet name="电子表格2" sheetId="2" r:id="rId2"/>
    <sheet name="电子表格3" sheetId="3" r:id="rId3"/>
  </sheets>
  <calcPr calcId="152511"/>
</workbook>
</file>

<file path=xl/calcChain.xml><?xml version="1.0" encoding="utf-8"?>
<calcChain xmlns="http://schemas.openxmlformats.org/spreadsheetml/2006/main">
  <c r="E14" i="1" l="1"/>
  <c r="Q65" i="1" s="1"/>
  <c r="E13" i="1"/>
  <c r="Q64" i="1" s="1"/>
  <c r="E12" i="1"/>
  <c r="Q63" i="1" s="1"/>
  <c r="E11" i="1"/>
  <c r="Q45" i="1" s="1"/>
  <c r="E10" i="1"/>
  <c r="Q61" i="1" s="1"/>
  <c r="E9" i="1"/>
  <c r="Q60" i="1" s="1"/>
  <c r="E8" i="1"/>
  <c r="Q59" i="1" s="1"/>
  <c r="E7" i="1"/>
  <c r="Q24" i="1" s="1"/>
  <c r="E6" i="1"/>
  <c r="Q57" i="1" s="1"/>
  <c r="E5" i="1"/>
  <c r="Q56" i="1" s="1"/>
  <c r="E4" i="1"/>
  <c r="Q55" i="1" s="1"/>
  <c r="E3" i="1"/>
  <c r="Q20" i="1" s="1"/>
  <c r="E2" i="1"/>
  <c r="Q53" i="1" s="1"/>
  <c r="Q21" i="1" l="1"/>
  <c r="Q25" i="1"/>
  <c r="Q37" i="1"/>
  <c r="Q29" i="1"/>
  <c r="Q41" i="1"/>
  <c r="Q22" i="1"/>
  <c r="Q26" i="1"/>
  <c r="Q30" i="1"/>
  <c r="Q38" i="1"/>
  <c r="Q42" i="1"/>
  <c r="Q46" i="1"/>
  <c r="Q54" i="1"/>
  <c r="Q58" i="1"/>
  <c r="Q62" i="1"/>
  <c r="Q19" i="1"/>
  <c r="Q23" i="1"/>
  <c r="Q27" i="1"/>
  <c r="Q31" i="1"/>
  <c r="Q39" i="1"/>
  <c r="Q43" i="1"/>
  <c r="Q47" i="1"/>
  <c r="Q28" i="1"/>
  <c r="Q36" i="1"/>
  <c r="Q40" i="1"/>
  <c r="Q44" i="1"/>
  <c r="Q48" i="1"/>
</calcChain>
</file>

<file path=xl/sharedStrings.xml><?xml version="1.0" encoding="utf-8"?>
<sst xmlns="http://schemas.openxmlformats.org/spreadsheetml/2006/main" count="117" uniqueCount="41">
  <si>
    <t>BMI</t>
  </si>
  <si>
    <t>/</t>
  </si>
  <si>
    <t>No</t>
  </si>
  <si>
    <t>patient ID</t>
  </si>
  <si>
    <t>Age</t>
  </si>
  <si>
    <t>Drainage duration</t>
  </si>
  <si>
    <t>Diagnosis</t>
  </si>
  <si>
    <t>Compliance</t>
  </si>
  <si>
    <t>No of pads</t>
  </si>
  <si>
    <t>Height</t>
  </si>
  <si>
    <t>Sex</t>
  </si>
  <si>
    <t>Operation duration (min)</t>
  </si>
  <si>
    <t xml:space="preserve">Intraoperative blood loss </t>
  </si>
  <si>
    <t>Duration of hospital stay (d)</t>
  </si>
  <si>
    <t>Time to catheter removal  (d)</t>
  </si>
  <si>
    <t>Postoperative complications</t>
  </si>
  <si>
    <t>None</t>
  </si>
  <si>
    <t>Infection at incision site</t>
  </si>
  <si>
    <t>Ileovesical anastomotic leak</t>
  </si>
  <si>
    <t>Partial adhesive small-bowel obstruction</t>
  </si>
  <si>
    <t>Fever</t>
  </si>
  <si>
    <t>Urinary tract tuberculosis</t>
  </si>
  <si>
    <t>Interstitial cystitis</t>
  </si>
  <si>
    <t>Neurogenic bladder</t>
  </si>
  <si>
    <t>Time to recovery of bowel function (d)</t>
  </si>
  <si>
    <t>Ureterovesical reflux</t>
  </si>
  <si>
    <t>Right</t>
  </si>
  <si>
    <t>Bilateral</t>
  </si>
  <si>
    <t>Pelvic dilation (left,mm)</t>
  </si>
  <si>
    <t>Pelvic dilation (right,mm)</t>
  </si>
  <si>
    <t>Urinary frequency</t>
  </si>
  <si>
    <t>No of Incontenence</t>
  </si>
  <si>
    <t>Posterior Operative 3 months</t>
  </si>
  <si>
    <t>Posterior Operative 6 months</t>
  </si>
  <si>
    <t>Posterior Operative 1 year</t>
  </si>
  <si>
    <t>Preoperative Creatinine(µmol/L)</t>
  </si>
  <si>
    <t>Total GFR(µmol/L)</t>
  </si>
  <si>
    <t>Urinaryvolume(mL)</t>
  </si>
  <si>
    <t>Bladder volume(mL)</t>
  </si>
  <si>
    <t>Urinary flow rate((mL/s)</t>
  </si>
  <si>
    <t>Residual volume(mL)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</si>
</sst>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_ "/>
  </numFmts>
  <fonts count="8">
    <font>
      <sz val="11"/>
      <color theme="1"/>
      <name val="宋体"/>
      <charset val="134"/>
    </font>
    <font>
      <sz val="11"/>
      <color rgb="FFFFC000"/>
      <name val="宋体"/>
      <charset val="134"/>
    </font>
    <font>
      <sz val="11"/>
      <color theme="5"/>
      <name val="宋体"/>
      <charset val="134"/>
    </font>
    <font>
      <sz val="11"/>
      <color theme="7"/>
      <name val="宋体"/>
      <charset val="134"/>
    </font>
    <font>
      <sz val="11"/>
      <color theme="1"/>
      <name val="Arial"/>
      <family val="2"/>
    </font>
    <font>
      <sz val="11"/>
      <name val="宋体"/>
      <charset val="134"/>
    </font>
    <font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166" fontId="0" fillId="0" borderId="0" xfId="0" applyNumberFormat="1">
      <alignment vertical="center"/>
    </xf>
    <xf numFmtId="166" fontId="0" fillId="2" borderId="0" xfId="0" applyNumberFormat="1" applyFill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166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166" fontId="5" fillId="0" borderId="0" xfId="0" applyNumberFormat="1" applyFont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6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tabSelected="1" workbookViewId="0">
      <pane ySplit="1" topLeftCell="A2" activePane="bottomLeft" state="frozen"/>
      <selection pane="bottomLeft" activeCell="Y1" sqref="Y1"/>
    </sheetView>
  </sheetViews>
  <sheetFormatPr defaultColWidth="9" defaultRowHeight="14"/>
  <cols>
    <col min="1" max="1" width="5" customWidth="1"/>
    <col min="2" max="2" width="10.36328125" customWidth="1"/>
    <col min="3" max="3" width="5.36328125" customWidth="1"/>
    <col min="4" max="4" width="5.453125" customWidth="1"/>
    <col min="5" max="5" width="9.08984375" style="5" customWidth="1"/>
    <col min="6" max="7" width="7" customWidth="1"/>
    <col min="8" max="8" width="12.81640625" customWidth="1"/>
    <col min="9" max="9" width="8.36328125" customWidth="1"/>
    <col min="10" max="10" width="6.90625" customWidth="1"/>
    <col min="11" max="11" width="9.08984375" customWidth="1"/>
    <col min="12" max="12" width="8.90625" customWidth="1"/>
    <col min="13" max="13" width="8.6328125" customWidth="1"/>
    <col min="14" max="15" width="9.90625" customWidth="1"/>
    <col min="16" max="16" width="9.08984375" customWidth="1"/>
    <col min="17" max="17" width="9.08984375" style="5" customWidth="1"/>
    <col min="18" max="18" width="12.7265625" customWidth="1"/>
    <col min="19" max="19" width="12" customWidth="1"/>
    <col min="20" max="20" width="6.6328125" customWidth="1"/>
    <col min="21" max="21" width="8.08984375" customWidth="1"/>
    <col min="22" max="22" width="9.08984375" customWidth="1"/>
    <col min="23" max="24" width="7" customWidth="1"/>
    <col min="25" max="25" width="6.90625" customWidth="1"/>
    <col min="26" max="27" width="9.08984375" customWidth="1"/>
    <col min="30" max="16373" width="9.08984375" customWidth="1"/>
  </cols>
  <sheetData>
    <row r="1" spans="1:27" ht="93.5" customHeight="1" thickBot="1">
      <c r="A1" t="s">
        <v>2</v>
      </c>
      <c r="B1" t="s">
        <v>3</v>
      </c>
      <c r="C1" t="s">
        <v>10</v>
      </c>
      <c r="D1" t="s">
        <v>4</v>
      </c>
      <c r="E1" s="5" t="s">
        <v>9</v>
      </c>
      <c r="F1" t="s">
        <v>0</v>
      </c>
      <c r="G1" s="7" t="s">
        <v>25</v>
      </c>
      <c r="H1" t="s">
        <v>6</v>
      </c>
      <c r="I1" s="7" t="s">
        <v>11</v>
      </c>
      <c r="J1" s="7" t="s">
        <v>12</v>
      </c>
      <c r="K1" s="7" t="s">
        <v>15</v>
      </c>
      <c r="L1" s="7" t="s">
        <v>24</v>
      </c>
      <c r="M1" s="7" t="s">
        <v>5</v>
      </c>
      <c r="N1" s="7" t="s">
        <v>14</v>
      </c>
      <c r="O1" s="7" t="s">
        <v>13</v>
      </c>
      <c r="P1" s="16" t="s">
        <v>35</v>
      </c>
      <c r="Q1" s="24" t="s">
        <v>36</v>
      </c>
      <c r="R1" s="25" t="s">
        <v>28</v>
      </c>
      <c r="S1" s="25" t="s">
        <v>29</v>
      </c>
      <c r="T1" s="16" t="s">
        <v>30</v>
      </c>
      <c r="U1" s="16" t="s">
        <v>37</v>
      </c>
      <c r="V1" s="16" t="s">
        <v>38</v>
      </c>
      <c r="W1" s="16" t="s">
        <v>7</v>
      </c>
      <c r="X1" s="16" t="s">
        <v>39</v>
      </c>
      <c r="Y1" s="16" t="s">
        <v>40</v>
      </c>
      <c r="Z1" s="16" t="s">
        <v>31</v>
      </c>
      <c r="AA1" s="16" t="s">
        <v>8</v>
      </c>
    </row>
    <row r="2" spans="1:27" ht="28">
      <c r="A2">
        <v>1</v>
      </c>
      <c r="B2">
        <v>369584001</v>
      </c>
      <c r="C2">
        <v>2</v>
      </c>
      <c r="D2">
        <v>33</v>
      </c>
      <c r="E2" s="5">
        <f>P2*Q2/43</f>
        <v>174.29186046511629</v>
      </c>
      <c r="F2">
        <v>27.7</v>
      </c>
      <c r="G2" s="9" t="s">
        <v>16</v>
      </c>
      <c r="H2" s="8" t="s">
        <v>21</v>
      </c>
      <c r="I2">
        <v>140</v>
      </c>
      <c r="J2">
        <v>20</v>
      </c>
      <c r="K2" t="s">
        <v>16</v>
      </c>
      <c r="L2">
        <v>3</v>
      </c>
      <c r="M2">
        <v>5</v>
      </c>
      <c r="N2">
        <v>13</v>
      </c>
      <c r="O2">
        <v>8</v>
      </c>
      <c r="P2">
        <v>115</v>
      </c>
      <c r="Q2" s="5">
        <v>65.17</v>
      </c>
      <c r="R2">
        <v>7</v>
      </c>
      <c r="S2">
        <v>8</v>
      </c>
      <c r="T2">
        <v>26</v>
      </c>
      <c r="U2">
        <v>60</v>
      </c>
      <c r="V2">
        <v>90</v>
      </c>
      <c r="W2">
        <v>8</v>
      </c>
      <c r="X2">
        <v>9</v>
      </c>
      <c r="Y2">
        <v>30</v>
      </c>
      <c r="Z2">
        <v>0</v>
      </c>
      <c r="AA2">
        <v>0</v>
      </c>
    </row>
    <row r="3" spans="1:27" ht="56">
      <c r="A3">
        <v>2</v>
      </c>
      <c r="B3">
        <v>373668001</v>
      </c>
      <c r="C3">
        <v>1</v>
      </c>
      <c r="D3">
        <v>47</v>
      </c>
      <c r="E3" s="5">
        <f>P3*Q3/43</f>
        <v>162.21767441860464</v>
      </c>
      <c r="F3">
        <v>21.23</v>
      </c>
      <c r="G3" s="10" t="s">
        <v>16</v>
      </c>
      <c r="H3" s="8" t="s">
        <v>22</v>
      </c>
      <c r="I3">
        <v>161</v>
      </c>
      <c r="J3">
        <v>30</v>
      </c>
      <c r="K3" s="7" t="s">
        <v>17</v>
      </c>
      <c r="L3">
        <v>2</v>
      </c>
      <c r="M3">
        <v>4</v>
      </c>
      <c r="N3">
        <v>12</v>
      </c>
      <c r="O3">
        <v>7</v>
      </c>
      <c r="P3">
        <v>126</v>
      </c>
      <c r="Q3" s="5">
        <v>55.36</v>
      </c>
      <c r="R3">
        <v>8</v>
      </c>
      <c r="S3">
        <v>8</v>
      </c>
      <c r="T3">
        <v>23</v>
      </c>
      <c r="U3">
        <v>70</v>
      </c>
      <c r="V3">
        <v>110</v>
      </c>
      <c r="W3">
        <v>7</v>
      </c>
      <c r="X3">
        <v>8</v>
      </c>
      <c r="Y3">
        <v>40</v>
      </c>
      <c r="Z3">
        <v>0</v>
      </c>
      <c r="AA3">
        <v>0</v>
      </c>
    </row>
    <row r="4" spans="1:27" ht="28">
      <c r="A4">
        <v>3</v>
      </c>
      <c r="B4">
        <v>432450001</v>
      </c>
      <c r="C4">
        <v>2</v>
      </c>
      <c r="D4">
        <v>55</v>
      </c>
      <c r="E4" s="5">
        <f>P4*Q4/43</f>
        <v>169.93302325581396</v>
      </c>
      <c r="F4">
        <v>28.52</v>
      </c>
      <c r="G4" s="10" t="s">
        <v>26</v>
      </c>
      <c r="H4" s="8" t="s">
        <v>21</v>
      </c>
      <c r="I4">
        <v>193</v>
      </c>
      <c r="J4">
        <v>100</v>
      </c>
      <c r="K4" t="s">
        <v>16</v>
      </c>
      <c r="L4">
        <v>4</v>
      </c>
      <c r="M4">
        <v>5</v>
      </c>
      <c r="N4">
        <v>11</v>
      </c>
      <c r="O4">
        <v>6</v>
      </c>
      <c r="P4">
        <v>241</v>
      </c>
      <c r="Q4" s="5">
        <v>30.32</v>
      </c>
      <c r="R4">
        <v>9</v>
      </c>
      <c r="S4">
        <v>16</v>
      </c>
      <c r="T4">
        <v>16</v>
      </c>
      <c r="U4">
        <v>60</v>
      </c>
      <c r="V4">
        <v>80</v>
      </c>
      <c r="W4">
        <v>5</v>
      </c>
      <c r="X4">
        <v>9</v>
      </c>
      <c r="Y4">
        <v>20</v>
      </c>
      <c r="Z4">
        <v>0</v>
      </c>
      <c r="AA4">
        <v>0</v>
      </c>
    </row>
    <row r="5" spans="1:27" s="1" customFormat="1" ht="28">
      <c r="A5" s="11">
        <v>4</v>
      </c>
      <c r="B5" s="11">
        <v>385135002</v>
      </c>
      <c r="C5" s="11">
        <v>2</v>
      </c>
      <c r="D5" s="11">
        <v>69</v>
      </c>
      <c r="E5" s="12">
        <f>P5*Q5/43</f>
        <v>174.49209302325582</v>
      </c>
      <c r="F5" s="11">
        <v>22.43</v>
      </c>
      <c r="G5" s="13" t="s">
        <v>27</v>
      </c>
      <c r="H5" s="14" t="s">
        <v>21</v>
      </c>
      <c r="I5" s="11">
        <v>248</v>
      </c>
      <c r="J5" s="11">
        <v>200</v>
      </c>
      <c r="K5" s="11" t="s">
        <v>16</v>
      </c>
      <c r="L5" s="11">
        <v>2</v>
      </c>
      <c r="M5" s="11">
        <v>5</v>
      </c>
      <c r="N5" s="11">
        <v>16</v>
      </c>
      <c r="O5" s="11">
        <v>6</v>
      </c>
      <c r="P5" s="11">
        <v>211</v>
      </c>
      <c r="Q5" s="12">
        <v>35.56</v>
      </c>
      <c r="R5" s="11">
        <v>26</v>
      </c>
      <c r="S5" s="11">
        <v>23</v>
      </c>
      <c r="T5" s="11">
        <v>19</v>
      </c>
      <c r="U5" s="11">
        <v>70</v>
      </c>
      <c r="V5" s="11">
        <v>120</v>
      </c>
      <c r="W5" s="11">
        <v>6</v>
      </c>
      <c r="X5" s="11">
        <v>6</v>
      </c>
      <c r="Y5" s="11">
        <v>50</v>
      </c>
      <c r="Z5" s="11">
        <v>0</v>
      </c>
      <c r="AA5" s="11">
        <v>0</v>
      </c>
    </row>
    <row r="6" spans="1:27" s="1" customFormat="1" ht="28">
      <c r="A6" s="11">
        <v>5</v>
      </c>
      <c r="B6" s="11">
        <v>478601001</v>
      </c>
      <c r="C6" s="11">
        <v>1</v>
      </c>
      <c r="D6" s="11">
        <v>60</v>
      </c>
      <c r="E6" s="12">
        <f>P6*Q6/43</f>
        <v>165.50883720930233</v>
      </c>
      <c r="F6" s="11">
        <v>28.44</v>
      </c>
      <c r="G6" s="13" t="s">
        <v>16</v>
      </c>
      <c r="H6" s="14" t="s">
        <v>22</v>
      </c>
      <c r="I6" s="11">
        <v>226</v>
      </c>
      <c r="J6" s="11">
        <v>30</v>
      </c>
      <c r="K6" s="11" t="s">
        <v>16</v>
      </c>
      <c r="L6" s="11">
        <v>2</v>
      </c>
      <c r="M6" s="11">
        <v>6</v>
      </c>
      <c r="N6" s="11">
        <v>15</v>
      </c>
      <c r="O6" s="11">
        <v>9</v>
      </c>
      <c r="P6" s="11">
        <v>136</v>
      </c>
      <c r="Q6" s="12">
        <v>52.33</v>
      </c>
      <c r="R6" s="11">
        <v>24</v>
      </c>
      <c r="S6" s="11">
        <v>19</v>
      </c>
      <c r="T6" s="11">
        <v>30</v>
      </c>
      <c r="U6" s="11">
        <v>70</v>
      </c>
      <c r="V6" s="11">
        <v>100</v>
      </c>
      <c r="W6" s="11">
        <v>8</v>
      </c>
      <c r="X6" s="11">
        <v>8</v>
      </c>
      <c r="Y6" s="11">
        <v>30</v>
      </c>
      <c r="Z6" s="11">
        <v>0</v>
      </c>
      <c r="AA6" s="11">
        <v>0</v>
      </c>
    </row>
    <row r="7" spans="1:27" s="2" customFormat="1" ht="56">
      <c r="A7" s="11">
        <v>6</v>
      </c>
      <c r="B7" s="11">
        <v>474305001</v>
      </c>
      <c r="C7" s="11">
        <v>2</v>
      </c>
      <c r="D7" s="11">
        <v>65</v>
      </c>
      <c r="E7" s="12">
        <f>P7*Q7/43</f>
        <v>172.9681395348837</v>
      </c>
      <c r="F7" s="11">
        <v>23.44</v>
      </c>
      <c r="G7" s="13" t="s">
        <v>26</v>
      </c>
      <c r="H7" s="15" t="s">
        <v>23</v>
      </c>
      <c r="I7" s="11">
        <v>185</v>
      </c>
      <c r="J7" s="11">
        <v>30</v>
      </c>
      <c r="K7" s="16" t="s">
        <v>18</v>
      </c>
      <c r="L7" s="11">
        <v>10</v>
      </c>
      <c r="M7" s="11">
        <v>16</v>
      </c>
      <c r="N7" s="11">
        <v>20</v>
      </c>
      <c r="O7" s="11">
        <v>25</v>
      </c>
      <c r="P7" s="11">
        <v>103</v>
      </c>
      <c r="Q7" s="12">
        <v>72.209999999999994</v>
      </c>
      <c r="R7" s="11">
        <v>10</v>
      </c>
      <c r="S7" s="11">
        <v>9</v>
      </c>
      <c r="T7" s="17" t="s">
        <v>1</v>
      </c>
      <c r="U7" s="17" t="s">
        <v>1</v>
      </c>
      <c r="V7" s="11">
        <v>120</v>
      </c>
      <c r="W7" s="11">
        <v>9</v>
      </c>
      <c r="X7" s="17" t="s">
        <v>1</v>
      </c>
      <c r="Y7" s="17" t="s">
        <v>1</v>
      </c>
      <c r="Z7" s="11">
        <v>6</v>
      </c>
      <c r="AA7" s="11">
        <v>4</v>
      </c>
    </row>
    <row r="8" spans="1:27" s="2" customFormat="1" ht="31">
      <c r="A8" s="11">
        <v>7</v>
      </c>
      <c r="B8" s="11">
        <v>485387001</v>
      </c>
      <c r="C8" s="11">
        <v>1</v>
      </c>
      <c r="D8" s="11">
        <v>35</v>
      </c>
      <c r="E8" s="12">
        <f>P8*Q8/43</f>
        <v>163.04302325581395</v>
      </c>
      <c r="F8" s="11">
        <v>19.98</v>
      </c>
      <c r="G8" s="13" t="s">
        <v>16</v>
      </c>
      <c r="H8" s="15" t="s">
        <v>23</v>
      </c>
      <c r="I8" s="11">
        <v>190</v>
      </c>
      <c r="J8" s="11">
        <v>30</v>
      </c>
      <c r="K8" s="11" t="s">
        <v>16</v>
      </c>
      <c r="L8" s="11">
        <v>1</v>
      </c>
      <c r="M8" s="11">
        <v>5</v>
      </c>
      <c r="N8" s="11">
        <v>13</v>
      </c>
      <c r="O8" s="11">
        <v>8</v>
      </c>
      <c r="P8" s="11">
        <v>165</v>
      </c>
      <c r="Q8" s="12">
        <v>42.49</v>
      </c>
      <c r="R8" s="11">
        <v>18</v>
      </c>
      <c r="S8" s="11">
        <v>19</v>
      </c>
      <c r="T8" s="17" t="s">
        <v>1</v>
      </c>
      <c r="U8" s="17" t="s">
        <v>1</v>
      </c>
      <c r="V8" s="11">
        <v>90</v>
      </c>
      <c r="W8" s="11">
        <v>8</v>
      </c>
      <c r="X8" s="17" t="s">
        <v>1</v>
      </c>
      <c r="Y8" s="17" t="s">
        <v>1</v>
      </c>
      <c r="Z8" s="11">
        <v>7</v>
      </c>
      <c r="AA8" s="11">
        <v>5</v>
      </c>
    </row>
    <row r="9" spans="1:27" ht="84">
      <c r="A9" s="11">
        <v>8</v>
      </c>
      <c r="B9" s="11">
        <v>478381001</v>
      </c>
      <c r="C9" s="11">
        <v>1</v>
      </c>
      <c r="D9" s="18">
        <v>47</v>
      </c>
      <c r="E9" s="12">
        <f>P9*Q9/43</f>
        <v>158.40837209302327</v>
      </c>
      <c r="F9" s="18">
        <v>23.56</v>
      </c>
      <c r="G9" s="13" t="s">
        <v>16</v>
      </c>
      <c r="H9" s="19" t="s">
        <v>21</v>
      </c>
      <c r="I9" s="18">
        <v>204</v>
      </c>
      <c r="J9" s="18">
        <v>50</v>
      </c>
      <c r="K9" s="16" t="s">
        <v>19</v>
      </c>
      <c r="L9" s="18">
        <v>2</v>
      </c>
      <c r="M9" s="11">
        <v>5</v>
      </c>
      <c r="N9" s="18">
        <v>12</v>
      </c>
      <c r="O9" s="18">
        <v>9</v>
      </c>
      <c r="P9" s="11">
        <v>212</v>
      </c>
      <c r="Q9" s="12">
        <v>32.130000000000003</v>
      </c>
      <c r="R9" s="11">
        <v>9</v>
      </c>
      <c r="S9" s="11">
        <v>7</v>
      </c>
      <c r="T9" s="11">
        <v>27</v>
      </c>
      <c r="U9" s="11">
        <v>60</v>
      </c>
      <c r="V9" s="11">
        <v>80</v>
      </c>
      <c r="W9" s="11">
        <v>6</v>
      </c>
      <c r="X9" s="17">
        <v>7</v>
      </c>
      <c r="Y9" s="17">
        <v>20</v>
      </c>
      <c r="Z9" s="11">
        <v>0</v>
      </c>
      <c r="AA9" s="11">
        <v>0</v>
      </c>
    </row>
    <row r="10" spans="1:27" s="2" customFormat="1" ht="31">
      <c r="A10" s="11">
        <v>9</v>
      </c>
      <c r="B10" s="11">
        <v>383673001</v>
      </c>
      <c r="C10" s="11">
        <v>1</v>
      </c>
      <c r="D10" s="18">
        <v>52</v>
      </c>
      <c r="E10" s="12">
        <f>P10*Q10/43</f>
        <v>155.68395348837208</v>
      </c>
      <c r="F10" s="18">
        <v>22.37</v>
      </c>
      <c r="G10" s="13" t="s">
        <v>16</v>
      </c>
      <c r="H10" s="15" t="s">
        <v>23</v>
      </c>
      <c r="I10" s="18">
        <v>186</v>
      </c>
      <c r="J10" s="18">
        <v>40</v>
      </c>
      <c r="K10" s="11" t="s">
        <v>16</v>
      </c>
      <c r="L10" s="18">
        <v>2</v>
      </c>
      <c r="M10" s="11">
        <v>4</v>
      </c>
      <c r="N10" s="18">
        <v>13</v>
      </c>
      <c r="O10" s="18">
        <v>7</v>
      </c>
      <c r="P10" s="11">
        <v>163</v>
      </c>
      <c r="Q10" s="12">
        <v>41.07</v>
      </c>
      <c r="R10" s="11">
        <v>18</v>
      </c>
      <c r="S10" s="11">
        <v>19</v>
      </c>
      <c r="T10" s="20" t="s">
        <v>1</v>
      </c>
      <c r="U10" s="20" t="s">
        <v>1</v>
      </c>
      <c r="V10" s="11">
        <v>110</v>
      </c>
      <c r="W10" s="11">
        <v>8</v>
      </c>
      <c r="X10" s="17" t="s">
        <v>1</v>
      </c>
      <c r="Y10" s="17" t="s">
        <v>1</v>
      </c>
      <c r="Z10" s="11">
        <v>6</v>
      </c>
      <c r="AA10" s="11">
        <v>4</v>
      </c>
    </row>
    <row r="11" spans="1:27" ht="28">
      <c r="A11" s="11">
        <v>10</v>
      </c>
      <c r="B11" s="11">
        <v>434322301</v>
      </c>
      <c r="C11" s="11">
        <v>2</v>
      </c>
      <c r="D11" s="18">
        <v>58</v>
      </c>
      <c r="E11" s="12">
        <f>P11*Q11/43</f>
        <v>176.44744186046512</v>
      </c>
      <c r="F11" s="18">
        <v>24.18</v>
      </c>
      <c r="G11" s="13" t="s">
        <v>16</v>
      </c>
      <c r="H11" s="19" t="s">
        <v>21</v>
      </c>
      <c r="I11" s="18">
        <v>159</v>
      </c>
      <c r="J11" s="18">
        <v>30</v>
      </c>
      <c r="K11" s="11" t="s">
        <v>20</v>
      </c>
      <c r="L11" s="18">
        <v>3</v>
      </c>
      <c r="M11" s="11">
        <v>5</v>
      </c>
      <c r="N11" s="18">
        <v>12</v>
      </c>
      <c r="O11" s="18">
        <v>9</v>
      </c>
      <c r="P11" s="11">
        <v>138</v>
      </c>
      <c r="Q11" s="12">
        <v>54.98</v>
      </c>
      <c r="R11" s="11">
        <v>18</v>
      </c>
      <c r="S11" s="11">
        <v>13</v>
      </c>
      <c r="T11" s="11">
        <v>19</v>
      </c>
      <c r="U11" s="11">
        <v>80</v>
      </c>
      <c r="V11" s="11">
        <v>120</v>
      </c>
      <c r="W11" s="11">
        <v>6</v>
      </c>
      <c r="X11" s="11">
        <v>5</v>
      </c>
      <c r="Y11" s="11">
        <v>40</v>
      </c>
      <c r="Z11" s="11">
        <v>0</v>
      </c>
      <c r="AA11" s="11">
        <v>0</v>
      </c>
    </row>
    <row r="12" spans="1:27" s="3" customFormat="1" ht="28">
      <c r="A12" s="11">
        <v>11</v>
      </c>
      <c r="B12" s="11">
        <v>475644001</v>
      </c>
      <c r="C12" s="11">
        <v>1</v>
      </c>
      <c r="D12" s="18">
        <v>49</v>
      </c>
      <c r="E12" s="12">
        <f>P12*Q12/43</f>
        <v>160.35674418604651</v>
      </c>
      <c r="F12" s="18">
        <v>25.03</v>
      </c>
      <c r="G12" s="13" t="s">
        <v>26</v>
      </c>
      <c r="H12" s="19" t="s">
        <v>22</v>
      </c>
      <c r="I12" s="18">
        <v>210</v>
      </c>
      <c r="J12" s="18">
        <v>80</v>
      </c>
      <c r="K12" s="11" t="s">
        <v>16</v>
      </c>
      <c r="L12" s="18">
        <v>4</v>
      </c>
      <c r="M12" s="11">
        <v>5</v>
      </c>
      <c r="N12" s="18">
        <v>14</v>
      </c>
      <c r="O12" s="18">
        <v>7</v>
      </c>
      <c r="P12" s="11">
        <v>109</v>
      </c>
      <c r="Q12" s="12">
        <v>63.26</v>
      </c>
      <c r="R12" s="11">
        <v>19</v>
      </c>
      <c r="S12" s="11">
        <v>25</v>
      </c>
      <c r="T12" s="11">
        <v>22</v>
      </c>
      <c r="U12" s="11">
        <v>50</v>
      </c>
      <c r="V12" s="11">
        <v>90</v>
      </c>
      <c r="W12" s="11">
        <v>7</v>
      </c>
      <c r="X12" s="11">
        <v>8</v>
      </c>
      <c r="Y12" s="11">
        <v>40</v>
      </c>
      <c r="Z12" s="11">
        <v>0</v>
      </c>
      <c r="AA12" s="11">
        <v>0</v>
      </c>
    </row>
    <row r="13" spans="1:27" s="3" customFormat="1" ht="84">
      <c r="A13" s="11">
        <v>12</v>
      </c>
      <c r="B13" s="11">
        <v>444368301</v>
      </c>
      <c r="C13" s="11">
        <v>2</v>
      </c>
      <c r="D13" s="18">
        <v>62</v>
      </c>
      <c r="E13" s="12">
        <f>P13*Q13/43</f>
        <v>172.46093023255813</v>
      </c>
      <c r="F13" s="18">
        <v>23.65</v>
      </c>
      <c r="G13" s="13" t="s">
        <v>16</v>
      </c>
      <c r="H13" s="19" t="s">
        <v>21</v>
      </c>
      <c r="I13" s="18">
        <v>204</v>
      </c>
      <c r="J13" s="18">
        <v>30</v>
      </c>
      <c r="K13" s="16" t="s">
        <v>19</v>
      </c>
      <c r="L13" s="18">
        <v>2</v>
      </c>
      <c r="M13" s="11">
        <v>6</v>
      </c>
      <c r="N13" s="18">
        <v>13</v>
      </c>
      <c r="O13" s="18">
        <v>8</v>
      </c>
      <c r="P13" s="11">
        <v>186</v>
      </c>
      <c r="Q13" s="12">
        <v>39.869999999999997</v>
      </c>
      <c r="R13" s="11">
        <v>18</v>
      </c>
      <c r="S13" s="11">
        <v>27</v>
      </c>
      <c r="T13" s="11">
        <v>18</v>
      </c>
      <c r="U13" s="11">
        <v>80</v>
      </c>
      <c r="V13" s="11">
        <v>130</v>
      </c>
      <c r="W13" s="11">
        <v>5</v>
      </c>
      <c r="X13" s="11">
        <v>6</v>
      </c>
      <c r="Y13" s="11">
        <v>50</v>
      </c>
      <c r="Z13" s="11">
        <v>0</v>
      </c>
      <c r="AA13" s="11">
        <v>0</v>
      </c>
    </row>
    <row r="14" spans="1:27" ht="28.5" thickBot="1">
      <c r="A14" s="11">
        <v>13</v>
      </c>
      <c r="B14" s="11">
        <v>392575001</v>
      </c>
      <c r="C14" s="11">
        <v>2</v>
      </c>
      <c r="D14" s="21">
        <v>41</v>
      </c>
      <c r="E14" s="12">
        <f>P14*Q14/43</f>
        <v>173.726511627907</v>
      </c>
      <c r="F14" s="21">
        <v>27.32</v>
      </c>
      <c r="G14" s="22" t="s">
        <v>16</v>
      </c>
      <c r="H14" s="23" t="s">
        <v>21</v>
      </c>
      <c r="I14" s="21">
        <v>163</v>
      </c>
      <c r="J14" s="21">
        <v>90</v>
      </c>
      <c r="K14" s="11" t="s">
        <v>16</v>
      </c>
      <c r="L14" s="21">
        <v>1</v>
      </c>
      <c r="M14" s="11">
        <v>5</v>
      </c>
      <c r="N14" s="21">
        <v>12</v>
      </c>
      <c r="O14" s="21">
        <v>6</v>
      </c>
      <c r="P14" s="11">
        <v>197</v>
      </c>
      <c r="Q14" s="12">
        <v>37.92</v>
      </c>
      <c r="R14" s="11">
        <v>7</v>
      </c>
      <c r="S14" s="11">
        <v>8</v>
      </c>
      <c r="T14" s="11">
        <v>25</v>
      </c>
      <c r="U14" s="11">
        <v>70</v>
      </c>
      <c r="V14" s="11">
        <v>110</v>
      </c>
      <c r="W14" s="11">
        <v>8</v>
      </c>
      <c r="X14" s="11">
        <v>8</v>
      </c>
      <c r="Y14" s="11">
        <v>40</v>
      </c>
      <c r="Z14" s="11">
        <v>0</v>
      </c>
      <c r="AA14" s="11">
        <v>0</v>
      </c>
    </row>
    <row r="16" spans="1:27">
      <c r="Q16"/>
    </row>
    <row r="17" spans="5:27">
      <c r="S17" s="5"/>
      <c r="T17" s="5"/>
      <c r="U17" s="5"/>
    </row>
    <row r="18" spans="5:27" s="4" customFormat="1">
      <c r="E18" s="6"/>
      <c r="Q18" s="6"/>
    </row>
    <row r="19" spans="5:27" ht="42">
      <c r="N19" s="7" t="s">
        <v>32</v>
      </c>
      <c r="O19">
        <v>1</v>
      </c>
      <c r="P19">
        <v>95</v>
      </c>
      <c r="Q19" s="5">
        <f>43*E2/P19</f>
        <v>78.89</v>
      </c>
      <c r="R19">
        <v>5</v>
      </c>
      <c r="S19">
        <v>6</v>
      </c>
      <c r="T19">
        <v>14</v>
      </c>
      <c r="U19">
        <v>180</v>
      </c>
      <c r="V19">
        <v>280</v>
      </c>
      <c r="W19">
        <v>32</v>
      </c>
      <c r="X19">
        <v>17</v>
      </c>
      <c r="Y19">
        <v>15</v>
      </c>
      <c r="Z19" s="11">
        <v>0</v>
      </c>
      <c r="AA19" s="11">
        <v>0</v>
      </c>
    </row>
    <row r="20" spans="5:27">
      <c r="O20">
        <v>2</v>
      </c>
      <c r="P20" s="11">
        <v>105</v>
      </c>
      <c r="Q20" s="12">
        <f>43*E3/P20</f>
        <v>66.432000000000002</v>
      </c>
      <c r="R20" s="11">
        <v>6</v>
      </c>
      <c r="S20" s="11">
        <v>5</v>
      </c>
      <c r="T20" s="11">
        <v>12</v>
      </c>
      <c r="U20" s="11">
        <v>190</v>
      </c>
      <c r="V20" s="11">
        <v>300</v>
      </c>
      <c r="W20" s="11">
        <v>26</v>
      </c>
      <c r="X20" s="11">
        <v>18</v>
      </c>
      <c r="Y20" s="11">
        <v>22</v>
      </c>
      <c r="Z20" s="11">
        <v>0</v>
      </c>
      <c r="AA20" s="11">
        <v>0</v>
      </c>
    </row>
    <row r="21" spans="5:27">
      <c r="O21">
        <v>3</v>
      </c>
      <c r="P21" s="11">
        <v>176</v>
      </c>
      <c r="Q21" s="12">
        <f>43*E4/P21</f>
        <v>41.517727272727278</v>
      </c>
      <c r="R21" s="11">
        <v>6</v>
      </c>
      <c r="S21" s="11">
        <v>11</v>
      </c>
      <c r="T21" s="11">
        <v>9</v>
      </c>
      <c r="U21" s="11">
        <v>180</v>
      </c>
      <c r="V21" s="11">
        <v>270</v>
      </c>
      <c r="W21" s="11">
        <v>33</v>
      </c>
      <c r="X21" s="11">
        <v>15</v>
      </c>
      <c r="Y21" s="11">
        <v>10</v>
      </c>
      <c r="Z21" s="11">
        <v>0</v>
      </c>
      <c r="AA21" s="11">
        <v>0</v>
      </c>
    </row>
    <row r="22" spans="5:27">
      <c r="O22">
        <v>4</v>
      </c>
      <c r="P22" s="11">
        <v>152</v>
      </c>
      <c r="Q22" s="12">
        <f>43*E5/P22</f>
        <v>49.362894736842101</v>
      </c>
      <c r="R22" s="11">
        <v>16</v>
      </c>
      <c r="S22" s="11">
        <v>15</v>
      </c>
      <c r="T22" s="11">
        <v>10</v>
      </c>
      <c r="U22" s="11">
        <v>200</v>
      </c>
      <c r="V22" s="11">
        <v>310</v>
      </c>
      <c r="W22" s="11">
        <v>29</v>
      </c>
      <c r="X22" s="11">
        <v>16</v>
      </c>
      <c r="Y22" s="11">
        <v>26</v>
      </c>
      <c r="Z22" s="11">
        <v>0</v>
      </c>
      <c r="AA22" s="11">
        <v>0</v>
      </c>
    </row>
    <row r="23" spans="5:27">
      <c r="O23">
        <v>5</v>
      </c>
      <c r="P23" s="11">
        <v>112</v>
      </c>
      <c r="Q23" s="12">
        <f>43*E6/P23</f>
        <v>63.543571428571433</v>
      </c>
      <c r="R23" s="11">
        <v>17</v>
      </c>
      <c r="S23" s="11">
        <v>14</v>
      </c>
      <c r="T23" s="11">
        <v>16</v>
      </c>
      <c r="U23" s="11">
        <v>190</v>
      </c>
      <c r="V23" s="11">
        <v>300</v>
      </c>
      <c r="W23" s="11">
        <v>27</v>
      </c>
      <c r="X23" s="11">
        <v>17</v>
      </c>
      <c r="Y23" s="11">
        <v>15</v>
      </c>
      <c r="Z23" s="11">
        <v>0</v>
      </c>
      <c r="AA23" s="11">
        <v>0</v>
      </c>
    </row>
    <row r="24" spans="5:27">
      <c r="O24">
        <v>6</v>
      </c>
      <c r="P24" s="11">
        <v>78</v>
      </c>
      <c r="Q24" s="12">
        <f>43*E7/P24</f>
        <v>95.354230769230753</v>
      </c>
      <c r="R24" s="11">
        <v>7</v>
      </c>
      <c r="S24" s="11">
        <v>6</v>
      </c>
      <c r="T24" s="17" t="s">
        <v>1</v>
      </c>
      <c r="U24" s="17" t="s">
        <v>1</v>
      </c>
      <c r="V24" s="11">
        <v>290</v>
      </c>
      <c r="W24" s="11">
        <v>29</v>
      </c>
      <c r="X24" s="17" t="s">
        <v>1</v>
      </c>
      <c r="Y24" s="17" t="s">
        <v>1</v>
      </c>
      <c r="Z24">
        <v>4</v>
      </c>
      <c r="AA24">
        <v>3</v>
      </c>
    </row>
    <row r="25" spans="5:27">
      <c r="O25">
        <v>7</v>
      </c>
      <c r="P25" s="11">
        <v>121</v>
      </c>
      <c r="Q25" s="12">
        <f>43*E8/P25</f>
        <v>57.940909090909088</v>
      </c>
      <c r="R25" s="11">
        <v>11</v>
      </c>
      <c r="S25" s="11">
        <v>13</v>
      </c>
      <c r="T25" s="17" t="s">
        <v>1</v>
      </c>
      <c r="U25" s="17" t="s">
        <v>1</v>
      </c>
      <c r="V25" s="11">
        <v>310</v>
      </c>
      <c r="W25" s="11">
        <v>31</v>
      </c>
      <c r="X25" s="17" t="s">
        <v>1</v>
      </c>
      <c r="Y25" s="17" t="s">
        <v>1</v>
      </c>
      <c r="Z25">
        <v>5</v>
      </c>
      <c r="AA25">
        <v>4</v>
      </c>
    </row>
    <row r="26" spans="5:27">
      <c r="O26">
        <v>8</v>
      </c>
      <c r="P26" s="11">
        <v>168</v>
      </c>
      <c r="Q26" s="12">
        <f>43*E9/P26</f>
        <v>40.545000000000002</v>
      </c>
      <c r="R26" s="11">
        <v>5</v>
      </c>
      <c r="S26" s="11">
        <v>6</v>
      </c>
      <c r="T26" s="11">
        <v>13</v>
      </c>
      <c r="U26" s="11">
        <v>170</v>
      </c>
      <c r="V26" s="11">
        <v>280</v>
      </c>
      <c r="W26" s="11">
        <v>25</v>
      </c>
      <c r="X26" s="17">
        <v>18</v>
      </c>
      <c r="Y26" s="17">
        <v>10</v>
      </c>
      <c r="Z26" s="11">
        <v>0</v>
      </c>
      <c r="AA26" s="11">
        <v>0</v>
      </c>
    </row>
    <row r="27" spans="5:27">
      <c r="O27">
        <v>9</v>
      </c>
      <c r="P27" s="11">
        <v>130</v>
      </c>
      <c r="Q27" s="12">
        <f>43*E10/P27</f>
        <v>51.495461538461541</v>
      </c>
      <c r="R27" s="11">
        <v>12</v>
      </c>
      <c r="S27" s="11">
        <v>11</v>
      </c>
      <c r="T27" s="20" t="s">
        <v>1</v>
      </c>
      <c r="U27" s="20" t="s">
        <v>1</v>
      </c>
      <c r="V27" s="11">
        <v>290</v>
      </c>
      <c r="W27" s="11">
        <v>30</v>
      </c>
      <c r="X27" s="17" t="s">
        <v>1</v>
      </c>
      <c r="Y27" s="17" t="s">
        <v>1</v>
      </c>
      <c r="Z27">
        <v>5</v>
      </c>
      <c r="AA27">
        <v>4</v>
      </c>
    </row>
    <row r="28" spans="5:27">
      <c r="O28">
        <v>10</v>
      </c>
      <c r="P28" s="11">
        <v>103</v>
      </c>
      <c r="Q28" s="12">
        <f>43*E11/P28</f>
        <v>73.66252427184466</v>
      </c>
      <c r="R28" s="11">
        <v>10</v>
      </c>
      <c r="S28" s="11">
        <v>8</v>
      </c>
      <c r="T28" s="11">
        <v>9</v>
      </c>
      <c r="U28" s="11">
        <v>190</v>
      </c>
      <c r="V28" s="11">
        <v>320</v>
      </c>
      <c r="W28" s="11">
        <v>26</v>
      </c>
      <c r="X28" s="11">
        <v>15</v>
      </c>
      <c r="Y28" s="11">
        <v>25</v>
      </c>
      <c r="Z28" s="11">
        <v>0</v>
      </c>
      <c r="AA28" s="11">
        <v>0</v>
      </c>
    </row>
    <row r="29" spans="5:27">
      <c r="O29">
        <v>11</v>
      </c>
      <c r="P29" s="11">
        <v>85</v>
      </c>
      <c r="Q29" s="12">
        <f>43*E12/P29</f>
        <v>81.121647058823527</v>
      </c>
      <c r="R29" s="11">
        <v>12</v>
      </c>
      <c r="S29" s="11">
        <v>18</v>
      </c>
      <c r="T29" s="11">
        <v>12</v>
      </c>
      <c r="U29" s="11">
        <v>210</v>
      </c>
      <c r="V29" s="11">
        <v>330</v>
      </c>
      <c r="W29" s="11">
        <v>31</v>
      </c>
      <c r="X29" s="11">
        <v>14</v>
      </c>
      <c r="Y29" s="11">
        <v>20</v>
      </c>
      <c r="Z29" s="11">
        <v>0</v>
      </c>
      <c r="AA29" s="11">
        <v>0</v>
      </c>
    </row>
    <row r="30" spans="5:27">
      <c r="O30">
        <v>12</v>
      </c>
      <c r="P30" s="11">
        <v>127</v>
      </c>
      <c r="Q30" s="12">
        <f>43*E13/P30</f>
        <v>58.39228346456693</v>
      </c>
      <c r="R30" s="11">
        <v>10</v>
      </c>
      <c r="S30" s="11">
        <v>19</v>
      </c>
      <c r="T30" s="11">
        <v>10</v>
      </c>
      <c r="U30" s="11">
        <v>220</v>
      </c>
      <c r="V30" s="11">
        <v>350</v>
      </c>
      <c r="W30" s="11">
        <v>26</v>
      </c>
      <c r="X30" s="11">
        <v>17</v>
      </c>
      <c r="Y30" s="11">
        <v>30</v>
      </c>
      <c r="Z30" s="11">
        <v>0</v>
      </c>
      <c r="AA30" s="11">
        <v>0</v>
      </c>
    </row>
    <row r="31" spans="5:27">
      <c r="O31">
        <v>13</v>
      </c>
      <c r="P31" s="11">
        <v>136</v>
      </c>
      <c r="Q31" s="12">
        <f>43*E14/P31</f>
        <v>54.928235294117655</v>
      </c>
      <c r="R31" s="11">
        <v>6</v>
      </c>
      <c r="S31" s="11">
        <v>6</v>
      </c>
      <c r="T31" s="11">
        <v>13</v>
      </c>
      <c r="U31" s="11">
        <v>170</v>
      </c>
      <c r="V31" s="11">
        <v>290</v>
      </c>
      <c r="W31" s="11">
        <v>33</v>
      </c>
      <c r="X31" s="11">
        <v>19</v>
      </c>
      <c r="Y31" s="11">
        <v>25</v>
      </c>
      <c r="Z31" s="11">
        <v>0</v>
      </c>
      <c r="AA31" s="11">
        <v>0</v>
      </c>
    </row>
    <row r="32" spans="5:27">
      <c r="Q32"/>
    </row>
    <row r="33" spans="5:27">
      <c r="Q33"/>
    </row>
    <row r="35" spans="5:27" s="4" customFormat="1">
      <c r="E35" s="6"/>
      <c r="Q35" s="6"/>
    </row>
    <row r="36" spans="5:27" ht="42">
      <c r="N36" s="7" t="s">
        <v>33</v>
      </c>
      <c r="O36">
        <v>1</v>
      </c>
      <c r="P36">
        <v>90</v>
      </c>
      <c r="Q36" s="5">
        <f>43*E2/P36</f>
        <v>83.272777777777776</v>
      </c>
      <c r="R36">
        <v>6</v>
      </c>
      <c r="S36">
        <v>6</v>
      </c>
      <c r="T36">
        <v>10</v>
      </c>
      <c r="U36">
        <v>210</v>
      </c>
      <c r="V36">
        <v>310</v>
      </c>
      <c r="W36">
        <v>33</v>
      </c>
      <c r="X36">
        <v>18</v>
      </c>
      <c r="Y36">
        <v>15</v>
      </c>
      <c r="Z36" s="11">
        <v>0</v>
      </c>
      <c r="AA36" s="11">
        <v>0</v>
      </c>
    </row>
    <row r="37" spans="5:27">
      <c r="O37">
        <v>2</v>
      </c>
      <c r="P37" s="11">
        <v>96</v>
      </c>
      <c r="Q37" s="12">
        <f>43*E3/P37</f>
        <v>72.66</v>
      </c>
      <c r="R37" s="11">
        <v>6</v>
      </c>
      <c r="S37" s="11">
        <v>7</v>
      </c>
      <c r="T37" s="11">
        <v>9</v>
      </c>
      <c r="U37" s="11">
        <v>200</v>
      </c>
      <c r="V37" s="11">
        <v>320</v>
      </c>
      <c r="W37" s="11">
        <v>28</v>
      </c>
      <c r="X37" s="11">
        <v>18</v>
      </c>
      <c r="Y37" s="11">
        <v>20</v>
      </c>
      <c r="Z37" s="11">
        <v>0</v>
      </c>
      <c r="AA37" s="11">
        <v>0</v>
      </c>
    </row>
    <row r="38" spans="5:27">
      <c r="O38">
        <v>3</v>
      </c>
      <c r="P38" s="11">
        <v>159</v>
      </c>
      <c r="Q38" s="12">
        <f>43*E4/P38</f>
        <v>45.956729559748432</v>
      </c>
      <c r="R38" s="11">
        <v>7</v>
      </c>
      <c r="S38" s="11">
        <v>10</v>
      </c>
      <c r="T38" s="11">
        <v>9</v>
      </c>
      <c r="U38" s="11">
        <v>210</v>
      </c>
      <c r="V38" s="11">
        <v>290</v>
      </c>
      <c r="W38" s="11">
        <v>35</v>
      </c>
      <c r="X38" s="11">
        <v>17</v>
      </c>
      <c r="Y38" s="11">
        <v>12</v>
      </c>
      <c r="Z38" s="11">
        <v>0</v>
      </c>
      <c r="AA38" s="11">
        <v>0</v>
      </c>
    </row>
    <row r="39" spans="5:27">
      <c r="O39">
        <v>4</v>
      </c>
      <c r="P39" s="11">
        <v>148</v>
      </c>
      <c r="Q39" s="12">
        <f>43*E5/P39</f>
        <v>50.697027027027026</v>
      </c>
      <c r="R39" s="11">
        <v>15</v>
      </c>
      <c r="S39" s="11">
        <v>15</v>
      </c>
      <c r="T39" s="11">
        <v>8</v>
      </c>
      <c r="U39" s="11">
        <v>200</v>
      </c>
      <c r="V39" s="11">
        <v>320</v>
      </c>
      <c r="W39" s="11">
        <v>31</v>
      </c>
      <c r="X39" s="11">
        <v>19</v>
      </c>
      <c r="Y39" s="11">
        <v>25</v>
      </c>
      <c r="Z39" s="11">
        <v>0</v>
      </c>
      <c r="AA39" s="11">
        <v>0</v>
      </c>
    </row>
    <row r="40" spans="5:27">
      <c r="O40">
        <v>5</v>
      </c>
      <c r="P40" s="11">
        <v>104</v>
      </c>
      <c r="Q40" s="12">
        <f>43*E6/P40</f>
        <v>68.431538461538466</v>
      </c>
      <c r="R40" s="11">
        <v>15</v>
      </c>
      <c r="S40" s="11">
        <v>16</v>
      </c>
      <c r="T40" s="11">
        <v>13</v>
      </c>
      <c r="U40" s="11">
        <v>200</v>
      </c>
      <c r="V40" s="11">
        <v>330</v>
      </c>
      <c r="W40" s="11">
        <v>29</v>
      </c>
      <c r="X40" s="11">
        <v>18</v>
      </c>
      <c r="Y40" s="11">
        <v>13</v>
      </c>
      <c r="Z40" s="11">
        <v>0</v>
      </c>
      <c r="AA40" s="11">
        <v>0</v>
      </c>
    </row>
    <row r="41" spans="5:27">
      <c r="O41">
        <v>6</v>
      </c>
      <c r="P41" s="11">
        <v>86</v>
      </c>
      <c r="Q41" s="12">
        <f>43*E7/P41</f>
        <v>86.484069767441852</v>
      </c>
      <c r="R41" s="11">
        <v>6</v>
      </c>
      <c r="S41" s="11">
        <v>6</v>
      </c>
      <c r="T41" s="17" t="s">
        <v>1</v>
      </c>
      <c r="U41" s="17" t="s">
        <v>1</v>
      </c>
      <c r="V41" s="11">
        <v>300</v>
      </c>
      <c r="W41" s="11">
        <v>30</v>
      </c>
      <c r="X41" s="17" t="s">
        <v>1</v>
      </c>
      <c r="Y41" s="17" t="s">
        <v>1</v>
      </c>
      <c r="Z41">
        <v>4</v>
      </c>
      <c r="AA41">
        <v>3</v>
      </c>
    </row>
    <row r="42" spans="5:27">
      <c r="O42">
        <v>7</v>
      </c>
      <c r="P42" s="11">
        <v>107</v>
      </c>
      <c r="Q42" s="12">
        <f>43*E8/P42</f>
        <v>65.521962616822421</v>
      </c>
      <c r="R42" s="11">
        <v>10</v>
      </c>
      <c r="S42" s="11">
        <v>11</v>
      </c>
      <c r="T42" s="17" t="s">
        <v>1</v>
      </c>
      <c r="U42" s="17" t="s">
        <v>1</v>
      </c>
      <c r="V42" s="11">
        <v>320</v>
      </c>
      <c r="W42" s="11">
        <v>32</v>
      </c>
      <c r="X42" s="17" t="s">
        <v>1</v>
      </c>
      <c r="Y42" s="17" t="s">
        <v>1</v>
      </c>
      <c r="Z42">
        <v>5</v>
      </c>
      <c r="AA42">
        <v>4</v>
      </c>
    </row>
    <row r="43" spans="5:27">
      <c r="O43">
        <v>8</v>
      </c>
      <c r="P43" s="11">
        <v>154</v>
      </c>
      <c r="Q43" s="12">
        <f>43*E9/P43</f>
        <v>44.230909090909094</v>
      </c>
      <c r="R43" s="11">
        <v>6</v>
      </c>
      <c r="S43" s="11">
        <v>7</v>
      </c>
      <c r="T43" s="11">
        <v>11</v>
      </c>
      <c r="U43" s="11">
        <v>190</v>
      </c>
      <c r="V43" s="11">
        <v>290</v>
      </c>
      <c r="W43" s="11">
        <v>28</v>
      </c>
      <c r="X43" s="17">
        <v>20</v>
      </c>
      <c r="Y43" s="17">
        <v>10</v>
      </c>
      <c r="Z43" s="11">
        <v>0</v>
      </c>
      <c r="AA43" s="11">
        <v>0</v>
      </c>
    </row>
    <row r="44" spans="5:27">
      <c r="O44">
        <v>9</v>
      </c>
      <c r="P44" s="11">
        <v>121</v>
      </c>
      <c r="Q44" s="12">
        <f>43*E10/P44</f>
        <v>55.325702479338844</v>
      </c>
      <c r="R44" s="11">
        <v>10</v>
      </c>
      <c r="S44" s="11">
        <v>10</v>
      </c>
      <c r="T44" s="20" t="s">
        <v>1</v>
      </c>
      <c r="U44" s="20" t="s">
        <v>1</v>
      </c>
      <c r="V44" s="11">
        <v>310</v>
      </c>
      <c r="W44" s="11">
        <v>32</v>
      </c>
      <c r="X44" s="17" t="s">
        <v>1</v>
      </c>
      <c r="Y44" s="17" t="s">
        <v>1</v>
      </c>
      <c r="Z44">
        <v>4</v>
      </c>
      <c r="AA44">
        <v>3</v>
      </c>
    </row>
    <row r="45" spans="5:27">
      <c r="O45">
        <v>10</v>
      </c>
      <c r="P45" s="11">
        <v>109</v>
      </c>
      <c r="Q45" s="12">
        <f>43*E11/P45</f>
        <v>69.607706422018353</v>
      </c>
      <c r="R45" s="11">
        <v>8</v>
      </c>
      <c r="S45" s="11">
        <v>7</v>
      </c>
      <c r="T45" s="11">
        <v>9</v>
      </c>
      <c r="U45" s="11">
        <v>200</v>
      </c>
      <c r="V45" s="11">
        <v>330</v>
      </c>
      <c r="W45" s="11">
        <v>27</v>
      </c>
      <c r="X45" s="11">
        <v>17</v>
      </c>
      <c r="Y45" s="11">
        <v>22</v>
      </c>
      <c r="Z45" s="11">
        <v>0</v>
      </c>
      <c r="AA45" s="11">
        <v>0</v>
      </c>
    </row>
    <row r="46" spans="5:27">
      <c r="O46">
        <v>11</v>
      </c>
      <c r="P46" s="11">
        <v>89</v>
      </c>
      <c r="Q46" s="12">
        <f>43*E12/P46</f>
        <v>77.475730337078659</v>
      </c>
      <c r="R46" s="11">
        <v>11</v>
      </c>
      <c r="S46" s="11">
        <v>15</v>
      </c>
      <c r="T46" s="11">
        <v>9</v>
      </c>
      <c r="U46" s="11">
        <v>230</v>
      </c>
      <c r="V46" s="11">
        <v>340</v>
      </c>
      <c r="W46" s="11">
        <v>34</v>
      </c>
      <c r="X46" s="11">
        <v>16</v>
      </c>
      <c r="Y46" s="11">
        <v>18</v>
      </c>
      <c r="Z46" s="11">
        <v>0</v>
      </c>
      <c r="AA46" s="11">
        <v>0</v>
      </c>
    </row>
    <row r="47" spans="5:27">
      <c r="O47">
        <v>12</v>
      </c>
      <c r="P47" s="11">
        <v>123</v>
      </c>
      <c r="Q47" s="12">
        <f>43*E13/P47</f>
        <v>60.29121951219512</v>
      </c>
      <c r="R47" s="11">
        <v>11</v>
      </c>
      <c r="S47" s="11">
        <v>14</v>
      </c>
      <c r="T47" s="11">
        <v>8</v>
      </c>
      <c r="U47" s="11">
        <v>240</v>
      </c>
      <c r="V47" s="11">
        <v>360</v>
      </c>
      <c r="W47" s="11">
        <v>29</v>
      </c>
      <c r="X47" s="11">
        <v>18</v>
      </c>
      <c r="Y47" s="11">
        <v>27</v>
      </c>
      <c r="Z47" s="11">
        <v>0</v>
      </c>
      <c r="AA47" s="11">
        <v>0</v>
      </c>
    </row>
    <row r="48" spans="5:27">
      <c r="O48">
        <v>13</v>
      </c>
      <c r="P48" s="11">
        <v>128</v>
      </c>
      <c r="Q48" s="12">
        <f>43*E14/P48</f>
        <v>58.361250000000005</v>
      </c>
      <c r="R48" s="11">
        <v>7</v>
      </c>
      <c r="S48" s="11">
        <v>6</v>
      </c>
      <c r="T48" s="11">
        <v>10</v>
      </c>
      <c r="U48" s="11">
        <v>190</v>
      </c>
      <c r="V48" s="11">
        <v>320</v>
      </c>
      <c r="W48" s="11">
        <v>35</v>
      </c>
      <c r="X48" s="11">
        <v>21</v>
      </c>
      <c r="Y48" s="11">
        <v>23</v>
      </c>
      <c r="Z48" s="11">
        <v>0</v>
      </c>
      <c r="AA48" s="11">
        <v>0</v>
      </c>
    </row>
    <row r="49" spans="5:27">
      <c r="Q49"/>
    </row>
    <row r="50" spans="5:27">
      <c r="Q50"/>
    </row>
    <row r="52" spans="5:27" s="4" customFormat="1">
      <c r="E52" s="6"/>
      <c r="Q52" s="6"/>
    </row>
    <row r="53" spans="5:27" ht="42">
      <c r="N53" s="7" t="s">
        <v>34</v>
      </c>
      <c r="O53">
        <v>1</v>
      </c>
      <c r="P53">
        <v>91</v>
      </c>
      <c r="Q53" s="5">
        <f>43*E2/P53</f>
        <v>82.357692307692304</v>
      </c>
      <c r="R53">
        <v>6</v>
      </c>
      <c r="S53">
        <v>6</v>
      </c>
      <c r="T53">
        <v>8</v>
      </c>
      <c r="U53">
        <v>230</v>
      </c>
      <c r="V53">
        <v>330</v>
      </c>
      <c r="W53">
        <v>33</v>
      </c>
      <c r="X53">
        <v>19</v>
      </c>
      <c r="Y53">
        <v>10</v>
      </c>
      <c r="Z53" s="11">
        <v>0</v>
      </c>
      <c r="AA53" s="11">
        <v>0</v>
      </c>
    </row>
    <row r="54" spans="5:27">
      <c r="O54">
        <v>2</v>
      </c>
      <c r="P54">
        <v>95</v>
      </c>
      <c r="Q54" s="5">
        <f>43*E3/P54</f>
        <v>73.424842105263153</v>
      </c>
      <c r="R54">
        <v>6</v>
      </c>
      <c r="S54">
        <v>7</v>
      </c>
      <c r="T54">
        <v>8</v>
      </c>
      <c r="U54">
        <v>200</v>
      </c>
      <c r="V54">
        <v>320</v>
      </c>
      <c r="W54">
        <v>31</v>
      </c>
      <c r="X54">
        <v>20</v>
      </c>
      <c r="Y54">
        <v>20</v>
      </c>
      <c r="Z54" s="11">
        <v>0</v>
      </c>
      <c r="AA54" s="11">
        <v>0</v>
      </c>
    </row>
    <row r="55" spans="5:27">
      <c r="O55">
        <v>3</v>
      </c>
      <c r="P55">
        <v>156</v>
      </c>
      <c r="Q55" s="5">
        <f>43*E4/P55</f>
        <v>46.840512820512828</v>
      </c>
      <c r="R55">
        <v>6</v>
      </c>
      <c r="S55">
        <v>8</v>
      </c>
      <c r="T55">
        <v>7</v>
      </c>
      <c r="U55">
        <v>220</v>
      </c>
      <c r="V55">
        <v>310</v>
      </c>
      <c r="W55">
        <v>36</v>
      </c>
      <c r="X55">
        <v>21</v>
      </c>
      <c r="Y55">
        <v>10</v>
      </c>
      <c r="Z55" s="11">
        <v>0</v>
      </c>
      <c r="AA55" s="11">
        <v>0</v>
      </c>
    </row>
    <row r="56" spans="5:27">
      <c r="O56">
        <v>4</v>
      </c>
      <c r="P56" s="11">
        <v>146</v>
      </c>
      <c r="Q56" s="12">
        <f>43*E5/P56</f>
        <v>51.391506849315064</v>
      </c>
      <c r="R56" s="11">
        <v>13</v>
      </c>
      <c r="S56" s="11">
        <v>14</v>
      </c>
      <c r="T56" s="11">
        <v>8</v>
      </c>
      <c r="U56" s="11">
        <v>210</v>
      </c>
      <c r="V56" s="11">
        <v>330</v>
      </c>
      <c r="W56" s="11">
        <v>33</v>
      </c>
      <c r="X56" s="11">
        <v>19</v>
      </c>
      <c r="Y56" s="11">
        <v>10</v>
      </c>
      <c r="Z56" s="11">
        <v>0</v>
      </c>
      <c r="AA56" s="11">
        <v>0</v>
      </c>
    </row>
    <row r="57" spans="5:27">
      <c r="O57">
        <v>5</v>
      </c>
      <c r="P57" s="11">
        <v>100</v>
      </c>
      <c r="Q57" s="12">
        <f>43*E6/P57</f>
        <v>71.168800000000005</v>
      </c>
      <c r="R57" s="11">
        <v>14</v>
      </c>
      <c r="S57" s="11">
        <v>15</v>
      </c>
      <c r="T57" s="11">
        <v>11</v>
      </c>
      <c r="U57" s="11">
        <v>240</v>
      </c>
      <c r="V57" s="11">
        <v>350</v>
      </c>
      <c r="W57" s="11">
        <v>30</v>
      </c>
      <c r="X57" s="11">
        <v>20</v>
      </c>
      <c r="Y57" s="11">
        <v>10</v>
      </c>
      <c r="Z57" s="11">
        <v>0</v>
      </c>
      <c r="AA57" s="11">
        <v>0</v>
      </c>
    </row>
    <row r="58" spans="5:27">
      <c r="O58">
        <v>6</v>
      </c>
      <c r="P58" s="11">
        <v>87</v>
      </c>
      <c r="Q58" s="12">
        <f>43*E7/P58</f>
        <v>85.49</v>
      </c>
      <c r="R58" s="11">
        <v>6</v>
      </c>
      <c r="S58" s="11">
        <v>6</v>
      </c>
      <c r="T58" s="17" t="s">
        <v>1</v>
      </c>
      <c r="U58" s="17" t="s">
        <v>1</v>
      </c>
      <c r="V58" s="11">
        <v>320</v>
      </c>
      <c r="W58" s="11">
        <v>32</v>
      </c>
      <c r="X58" s="17" t="s">
        <v>1</v>
      </c>
      <c r="Y58" s="17" t="s">
        <v>1</v>
      </c>
      <c r="Z58">
        <v>2</v>
      </c>
      <c r="AA58">
        <v>2</v>
      </c>
    </row>
    <row r="59" spans="5:27">
      <c r="O59">
        <v>7</v>
      </c>
      <c r="P59" s="11">
        <v>109</v>
      </c>
      <c r="Q59" s="12">
        <f>43*E8/P59</f>
        <v>64.319724770642196</v>
      </c>
      <c r="R59" s="11">
        <v>8</v>
      </c>
      <c r="S59" s="11">
        <v>10</v>
      </c>
      <c r="T59" s="17" t="s">
        <v>1</v>
      </c>
      <c r="U59" s="17" t="s">
        <v>1</v>
      </c>
      <c r="V59" s="11">
        <v>320</v>
      </c>
      <c r="W59" s="11">
        <v>32</v>
      </c>
      <c r="X59" s="17" t="s">
        <v>1</v>
      </c>
      <c r="Y59" s="17" t="s">
        <v>1</v>
      </c>
      <c r="Z59">
        <v>3</v>
      </c>
      <c r="AA59">
        <v>3</v>
      </c>
    </row>
    <row r="60" spans="5:27">
      <c r="O60">
        <v>8</v>
      </c>
      <c r="P60" s="11">
        <v>143</v>
      </c>
      <c r="Q60" s="12">
        <f>43*E9/P60</f>
        <v>47.633286713286715</v>
      </c>
      <c r="R60" s="11">
        <v>7</v>
      </c>
      <c r="S60" s="11">
        <v>7</v>
      </c>
      <c r="T60" s="11">
        <v>10</v>
      </c>
      <c r="U60" s="11">
        <v>220</v>
      </c>
      <c r="V60" s="11">
        <v>300</v>
      </c>
      <c r="W60" s="11">
        <v>29</v>
      </c>
      <c r="X60" s="11">
        <v>22</v>
      </c>
      <c r="Y60" s="11">
        <v>10</v>
      </c>
      <c r="Z60" s="11">
        <v>0</v>
      </c>
      <c r="AA60" s="11">
        <v>0</v>
      </c>
    </row>
    <row r="61" spans="5:27">
      <c r="O61">
        <v>9</v>
      </c>
      <c r="P61" s="11">
        <v>117</v>
      </c>
      <c r="Q61" s="12">
        <f>43*E10/P61</f>
        <v>57.217179487179486</v>
      </c>
      <c r="R61" s="11">
        <v>8</v>
      </c>
      <c r="S61" s="11">
        <v>8</v>
      </c>
      <c r="T61" s="20" t="s">
        <v>1</v>
      </c>
      <c r="U61" s="20" t="s">
        <v>1</v>
      </c>
      <c r="V61" s="11">
        <v>320</v>
      </c>
      <c r="W61" s="11">
        <v>33</v>
      </c>
      <c r="X61" s="17" t="s">
        <v>1</v>
      </c>
      <c r="Y61" s="17" t="s">
        <v>1</v>
      </c>
      <c r="Z61">
        <v>3</v>
      </c>
      <c r="AA61">
        <v>2</v>
      </c>
    </row>
    <row r="62" spans="5:27">
      <c r="O62">
        <v>10</v>
      </c>
      <c r="P62" s="11">
        <v>110</v>
      </c>
      <c r="Q62" s="12">
        <f>43*E11/P62</f>
        <v>68.974909090909094</v>
      </c>
      <c r="R62" s="11">
        <v>7</v>
      </c>
      <c r="S62" s="11">
        <v>7</v>
      </c>
      <c r="T62" s="11">
        <v>8</v>
      </c>
      <c r="U62" s="11">
        <v>210</v>
      </c>
      <c r="V62" s="11">
        <v>350</v>
      </c>
      <c r="W62" s="11">
        <v>31</v>
      </c>
      <c r="X62" s="11">
        <v>18</v>
      </c>
      <c r="Y62" s="11">
        <v>20</v>
      </c>
      <c r="Z62" s="11">
        <v>0</v>
      </c>
      <c r="AA62" s="11">
        <v>0</v>
      </c>
    </row>
    <row r="63" spans="5:27">
      <c r="O63">
        <v>11</v>
      </c>
      <c r="P63" s="11">
        <v>90</v>
      </c>
      <c r="Q63" s="12">
        <f>43*E12/P63</f>
        <v>76.614888888888885</v>
      </c>
      <c r="R63" s="11">
        <v>10</v>
      </c>
      <c r="S63" s="11">
        <v>14</v>
      </c>
      <c r="T63" s="11">
        <v>7</v>
      </c>
      <c r="U63" s="11">
        <v>240</v>
      </c>
      <c r="V63" s="11">
        <v>360</v>
      </c>
      <c r="W63" s="11">
        <v>34</v>
      </c>
      <c r="X63" s="11">
        <v>18</v>
      </c>
      <c r="Y63" s="11">
        <v>10</v>
      </c>
      <c r="Z63" s="11">
        <v>0</v>
      </c>
      <c r="AA63" s="11">
        <v>0</v>
      </c>
    </row>
    <row r="64" spans="5:27">
      <c r="O64">
        <v>12</v>
      </c>
      <c r="P64" s="11">
        <v>119</v>
      </c>
      <c r="Q64" s="12">
        <f>43*E13/P64</f>
        <v>62.317815126050419</v>
      </c>
      <c r="R64" s="11">
        <v>10</v>
      </c>
      <c r="S64" s="11">
        <v>13</v>
      </c>
      <c r="T64" s="11">
        <v>8</v>
      </c>
      <c r="U64" s="11">
        <v>240</v>
      </c>
      <c r="V64" s="11">
        <v>370</v>
      </c>
      <c r="W64" s="11">
        <v>31</v>
      </c>
      <c r="X64" s="11">
        <v>21</v>
      </c>
      <c r="Y64" s="11">
        <v>40</v>
      </c>
      <c r="Z64" s="11">
        <v>0</v>
      </c>
      <c r="AA64" s="11">
        <v>0</v>
      </c>
    </row>
    <row r="65" spans="15:27">
      <c r="O65">
        <v>13</v>
      </c>
      <c r="P65" s="11">
        <v>127</v>
      </c>
      <c r="Q65" s="12">
        <f>43*E14/P65</f>
        <v>58.820787401574812</v>
      </c>
      <c r="R65" s="11">
        <v>7</v>
      </c>
      <c r="S65" s="11">
        <v>7</v>
      </c>
      <c r="T65" s="11">
        <v>9</v>
      </c>
      <c r="U65" s="11">
        <v>230</v>
      </c>
      <c r="V65" s="11">
        <v>340</v>
      </c>
      <c r="W65" s="11">
        <v>36</v>
      </c>
      <c r="X65" s="11">
        <v>22</v>
      </c>
      <c r="Y65" s="11">
        <v>30</v>
      </c>
      <c r="Z65" s="11">
        <v>0</v>
      </c>
      <c r="AA65" s="11">
        <v>0</v>
      </c>
    </row>
    <row r="66" spans="15:27">
      <c r="Q66"/>
    </row>
    <row r="67" spans="15:27">
      <c r="Q6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电子表格1</vt:lpstr>
      <vt:lpstr>电子表格2</vt:lpstr>
      <vt:lpstr>电子表格3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3</cp:revision>
  <dcterms:created xsi:type="dcterms:W3CDTF">2021-10-04T05:34:00Z</dcterms:created>
  <dcterms:modified xsi:type="dcterms:W3CDTF">2021-12-25T03:02:02Z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DB93E8AAA5D049B4A9D13FA2004D504C</vt:lpwstr>
  </property>
  <property fmtid="{D5CDD505-2E9C-101B-9397-08002B2CF9AE}" pid="3" name="KSOProductBuildVer">
    <vt:lpwstr>2052-11.1.0.10938</vt:lpwstr>
  </property>
</Properties>
</file>