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40" yWindow="940" windowWidth="17250" windowHeight="6480"/>
  </bookViews>
  <sheets>
    <sheet name="Sheet1" sheetId="3" r:id="rId1"/>
    <sheet name="Sheet3" sheetId="1" r:id="rId2"/>
    <sheet name="Sheet2" sheetId="2" r:id="rId3"/>
  </sheets>
  <calcPr calcId="144525"/>
</workbook>
</file>

<file path=xl/calcChain.xml><?xml version="1.0" encoding="utf-8"?>
<calcChain xmlns="http://schemas.openxmlformats.org/spreadsheetml/2006/main">
  <c r="E302" i="3" l="1"/>
  <c r="G302" i="3" s="1"/>
  <c r="H302" i="3" s="1"/>
  <c r="G301" i="3"/>
  <c r="H301" i="3" s="1"/>
  <c r="E301" i="3"/>
  <c r="H300" i="3"/>
  <c r="G300" i="3"/>
  <c r="E300" i="3"/>
  <c r="J300" i="3" s="1"/>
  <c r="G299" i="3"/>
  <c r="H299" i="3" s="1"/>
  <c r="E299" i="3"/>
  <c r="E298" i="3"/>
  <c r="E297" i="3"/>
  <c r="J297" i="3" s="1"/>
  <c r="G296" i="3"/>
  <c r="H296" i="3" s="1"/>
  <c r="E296" i="3"/>
  <c r="E295" i="3"/>
  <c r="G295" i="3" s="1"/>
  <c r="H295" i="3" s="1"/>
  <c r="G294" i="3"/>
  <c r="H294" i="3" s="1"/>
  <c r="E294" i="3"/>
  <c r="E293" i="3"/>
  <c r="G293" i="3" s="1"/>
  <c r="H293" i="3" s="1"/>
  <c r="G292" i="3"/>
  <c r="H292" i="3" s="1"/>
  <c r="E292" i="3"/>
  <c r="J291" i="3"/>
  <c r="F291" i="3"/>
  <c r="G291" i="3" s="1"/>
  <c r="H291" i="3" s="1"/>
  <c r="E291" i="3"/>
  <c r="E290" i="3"/>
  <c r="G290" i="3" s="1"/>
  <c r="H290" i="3" s="1"/>
  <c r="G289" i="3"/>
  <c r="H289" i="3" s="1"/>
  <c r="E289" i="3"/>
  <c r="J288" i="3"/>
  <c r="E288" i="3"/>
  <c r="G288" i="3" s="1"/>
  <c r="H288" i="3" s="1"/>
  <c r="G287" i="3"/>
  <c r="H287" i="3" s="1"/>
  <c r="E287" i="3"/>
  <c r="H286" i="3"/>
  <c r="E286" i="3"/>
  <c r="G286" i="3" s="1"/>
  <c r="E285" i="3"/>
  <c r="G284" i="3"/>
  <c r="H284" i="3" s="1"/>
  <c r="E284" i="3"/>
  <c r="H283" i="3"/>
  <c r="E283" i="3"/>
  <c r="G283" i="3" s="1"/>
  <c r="I282" i="3"/>
  <c r="G282" i="3"/>
  <c r="H282" i="3" s="1"/>
  <c r="E282" i="3"/>
  <c r="J282" i="3" s="1"/>
  <c r="E281" i="3"/>
  <c r="G281" i="3" s="1"/>
  <c r="H281" i="3" s="1"/>
  <c r="G280" i="3"/>
  <c r="H280" i="3" s="1"/>
  <c r="E280" i="3"/>
  <c r="J279" i="3"/>
  <c r="H279" i="3"/>
  <c r="F279" i="3"/>
  <c r="G279" i="3" s="1"/>
  <c r="E279" i="3"/>
  <c r="E278" i="3"/>
  <c r="G278" i="3" s="1"/>
  <c r="H278" i="3" s="1"/>
  <c r="G277" i="3"/>
  <c r="H277" i="3" s="1"/>
  <c r="E277" i="3"/>
  <c r="H276" i="3"/>
  <c r="E276" i="3"/>
  <c r="G276" i="3" s="1"/>
  <c r="G275" i="3"/>
  <c r="H275" i="3" s="1"/>
  <c r="E275" i="3"/>
  <c r="H274" i="3"/>
  <c r="E274" i="3"/>
  <c r="G274" i="3" s="1"/>
  <c r="E273" i="3"/>
  <c r="G272" i="3"/>
  <c r="H272" i="3" s="1"/>
  <c r="E272" i="3"/>
  <c r="E271" i="3"/>
  <c r="G271" i="3" s="1"/>
  <c r="H271" i="3" s="1"/>
  <c r="I270" i="3" s="1"/>
  <c r="G270" i="3"/>
  <c r="H270" i="3" s="1"/>
  <c r="E270" i="3"/>
  <c r="E269" i="3"/>
  <c r="G269" i="3" s="1"/>
  <c r="H269" i="3" s="1"/>
  <c r="G268" i="3"/>
  <c r="H268" i="3" s="1"/>
  <c r="E268" i="3"/>
  <c r="J267" i="3"/>
  <c r="E267" i="3"/>
  <c r="H266" i="3"/>
  <c r="E266" i="3"/>
  <c r="G266" i="3" s="1"/>
  <c r="G265" i="3"/>
  <c r="H265" i="3" s="1"/>
  <c r="E265" i="3"/>
  <c r="J264" i="3"/>
  <c r="H264" i="3"/>
  <c r="I264" i="3" s="1"/>
  <c r="E264" i="3"/>
  <c r="G264" i="3" s="1"/>
  <c r="G263" i="3"/>
  <c r="H263" i="3" s="1"/>
  <c r="E263" i="3"/>
  <c r="H262" i="3"/>
  <c r="E262" i="3"/>
  <c r="G262" i="3" s="1"/>
  <c r="E261" i="3"/>
  <c r="G260" i="3"/>
  <c r="H260" i="3" s="1"/>
  <c r="E260" i="3"/>
  <c r="E259" i="3"/>
  <c r="G259" i="3" s="1"/>
  <c r="H259" i="3" s="1"/>
  <c r="I258" i="3" s="1"/>
  <c r="G258" i="3"/>
  <c r="H258" i="3" s="1"/>
  <c r="E258" i="3"/>
  <c r="J258" i="3" s="1"/>
  <c r="H257" i="3"/>
  <c r="E257" i="3"/>
  <c r="G257" i="3" s="1"/>
  <c r="G256" i="3"/>
  <c r="H256" i="3" s="1"/>
  <c r="E256" i="3"/>
  <c r="J255" i="3"/>
  <c r="E255" i="3"/>
  <c r="H254" i="3"/>
  <c r="E254" i="3"/>
  <c r="G254" i="3" s="1"/>
  <c r="G253" i="3"/>
  <c r="H253" i="3" s="1"/>
  <c r="E253" i="3"/>
  <c r="J252" i="3"/>
  <c r="H252" i="3"/>
  <c r="E252" i="3"/>
  <c r="G252" i="3" s="1"/>
  <c r="G251" i="3"/>
  <c r="H251" i="3" s="1"/>
  <c r="E251" i="3"/>
  <c r="H250" i="3"/>
  <c r="E250" i="3"/>
  <c r="G250" i="3" s="1"/>
  <c r="E249" i="3"/>
  <c r="G248" i="3"/>
  <c r="H248" i="3" s="1"/>
  <c r="E248" i="3"/>
  <c r="H247" i="3"/>
  <c r="E247" i="3"/>
  <c r="G247" i="3" s="1"/>
  <c r="G246" i="3"/>
  <c r="H246" i="3" s="1"/>
  <c r="I246" i="3" s="1"/>
  <c r="E246" i="3"/>
  <c r="J246" i="3" s="1"/>
  <c r="H245" i="3"/>
  <c r="E245" i="3"/>
  <c r="G245" i="3" s="1"/>
  <c r="G244" i="3"/>
  <c r="H244" i="3" s="1"/>
  <c r="E244" i="3"/>
  <c r="J243" i="3"/>
  <c r="F243" i="3"/>
  <c r="G243" i="3" s="1"/>
  <c r="H243" i="3" s="1"/>
  <c r="I243" i="3" s="1"/>
  <c r="E243" i="3"/>
  <c r="H242" i="3"/>
  <c r="E242" i="3"/>
  <c r="G242" i="3" s="1"/>
  <c r="G241" i="3"/>
  <c r="H241" i="3" s="1"/>
  <c r="E241" i="3"/>
  <c r="E240" i="3"/>
  <c r="G240" i="3" s="1"/>
  <c r="H240" i="3" s="1"/>
  <c r="I240" i="3" s="1"/>
  <c r="G239" i="3"/>
  <c r="H239" i="3" s="1"/>
  <c r="E239" i="3"/>
  <c r="E238" i="3"/>
  <c r="G238" i="3" s="1"/>
  <c r="H238" i="3" s="1"/>
  <c r="E237" i="3"/>
  <c r="G236" i="3"/>
  <c r="H236" i="3" s="1"/>
  <c r="E236" i="3"/>
  <c r="H235" i="3"/>
  <c r="E235" i="3"/>
  <c r="G235" i="3" s="1"/>
  <c r="I234" i="3"/>
  <c r="G234" i="3"/>
  <c r="H234" i="3" s="1"/>
  <c r="E234" i="3"/>
  <c r="J234" i="3" s="1"/>
  <c r="E233" i="3"/>
  <c r="G233" i="3" s="1"/>
  <c r="H233" i="3" s="1"/>
  <c r="G232" i="3"/>
  <c r="H232" i="3" s="1"/>
  <c r="E232" i="3"/>
  <c r="F231" i="3"/>
  <c r="G231" i="3" s="1"/>
  <c r="H231" i="3" s="1"/>
  <c r="E231" i="3"/>
  <c r="E230" i="3"/>
  <c r="G230" i="3" s="1"/>
  <c r="H230" i="3" s="1"/>
  <c r="G229" i="3"/>
  <c r="H229" i="3" s="1"/>
  <c r="E229" i="3"/>
  <c r="E228" i="3"/>
  <c r="G228" i="3" s="1"/>
  <c r="H228" i="3" s="1"/>
  <c r="I228" i="3" s="1"/>
  <c r="G227" i="3"/>
  <c r="H227" i="3" s="1"/>
  <c r="E227" i="3"/>
  <c r="E226" i="3"/>
  <c r="G226" i="3" s="1"/>
  <c r="H226" i="3" s="1"/>
  <c r="E225" i="3"/>
  <c r="G224" i="3"/>
  <c r="H224" i="3" s="1"/>
  <c r="E224" i="3"/>
  <c r="E223" i="3"/>
  <c r="G223" i="3" s="1"/>
  <c r="H223" i="3" s="1"/>
  <c r="I222" i="3" s="1"/>
  <c r="G222" i="3"/>
  <c r="H222" i="3" s="1"/>
  <c r="E222" i="3"/>
  <c r="E221" i="3"/>
  <c r="G221" i="3" s="1"/>
  <c r="H221" i="3" s="1"/>
  <c r="G220" i="3"/>
  <c r="H220" i="3" s="1"/>
  <c r="E220" i="3"/>
  <c r="E219" i="3"/>
  <c r="E218" i="3"/>
  <c r="G218" i="3" s="1"/>
  <c r="H218" i="3" s="1"/>
  <c r="G217" i="3"/>
  <c r="H217" i="3" s="1"/>
  <c r="E217" i="3"/>
  <c r="H216" i="3"/>
  <c r="E216" i="3"/>
  <c r="G216" i="3" s="1"/>
  <c r="G215" i="3"/>
  <c r="H215" i="3" s="1"/>
  <c r="E215" i="3"/>
  <c r="H214" i="3"/>
  <c r="E214" i="3"/>
  <c r="G214" i="3" s="1"/>
  <c r="E213" i="3"/>
  <c r="G212" i="3"/>
  <c r="H212" i="3" s="1"/>
  <c r="E212" i="3"/>
  <c r="E211" i="3"/>
  <c r="G211" i="3" s="1"/>
  <c r="H211" i="3" s="1"/>
  <c r="I210" i="3" s="1"/>
  <c r="G210" i="3"/>
  <c r="H210" i="3" s="1"/>
  <c r="E210" i="3"/>
  <c r="H209" i="3"/>
  <c r="E209" i="3"/>
  <c r="G209" i="3" s="1"/>
  <c r="G208" i="3"/>
  <c r="H208" i="3" s="1"/>
  <c r="E208" i="3"/>
  <c r="J207" i="3"/>
  <c r="E207" i="3"/>
  <c r="H206" i="3"/>
  <c r="E206" i="3"/>
  <c r="G206" i="3" s="1"/>
  <c r="G205" i="3"/>
  <c r="H205" i="3" s="1"/>
  <c r="E205" i="3"/>
  <c r="J204" i="3"/>
  <c r="H204" i="3"/>
  <c r="E204" i="3"/>
  <c r="G204" i="3" s="1"/>
  <c r="G203" i="3"/>
  <c r="H203" i="3" s="1"/>
  <c r="E203" i="3"/>
  <c r="H202" i="3"/>
  <c r="E202" i="3"/>
  <c r="G202" i="3" s="1"/>
  <c r="E201" i="3"/>
  <c r="G200" i="3"/>
  <c r="H200" i="3" s="1"/>
  <c r="E200" i="3"/>
  <c r="H199" i="3"/>
  <c r="E199" i="3"/>
  <c r="G199" i="3" s="1"/>
  <c r="G198" i="3"/>
  <c r="H198" i="3" s="1"/>
  <c r="I198" i="3" s="1"/>
  <c r="E198" i="3"/>
  <c r="J198" i="3" s="1"/>
  <c r="H197" i="3"/>
  <c r="E197" i="3"/>
  <c r="G197" i="3" s="1"/>
  <c r="G196" i="3"/>
  <c r="H196" i="3" s="1"/>
  <c r="E196" i="3"/>
  <c r="J195" i="3"/>
  <c r="F195" i="3"/>
  <c r="G195" i="3" s="1"/>
  <c r="H195" i="3" s="1"/>
  <c r="I195" i="3" s="1"/>
  <c r="E195" i="3"/>
  <c r="H194" i="3"/>
  <c r="E194" i="3"/>
  <c r="G194" i="3" s="1"/>
  <c r="G193" i="3"/>
  <c r="H193" i="3" s="1"/>
  <c r="E193" i="3"/>
  <c r="E192" i="3"/>
  <c r="G192" i="3" s="1"/>
  <c r="H192" i="3" s="1"/>
  <c r="I192" i="3" s="1"/>
  <c r="G191" i="3"/>
  <c r="H191" i="3" s="1"/>
  <c r="E191" i="3"/>
  <c r="E190" i="3"/>
  <c r="G190" i="3" s="1"/>
  <c r="H190" i="3" s="1"/>
  <c r="E189" i="3"/>
  <c r="G188" i="3"/>
  <c r="H188" i="3" s="1"/>
  <c r="E188" i="3"/>
  <c r="H187" i="3"/>
  <c r="E187" i="3"/>
  <c r="G187" i="3" s="1"/>
  <c r="G186" i="3"/>
  <c r="H186" i="3" s="1"/>
  <c r="I186" i="3" s="1"/>
  <c r="E186" i="3"/>
  <c r="J186" i="3" s="1"/>
  <c r="E185" i="3"/>
  <c r="G185" i="3" s="1"/>
  <c r="H185" i="3" s="1"/>
  <c r="G184" i="3"/>
  <c r="H184" i="3" s="1"/>
  <c r="E184" i="3"/>
  <c r="F183" i="3"/>
  <c r="G183" i="3" s="1"/>
  <c r="H183" i="3" s="1"/>
  <c r="E183" i="3"/>
  <c r="J183" i="3" s="1"/>
  <c r="E182" i="3"/>
  <c r="G182" i="3" s="1"/>
  <c r="H182" i="3" s="1"/>
  <c r="H181" i="3"/>
  <c r="G181" i="3"/>
  <c r="E181" i="3"/>
  <c r="E180" i="3"/>
  <c r="G180" i="3" s="1"/>
  <c r="H180" i="3" s="1"/>
  <c r="I180" i="3" s="1"/>
  <c r="H179" i="3"/>
  <c r="G179" i="3"/>
  <c r="E179" i="3"/>
  <c r="G178" i="3"/>
  <c r="H178" i="3" s="1"/>
  <c r="E178" i="3"/>
  <c r="E177" i="3"/>
  <c r="J177" i="3" s="1"/>
  <c r="H176" i="3"/>
  <c r="G176" i="3"/>
  <c r="E176" i="3"/>
  <c r="G175" i="3"/>
  <c r="H175" i="3" s="1"/>
  <c r="E175" i="3"/>
  <c r="H174" i="3"/>
  <c r="I174" i="3" s="1"/>
  <c r="G174" i="3"/>
  <c r="E174" i="3"/>
  <c r="J174" i="3" s="1"/>
  <c r="G173" i="3"/>
  <c r="H173" i="3" s="1"/>
  <c r="E173" i="3"/>
  <c r="E172" i="3"/>
  <c r="G172" i="3" s="1"/>
  <c r="H172" i="3" s="1"/>
  <c r="E171" i="3"/>
  <c r="G170" i="3"/>
  <c r="H170" i="3" s="1"/>
  <c r="E170" i="3"/>
  <c r="E169" i="3"/>
  <c r="G169" i="3" s="1"/>
  <c r="H169" i="3" s="1"/>
  <c r="G168" i="3"/>
  <c r="H168" i="3" s="1"/>
  <c r="E168" i="3"/>
  <c r="J168" i="3" s="1"/>
  <c r="E167" i="3"/>
  <c r="G167" i="3" s="1"/>
  <c r="H167" i="3" s="1"/>
  <c r="E166" i="3"/>
  <c r="G166" i="3" s="1"/>
  <c r="H166" i="3" s="1"/>
  <c r="J165" i="3"/>
  <c r="F165" i="3"/>
  <c r="G165" i="3" s="1"/>
  <c r="H165" i="3" s="1"/>
  <c r="I165" i="3" s="1"/>
  <c r="E165" i="3"/>
  <c r="E164" i="3"/>
  <c r="G164" i="3" s="1"/>
  <c r="H164" i="3" s="1"/>
  <c r="E163" i="3"/>
  <c r="G163" i="3" s="1"/>
  <c r="H163" i="3" s="1"/>
  <c r="J162" i="3"/>
  <c r="E162" i="3"/>
  <c r="G162" i="3" s="1"/>
  <c r="H162" i="3" s="1"/>
  <c r="I162" i="3" s="1"/>
  <c r="E161" i="3"/>
  <c r="G161" i="3" s="1"/>
  <c r="H161" i="3" s="1"/>
  <c r="H160" i="3"/>
  <c r="G160" i="3"/>
  <c r="E160" i="3"/>
  <c r="E159" i="3"/>
  <c r="E158" i="3"/>
  <c r="G158" i="3" s="1"/>
  <c r="H158" i="3" s="1"/>
  <c r="H157" i="3"/>
  <c r="G157" i="3"/>
  <c r="E157" i="3"/>
  <c r="I156" i="3"/>
  <c r="E156" i="3"/>
  <c r="G156" i="3" s="1"/>
  <c r="H156" i="3" s="1"/>
  <c r="H155" i="3"/>
  <c r="G155" i="3"/>
  <c r="E155" i="3"/>
  <c r="G154" i="3"/>
  <c r="H154" i="3" s="1"/>
  <c r="E154" i="3"/>
  <c r="E153" i="3"/>
  <c r="H152" i="3"/>
  <c r="G152" i="3"/>
  <c r="E152" i="3"/>
  <c r="H151" i="3"/>
  <c r="G151" i="3"/>
  <c r="E151" i="3"/>
  <c r="H150" i="3"/>
  <c r="I150" i="3" s="1"/>
  <c r="G150" i="3"/>
  <c r="E150" i="3"/>
  <c r="J150" i="3" s="1"/>
  <c r="G149" i="3"/>
  <c r="H149" i="3" s="1"/>
  <c r="E149" i="3"/>
  <c r="E148" i="3"/>
  <c r="E147" i="3"/>
  <c r="G146" i="3"/>
  <c r="H146" i="3" s="1"/>
  <c r="E146" i="3"/>
  <c r="E145" i="3"/>
  <c r="G145" i="3" s="1"/>
  <c r="H145" i="3" s="1"/>
  <c r="H144" i="3"/>
  <c r="G144" i="3"/>
  <c r="E144" i="3"/>
  <c r="E143" i="3"/>
  <c r="G143" i="3" s="1"/>
  <c r="H143" i="3" s="1"/>
  <c r="E142" i="3"/>
  <c r="G142" i="3" s="1"/>
  <c r="H142" i="3" s="1"/>
  <c r="F141" i="3"/>
  <c r="G141" i="3" s="1"/>
  <c r="H141" i="3" s="1"/>
  <c r="I141" i="3" s="1"/>
  <c r="E141" i="3"/>
  <c r="E140" i="3"/>
  <c r="G140" i="3" s="1"/>
  <c r="H140" i="3" s="1"/>
  <c r="E139" i="3"/>
  <c r="E138" i="3"/>
  <c r="G138" i="3" s="1"/>
  <c r="H138" i="3" s="1"/>
  <c r="E137" i="3"/>
  <c r="G137" i="3" s="1"/>
  <c r="H137" i="3" s="1"/>
  <c r="H136" i="3"/>
  <c r="G136" i="3"/>
  <c r="E136" i="3"/>
  <c r="J135" i="3"/>
  <c r="E135" i="3"/>
  <c r="F135" i="3" s="1"/>
  <c r="G135" i="3" s="1"/>
  <c r="H135" i="3" s="1"/>
  <c r="I135" i="3" s="1"/>
  <c r="E134" i="3"/>
  <c r="G134" i="3" s="1"/>
  <c r="H134" i="3" s="1"/>
  <c r="I132" i="3" s="1"/>
  <c r="H133" i="3"/>
  <c r="G133" i="3"/>
  <c r="E133" i="3"/>
  <c r="J132" i="3"/>
  <c r="E132" i="3"/>
  <c r="G132" i="3" s="1"/>
  <c r="H132" i="3" s="1"/>
  <c r="H131" i="3"/>
  <c r="G131" i="3"/>
  <c r="E131" i="3"/>
  <c r="G130" i="3"/>
  <c r="H130" i="3" s="1"/>
  <c r="E130" i="3"/>
  <c r="E129" i="3"/>
  <c r="H128" i="3"/>
  <c r="G128" i="3"/>
  <c r="E128" i="3"/>
  <c r="G127" i="3"/>
  <c r="H127" i="3" s="1"/>
  <c r="E127" i="3"/>
  <c r="H126" i="3"/>
  <c r="I126" i="3" s="1"/>
  <c r="G126" i="3"/>
  <c r="E126" i="3"/>
  <c r="J126" i="3" s="1"/>
  <c r="G125" i="3"/>
  <c r="H125" i="3" s="1"/>
  <c r="E125" i="3"/>
  <c r="G124" i="3"/>
  <c r="H124" i="3" s="1"/>
  <c r="E124" i="3"/>
  <c r="E123" i="3"/>
  <c r="G122" i="3"/>
  <c r="H122" i="3" s="1"/>
  <c r="E122" i="3"/>
  <c r="G121" i="3"/>
  <c r="H121" i="3" s="1"/>
  <c r="E121" i="3"/>
  <c r="G120" i="3"/>
  <c r="H120" i="3" s="1"/>
  <c r="I120" i="3" s="1"/>
  <c r="E120" i="3"/>
  <c r="J120" i="3" s="1"/>
  <c r="E119" i="3"/>
  <c r="G119" i="3" s="1"/>
  <c r="H119" i="3" s="1"/>
  <c r="E118" i="3"/>
  <c r="J117" i="3" s="1"/>
  <c r="E117" i="3"/>
  <c r="G116" i="3"/>
  <c r="H116" i="3" s="1"/>
  <c r="E116" i="3"/>
  <c r="E115" i="3"/>
  <c r="G115" i="3" s="1"/>
  <c r="H115" i="3" s="1"/>
  <c r="J114" i="3"/>
  <c r="G114" i="3"/>
  <c r="H114" i="3" s="1"/>
  <c r="I114" i="3" s="1"/>
  <c r="E114" i="3"/>
  <c r="E113" i="3"/>
  <c r="G113" i="3" s="1"/>
  <c r="H113" i="3" s="1"/>
  <c r="H112" i="3"/>
  <c r="G112" i="3"/>
  <c r="E112" i="3"/>
  <c r="J111" i="3"/>
  <c r="I111" i="3"/>
  <c r="F111" i="3"/>
  <c r="G111" i="3" s="1"/>
  <c r="H111" i="3" s="1"/>
  <c r="E111" i="3"/>
  <c r="E110" i="3"/>
  <c r="G110" i="3" s="1"/>
  <c r="H110" i="3" s="1"/>
  <c r="H109" i="3"/>
  <c r="G109" i="3"/>
  <c r="E109" i="3"/>
  <c r="E108" i="3"/>
  <c r="G107" i="3"/>
  <c r="H107" i="3" s="1"/>
  <c r="E107" i="3"/>
  <c r="E106" i="3"/>
  <c r="G106" i="3" s="1"/>
  <c r="H106" i="3" s="1"/>
  <c r="E105" i="3"/>
  <c r="H104" i="3"/>
  <c r="G104" i="3"/>
  <c r="E104" i="3"/>
  <c r="E103" i="3"/>
  <c r="G103" i="3" s="1"/>
  <c r="H103" i="3" s="1"/>
  <c r="E102" i="3"/>
  <c r="G102" i="3" s="1"/>
  <c r="H102" i="3" s="1"/>
  <c r="I102" i="3" s="1"/>
  <c r="E101" i="3"/>
  <c r="G101" i="3" s="1"/>
  <c r="H101" i="3" s="1"/>
  <c r="H100" i="3"/>
  <c r="E100" i="3"/>
  <c r="G100" i="3" s="1"/>
  <c r="J99" i="3"/>
  <c r="F99" i="3"/>
  <c r="G99" i="3" s="1"/>
  <c r="H99" i="3" s="1"/>
  <c r="I99" i="3" s="1"/>
  <c r="E99" i="3"/>
  <c r="E98" i="3"/>
  <c r="G98" i="3" s="1"/>
  <c r="H98" i="3" s="1"/>
  <c r="E97" i="3"/>
  <c r="G97" i="3" s="1"/>
  <c r="H97" i="3" s="1"/>
  <c r="I96" i="3" s="1"/>
  <c r="E96" i="3"/>
  <c r="G96" i="3" s="1"/>
  <c r="H96" i="3" s="1"/>
  <c r="H95" i="3"/>
  <c r="E95" i="3"/>
  <c r="G95" i="3" s="1"/>
  <c r="H94" i="3"/>
  <c r="G94" i="3"/>
  <c r="E94" i="3"/>
  <c r="E93" i="3"/>
  <c r="H92" i="3"/>
  <c r="E92" i="3"/>
  <c r="G92" i="3" s="1"/>
  <c r="H91" i="3"/>
  <c r="G91" i="3"/>
  <c r="E91" i="3"/>
  <c r="H90" i="3"/>
  <c r="I90" i="3" s="1"/>
  <c r="E90" i="3"/>
  <c r="G90" i="3" s="1"/>
  <c r="H89" i="3"/>
  <c r="G89" i="3"/>
  <c r="E89" i="3"/>
  <c r="E88" i="3"/>
  <c r="G88" i="3" s="1"/>
  <c r="H88" i="3" s="1"/>
  <c r="E87" i="3"/>
  <c r="H86" i="3"/>
  <c r="G86" i="3"/>
  <c r="E86" i="3"/>
  <c r="E85" i="3"/>
  <c r="G85" i="3" s="1"/>
  <c r="H85" i="3" s="1"/>
  <c r="G84" i="3"/>
  <c r="H84" i="3" s="1"/>
  <c r="I84" i="3" s="1"/>
  <c r="E84" i="3"/>
  <c r="G83" i="3"/>
  <c r="H83" i="3" s="1"/>
  <c r="E83" i="3"/>
  <c r="E82" i="3"/>
  <c r="G82" i="3" s="1"/>
  <c r="H82" i="3" s="1"/>
  <c r="E81" i="3"/>
  <c r="E80" i="3"/>
  <c r="G80" i="3" s="1"/>
  <c r="H80" i="3" s="1"/>
  <c r="E79" i="3"/>
  <c r="G79" i="3" s="1"/>
  <c r="H79" i="3" s="1"/>
  <c r="E78" i="3"/>
  <c r="J78" i="3" s="1"/>
  <c r="E77" i="3"/>
  <c r="G77" i="3" s="1"/>
  <c r="H77" i="3" s="1"/>
  <c r="H76" i="3"/>
  <c r="E76" i="3"/>
  <c r="G76" i="3" s="1"/>
  <c r="J75" i="3"/>
  <c r="F75" i="3"/>
  <c r="G75" i="3" s="1"/>
  <c r="H75" i="3" s="1"/>
  <c r="I75" i="3" s="1"/>
  <c r="E75" i="3"/>
  <c r="E74" i="3"/>
  <c r="G74" i="3" s="1"/>
  <c r="H74" i="3" s="1"/>
  <c r="E73" i="3"/>
  <c r="G73" i="3" s="1"/>
  <c r="H73" i="3" s="1"/>
  <c r="I72" i="3" s="1"/>
  <c r="E72" i="3"/>
  <c r="G72" i="3" s="1"/>
  <c r="H72" i="3" s="1"/>
  <c r="H71" i="3"/>
  <c r="E71" i="3"/>
  <c r="G71" i="3" s="1"/>
  <c r="H70" i="3"/>
  <c r="G70" i="3"/>
  <c r="E70" i="3"/>
  <c r="E69" i="3"/>
  <c r="H68" i="3"/>
  <c r="E68" i="3"/>
  <c r="G68" i="3" s="1"/>
  <c r="H67" i="3"/>
  <c r="G67" i="3"/>
  <c r="E67" i="3"/>
  <c r="H66" i="3"/>
  <c r="I66" i="3" s="1"/>
  <c r="E66" i="3"/>
  <c r="G66" i="3" s="1"/>
  <c r="H65" i="3"/>
  <c r="G65" i="3"/>
  <c r="E65" i="3"/>
  <c r="E64" i="3"/>
  <c r="G64" i="3" s="1"/>
  <c r="H64" i="3" s="1"/>
  <c r="E63" i="3"/>
  <c r="H62" i="3"/>
  <c r="G62" i="3"/>
  <c r="E62" i="3"/>
  <c r="E61" i="3"/>
  <c r="G61" i="3" s="1"/>
  <c r="H61" i="3" s="1"/>
  <c r="G60" i="3"/>
  <c r="H60" i="3" s="1"/>
  <c r="I60" i="3" s="1"/>
  <c r="E60" i="3"/>
  <c r="G59" i="3"/>
  <c r="H59" i="3" s="1"/>
  <c r="E59" i="3"/>
  <c r="E58" i="3"/>
  <c r="G58" i="3" s="1"/>
  <c r="H58" i="3" s="1"/>
  <c r="E57" i="3"/>
  <c r="E56" i="3"/>
  <c r="G56" i="3" s="1"/>
  <c r="H56" i="3" s="1"/>
  <c r="E55" i="3"/>
  <c r="G55" i="3" s="1"/>
  <c r="H55" i="3" s="1"/>
  <c r="J54" i="3"/>
  <c r="E54" i="3"/>
  <c r="G54" i="3" s="1"/>
  <c r="H54" i="3" s="1"/>
  <c r="E53" i="3"/>
  <c r="G53" i="3" s="1"/>
  <c r="H53" i="3" s="1"/>
  <c r="H52" i="3"/>
  <c r="E52" i="3"/>
  <c r="G52" i="3" s="1"/>
  <c r="J51" i="3"/>
  <c r="F51" i="3"/>
  <c r="G51" i="3" s="1"/>
  <c r="H51" i="3" s="1"/>
  <c r="I51" i="3" s="1"/>
  <c r="E51" i="3"/>
  <c r="E50" i="3"/>
  <c r="G50" i="3" s="1"/>
  <c r="H50" i="3" s="1"/>
  <c r="E49" i="3"/>
  <c r="G49" i="3" s="1"/>
  <c r="H49" i="3" s="1"/>
  <c r="I48" i="3" s="1"/>
  <c r="E48" i="3"/>
  <c r="G48" i="3" s="1"/>
  <c r="H48" i="3" s="1"/>
  <c r="H47" i="3"/>
  <c r="E47" i="3"/>
  <c r="G47" i="3" s="1"/>
  <c r="H46" i="3"/>
  <c r="G46" i="3"/>
  <c r="E46" i="3"/>
  <c r="E45" i="3"/>
  <c r="H44" i="3"/>
  <c r="E44" i="3"/>
  <c r="G44" i="3" s="1"/>
  <c r="H43" i="3"/>
  <c r="G43" i="3"/>
  <c r="E43" i="3"/>
  <c r="H42" i="3"/>
  <c r="I42" i="3" s="1"/>
  <c r="E42" i="3"/>
  <c r="G42" i="3" s="1"/>
  <c r="H41" i="3"/>
  <c r="G41" i="3"/>
  <c r="E41" i="3"/>
  <c r="E40" i="3"/>
  <c r="G40" i="3" s="1"/>
  <c r="H40" i="3" s="1"/>
  <c r="E39" i="3"/>
  <c r="H38" i="3"/>
  <c r="G38" i="3"/>
  <c r="E38" i="3"/>
  <c r="E37" i="3"/>
  <c r="G37" i="3" s="1"/>
  <c r="H37" i="3" s="1"/>
  <c r="G36" i="3"/>
  <c r="H36" i="3" s="1"/>
  <c r="E36" i="3"/>
  <c r="G35" i="3"/>
  <c r="H35" i="3" s="1"/>
  <c r="E35" i="3"/>
  <c r="E34" i="3"/>
  <c r="G34" i="3" s="1"/>
  <c r="H34" i="3" s="1"/>
  <c r="E33" i="3"/>
  <c r="E32" i="3"/>
  <c r="G32" i="3" s="1"/>
  <c r="H32" i="3" s="1"/>
  <c r="E31" i="3"/>
  <c r="G31" i="3" s="1"/>
  <c r="H31" i="3" s="1"/>
  <c r="E30" i="3"/>
  <c r="G30" i="3" s="1"/>
  <c r="H30" i="3" s="1"/>
  <c r="I30" i="3" s="1"/>
  <c r="E29" i="3"/>
  <c r="G29" i="3" s="1"/>
  <c r="H29" i="3" s="1"/>
  <c r="H28" i="3"/>
  <c r="E28" i="3"/>
  <c r="G28" i="3" s="1"/>
  <c r="J27" i="3"/>
  <c r="F27" i="3"/>
  <c r="G27" i="3" s="1"/>
  <c r="H27" i="3" s="1"/>
  <c r="I27" i="3" s="1"/>
  <c r="E27" i="3"/>
  <c r="E26" i="3"/>
  <c r="G26" i="3" s="1"/>
  <c r="H26" i="3" s="1"/>
  <c r="E25" i="3"/>
  <c r="G25" i="3" s="1"/>
  <c r="H25" i="3" s="1"/>
  <c r="I24" i="3" s="1"/>
  <c r="E24" i="3"/>
  <c r="G24" i="3" s="1"/>
  <c r="H24" i="3" s="1"/>
  <c r="H23" i="3"/>
  <c r="E23" i="3"/>
  <c r="G23" i="3" s="1"/>
  <c r="H22" i="3"/>
  <c r="G22" i="3"/>
  <c r="E22" i="3"/>
  <c r="E21" i="3"/>
  <c r="H20" i="3"/>
  <c r="E20" i="3"/>
  <c r="G20" i="3" s="1"/>
  <c r="H19" i="3"/>
  <c r="G19" i="3"/>
  <c r="E19" i="3"/>
  <c r="H18" i="3"/>
  <c r="I18" i="3" s="1"/>
  <c r="E18" i="3"/>
  <c r="G18" i="3" s="1"/>
  <c r="H17" i="3"/>
  <c r="G17" i="3"/>
  <c r="E17" i="3"/>
  <c r="E16" i="3"/>
  <c r="G16" i="3" s="1"/>
  <c r="H16" i="3" s="1"/>
  <c r="E15" i="3"/>
  <c r="H14" i="3"/>
  <c r="G14" i="3"/>
  <c r="E14" i="3"/>
  <c r="G13" i="3"/>
  <c r="H13" i="3" s="1"/>
  <c r="E13" i="3"/>
  <c r="G12" i="3"/>
  <c r="H12" i="3" s="1"/>
  <c r="E12" i="3"/>
  <c r="J12" i="3" s="1"/>
  <c r="E11" i="3"/>
  <c r="G11" i="3" s="1"/>
  <c r="H11" i="3" s="1"/>
  <c r="E10" i="3"/>
  <c r="G10" i="3" s="1"/>
  <c r="H10" i="3" s="1"/>
  <c r="F9" i="3"/>
  <c r="G9" i="3" s="1"/>
  <c r="H9" i="3" s="1"/>
  <c r="E9" i="3"/>
  <c r="J9" i="3" s="1"/>
  <c r="E8" i="3"/>
  <c r="G8" i="3" s="1"/>
  <c r="H8" i="3" s="1"/>
  <c r="G7" i="3"/>
  <c r="H7" i="3" s="1"/>
  <c r="E7" i="3"/>
  <c r="E6" i="3"/>
  <c r="G6" i="3" s="1"/>
  <c r="H6" i="3" s="1"/>
  <c r="G5" i="3"/>
  <c r="H5" i="3" s="1"/>
  <c r="E5" i="3"/>
  <c r="E4" i="3"/>
  <c r="G4" i="3" s="1"/>
  <c r="H4" i="3" s="1"/>
  <c r="E3" i="3"/>
  <c r="J3" i="3" s="1"/>
  <c r="I6" i="3" l="1"/>
  <c r="I12" i="3"/>
  <c r="I9" i="3"/>
  <c r="I36" i="3"/>
  <c r="I54" i="3"/>
  <c r="J6" i="3"/>
  <c r="J30" i="3"/>
  <c r="J15" i="3"/>
  <c r="J21" i="3"/>
  <c r="F21" i="3"/>
  <c r="G21" i="3" s="1"/>
  <c r="H21" i="3" s="1"/>
  <c r="I21" i="3" s="1"/>
  <c r="F33" i="3"/>
  <c r="G33" i="3" s="1"/>
  <c r="H33" i="3" s="1"/>
  <c r="I33" i="3" s="1"/>
  <c r="J48" i="3"/>
  <c r="J57" i="3"/>
  <c r="J60" i="3"/>
  <c r="J63" i="3"/>
  <c r="J69" i="3"/>
  <c r="F69" i="3"/>
  <c r="G69" i="3" s="1"/>
  <c r="H69" i="3" s="1"/>
  <c r="I69" i="3" s="1"/>
  <c r="F81" i="3"/>
  <c r="G81" i="3" s="1"/>
  <c r="H81" i="3" s="1"/>
  <c r="I81" i="3" s="1"/>
  <c r="J96" i="3"/>
  <c r="G139" i="3"/>
  <c r="H139" i="3" s="1"/>
  <c r="J138" i="3"/>
  <c r="I144" i="3"/>
  <c r="G108" i="3"/>
  <c r="H108" i="3" s="1"/>
  <c r="I108" i="3" s="1"/>
  <c r="J108" i="3"/>
  <c r="F3" i="3"/>
  <c r="G3" i="3" s="1"/>
  <c r="H3" i="3" s="1"/>
  <c r="I3" i="3" s="1"/>
  <c r="J24" i="3"/>
  <c r="J33" i="3"/>
  <c r="J36" i="3"/>
  <c r="J39" i="3"/>
  <c r="J45" i="3"/>
  <c r="F45" i="3"/>
  <c r="G45" i="3" s="1"/>
  <c r="H45" i="3" s="1"/>
  <c r="I45" i="3" s="1"/>
  <c r="F57" i="3"/>
  <c r="G57" i="3" s="1"/>
  <c r="H57" i="3" s="1"/>
  <c r="I57" i="3" s="1"/>
  <c r="J72" i="3"/>
  <c r="G78" i="3"/>
  <c r="H78" i="3" s="1"/>
  <c r="I78" i="3" s="1"/>
  <c r="J81" i="3"/>
  <c r="J84" i="3"/>
  <c r="J87" i="3"/>
  <c r="J93" i="3"/>
  <c r="F93" i="3"/>
  <c r="G93" i="3" s="1"/>
  <c r="H93" i="3" s="1"/>
  <c r="I93" i="3" s="1"/>
  <c r="J102" i="3"/>
  <c r="G118" i="3"/>
  <c r="H118" i="3" s="1"/>
  <c r="F117" i="3"/>
  <c r="G117" i="3" s="1"/>
  <c r="H117" i="3" s="1"/>
  <c r="I138" i="3"/>
  <c r="J18" i="3"/>
  <c r="J42" i="3"/>
  <c r="J66" i="3"/>
  <c r="J90" i="3"/>
  <c r="J105" i="3"/>
  <c r="F105" i="3"/>
  <c r="G105" i="3" s="1"/>
  <c r="H105" i="3" s="1"/>
  <c r="I105" i="3" s="1"/>
  <c r="J129" i="3"/>
  <c r="F129" i="3"/>
  <c r="G129" i="3" s="1"/>
  <c r="H129" i="3" s="1"/>
  <c r="I129" i="3" s="1"/>
  <c r="J147" i="3"/>
  <c r="F147" i="3"/>
  <c r="G147" i="3" s="1"/>
  <c r="H147" i="3" s="1"/>
  <c r="I147" i="3" s="1"/>
  <c r="J159" i="3"/>
  <c r="F159" i="3"/>
  <c r="G159" i="3" s="1"/>
  <c r="H159" i="3" s="1"/>
  <c r="I159" i="3" s="1"/>
  <c r="I168" i="3"/>
  <c r="I183" i="3"/>
  <c r="F15" i="3"/>
  <c r="G15" i="3" s="1"/>
  <c r="H15" i="3" s="1"/>
  <c r="I15" i="3" s="1"/>
  <c r="F39" i="3"/>
  <c r="G39" i="3" s="1"/>
  <c r="H39" i="3" s="1"/>
  <c r="I39" i="3" s="1"/>
  <c r="F63" i="3"/>
  <c r="G63" i="3" s="1"/>
  <c r="H63" i="3" s="1"/>
  <c r="I63" i="3" s="1"/>
  <c r="F87" i="3"/>
  <c r="G87" i="3" s="1"/>
  <c r="H87" i="3" s="1"/>
  <c r="I87" i="3" s="1"/>
  <c r="J123" i="3"/>
  <c r="F123" i="3"/>
  <c r="G123" i="3" s="1"/>
  <c r="H123" i="3" s="1"/>
  <c r="I123" i="3" s="1"/>
  <c r="J141" i="3"/>
  <c r="J144" i="3"/>
  <c r="G148" i="3"/>
  <c r="H148" i="3" s="1"/>
  <c r="J153" i="3"/>
  <c r="F153" i="3"/>
  <c r="G153" i="3" s="1"/>
  <c r="H153" i="3" s="1"/>
  <c r="I153" i="3" s="1"/>
  <c r="I231" i="3"/>
  <c r="F171" i="3"/>
  <c r="G171" i="3" s="1"/>
  <c r="H171" i="3" s="1"/>
  <c r="I171" i="3" s="1"/>
  <c r="J171" i="3"/>
  <c r="J192" i="3"/>
  <c r="J201" i="3"/>
  <c r="F201" i="3"/>
  <c r="G201" i="3" s="1"/>
  <c r="H201" i="3" s="1"/>
  <c r="I201" i="3" s="1"/>
  <c r="I204" i="3"/>
  <c r="F219" i="3"/>
  <c r="G219" i="3" s="1"/>
  <c r="H219" i="3" s="1"/>
  <c r="I219" i="3" s="1"/>
  <c r="J240" i="3"/>
  <c r="J249" i="3"/>
  <c r="F249" i="3"/>
  <c r="G249" i="3" s="1"/>
  <c r="H249" i="3" s="1"/>
  <c r="I249" i="3" s="1"/>
  <c r="I252" i="3"/>
  <c r="F267" i="3"/>
  <c r="G267" i="3" s="1"/>
  <c r="H267" i="3" s="1"/>
  <c r="I267" i="3" s="1"/>
  <c r="J294" i="3"/>
  <c r="I300" i="3"/>
  <c r="J213" i="3"/>
  <c r="F213" i="3"/>
  <c r="G213" i="3" s="1"/>
  <c r="H213" i="3" s="1"/>
  <c r="I213" i="3" s="1"/>
  <c r="I216" i="3"/>
  <c r="J261" i="3"/>
  <c r="F261" i="3"/>
  <c r="G261" i="3" s="1"/>
  <c r="H261" i="3" s="1"/>
  <c r="I261" i="3" s="1"/>
  <c r="I288" i="3"/>
  <c r="I294" i="3"/>
  <c r="J156" i="3"/>
  <c r="J180" i="3"/>
  <c r="J210" i="3"/>
  <c r="J216" i="3"/>
  <c r="J219" i="3"/>
  <c r="J225" i="3"/>
  <c r="F225" i="3"/>
  <c r="G225" i="3" s="1"/>
  <c r="H225" i="3" s="1"/>
  <c r="I225" i="3" s="1"/>
  <c r="J273" i="3"/>
  <c r="F273" i="3"/>
  <c r="G273" i="3" s="1"/>
  <c r="H273" i="3" s="1"/>
  <c r="I273" i="3" s="1"/>
  <c r="I276" i="3"/>
  <c r="I279" i="3"/>
  <c r="F177" i="3"/>
  <c r="G177" i="3" s="1"/>
  <c r="H177" i="3" s="1"/>
  <c r="I177" i="3" s="1"/>
  <c r="J189" i="3"/>
  <c r="F189" i="3"/>
  <c r="G189" i="3" s="1"/>
  <c r="H189" i="3" s="1"/>
  <c r="I189" i="3" s="1"/>
  <c r="F207" i="3"/>
  <c r="G207" i="3" s="1"/>
  <c r="H207" i="3" s="1"/>
  <c r="I207" i="3" s="1"/>
  <c r="J222" i="3"/>
  <c r="J228" i="3"/>
  <c r="J231" i="3"/>
  <c r="J237" i="3"/>
  <c r="F237" i="3"/>
  <c r="G237" i="3" s="1"/>
  <c r="H237" i="3" s="1"/>
  <c r="I237" i="3" s="1"/>
  <c r="F255" i="3"/>
  <c r="G255" i="3" s="1"/>
  <c r="H255" i="3" s="1"/>
  <c r="I255" i="3" s="1"/>
  <c r="J270" i="3"/>
  <c r="J276" i="3"/>
  <c r="J285" i="3"/>
  <c r="F285" i="3"/>
  <c r="G285" i="3" s="1"/>
  <c r="H285" i="3" s="1"/>
  <c r="I285" i="3" s="1"/>
  <c r="I291" i="3"/>
  <c r="F297" i="3"/>
  <c r="G297" i="3" s="1"/>
  <c r="H297" i="3" s="1"/>
  <c r="I297" i="3" s="1"/>
  <c r="G298" i="3"/>
  <c r="H298" i="3" s="1"/>
  <c r="I117" i="3" l="1"/>
</calcChain>
</file>

<file path=xl/sharedStrings.xml><?xml version="1.0" encoding="utf-8"?>
<sst xmlns="http://schemas.openxmlformats.org/spreadsheetml/2006/main" count="731" uniqueCount="39">
  <si>
    <t>gene</t>
    <phoneticPr fontId="3" type="noConversion"/>
  </si>
  <si>
    <t>sample</t>
    <phoneticPr fontId="3" type="noConversion"/>
  </si>
  <si>
    <t>CT(target gene)</t>
    <phoneticPr fontId="3" type="noConversion"/>
  </si>
  <si>
    <t>CT(internal reference)</t>
    <phoneticPr fontId="3" type="noConversion"/>
  </si>
  <si>
    <t>average</t>
  </si>
  <si>
    <t>normalze</t>
  </si>
  <si>
    <t>fold change</t>
  </si>
  <si>
    <t>stdev</t>
  </si>
  <si>
    <t>ALB</t>
    <phoneticPr fontId="4" type="noConversion"/>
  </si>
  <si>
    <t>A01-N</t>
  </si>
  <si>
    <t>A01-T</t>
  </si>
  <si>
    <t>A02-N</t>
  </si>
  <si>
    <t>A02-T</t>
  </si>
  <si>
    <t>A03-N</t>
  </si>
  <si>
    <t>A03-T</t>
  </si>
  <si>
    <t>A04-N</t>
  </si>
  <si>
    <t>A04-T</t>
  </si>
  <si>
    <t>A05-N</t>
  </si>
  <si>
    <t>A05-T</t>
  </si>
  <si>
    <t>A06-N</t>
  </si>
  <si>
    <t>A06-T</t>
  </si>
  <si>
    <t>A07-N</t>
  </si>
  <si>
    <t>A07-T</t>
  </si>
  <si>
    <t>A08-N</t>
  </si>
  <si>
    <t>A08-T</t>
  </si>
  <si>
    <t>B01-N</t>
  </si>
  <si>
    <t>B01-T</t>
  </si>
  <si>
    <t>B02-N</t>
  </si>
  <si>
    <t>B02-T</t>
  </si>
  <si>
    <t>ANGPTL7</t>
    <phoneticPr fontId="4" type="noConversion"/>
  </si>
  <si>
    <t>BLOC1S5-TXNDC5</t>
    <phoneticPr fontId="4" type="noConversion"/>
  </si>
  <si>
    <t>BLOC1S5-TXNDC5</t>
    <phoneticPr fontId="4" type="noConversion"/>
  </si>
  <si>
    <t>IL6</t>
    <phoneticPr fontId="4" type="noConversion"/>
  </si>
  <si>
    <t>IL6</t>
    <phoneticPr fontId="4" type="noConversion"/>
  </si>
  <si>
    <t>NGB</t>
    <phoneticPr fontId="4" type="noConversion"/>
  </si>
  <si>
    <t>NGB</t>
    <phoneticPr fontId="4" type="noConversion"/>
  </si>
  <si>
    <t>GAPDH</t>
    <phoneticPr fontId="4" type="noConversion"/>
  </si>
  <si>
    <t>∧CT</t>
  </si>
  <si>
    <t>Supplementary Table 7. PCR experimental data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</si>
</sst>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5" fillId="0" borderId="0" xfId="0" applyFont="1" applyBorder="1" applyAlignment="1">
      <alignment horizontal="center"/>
    </xf>
    <xf numFmtId="176" fontId="5" fillId="0" borderId="0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76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2"/>
  <sheetViews>
    <sheetView tabSelected="1" topLeftCell="A151" workbookViewId="0"/>
  </sheetViews>
  <sheetFormatPr defaultRowHeight="14" x14ac:dyDescent="0.25"/>
  <cols>
    <col min="1" max="1" width="16.6328125" customWidth="1"/>
    <col min="2" max="2" width="11" customWidth="1"/>
    <col min="3" max="3" width="18.1796875" customWidth="1"/>
    <col min="4" max="4" width="24" customWidth="1"/>
    <col min="5" max="5" width="9.453125" customWidth="1"/>
    <col min="6" max="6" width="11.7265625" customWidth="1"/>
    <col min="7" max="7" width="12.1796875" customWidth="1"/>
    <col min="8" max="8" width="14.81640625" customWidth="1"/>
    <col min="9" max="9" width="9.08984375" customWidth="1"/>
    <col min="10" max="10" width="8.26953125" customWidth="1"/>
    <col min="12" max="12" width="6.1796875" customWidth="1"/>
    <col min="13" max="13" width="19.1796875" customWidth="1"/>
  </cols>
  <sheetData>
    <row r="1" spans="1:12" ht="14.5" thickBot="1" x14ac:dyDescent="0.3">
      <c r="A1" t="s">
        <v>38</v>
      </c>
    </row>
    <row r="2" spans="1:12" ht="16" thickBot="1" x14ac:dyDescent="0.35">
      <c r="A2" s="5" t="s">
        <v>0</v>
      </c>
      <c r="B2" s="5" t="s">
        <v>1</v>
      </c>
      <c r="C2" s="6" t="s">
        <v>2</v>
      </c>
      <c r="D2" s="6" t="s">
        <v>3</v>
      </c>
      <c r="E2" s="7" t="s">
        <v>37</v>
      </c>
      <c r="F2" s="7" t="s">
        <v>4</v>
      </c>
      <c r="G2" s="7" t="s">
        <v>5</v>
      </c>
      <c r="H2" s="7" t="s">
        <v>6</v>
      </c>
      <c r="I2" s="7" t="s">
        <v>4</v>
      </c>
      <c r="J2" s="7" t="s">
        <v>7</v>
      </c>
      <c r="K2" s="8"/>
      <c r="L2" s="8"/>
    </row>
    <row r="3" spans="1:12" x14ac:dyDescent="0.25">
      <c r="A3" s="1" t="s">
        <v>8</v>
      </c>
      <c r="B3" s="1" t="s">
        <v>9</v>
      </c>
      <c r="C3" s="2">
        <v>24.839130401611328</v>
      </c>
      <c r="D3" s="2">
        <v>18.320171356201172</v>
      </c>
      <c r="E3" s="2">
        <f>C3-D3</f>
        <v>6.5189590454101562</v>
      </c>
      <c r="F3" s="2">
        <f>AVERAGE(E3:E5)</f>
        <v>6.569957097371419</v>
      </c>
      <c r="G3" s="2">
        <f>F3-E3</f>
        <v>5.0998051961262725E-2</v>
      </c>
      <c r="H3" s="2">
        <f>2^G3</f>
        <v>1.0359813646966864</v>
      </c>
      <c r="I3" s="2">
        <f>AVERAGE(H3:H5)</f>
        <v>1.0003282446354433</v>
      </c>
      <c r="J3" s="2">
        <f>STDEV(E3:E5)/SQRT(COUNT(E3:E5))</f>
        <v>2.6073655947283236E-2</v>
      </c>
    </row>
    <row r="4" spans="1:12" x14ac:dyDescent="0.25">
      <c r="A4" s="1" t="s">
        <v>8</v>
      </c>
      <c r="B4" s="1" t="s">
        <v>9</v>
      </c>
      <c r="C4" s="2">
        <v>24.859453201293945</v>
      </c>
      <c r="D4" s="2">
        <v>18.273426055908203</v>
      </c>
      <c r="E4" s="2">
        <f t="shared" ref="E4:E67" si="0">C4-D4</f>
        <v>6.5860271453857422</v>
      </c>
      <c r="F4" s="2">
        <v>6.569957097371419</v>
      </c>
      <c r="G4" s="2">
        <f t="shared" ref="G4:G67" si="1">F4-E4</f>
        <v>-1.6070048014323213E-2</v>
      </c>
      <c r="H4" s="2">
        <f t="shared" ref="H4:H67" si="2">2^G4</f>
        <v>0.98892289946453948</v>
      </c>
      <c r="I4" s="2"/>
      <c r="J4" s="2"/>
    </row>
    <row r="5" spans="1:12" x14ac:dyDescent="0.25">
      <c r="A5" s="1" t="s">
        <v>8</v>
      </c>
      <c r="B5" s="1" t="s">
        <v>9</v>
      </c>
      <c r="C5" s="2">
        <v>24.904014587402344</v>
      </c>
      <c r="D5" s="2">
        <v>18.299129486083984</v>
      </c>
      <c r="E5" s="2">
        <f t="shared" si="0"/>
        <v>6.6048851013183594</v>
      </c>
      <c r="F5" s="2">
        <v>6.569957097371419</v>
      </c>
      <c r="G5" s="2">
        <f t="shared" si="1"/>
        <v>-3.49280039469404E-2</v>
      </c>
      <c r="H5" s="2">
        <f t="shared" si="2"/>
        <v>0.97608046974510398</v>
      </c>
      <c r="I5" s="2"/>
      <c r="J5" s="2"/>
    </row>
    <row r="6" spans="1:12" x14ac:dyDescent="0.25">
      <c r="A6" s="1" t="s">
        <v>8</v>
      </c>
      <c r="B6" s="1" t="s">
        <v>10</v>
      </c>
      <c r="C6" s="2">
        <v>22.955215454101563</v>
      </c>
      <c r="D6" s="2">
        <v>17.980203628540039</v>
      </c>
      <c r="E6" s="2">
        <f t="shared" si="0"/>
        <v>4.9750118255615234</v>
      </c>
      <c r="F6" s="2">
        <v>6.569957097371419</v>
      </c>
      <c r="G6" s="2">
        <f t="shared" si="1"/>
        <v>1.5949452718098955</v>
      </c>
      <c r="H6" s="2">
        <f t="shared" si="2"/>
        <v>3.0208305746786634</v>
      </c>
      <c r="I6" s="2">
        <f t="shared" ref="I6" si="3">AVERAGE(H6:H8)</f>
        <v>2.9701217252612735</v>
      </c>
      <c r="J6" s="2">
        <f t="shared" ref="J6" si="4">STDEV(E6:E8)/SQRT(COUNT(E6:E8))</f>
        <v>3.1046819749510277E-2</v>
      </c>
    </row>
    <row r="7" spans="1:12" x14ac:dyDescent="0.25">
      <c r="A7" s="1" t="s">
        <v>8</v>
      </c>
      <c r="B7" s="1" t="s">
        <v>10</v>
      </c>
      <c r="C7" s="2">
        <v>22.964017868041992</v>
      </c>
      <c r="D7" s="2">
        <v>18.000566482543945</v>
      </c>
      <c r="E7" s="2">
        <f t="shared" si="0"/>
        <v>4.9634513854980469</v>
      </c>
      <c r="F7" s="2">
        <v>6.569957097371419</v>
      </c>
      <c r="G7" s="2">
        <f t="shared" si="1"/>
        <v>1.6065057118733721</v>
      </c>
      <c r="H7" s="2">
        <f t="shared" si="2"/>
        <v>3.0451339938388764</v>
      </c>
      <c r="I7" s="2"/>
      <c r="J7" s="2"/>
    </row>
    <row r="8" spans="1:12" x14ac:dyDescent="0.25">
      <c r="A8" s="1" t="s">
        <v>8</v>
      </c>
      <c r="B8" s="1" t="s">
        <v>10</v>
      </c>
      <c r="C8" s="2">
        <v>23.071975708007813</v>
      </c>
      <c r="D8" s="2">
        <v>18.010143280029297</v>
      </c>
      <c r="E8" s="2">
        <f t="shared" si="0"/>
        <v>5.0618324279785156</v>
      </c>
      <c r="F8" s="2">
        <v>6.569957097371419</v>
      </c>
      <c r="G8" s="2">
        <f t="shared" si="1"/>
        <v>1.5081246693929033</v>
      </c>
      <c r="H8" s="2">
        <f t="shared" si="2"/>
        <v>2.8444006072662806</v>
      </c>
      <c r="I8" s="2"/>
      <c r="J8" s="2"/>
    </row>
    <row r="9" spans="1:12" x14ac:dyDescent="0.25">
      <c r="A9" s="1" t="s">
        <v>8</v>
      </c>
      <c r="B9" s="1" t="s">
        <v>11</v>
      </c>
      <c r="C9" s="2">
        <v>23.186014175415039</v>
      </c>
      <c r="D9" s="2">
        <v>19.705921173095703</v>
      </c>
      <c r="E9" s="2">
        <f t="shared" si="0"/>
        <v>3.4800930023193359</v>
      </c>
      <c r="F9" s="2">
        <f>AVERAGE(E9:E11)</f>
        <v>3.7176609039306641</v>
      </c>
      <c r="G9" s="2">
        <f t="shared" si="1"/>
        <v>0.23756790161132813</v>
      </c>
      <c r="H9" s="2">
        <f t="shared" si="2"/>
        <v>1.1790034186783951</v>
      </c>
      <c r="I9" s="2">
        <f t="shared" ref="I9" si="5">AVERAGE(H9:H11)</f>
        <v>1.01400686215029</v>
      </c>
      <c r="J9" s="2">
        <f t="shared" ref="J9" si="6">STDEV(E9:E11)/SQRT(COUNT(E9:E11))</f>
        <v>0.17311008626033542</v>
      </c>
    </row>
    <row r="10" spans="1:12" x14ac:dyDescent="0.25">
      <c r="A10" s="1" t="s">
        <v>8</v>
      </c>
      <c r="B10" s="1" t="s">
        <v>11</v>
      </c>
      <c r="C10" s="2">
        <v>23.704496383666992</v>
      </c>
      <c r="D10" s="2">
        <v>19.649940490722656</v>
      </c>
      <c r="E10" s="2">
        <f t="shared" si="0"/>
        <v>4.0545558929443359</v>
      </c>
      <c r="F10" s="2">
        <v>3.7176609039306641</v>
      </c>
      <c r="G10" s="2">
        <f t="shared" si="1"/>
        <v>-0.33689498901367188</v>
      </c>
      <c r="H10" s="2">
        <f t="shared" si="2"/>
        <v>0.79174349325405069</v>
      </c>
      <c r="I10" s="2"/>
      <c r="J10" s="2"/>
    </row>
    <row r="11" spans="1:12" x14ac:dyDescent="0.25">
      <c r="A11" s="1" t="s">
        <v>8</v>
      </c>
      <c r="B11" s="1" t="s">
        <v>11</v>
      </c>
      <c r="C11" s="2">
        <v>23.326925277709961</v>
      </c>
      <c r="D11" s="2">
        <v>19.708591461181641</v>
      </c>
      <c r="E11" s="2">
        <f t="shared" si="0"/>
        <v>3.6183338165283203</v>
      </c>
      <c r="F11" s="2">
        <v>3.7176609039306641</v>
      </c>
      <c r="G11" s="2">
        <f t="shared" si="1"/>
        <v>9.932708740234375E-2</v>
      </c>
      <c r="H11" s="2">
        <f t="shared" si="2"/>
        <v>1.0712736745184241</v>
      </c>
      <c r="I11" s="2"/>
      <c r="J11" s="2"/>
    </row>
    <row r="12" spans="1:12" x14ac:dyDescent="0.25">
      <c r="A12" s="1" t="s">
        <v>8</v>
      </c>
      <c r="B12" s="1" t="s">
        <v>12</v>
      </c>
      <c r="C12" s="2">
        <v>24.939855575561523</v>
      </c>
      <c r="D12" s="2">
        <v>16.258981704711914</v>
      </c>
      <c r="E12" s="2">
        <f t="shared" si="0"/>
        <v>8.6808738708496094</v>
      </c>
      <c r="F12" s="2">
        <v>3.7176609039306641</v>
      </c>
      <c r="G12" s="2">
        <f t="shared" si="1"/>
        <v>-4.9632129669189453</v>
      </c>
      <c r="H12" s="2">
        <f t="shared" si="2"/>
        <v>3.2057084508402806E-2</v>
      </c>
      <c r="I12" s="2">
        <f t="shared" ref="I12" si="7">AVERAGE(H12:H14)</f>
        <v>3.7141404913100688E-2</v>
      </c>
      <c r="J12" s="2">
        <f t="shared" ref="J12" si="8">STDEV(E12:E14)/SQRT(COUNT(E12:E14))</f>
        <v>0.10730139159574978</v>
      </c>
    </row>
    <row r="13" spans="1:12" x14ac:dyDescent="0.25">
      <c r="A13" s="1" t="s">
        <v>8</v>
      </c>
      <c r="B13" s="1" t="s">
        <v>12</v>
      </c>
      <c r="C13" s="2">
        <v>24.618473052978516</v>
      </c>
      <c r="D13" s="2">
        <v>16.3006591796875</v>
      </c>
      <c r="E13" s="2">
        <f t="shared" si="0"/>
        <v>8.3178138732910156</v>
      </c>
      <c r="F13" s="2">
        <v>3.7176609039306641</v>
      </c>
      <c r="G13" s="2">
        <f t="shared" si="1"/>
        <v>-4.6001529693603516</v>
      </c>
      <c r="H13" s="2">
        <f t="shared" si="2"/>
        <v>4.1230250324859809E-2</v>
      </c>
      <c r="I13" s="2"/>
      <c r="J13" s="2"/>
    </row>
    <row r="14" spans="1:12" x14ac:dyDescent="0.25">
      <c r="A14" s="1" t="s">
        <v>8</v>
      </c>
      <c r="B14" s="1" t="s">
        <v>12</v>
      </c>
      <c r="C14" s="2">
        <v>24.806804656982422</v>
      </c>
      <c r="D14" s="2">
        <v>16.376474380493164</v>
      </c>
      <c r="E14" s="2">
        <f t="shared" si="0"/>
        <v>8.4303302764892578</v>
      </c>
      <c r="F14" s="2">
        <v>3.7176609039306641</v>
      </c>
      <c r="G14" s="2">
        <f t="shared" si="1"/>
        <v>-4.7126693725585937</v>
      </c>
      <c r="H14" s="2">
        <f t="shared" si="2"/>
        <v>3.813687990603945E-2</v>
      </c>
      <c r="I14" s="2"/>
      <c r="J14" s="2"/>
    </row>
    <row r="15" spans="1:12" x14ac:dyDescent="0.25">
      <c r="A15" s="1" t="s">
        <v>8</v>
      </c>
      <c r="B15" s="1" t="s">
        <v>13</v>
      </c>
      <c r="C15" s="2">
        <v>25.304843902587891</v>
      </c>
      <c r="D15" s="2">
        <v>20.254175186157227</v>
      </c>
      <c r="E15" s="2">
        <f t="shared" si="0"/>
        <v>5.0506687164306641</v>
      </c>
      <c r="F15" s="2">
        <f t="shared" ref="F15" si="9">AVERAGE(E15:E17)</f>
        <v>5.0758921305338545</v>
      </c>
      <c r="G15" s="2">
        <f t="shared" si="1"/>
        <v>2.52234141031904E-2</v>
      </c>
      <c r="H15" s="2">
        <f t="shared" si="2"/>
        <v>1.0176372700443825</v>
      </c>
      <c r="I15" s="2">
        <f t="shared" ref="I15" si="10">AVERAGE(H15:H17)</f>
        <v>1.0014583768287735</v>
      </c>
      <c r="J15" s="2">
        <f t="shared" ref="J15" si="11">STDEV(E15:E17)/SQRT(COUNT(E15:E17))</f>
        <v>5.5309981294164375E-2</v>
      </c>
    </row>
    <row r="16" spans="1:12" x14ac:dyDescent="0.25">
      <c r="A16" s="1" t="s">
        <v>8</v>
      </c>
      <c r="B16" s="1" t="s">
        <v>13</v>
      </c>
      <c r="C16" s="2">
        <v>25.54133415222168</v>
      </c>
      <c r="D16" s="2">
        <v>20.359554290771484</v>
      </c>
      <c r="E16" s="2">
        <f t="shared" si="0"/>
        <v>5.1817798614501953</v>
      </c>
      <c r="F16" s="2">
        <v>5.0758921305338545</v>
      </c>
      <c r="G16" s="2">
        <f t="shared" si="1"/>
        <v>-0.10588773091634085</v>
      </c>
      <c r="H16" s="2">
        <f t="shared" si="2"/>
        <v>0.92923298341778693</v>
      </c>
      <c r="I16" s="2"/>
      <c r="J16" s="2"/>
    </row>
    <row r="17" spans="1:10" x14ac:dyDescent="0.25">
      <c r="A17" s="1" t="s">
        <v>8</v>
      </c>
      <c r="B17" s="1" t="s">
        <v>13</v>
      </c>
      <c r="C17" s="2">
        <v>25.175752639770508</v>
      </c>
      <c r="D17" s="2">
        <v>20.180524826049805</v>
      </c>
      <c r="E17" s="2">
        <f t="shared" si="0"/>
        <v>4.9952278137207031</v>
      </c>
      <c r="F17" s="2">
        <v>5.0758921305338545</v>
      </c>
      <c r="G17" s="2">
        <f t="shared" si="1"/>
        <v>8.0664316813151338E-2</v>
      </c>
      <c r="H17" s="2">
        <f t="shared" si="2"/>
        <v>1.0575048770241509</v>
      </c>
      <c r="I17" s="2"/>
      <c r="J17" s="2"/>
    </row>
    <row r="18" spans="1:10" x14ac:dyDescent="0.25">
      <c r="A18" s="1" t="s">
        <v>8</v>
      </c>
      <c r="B18" s="1" t="s">
        <v>14</v>
      </c>
      <c r="C18" s="2">
        <v>25.317914962768555</v>
      </c>
      <c r="D18" s="2">
        <v>18.955995559692383</v>
      </c>
      <c r="E18" s="2">
        <f t="shared" si="0"/>
        <v>6.3619194030761719</v>
      </c>
      <c r="F18" s="2">
        <v>5.0758921305338545</v>
      </c>
      <c r="G18" s="2">
        <f t="shared" si="1"/>
        <v>-1.2860272725423174</v>
      </c>
      <c r="H18" s="2">
        <f t="shared" si="2"/>
        <v>0.4100787034441058</v>
      </c>
      <c r="I18" s="2">
        <f t="shared" ref="I18" si="12">AVERAGE(H18:H20)</f>
        <v>0.42385684411578023</v>
      </c>
      <c r="J18" s="2">
        <f t="shared" ref="J18" si="13">STDEV(E18:E20)/SQRT(COUNT(E18:E20))</f>
        <v>4.5906064283739209E-2</v>
      </c>
    </row>
    <row r="19" spans="1:10" x14ac:dyDescent="0.25">
      <c r="A19" s="1" t="s">
        <v>8</v>
      </c>
      <c r="B19" s="1" t="s">
        <v>14</v>
      </c>
      <c r="C19" s="2">
        <v>25.31730842590332</v>
      </c>
      <c r="D19" s="2">
        <v>18.955978393554687</v>
      </c>
      <c r="E19" s="2">
        <f t="shared" si="0"/>
        <v>6.3613300323486328</v>
      </c>
      <c r="F19" s="2">
        <v>5.0758921305338545</v>
      </c>
      <c r="G19" s="2">
        <f t="shared" si="1"/>
        <v>-1.2854379018147783</v>
      </c>
      <c r="H19" s="2">
        <f t="shared" si="2"/>
        <v>0.41024626328940772</v>
      </c>
      <c r="I19" s="2"/>
      <c r="J19" s="2"/>
    </row>
    <row r="20" spans="1:10" x14ac:dyDescent="0.25">
      <c r="A20" s="1" t="s">
        <v>8</v>
      </c>
      <c r="B20" s="1" t="s">
        <v>14</v>
      </c>
      <c r="C20" s="2">
        <v>25.196281433105469</v>
      </c>
      <c r="D20" s="2">
        <v>18.972373962402344</v>
      </c>
      <c r="E20" s="2">
        <f t="shared" si="0"/>
        <v>6.223907470703125</v>
      </c>
      <c r="F20" s="2">
        <v>5.0758921305338545</v>
      </c>
      <c r="G20" s="2">
        <f t="shared" si="1"/>
        <v>-1.1480153401692705</v>
      </c>
      <c r="H20" s="2">
        <f t="shared" si="2"/>
        <v>0.45124556561382717</v>
      </c>
      <c r="I20" s="2"/>
      <c r="J20" s="2"/>
    </row>
    <row r="21" spans="1:10" x14ac:dyDescent="0.25">
      <c r="A21" s="1" t="s">
        <v>8</v>
      </c>
      <c r="B21" s="1" t="s">
        <v>15</v>
      </c>
      <c r="C21" s="2">
        <v>24.468589782714844</v>
      </c>
      <c r="D21" s="2">
        <v>19.955493927001953</v>
      </c>
      <c r="E21" s="2">
        <f t="shared" si="0"/>
        <v>4.5130958557128906</v>
      </c>
      <c r="F21" s="2">
        <f t="shared" ref="F21" si="14">AVERAGE(E21:E23)</f>
        <v>4.4461307525634766</v>
      </c>
      <c r="G21" s="2">
        <f t="shared" si="1"/>
        <v>-6.6965103149414063E-2</v>
      </c>
      <c r="H21" s="2">
        <f t="shared" si="2"/>
        <v>0.95464410541601374</v>
      </c>
      <c r="I21" s="2">
        <f t="shared" ref="I21" si="15">AVERAGE(H21:H23)</f>
        <v>1.0006509025334491</v>
      </c>
      <c r="J21" s="2">
        <f t="shared" ref="J21" si="16">STDEV(E21:E23)/SQRT(COUNT(E21:E23))</f>
        <v>3.6847361625934875E-2</v>
      </c>
    </row>
    <row r="22" spans="1:10" x14ac:dyDescent="0.25">
      <c r="A22" s="1" t="s">
        <v>8</v>
      </c>
      <c r="B22" s="1" t="s">
        <v>15</v>
      </c>
      <c r="C22" s="2">
        <v>24.329999923706055</v>
      </c>
      <c r="D22" s="2">
        <v>19.890707015991211</v>
      </c>
      <c r="E22" s="2">
        <f t="shared" si="0"/>
        <v>4.4392929077148437</v>
      </c>
      <c r="F22" s="2">
        <v>4.4461307525634766</v>
      </c>
      <c r="G22" s="2">
        <f t="shared" si="1"/>
        <v>6.8378448486328125E-3</v>
      </c>
      <c r="H22" s="2">
        <f t="shared" si="2"/>
        <v>1.0047508827041716</v>
      </c>
      <c r="I22" s="2"/>
      <c r="J22" s="2"/>
    </row>
    <row r="23" spans="1:10" x14ac:dyDescent="0.25">
      <c r="A23" s="1" t="s">
        <v>8</v>
      </c>
      <c r="B23" s="1" t="s">
        <v>15</v>
      </c>
      <c r="C23" s="2">
        <v>24.371185302734375</v>
      </c>
      <c r="D23" s="2">
        <v>19.98518180847168</v>
      </c>
      <c r="E23" s="2">
        <f t="shared" si="0"/>
        <v>4.3860034942626953</v>
      </c>
      <c r="F23" s="2">
        <v>4.4461307525634766</v>
      </c>
      <c r="G23" s="2">
        <f t="shared" si="1"/>
        <v>6.012725830078125E-2</v>
      </c>
      <c r="H23" s="2">
        <f t="shared" si="2"/>
        <v>1.0425577194801623</v>
      </c>
      <c r="I23" s="2"/>
      <c r="J23" s="2"/>
    </row>
    <row r="24" spans="1:10" x14ac:dyDescent="0.25">
      <c r="A24" s="1" t="s">
        <v>8</v>
      </c>
      <c r="B24" s="1" t="s">
        <v>16</v>
      </c>
      <c r="C24" s="2">
        <v>26.154458999633789</v>
      </c>
      <c r="D24" s="2">
        <v>17.276424407958984</v>
      </c>
      <c r="E24" s="2">
        <f t="shared" si="0"/>
        <v>8.8780345916748047</v>
      </c>
      <c r="F24" s="2">
        <v>4.4461307525634766</v>
      </c>
      <c r="G24" s="2">
        <f t="shared" si="1"/>
        <v>-4.4319038391113281</v>
      </c>
      <c r="H24" s="2">
        <f t="shared" si="2"/>
        <v>4.6330182029109858E-2</v>
      </c>
      <c r="I24" s="2">
        <f t="shared" ref="I24" si="17">AVERAGE(H24:H26)</f>
        <v>5.1434176554188388E-2</v>
      </c>
      <c r="J24" s="2">
        <f t="shared" ref="J24" si="18">STDEV(E24:E26)/SQRT(COUNT(E24:E26))</f>
        <v>8.4679529951630042E-2</v>
      </c>
    </row>
    <row r="25" spans="1:10" x14ac:dyDescent="0.25">
      <c r="A25" s="1" t="s">
        <v>8</v>
      </c>
      <c r="B25" s="1" t="s">
        <v>16</v>
      </c>
      <c r="C25" s="2">
        <v>26.234323501586914</v>
      </c>
      <c r="D25" s="2">
        <v>17.500383377075195</v>
      </c>
      <c r="E25" s="2">
        <f t="shared" si="0"/>
        <v>8.7339401245117188</v>
      </c>
      <c r="F25" s="2">
        <v>4.4461307525634766</v>
      </c>
      <c r="G25" s="2">
        <f t="shared" si="1"/>
        <v>-4.2878093719482422</v>
      </c>
      <c r="H25" s="2">
        <f t="shared" si="2"/>
        <v>5.1196557939308933E-2</v>
      </c>
      <c r="I25" s="2"/>
      <c r="J25" s="2"/>
    </row>
    <row r="26" spans="1:10" x14ac:dyDescent="0.25">
      <c r="A26" s="1" t="s">
        <v>8</v>
      </c>
      <c r="B26" s="1" t="s">
        <v>16</v>
      </c>
      <c r="C26" s="2">
        <v>26.055768966674805</v>
      </c>
      <c r="D26" s="2">
        <v>17.471057891845703</v>
      </c>
      <c r="E26" s="2">
        <f t="shared" si="0"/>
        <v>8.5847110748291016</v>
      </c>
      <c r="F26" s="2">
        <v>4.4461307525634766</v>
      </c>
      <c r="G26" s="2">
        <f t="shared" si="1"/>
        <v>-4.138580322265625</v>
      </c>
      <c r="H26" s="2">
        <f t="shared" si="2"/>
        <v>5.6775789694146372E-2</v>
      </c>
      <c r="I26" s="2"/>
      <c r="J26" s="2"/>
    </row>
    <row r="27" spans="1:10" x14ac:dyDescent="0.25">
      <c r="A27" s="1" t="s">
        <v>8</v>
      </c>
      <c r="B27" s="1" t="s">
        <v>17</v>
      </c>
      <c r="C27" s="2">
        <v>23.301004409790039</v>
      </c>
      <c r="D27" s="2">
        <v>18.845230102539063</v>
      </c>
      <c r="E27" s="2">
        <f t="shared" si="0"/>
        <v>4.4557743072509766</v>
      </c>
      <c r="F27" s="2">
        <f t="shared" ref="F27" si="19">AVERAGE(E27:E29)</f>
        <v>4.5755278269449873</v>
      </c>
      <c r="G27" s="2">
        <f t="shared" si="1"/>
        <v>0.11975351969401071</v>
      </c>
      <c r="H27" s="2">
        <f t="shared" si="2"/>
        <v>1.0865492128539458</v>
      </c>
      <c r="I27" s="2">
        <f t="shared" ref="I27" si="20">AVERAGE(H27:H29)</f>
        <v>1.0034650324558474</v>
      </c>
      <c r="J27" s="2">
        <f t="shared" ref="J27" si="21">STDEV(E27:E29)/SQRT(COUNT(E27:E29))</f>
        <v>8.5502639675406625E-2</v>
      </c>
    </row>
    <row r="28" spans="1:10" x14ac:dyDescent="0.25">
      <c r="A28" s="1" t="s">
        <v>8</v>
      </c>
      <c r="B28" s="1" t="s">
        <v>17</v>
      </c>
      <c r="C28" s="2">
        <v>23.278387069702148</v>
      </c>
      <c r="D28" s="2">
        <v>18.748701095581055</v>
      </c>
      <c r="E28" s="2">
        <f t="shared" si="0"/>
        <v>4.5296859741210938</v>
      </c>
      <c r="F28" s="2">
        <v>4.5755278269449873</v>
      </c>
      <c r="G28" s="2">
        <f t="shared" si="1"/>
        <v>4.5841852823893525E-2</v>
      </c>
      <c r="H28" s="2">
        <f t="shared" si="2"/>
        <v>1.0322853709128483</v>
      </c>
      <c r="I28" s="2"/>
      <c r="J28" s="2"/>
    </row>
    <row r="29" spans="1:10" x14ac:dyDescent="0.25">
      <c r="A29" s="1" t="s">
        <v>8</v>
      </c>
      <c r="B29" s="1" t="s">
        <v>17</v>
      </c>
      <c r="C29" s="2">
        <v>23.474773406982422</v>
      </c>
      <c r="D29" s="2">
        <v>18.733650207519531</v>
      </c>
      <c r="E29" s="2">
        <f t="shared" si="0"/>
        <v>4.7411231994628906</v>
      </c>
      <c r="F29" s="2">
        <v>4.5755278269449873</v>
      </c>
      <c r="G29" s="2">
        <f t="shared" si="1"/>
        <v>-0.16559537251790335</v>
      </c>
      <c r="H29" s="2">
        <f t="shared" si="2"/>
        <v>0.89156051360074828</v>
      </c>
      <c r="I29" s="2"/>
      <c r="J29" s="2"/>
    </row>
    <row r="30" spans="1:10" x14ac:dyDescent="0.25">
      <c r="A30" s="1" t="s">
        <v>8</v>
      </c>
      <c r="B30" s="1" t="s">
        <v>18</v>
      </c>
      <c r="C30" s="2">
        <v>23.524049758911133</v>
      </c>
      <c r="D30" s="2">
        <v>18.339197158813477</v>
      </c>
      <c r="E30" s="2">
        <f t="shared" si="0"/>
        <v>5.1848526000976562</v>
      </c>
      <c r="F30" s="2">
        <v>4.5755278269449873</v>
      </c>
      <c r="G30" s="2">
        <f t="shared" si="1"/>
        <v>-0.60932477315266897</v>
      </c>
      <c r="H30" s="2">
        <f t="shared" si="2"/>
        <v>0.65550342645316118</v>
      </c>
      <c r="I30" s="2">
        <f t="shared" ref="I30" si="22">AVERAGE(H30:H32)</f>
        <v>0.65649213880771462</v>
      </c>
      <c r="J30" s="2">
        <f t="shared" ref="J30" si="23">STDEV(E30:E32)/SQRT(COUNT(E30:E32))</f>
        <v>2.113019217154866E-2</v>
      </c>
    </row>
    <row r="31" spans="1:10" x14ac:dyDescent="0.25">
      <c r="A31" s="1" t="s">
        <v>8</v>
      </c>
      <c r="B31" s="1" t="s">
        <v>18</v>
      </c>
      <c r="C31" s="2">
        <v>23.512237548828125</v>
      </c>
      <c r="D31" s="2">
        <v>18.366744995117187</v>
      </c>
      <c r="E31" s="2">
        <f t="shared" si="0"/>
        <v>5.1454925537109375</v>
      </c>
      <c r="F31" s="2">
        <v>4.5755278269449873</v>
      </c>
      <c r="G31" s="2">
        <f t="shared" si="1"/>
        <v>-0.56996472676595022</v>
      </c>
      <c r="H31" s="2">
        <f t="shared" si="2"/>
        <v>0.67363325825663711</v>
      </c>
      <c r="I31" s="2"/>
      <c r="J31" s="2"/>
    </row>
    <row r="32" spans="1:10" x14ac:dyDescent="0.25">
      <c r="A32" s="1" t="s">
        <v>8</v>
      </c>
      <c r="B32" s="1" t="s">
        <v>18</v>
      </c>
      <c r="C32" s="2">
        <v>23.641166687011719</v>
      </c>
      <c r="D32" s="2">
        <v>18.422548294067383</v>
      </c>
      <c r="E32" s="2">
        <f t="shared" si="0"/>
        <v>5.2186183929443359</v>
      </c>
      <c r="F32" s="2">
        <v>4.5755278269449873</v>
      </c>
      <c r="G32" s="2">
        <f t="shared" si="1"/>
        <v>-0.64309056599934866</v>
      </c>
      <c r="H32" s="2">
        <f t="shared" si="2"/>
        <v>0.64033973171334546</v>
      </c>
      <c r="I32" s="2"/>
      <c r="J32" s="2"/>
    </row>
    <row r="33" spans="1:10" x14ac:dyDescent="0.25">
      <c r="A33" s="1" t="s">
        <v>8</v>
      </c>
      <c r="B33" s="1" t="s">
        <v>19</v>
      </c>
      <c r="C33" s="2">
        <v>24.932750701904297</v>
      </c>
      <c r="D33" s="2">
        <v>17.419338226318359</v>
      </c>
      <c r="E33" s="2">
        <f t="shared" si="0"/>
        <v>7.5134124755859375</v>
      </c>
      <c r="F33" s="2">
        <f t="shared" ref="F33" si="24">AVERAGE(E33:E35)</f>
        <v>7.7124417622884112</v>
      </c>
      <c r="G33" s="2">
        <f t="shared" si="1"/>
        <v>0.19902928670247366</v>
      </c>
      <c r="H33" s="2">
        <f t="shared" si="2"/>
        <v>1.1479257165050687</v>
      </c>
      <c r="I33" s="2">
        <f t="shared" ref="I33" si="25">AVERAGE(H33:H35)</f>
        <v>1.0159149394669145</v>
      </c>
      <c r="J33" s="2">
        <f t="shared" ref="J33" si="26">STDEV(E33:E35)/SQRT(COUNT(E33:E35))</f>
        <v>0.18561742568421991</v>
      </c>
    </row>
    <row r="34" spans="1:10" x14ac:dyDescent="0.25">
      <c r="A34" s="1" t="s">
        <v>8</v>
      </c>
      <c r="B34" s="1" t="s">
        <v>19</v>
      </c>
      <c r="C34" s="2">
        <v>25.380287170410156</v>
      </c>
      <c r="D34" s="2">
        <v>17.296941757202148</v>
      </c>
      <c r="E34" s="2">
        <f t="shared" si="0"/>
        <v>8.0833454132080078</v>
      </c>
      <c r="F34" s="2">
        <v>7.7124417622884112</v>
      </c>
      <c r="G34" s="2">
        <f t="shared" si="1"/>
        <v>-0.37090365091959665</v>
      </c>
      <c r="H34" s="2">
        <f t="shared" si="2"/>
        <v>0.77329797973538517</v>
      </c>
      <c r="I34" s="2"/>
      <c r="J34" s="2"/>
    </row>
    <row r="35" spans="1:10" x14ac:dyDescent="0.25">
      <c r="A35" s="1" t="s">
        <v>8</v>
      </c>
      <c r="B35" s="1" t="s">
        <v>19</v>
      </c>
      <c r="C35" s="2">
        <v>24.855312347412109</v>
      </c>
      <c r="D35" s="2">
        <v>17.31474494934082</v>
      </c>
      <c r="E35" s="2">
        <f t="shared" si="0"/>
        <v>7.5405673980712891</v>
      </c>
      <c r="F35" s="2">
        <v>7.7124417622884112</v>
      </c>
      <c r="G35" s="2">
        <f t="shared" si="1"/>
        <v>0.1718743642171221</v>
      </c>
      <c r="H35" s="2">
        <f t="shared" si="2"/>
        <v>1.1265211221602895</v>
      </c>
      <c r="I35" s="2"/>
      <c r="J35" s="2"/>
    </row>
    <row r="36" spans="1:10" x14ac:dyDescent="0.25">
      <c r="A36" s="1" t="s">
        <v>8</v>
      </c>
      <c r="B36" s="1" t="s">
        <v>20</v>
      </c>
      <c r="C36" s="2">
        <v>25.435686111450195</v>
      </c>
      <c r="D36" s="2">
        <v>17.215141296386719</v>
      </c>
      <c r="E36" s="2">
        <f t="shared" si="0"/>
        <v>8.2205448150634766</v>
      </c>
      <c r="F36" s="2">
        <v>7.7124417622884112</v>
      </c>
      <c r="G36" s="2">
        <f t="shared" si="1"/>
        <v>-0.5081030527750654</v>
      </c>
      <c r="H36" s="2">
        <f t="shared" si="2"/>
        <v>0.70314637189665297</v>
      </c>
      <c r="I36" s="2">
        <f t="shared" ref="I36" si="27">AVERAGE(H36:H38)</f>
        <v>0.701675060700512</v>
      </c>
      <c r="J36" s="2">
        <f t="shared" ref="J36" si="28">STDEV(E36:E38)/SQRT(COUNT(E36:E38))</f>
        <v>3.2428667712856026E-2</v>
      </c>
    </row>
    <row r="37" spans="1:10" x14ac:dyDescent="0.25">
      <c r="A37" s="1" t="s">
        <v>8</v>
      </c>
      <c r="B37" s="1" t="s">
        <v>20</v>
      </c>
      <c r="C37" s="2">
        <v>25.44488525390625</v>
      </c>
      <c r="D37" s="2">
        <v>17.274789810180664</v>
      </c>
      <c r="E37" s="2">
        <f t="shared" si="0"/>
        <v>8.1700954437255859</v>
      </c>
      <c r="F37" s="2">
        <v>7.7124417622884112</v>
      </c>
      <c r="G37" s="2">
        <f t="shared" si="1"/>
        <v>-0.45765368143717478</v>
      </c>
      <c r="H37" s="2">
        <f t="shared" si="2"/>
        <v>0.72816955042915155</v>
      </c>
      <c r="I37" s="2"/>
      <c r="J37" s="2"/>
    </row>
    <row r="38" spans="1:10" x14ac:dyDescent="0.25">
      <c r="A38" s="1" t="s">
        <v>8</v>
      </c>
      <c r="B38" s="1" t="s">
        <v>20</v>
      </c>
      <c r="C38" s="2">
        <v>25.488286972045898</v>
      </c>
      <c r="D38" s="2">
        <v>17.206043243408203</v>
      </c>
      <c r="E38" s="2">
        <f t="shared" si="0"/>
        <v>8.2822437286376953</v>
      </c>
      <c r="F38" s="2">
        <v>7.7124417622884112</v>
      </c>
      <c r="G38" s="2">
        <f t="shared" si="1"/>
        <v>-0.56980196634928415</v>
      </c>
      <c r="H38" s="2">
        <f t="shared" si="2"/>
        <v>0.67370925977573126</v>
      </c>
      <c r="I38" s="2"/>
      <c r="J38" s="2"/>
    </row>
    <row r="39" spans="1:10" x14ac:dyDescent="0.25">
      <c r="A39" s="1" t="s">
        <v>8</v>
      </c>
      <c r="B39" s="1" t="s">
        <v>21</v>
      </c>
      <c r="C39" s="2">
        <v>22.035438537597656</v>
      </c>
      <c r="D39" s="2">
        <v>16.085224151611328</v>
      </c>
      <c r="E39" s="2">
        <f t="shared" si="0"/>
        <v>5.9502143859863281</v>
      </c>
      <c r="F39" s="2">
        <f t="shared" ref="F39" si="29">AVERAGE(E39:E41)</f>
        <v>5.8383318583170576</v>
      </c>
      <c r="G39" s="2">
        <f t="shared" si="1"/>
        <v>-0.11188252766927054</v>
      </c>
      <c r="H39" s="2">
        <f t="shared" si="2"/>
        <v>0.92537977458734633</v>
      </c>
      <c r="I39" s="2">
        <f t="shared" ref="I39" si="30">AVERAGE(H39:H41)</f>
        <v>1.0014890097048317</v>
      </c>
      <c r="J39" s="2">
        <f t="shared" ref="J39" si="31">STDEV(E39:E41)/SQRT(COUNT(E39:E41))</f>
        <v>5.601894153662678E-2</v>
      </c>
    </row>
    <row r="40" spans="1:10" x14ac:dyDescent="0.25">
      <c r="A40" s="1" t="s">
        <v>8</v>
      </c>
      <c r="B40" s="1" t="s">
        <v>21</v>
      </c>
      <c r="C40" s="2">
        <v>21.963111877441406</v>
      </c>
      <c r="D40" s="2">
        <v>16.175613403320312</v>
      </c>
      <c r="E40" s="2">
        <f t="shared" si="0"/>
        <v>5.7874984741210937</v>
      </c>
      <c r="F40" s="2">
        <v>5.8383318583170576</v>
      </c>
      <c r="G40" s="2">
        <f t="shared" si="1"/>
        <v>5.0833384195963838E-2</v>
      </c>
      <c r="H40" s="2">
        <f t="shared" si="2"/>
        <v>1.0358631255705304</v>
      </c>
      <c r="I40" s="2"/>
      <c r="J40" s="2"/>
    </row>
    <row r="41" spans="1:10" x14ac:dyDescent="0.25">
      <c r="A41" s="1" t="s">
        <v>8</v>
      </c>
      <c r="B41" s="1" t="s">
        <v>21</v>
      </c>
      <c r="C41" s="2">
        <v>21.933555603027344</v>
      </c>
      <c r="D41" s="2">
        <v>16.156272888183594</v>
      </c>
      <c r="E41" s="2">
        <f t="shared" si="0"/>
        <v>5.77728271484375</v>
      </c>
      <c r="F41" s="2">
        <v>5.8383318583170576</v>
      </c>
      <c r="G41" s="2">
        <f t="shared" si="1"/>
        <v>6.1049143473307588E-2</v>
      </c>
      <c r="H41" s="2">
        <f t="shared" si="2"/>
        <v>1.0432241289566186</v>
      </c>
      <c r="I41" s="2"/>
      <c r="J41" s="2"/>
    </row>
    <row r="42" spans="1:10" x14ac:dyDescent="0.25">
      <c r="A42" s="1" t="s">
        <v>8</v>
      </c>
      <c r="B42" s="1" t="s">
        <v>22</v>
      </c>
      <c r="C42" s="2">
        <v>24.679437637329102</v>
      </c>
      <c r="D42" s="2">
        <v>16.86998176574707</v>
      </c>
      <c r="E42" s="2">
        <f t="shared" si="0"/>
        <v>7.8094558715820313</v>
      </c>
      <c r="F42" s="2">
        <v>5.8383318583170576</v>
      </c>
      <c r="G42" s="2">
        <f t="shared" si="1"/>
        <v>-1.9711240132649737</v>
      </c>
      <c r="H42" s="2">
        <f t="shared" si="2"/>
        <v>0.2550542395489177</v>
      </c>
      <c r="I42" s="2">
        <f t="shared" ref="I42" si="32">AVERAGE(H42:H44)</f>
        <v>0.27926482246194922</v>
      </c>
      <c r="J42" s="2">
        <f t="shared" ref="J42" si="33">STDEV(E42:E44)/SQRT(COUNT(E42:E44))</f>
        <v>7.1880812733018426E-2</v>
      </c>
    </row>
    <row r="43" spans="1:10" x14ac:dyDescent="0.25">
      <c r="A43" s="1" t="s">
        <v>8</v>
      </c>
      <c r="B43" s="1" t="s">
        <v>22</v>
      </c>
      <c r="C43" s="2">
        <v>24.578353881835938</v>
      </c>
      <c r="D43" s="2">
        <v>16.901865005493164</v>
      </c>
      <c r="E43" s="2">
        <f t="shared" si="0"/>
        <v>7.6764888763427734</v>
      </c>
      <c r="F43" s="2">
        <v>5.8383318583170576</v>
      </c>
      <c r="G43" s="2">
        <f t="shared" si="1"/>
        <v>-1.8381570180257158</v>
      </c>
      <c r="H43" s="2">
        <f t="shared" si="2"/>
        <v>0.27967883430848539</v>
      </c>
      <c r="I43" s="2"/>
      <c r="J43" s="2"/>
    </row>
    <row r="44" spans="1:10" x14ac:dyDescent="0.25">
      <c r="A44" s="1" t="s">
        <v>8</v>
      </c>
      <c r="B44" s="1" t="s">
        <v>22</v>
      </c>
      <c r="C44" s="2">
        <v>24.441606521606445</v>
      </c>
      <c r="D44" s="2">
        <v>16.880956649780273</v>
      </c>
      <c r="E44" s="2">
        <f t="shared" si="0"/>
        <v>7.5606498718261719</v>
      </c>
      <c r="F44" s="2">
        <v>5.8383318583170576</v>
      </c>
      <c r="G44" s="2">
        <f t="shared" si="1"/>
        <v>-1.7223180135091143</v>
      </c>
      <c r="H44" s="2">
        <f t="shared" si="2"/>
        <v>0.30306139352844452</v>
      </c>
      <c r="I44" s="2"/>
      <c r="J44" s="2"/>
    </row>
    <row r="45" spans="1:10" x14ac:dyDescent="0.25">
      <c r="A45" s="1" t="s">
        <v>8</v>
      </c>
      <c r="B45" s="1" t="s">
        <v>23</v>
      </c>
      <c r="C45" s="2">
        <v>23.610622406005859</v>
      </c>
      <c r="D45" s="2">
        <v>17.148275375366211</v>
      </c>
      <c r="E45" s="2">
        <f t="shared" si="0"/>
        <v>6.4623470306396484</v>
      </c>
      <c r="F45" s="2">
        <f t="shared" ref="F45" si="34">AVERAGE(E45:E47)</f>
        <v>6.5986010233561201</v>
      </c>
      <c r="G45" s="2">
        <f t="shared" si="1"/>
        <v>0.13625399271647165</v>
      </c>
      <c r="H45" s="2">
        <f t="shared" si="2"/>
        <v>1.0990476926563157</v>
      </c>
      <c r="I45" s="2">
        <f t="shared" ref="I45" si="35">AVERAGE(H45:H47)</f>
        <v>1.0026169624298396</v>
      </c>
      <c r="J45" s="2">
        <f t="shared" ref="J45" si="36">STDEV(E45:E47)/SQRT(COUNT(E45:E47))</f>
        <v>7.3528238935022819E-2</v>
      </c>
    </row>
    <row r="46" spans="1:10" x14ac:dyDescent="0.25">
      <c r="A46" s="1" t="s">
        <v>8</v>
      </c>
      <c r="B46" s="1" t="s">
        <v>23</v>
      </c>
      <c r="C46" s="2">
        <v>23.603233337402344</v>
      </c>
      <c r="D46" s="2">
        <v>16.888595581054687</v>
      </c>
      <c r="E46" s="2">
        <f t="shared" si="0"/>
        <v>6.7146377563476563</v>
      </c>
      <c r="F46" s="2">
        <v>6.5986010233561201</v>
      </c>
      <c r="G46" s="2">
        <f t="shared" si="1"/>
        <v>-0.11603673299153616</v>
      </c>
      <c r="H46" s="2">
        <f t="shared" si="2"/>
        <v>0.9227189986653197</v>
      </c>
      <c r="I46" s="2"/>
      <c r="J46" s="2"/>
    </row>
    <row r="47" spans="1:10" x14ac:dyDescent="0.25">
      <c r="A47" s="1" t="s">
        <v>8</v>
      </c>
      <c r="B47" s="1" t="s">
        <v>23</v>
      </c>
      <c r="C47" s="2">
        <v>23.496286392211914</v>
      </c>
      <c r="D47" s="2">
        <v>16.877468109130859</v>
      </c>
      <c r="E47" s="2">
        <f t="shared" si="0"/>
        <v>6.6188182830810547</v>
      </c>
      <c r="F47" s="2">
        <v>6.5986010233561201</v>
      </c>
      <c r="G47" s="2">
        <f t="shared" si="1"/>
        <v>-2.02172597249346E-2</v>
      </c>
      <c r="H47" s="2">
        <f t="shared" si="2"/>
        <v>0.9860841959678831</v>
      </c>
      <c r="I47" s="2"/>
      <c r="J47" s="2"/>
    </row>
    <row r="48" spans="1:10" x14ac:dyDescent="0.25">
      <c r="A48" s="1" t="s">
        <v>8</v>
      </c>
      <c r="B48" s="1" t="s">
        <v>24</v>
      </c>
      <c r="C48" s="2">
        <v>22.75775146484375</v>
      </c>
      <c r="D48" s="2">
        <v>14.384944915771484</v>
      </c>
      <c r="E48" s="2">
        <f t="shared" si="0"/>
        <v>8.3728065490722656</v>
      </c>
      <c r="F48" s="2">
        <v>6.5986010233561201</v>
      </c>
      <c r="G48" s="2">
        <f t="shared" si="1"/>
        <v>-1.7742055257161455</v>
      </c>
      <c r="H48" s="2">
        <f t="shared" si="2"/>
        <v>0.29235526424078107</v>
      </c>
      <c r="I48" s="2">
        <f t="shared" ref="I48" si="37">AVERAGE(H48:H50)</f>
        <v>0.28095346852746528</v>
      </c>
      <c r="J48" s="2">
        <f t="shared" ref="J48" si="38">STDEV(E48:E50)/SQRT(COUNT(E48:E50))</f>
        <v>2.9815971795630808E-2</v>
      </c>
    </row>
    <row r="49" spans="1:10" x14ac:dyDescent="0.25">
      <c r="A49" s="1" t="s">
        <v>8</v>
      </c>
      <c r="B49" s="1" t="s">
        <v>24</v>
      </c>
      <c r="C49" s="2">
        <v>22.806205749511719</v>
      </c>
      <c r="D49" s="2">
        <v>14.358343124389648</v>
      </c>
      <c r="E49" s="2">
        <f t="shared" si="0"/>
        <v>8.4478626251220703</v>
      </c>
      <c r="F49" s="2">
        <v>6.5986010233561201</v>
      </c>
      <c r="G49" s="2">
        <f t="shared" si="1"/>
        <v>-1.8492616017659502</v>
      </c>
      <c r="H49" s="2">
        <f t="shared" si="2"/>
        <v>0.27753437894422756</v>
      </c>
      <c r="I49" s="2"/>
      <c r="J49" s="2"/>
    </row>
    <row r="50" spans="1:10" x14ac:dyDescent="0.25">
      <c r="A50" s="1" t="s">
        <v>8</v>
      </c>
      <c r="B50" s="1" t="s">
        <v>24</v>
      </c>
      <c r="C50" s="2">
        <v>22.848968505859375</v>
      </c>
      <c r="D50" s="2">
        <v>14.377185821533203</v>
      </c>
      <c r="E50" s="2">
        <f t="shared" si="0"/>
        <v>8.4717826843261719</v>
      </c>
      <c r="F50" s="2">
        <v>6.5986010233561201</v>
      </c>
      <c r="G50" s="2">
        <f t="shared" si="1"/>
        <v>-1.8731816609700518</v>
      </c>
      <c r="H50" s="2">
        <f t="shared" si="2"/>
        <v>0.27297076239738716</v>
      </c>
      <c r="I50" s="2"/>
      <c r="J50" s="2"/>
    </row>
    <row r="51" spans="1:10" x14ac:dyDescent="0.25">
      <c r="A51" s="1" t="s">
        <v>8</v>
      </c>
      <c r="B51" s="1" t="s">
        <v>25</v>
      </c>
      <c r="C51" s="2">
        <v>23.887788772583008</v>
      </c>
      <c r="D51" s="2">
        <v>16.149581909179688</v>
      </c>
      <c r="E51" s="2">
        <f t="shared" si="0"/>
        <v>7.7382068634033203</v>
      </c>
      <c r="F51" s="2">
        <f t="shared" ref="F51" si="39">AVERAGE(E51:E53)</f>
        <v>7.6350650787353516</v>
      </c>
      <c r="G51" s="2">
        <f t="shared" si="1"/>
        <v>-0.10314178466796875</v>
      </c>
      <c r="H51" s="2">
        <f t="shared" si="2"/>
        <v>0.93100331852240703</v>
      </c>
      <c r="I51" s="2">
        <f t="shared" ref="I51" si="40">AVERAGE(H51:H53)</f>
        <v>1.0014695963323239</v>
      </c>
      <c r="J51" s="2">
        <f t="shared" ref="J51" si="41">STDEV(E51:E53)/SQRT(COUNT(E51:E53))</f>
        <v>5.5448173577427408E-2</v>
      </c>
    </row>
    <row r="52" spans="1:10" x14ac:dyDescent="0.25">
      <c r="A52" s="1" t="s">
        <v>8</v>
      </c>
      <c r="B52" s="1" t="s">
        <v>25</v>
      </c>
      <c r="C52" s="2">
        <v>23.830282211303711</v>
      </c>
      <c r="D52" s="2">
        <v>16.282070159912109</v>
      </c>
      <c r="E52" s="2">
        <f t="shared" si="0"/>
        <v>7.5482120513916016</v>
      </c>
      <c r="F52" s="2">
        <v>7.6350650787353516</v>
      </c>
      <c r="G52" s="2">
        <f t="shared" si="1"/>
        <v>8.685302734375E-2</v>
      </c>
      <c r="H52" s="2">
        <f t="shared" si="2"/>
        <v>1.0620509859393445</v>
      </c>
      <c r="I52" s="2"/>
      <c r="J52" s="2"/>
    </row>
    <row r="53" spans="1:10" x14ac:dyDescent="0.25">
      <c r="A53" s="1" t="s">
        <v>8</v>
      </c>
      <c r="B53" s="1" t="s">
        <v>25</v>
      </c>
      <c r="C53" s="2">
        <v>23.829465866088867</v>
      </c>
      <c r="D53" s="2">
        <v>16.210689544677734</v>
      </c>
      <c r="E53" s="2">
        <f t="shared" si="0"/>
        <v>7.6187763214111328</v>
      </c>
      <c r="F53" s="2">
        <v>7.6350650787353516</v>
      </c>
      <c r="G53" s="2">
        <f t="shared" si="1"/>
        <v>1.628875732421875E-2</v>
      </c>
      <c r="H53" s="2">
        <f t="shared" si="2"/>
        <v>1.01135448453522</v>
      </c>
      <c r="I53" s="2"/>
      <c r="J53" s="2"/>
    </row>
    <row r="54" spans="1:10" x14ac:dyDescent="0.25">
      <c r="A54" s="1" t="s">
        <v>8</v>
      </c>
      <c r="B54" s="1" t="s">
        <v>26</v>
      </c>
      <c r="C54" s="2">
        <v>25.304723739624023</v>
      </c>
      <c r="D54" s="2">
        <v>15.626148223876953</v>
      </c>
      <c r="E54" s="2">
        <f t="shared" si="0"/>
        <v>9.6785755157470703</v>
      </c>
      <c r="F54" s="2">
        <v>7.6350650787353516</v>
      </c>
      <c r="G54" s="2">
        <f t="shared" si="1"/>
        <v>-2.0435104370117187</v>
      </c>
      <c r="H54" s="2">
        <f t="shared" si="2"/>
        <v>0.24257277807442729</v>
      </c>
      <c r="I54" s="2">
        <f t="shared" ref="I54" si="42">AVERAGE(H54:H56)</f>
        <v>0.28105941744584589</v>
      </c>
      <c r="J54" s="2">
        <f t="shared" ref="J54" si="43">STDEV(E54:E56)/SQRT(COUNT(E54:E56))</f>
        <v>0.10343917248252961</v>
      </c>
    </row>
    <row r="55" spans="1:10" x14ac:dyDescent="0.25">
      <c r="A55" s="1" t="s">
        <v>8</v>
      </c>
      <c r="B55" s="1" t="s">
        <v>26</v>
      </c>
      <c r="C55" s="2">
        <v>25.02625846862793</v>
      </c>
      <c r="D55" s="2">
        <v>15.632827758789063</v>
      </c>
      <c r="E55" s="2">
        <f t="shared" si="0"/>
        <v>9.3934307098388672</v>
      </c>
      <c r="F55" s="2">
        <v>7.6350650787353516</v>
      </c>
      <c r="G55" s="2">
        <f t="shared" si="1"/>
        <v>-1.7583656311035156</v>
      </c>
      <c r="H55" s="2">
        <f t="shared" si="2"/>
        <v>0.29558282918789547</v>
      </c>
      <c r="I55" s="2"/>
      <c r="J55" s="2"/>
    </row>
    <row r="56" spans="1:10" x14ac:dyDescent="0.25">
      <c r="A56" s="1" t="s">
        <v>8</v>
      </c>
      <c r="B56" s="1" t="s">
        <v>26</v>
      </c>
      <c r="C56" s="2">
        <v>25.031196594238281</v>
      </c>
      <c r="D56" s="2">
        <v>15.683119773864746</v>
      </c>
      <c r="E56" s="2">
        <f t="shared" si="0"/>
        <v>9.3480768203735352</v>
      </c>
      <c r="F56" s="2">
        <v>7.6350650787353516</v>
      </c>
      <c r="G56" s="2">
        <f t="shared" si="1"/>
        <v>-1.7130117416381836</v>
      </c>
      <c r="H56" s="2">
        <f t="shared" si="2"/>
        <v>0.30502264507521498</v>
      </c>
      <c r="I56" s="2"/>
      <c r="J56" s="2"/>
    </row>
    <row r="57" spans="1:10" x14ac:dyDescent="0.25">
      <c r="A57" s="1" t="s">
        <v>8</v>
      </c>
      <c r="B57" s="1" t="s">
        <v>27</v>
      </c>
      <c r="C57" s="2">
        <v>24.289840698242188</v>
      </c>
      <c r="D57" s="2">
        <v>17.216323852539063</v>
      </c>
      <c r="E57" s="2">
        <f t="shared" si="0"/>
        <v>7.073516845703125</v>
      </c>
      <c r="F57" s="2">
        <f t="shared" ref="F57" si="44">AVERAGE(E57:E59)</f>
        <v>7.2856369018554687</v>
      </c>
      <c r="G57" s="2">
        <f t="shared" si="1"/>
        <v>0.21212005615234375</v>
      </c>
      <c r="H57" s="2">
        <f t="shared" si="2"/>
        <v>1.1583891993753741</v>
      </c>
      <c r="I57" s="2">
        <f t="shared" ref="I57" si="45">AVERAGE(H57:H59)</f>
        <v>1.0070635625238828</v>
      </c>
      <c r="J57" s="2">
        <f t="shared" ref="J57" si="46">STDEV(E57:E59)/SQRT(COUNT(E57:E59))</f>
        <v>0.12103910294249044</v>
      </c>
    </row>
    <row r="58" spans="1:10" x14ac:dyDescent="0.25">
      <c r="A58" s="1" t="s">
        <v>8</v>
      </c>
      <c r="B58" s="1" t="s">
        <v>27</v>
      </c>
      <c r="C58" s="2">
        <v>24.452449798583984</v>
      </c>
      <c r="D58" s="2">
        <v>16.959732055664063</v>
      </c>
      <c r="E58" s="2">
        <f t="shared" si="0"/>
        <v>7.4927177429199219</v>
      </c>
      <c r="F58" s="2">
        <v>7.2856369018554687</v>
      </c>
      <c r="G58" s="2">
        <f t="shared" si="1"/>
        <v>-0.20708084106445313</v>
      </c>
      <c r="H58" s="2">
        <f t="shared" si="2"/>
        <v>0.86628831278589002</v>
      </c>
      <c r="I58" s="2"/>
      <c r="J58" s="2"/>
    </row>
    <row r="59" spans="1:10" x14ac:dyDescent="0.25">
      <c r="A59" s="1" t="s">
        <v>8</v>
      </c>
      <c r="B59" s="1" t="s">
        <v>27</v>
      </c>
      <c r="C59" s="2">
        <v>24.384819030761719</v>
      </c>
      <c r="D59" s="2">
        <v>17.094142913818359</v>
      </c>
      <c r="E59" s="2">
        <f t="shared" si="0"/>
        <v>7.2906761169433594</v>
      </c>
      <c r="F59" s="2">
        <v>7.2856369018554687</v>
      </c>
      <c r="G59" s="2">
        <f t="shared" si="1"/>
        <v>-5.039215087890625E-3</v>
      </c>
      <c r="H59" s="2">
        <f t="shared" si="2"/>
        <v>0.99651317541038476</v>
      </c>
      <c r="I59" s="2"/>
      <c r="J59" s="2"/>
    </row>
    <row r="60" spans="1:10" x14ac:dyDescent="0.25">
      <c r="A60" s="1" t="s">
        <v>8</v>
      </c>
      <c r="B60" s="1" t="s">
        <v>28</v>
      </c>
      <c r="C60" s="2">
        <v>23.839160919189453</v>
      </c>
      <c r="D60" s="2">
        <v>15.359655380249023</v>
      </c>
      <c r="E60" s="2">
        <f t="shared" si="0"/>
        <v>8.4795055389404297</v>
      </c>
      <c r="F60" s="2">
        <v>7.2856369018554687</v>
      </c>
      <c r="G60" s="2">
        <f t="shared" si="1"/>
        <v>-1.1938686370849609</v>
      </c>
      <c r="H60" s="2">
        <f t="shared" si="2"/>
        <v>0.4371291106747292</v>
      </c>
      <c r="I60" s="2">
        <f t="shared" ref="I60" si="47">AVERAGE(H60:H62)</f>
        <v>0.49097557335801212</v>
      </c>
      <c r="J60" s="2">
        <f t="shared" ref="J60" si="48">STDEV(E60:E62)/SQRT(COUNT(E60:E62))</f>
        <v>9.9404668642276039E-2</v>
      </c>
    </row>
    <row r="61" spans="1:10" x14ac:dyDescent="0.25">
      <c r="A61" s="1" t="s">
        <v>8</v>
      </c>
      <c r="B61" s="1" t="s">
        <v>28</v>
      </c>
      <c r="C61" s="2">
        <v>23.519145965576172</v>
      </c>
      <c r="D61" s="2">
        <v>15.382059097290039</v>
      </c>
      <c r="E61" s="2">
        <f t="shared" si="0"/>
        <v>8.1370868682861328</v>
      </c>
      <c r="F61" s="2">
        <v>7.2856369018554687</v>
      </c>
      <c r="G61" s="2">
        <f t="shared" si="1"/>
        <v>-0.85144996643066406</v>
      </c>
      <c r="H61" s="2">
        <f t="shared" si="2"/>
        <v>0.55422743520507001</v>
      </c>
      <c r="I61" s="2"/>
      <c r="J61" s="2"/>
    </row>
    <row r="62" spans="1:10" x14ac:dyDescent="0.25">
      <c r="A62" s="1" t="s">
        <v>8</v>
      </c>
      <c r="B62" s="1" t="s">
        <v>28</v>
      </c>
      <c r="C62" s="2">
        <v>23.736730575561523</v>
      </c>
      <c r="D62" s="2">
        <v>15.39691162109375</v>
      </c>
      <c r="E62" s="2">
        <f t="shared" si="0"/>
        <v>8.3398189544677734</v>
      </c>
      <c r="F62" s="2">
        <v>7.2856369018554687</v>
      </c>
      <c r="G62" s="2">
        <f t="shared" si="1"/>
        <v>-1.0541820526123047</v>
      </c>
      <c r="H62" s="2">
        <f t="shared" si="2"/>
        <v>0.48157017419423714</v>
      </c>
      <c r="I62" s="2"/>
      <c r="J62" s="2"/>
    </row>
    <row r="63" spans="1:10" x14ac:dyDescent="0.25">
      <c r="A63" s="1" t="s">
        <v>29</v>
      </c>
      <c r="B63" s="1" t="s">
        <v>9</v>
      </c>
      <c r="C63" s="2">
        <v>28.544374465942383</v>
      </c>
      <c r="D63" s="2">
        <v>18.320171356201172</v>
      </c>
      <c r="E63" s="2">
        <f t="shared" si="0"/>
        <v>10.224203109741211</v>
      </c>
      <c r="F63" s="2">
        <f>AVERAGE(E63:E65)</f>
        <v>10.240592320760092</v>
      </c>
      <c r="G63" s="2">
        <f t="shared" si="1"/>
        <v>1.63892110188808E-2</v>
      </c>
      <c r="H63" s="2">
        <f t="shared" si="2"/>
        <v>1.0114249067857661</v>
      </c>
      <c r="I63" s="2">
        <f t="shared" ref="I63" si="49">AVERAGE(H63:H65)</f>
        <v>1.0004965518385873</v>
      </c>
      <c r="J63" s="2">
        <f t="shared" ref="J63" si="50">STDEV(E63:E65)/SQRT(COUNT(E63:E65))</f>
        <v>3.2229960770210099E-2</v>
      </c>
    </row>
    <row r="64" spans="1:10" x14ac:dyDescent="0.25">
      <c r="A64" s="1" t="s">
        <v>29</v>
      </c>
      <c r="B64" s="1" t="s">
        <v>9</v>
      </c>
      <c r="C64" s="2">
        <v>28.468223571777344</v>
      </c>
      <c r="D64" s="2">
        <v>18.273426055908203</v>
      </c>
      <c r="E64" s="2">
        <f t="shared" si="0"/>
        <v>10.194797515869141</v>
      </c>
      <c r="F64" s="2">
        <v>10.240592320760092</v>
      </c>
      <c r="G64" s="2">
        <f t="shared" si="1"/>
        <v>4.5794804890951113E-2</v>
      </c>
      <c r="H64" s="2">
        <f t="shared" si="2"/>
        <v>1.0322517074568653</v>
      </c>
      <c r="I64" s="2"/>
      <c r="J64" s="2"/>
    </row>
    <row r="65" spans="1:10" x14ac:dyDescent="0.25">
      <c r="A65" s="1" t="s">
        <v>29</v>
      </c>
      <c r="B65" s="1" t="s">
        <v>9</v>
      </c>
      <c r="C65" s="2">
        <v>28.601905822753906</v>
      </c>
      <c r="D65" s="2">
        <v>18.299129486083984</v>
      </c>
      <c r="E65" s="2">
        <f t="shared" si="0"/>
        <v>10.302776336669922</v>
      </c>
      <c r="F65" s="2">
        <v>10.240592320760092</v>
      </c>
      <c r="G65" s="2">
        <f t="shared" si="1"/>
        <v>-6.2184015909830137E-2</v>
      </c>
      <c r="H65" s="2">
        <f t="shared" si="2"/>
        <v>0.95781304127313072</v>
      </c>
      <c r="I65" s="2"/>
      <c r="J65" s="2"/>
    </row>
    <row r="66" spans="1:10" x14ac:dyDescent="0.25">
      <c r="A66" s="1" t="s">
        <v>29</v>
      </c>
      <c r="B66" s="1" t="s">
        <v>10</v>
      </c>
      <c r="C66" s="2">
        <v>27.257421493530273</v>
      </c>
      <c r="D66" s="2">
        <v>17.980203628540039</v>
      </c>
      <c r="E66" s="2">
        <f t="shared" si="0"/>
        <v>9.2772178649902344</v>
      </c>
      <c r="F66" s="2">
        <v>10.240592320760092</v>
      </c>
      <c r="G66" s="2">
        <f t="shared" si="1"/>
        <v>0.96337445576985736</v>
      </c>
      <c r="H66" s="2">
        <f t="shared" si="2"/>
        <v>1.9498652894194273</v>
      </c>
      <c r="I66" s="2">
        <f t="shared" ref="I66" si="51">AVERAGE(H66:H68)</f>
        <v>1.9178352520330495</v>
      </c>
      <c r="J66" s="2">
        <f t="shared" ref="J66" si="52">STDEV(E66:E68)/SQRT(COUNT(E66:E68))</f>
        <v>0.11232897543107544</v>
      </c>
    </row>
    <row r="67" spans="1:10" x14ac:dyDescent="0.25">
      <c r="A67" s="1" t="s">
        <v>29</v>
      </c>
      <c r="B67" s="1" t="s">
        <v>10</v>
      </c>
      <c r="C67" s="2">
        <v>27.519092559814453</v>
      </c>
      <c r="D67" s="2">
        <v>18.000566482543945</v>
      </c>
      <c r="E67" s="2">
        <f t="shared" si="0"/>
        <v>9.5185260772705078</v>
      </c>
      <c r="F67" s="2">
        <v>10.240592320760092</v>
      </c>
      <c r="G67" s="2">
        <f t="shared" si="1"/>
        <v>0.72206624348958393</v>
      </c>
      <c r="H67" s="2">
        <f t="shared" si="2"/>
        <v>1.6495428366952292</v>
      </c>
      <c r="I67" s="2"/>
      <c r="J67" s="2"/>
    </row>
    <row r="68" spans="1:10" x14ac:dyDescent="0.25">
      <c r="A68" s="1" t="s">
        <v>29</v>
      </c>
      <c r="B68" s="1" t="s">
        <v>10</v>
      </c>
      <c r="C68" s="2">
        <v>27.143651962280273</v>
      </c>
      <c r="D68" s="2">
        <v>18.010143280029297</v>
      </c>
      <c r="E68" s="2">
        <f t="shared" ref="E68:E131" si="53">C68-D68</f>
        <v>9.1335086822509766</v>
      </c>
      <c r="F68" s="2">
        <v>10.240592320760092</v>
      </c>
      <c r="G68" s="2">
        <f t="shared" ref="G68:G131" si="54">F68-E68</f>
        <v>1.1070836385091152</v>
      </c>
      <c r="H68" s="2">
        <f t="shared" ref="H68:H131" si="55">2^G68</f>
        <v>2.1540976299844914</v>
      </c>
      <c r="I68" s="2"/>
      <c r="J68" s="2"/>
    </row>
    <row r="69" spans="1:10" x14ac:dyDescent="0.25">
      <c r="A69" s="1" t="s">
        <v>29</v>
      </c>
      <c r="B69" s="1" t="s">
        <v>11</v>
      </c>
      <c r="C69" s="2">
        <v>27.677194595336914</v>
      </c>
      <c r="D69" s="2">
        <v>19.705921173095703</v>
      </c>
      <c r="E69" s="2">
        <f t="shared" si="53"/>
        <v>7.9712734222412109</v>
      </c>
      <c r="F69" s="2">
        <f t="shared" ref="F69" si="56">AVERAGE(E69:E71)</f>
        <v>8.0764827728271484</v>
      </c>
      <c r="G69" s="2">
        <f t="shared" si="54"/>
        <v>0.1052093505859375</v>
      </c>
      <c r="H69" s="2">
        <f t="shared" si="55"/>
        <v>1.0756504675987408</v>
      </c>
      <c r="I69" s="2">
        <f t="shared" ref="I69" si="57">AVERAGE(H69:H71)</f>
        <v>1.0014429607431963</v>
      </c>
      <c r="J69" s="2">
        <f t="shared" ref="J69" si="58">STDEV(E69:E71)/SQRT(COUNT(E69:E71))</f>
        <v>5.4554990008703778E-2</v>
      </c>
    </row>
    <row r="70" spans="1:10" x14ac:dyDescent="0.25">
      <c r="A70" s="1" t="s">
        <v>29</v>
      </c>
      <c r="B70" s="1" t="s">
        <v>11</v>
      </c>
      <c r="C70" s="2">
        <v>27.753988265991211</v>
      </c>
      <c r="D70" s="2">
        <v>19.649940490722656</v>
      </c>
      <c r="E70" s="2">
        <f t="shared" si="53"/>
        <v>8.1040477752685547</v>
      </c>
      <c r="F70" s="2">
        <v>8.0764827728271484</v>
      </c>
      <c r="G70" s="2">
        <f t="shared" si="54"/>
        <v>-2.756500244140625E-2</v>
      </c>
      <c r="H70" s="2">
        <f t="shared" si="55"/>
        <v>0.98107477044353431</v>
      </c>
      <c r="I70" s="2"/>
      <c r="J70" s="2"/>
    </row>
    <row r="71" spans="1:10" x14ac:dyDescent="0.25">
      <c r="A71" s="1" t="s">
        <v>29</v>
      </c>
      <c r="B71" s="1" t="s">
        <v>11</v>
      </c>
      <c r="C71" s="2">
        <v>27.86271858215332</v>
      </c>
      <c r="D71" s="2">
        <v>19.708591461181641</v>
      </c>
      <c r="E71" s="2">
        <f t="shared" si="53"/>
        <v>8.1541271209716797</v>
      </c>
      <c r="F71" s="2">
        <v>8.0764827728271484</v>
      </c>
      <c r="G71" s="2">
        <f t="shared" si="54"/>
        <v>-7.764434814453125E-2</v>
      </c>
      <c r="H71" s="2">
        <f t="shared" si="55"/>
        <v>0.94760364418731435</v>
      </c>
      <c r="I71" s="2"/>
      <c r="J71" s="2"/>
    </row>
    <row r="72" spans="1:10" x14ac:dyDescent="0.25">
      <c r="A72" s="1" t="s">
        <v>29</v>
      </c>
      <c r="B72" s="1" t="s">
        <v>12</v>
      </c>
      <c r="C72" s="2">
        <v>26.094554901123047</v>
      </c>
      <c r="D72" s="2">
        <v>16.258981704711914</v>
      </c>
      <c r="E72" s="2">
        <f t="shared" si="53"/>
        <v>9.8355731964111328</v>
      </c>
      <c r="F72" s="2">
        <v>8.0764827728271484</v>
      </c>
      <c r="G72" s="2">
        <f t="shared" si="54"/>
        <v>-1.7590904235839844</v>
      </c>
      <c r="H72" s="2">
        <f t="shared" si="55"/>
        <v>0.29543436925696409</v>
      </c>
      <c r="I72" s="2">
        <f t="shared" ref="I72" si="59">AVERAGE(H72:H74)</f>
        <v>0.27833695171708944</v>
      </c>
      <c r="J72" s="2">
        <f t="shared" ref="J72" si="60">STDEV(E72:E74)/SQRT(COUNT(E72:E74))</f>
        <v>6.6090056791238708E-2</v>
      </c>
    </row>
    <row r="73" spans="1:10" x14ac:dyDescent="0.25">
      <c r="A73" s="1" t="s">
        <v>29</v>
      </c>
      <c r="B73" s="1" t="s">
        <v>12</v>
      </c>
      <c r="C73" s="2">
        <v>26.354362487792969</v>
      </c>
      <c r="D73" s="2">
        <v>16.3006591796875</v>
      </c>
      <c r="E73" s="2">
        <f t="shared" si="53"/>
        <v>10.053703308105469</v>
      </c>
      <c r="F73" s="2">
        <v>8.0764827728271484</v>
      </c>
      <c r="G73" s="2">
        <f t="shared" si="54"/>
        <v>-1.9772205352783203</v>
      </c>
      <c r="H73" s="2">
        <f t="shared" si="55"/>
        <v>0.25397870873032102</v>
      </c>
      <c r="I73" s="2"/>
      <c r="J73" s="2"/>
    </row>
    <row r="74" spans="1:10" x14ac:dyDescent="0.25">
      <c r="A74" s="1" t="s">
        <v>29</v>
      </c>
      <c r="B74" s="1" t="s">
        <v>12</v>
      </c>
      <c r="C74" s="2">
        <v>26.260900497436523</v>
      </c>
      <c r="D74" s="2">
        <v>16.376474380493164</v>
      </c>
      <c r="E74" s="2">
        <f t="shared" si="53"/>
        <v>9.8844261169433594</v>
      </c>
      <c r="F74" s="2">
        <v>8.0764827728271484</v>
      </c>
      <c r="G74" s="2">
        <f t="shared" si="54"/>
        <v>-1.8079433441162109</v>
      </c>
      <c r="H74" s="2">
        <f t="shared" si="55"/>
        <v>0.2855977771639831</v>
      </c>
      <c r="I74" s="2"/>
      <c r="J74" s="2"/>
    </row>
    <row r="75" spans="1:10" x14ac:dyDescent="0.25">
      <c r="A75" s="1" t="s">
        <v>29</v>
      </c>
      <c r="B75" s="1" t="s">
        <v>13</v>
      </c>
      <c r="C75" s="2">
        <v>26.867691040039063</v>
      </c>
      <c r="D75" s="2">
        <v>20.254175186157227</v>
      </c>
      <c r="E75" s="2">
        <f t="shared" si="53"/>
        <v>6.6135158538818359</v>
      </c>
      <c r="F75" s="2">
        <f t="shared" ref="F75" si="61">AVERAGE(E75:E77)</f>
        <v>6.6030190785725908</v>
      </c>
      <c r="G75" s="2">
        <f t="shared" si="54"/>
        <v>-1.0496775309245088E-2</v>
      </c>
      <c r="H75" s="2">
        <f t="shared" si="55"/>
        <v>0.99275059441936808</v>
      </c>
      <c r="I75" s="2">
        <f t="shared" ref="I75" si="62">AVERAGE(H75:H77)</f>
        <v>1.0001981035362888</v>
      </c>
      <c r="J75" s="2">
        <f t="shared" ref="J75" si="63">STDEV(E75:E77)/SQRT(COUNT(E75:E77))</f>
        <v>2.0271774372295333E-2</v>
      </c>
    </row>
    <row r="76" spans="1:10" x14ac:dyDescent="0.25">
      <c r="A76" s="1" t="s">
        <v>29</v>
      </c>
      <c r="B76" s="1" t="s">
        <v>13</v>
      </c>
      <c r="C76" s="2">
        <v>26.991239547729492</v>
      </c>
      <c r="D76" s="2">
        <v>20.359554290771484</v>
      </c>
      <c r="E76" s="2">
        <f t="shared" si="53"/>
        <v>6.6316852569580078</v>
      </c>
      <c r="F76" s="2">
        <v>6.6030190785725908</v>
      </c>
      <c r="G76" s="2">
        <f t="shared" si="54"/>
        <v>-2.8666178385416963E-2</v>
      </c>
      <c r="H76" s="2">
        <f t="shared" si="55"/>
        <v>0.98032622434545158</v>
      </c>
      <c r="I76" s="2"/>
      <c r="J76" s="2"/>
    </row>
    <row r="77" spans="1:10" x14ac:dyDescent="0.25">
      <c r="A77" s="1" t="s">
        <v>29</v>
      </c>
      <c r="B77" s="1" t="s">
        <v>13</v>
      </c>
      <c r="C77" s="2">
        <v>26.744380950927734</v>
      </c>
      <c r="D77" s="2">
        <v>20.180524826049805</v>
      </c>
      <c r="E77" s="2">
        <f t="shared" si="53"/>
        <v>6.5638561248779297</v>
      </c>
      <c r="F77" s="2">
        <v>6.6030190785725908</v>
      </c>
      <c r="G77" s="2">
        <f t="shared" si="54"/>
        <v>3.9162953694661162E-2</v>
      </c>
      <c r="H77" s="2">
        <f t="shared" si="55"/>
        <v>1.0275174918440466</v>
      </c>
      <c r="I77" s="2"/>
      <c r="J77" s="2"/>
    </row>
    <row r="78" spans="1:10" x14ac:dyDescent="0.25">
      <c r="A78" s="1" t="s">
        <v>29</v>
      </c>
      <c r="B78" s="1" t="s">
        <v>14</v>
      </c>
      <c r="C78" s="2">
        <v>28.987085342407227</v>
      </c>
      <c r="D78" s="2">
        <v>18.955995559692383</v>
      </c>
      <c r="E78" s="2">
        <f t="shared" si="53"/>
        <v>10.031089782714844</v>
      </c>
      <c r="F78" s="2">
        <v>6.6030190785725908</v>
      </c>
      <c r="G78" s="2">
        <f t="shared" si="54"/>
        <v>-3.4280707041422529</v>
      </c>
      <c r="H78" s="2">
        <f t="shared" si="55"/>
        <v>9.2906883199819365E-2</v>
      </c>
      <c r="I78" s="2">
        <f t="shared" ref="I78" si="64">AVERAGE(H78:H80)</f>
        <v>8.84748343341588E-2</v>
      </c>
      <c r="J78" s="2">
        <f t="shared" ref="J78" si="65">STDEV(E78:E80)/SQRT(COUNT(E78:E80))</f>
        <v>5.2829446441417162E-2</v>
      </c>
    </row>
    <row r="79" spans="1:10" x14ac:dyDescent="0.25">
      <c r="A79" s="1" t="s">
        <v>29</v>
      </c>
      <c r="B79" s="1" t="s">
        <v>14</v>
      </c>
      <c r="C79" s="2">
        <v>29.162336349487305</v>
      </c>
      <c r="D79" s="2">
        <v>18.955978393554687</v>
      </c>
      <c r="E79" s="2">
        <f t="shared" si="53"/>
        <v>10.206357955932617</v>
      </c>
      <c r="F79" s="2">
        <v>6.6030190785725908</v>
      </c>
      <c r="G79" s="2">
        <f t="shared" si="54"/>
        <v>-3.6033388773600263</v>
      </c>
      <c r="H79" s="2">
        <f t="shared" si="55"/>
        <v>8.2278603782223014E-2</v>
      </c>
      <c r="I79" s="2"/>
      <c r="J79" s="2"/>
    </row>
    <row r="80" spans="1:10" x14ac:dyDescent="0.25">
      <c r="A80" s="1" t="s">
        <v>29</v>
      </c>
      <c r="B80" s="1" t="s">
        <v>14</v>
      </c>
      <c r="C80" s="2">
        <v>29.045497894287109</v>
      </c>
      <c r="D80" s="2">
        <v>18.972373962402344</v>
      </c>
      <c r="E80" s="2">
        <f t="shared" si="53"/>
        <v>10.073123931884766</v>
      </c>
      <c r="F80" s="2">
        <v>6.6030190785725908</v>
      </c>
      <c r="G80" s="2">
        <f t="shared" si="54"/>
        <v>-3.4701048533121748</v>
      </c>
      <c r="H80" s="2">
        <f t="shared" si="55"/>
        <v>9.0239016020433979E-2</v>
      </c>
      <c r="I80" s="2"/>
      <c r="J80" s="2"/>
    </row>
    <row r="81" spans="1:10" x14ac:dyDescent="0.25">
      <c r="A81" s="1" t="s">
        <v>29</v>
      </c>
      <c r="B81" s="1" t="s">
        <v>15</v>
      </c>
      <c r="C81" s="2">
        <v>25.944011688232422</v>
      </c>
      <c r="D81" s="2">
        <v>19.955493927001953</v>
      </c>
      <c r="E81" s="2">
        <f t="shared" si="53"/>
        <v>5.9885177612304687</v>
      </c>
      <c r="F81" s="2">
        <f t="shared" ref="F81" si="66">AVERAGE(E81:E83)</f>
        <v>6.1656812032063799</v>
      </c>
      <c r="G81" s="2">
        <f t="shared" si="54"/>
        <v>0.17716344197591116</v>
      </c>
      <c r="H81" s="2">
        <f t="shared" si="55"/>
        <v>1.1306586514469616</v>
      </c>
      <c r="I81" s="2">
        <f t="shared" ref="I81" si="67">AVERAGE(H81:H83)</f>
        <v>1.0043798843936704</v>
      </c>
      <c r="J81" s="2">
        <f t="shared" ref="J81" si="68">STDEV(E81:E83)/SQRT(COUNT(E81:E83))</f>
        <v>9.4960950556968779E-2</v>
      </c>
    </row>
    <row r="82" spans="1:10" x14ac:dyDescent="0.25">
      <c r="A82" s="1" t="s">
        <v>29</v>
      </c>
      <c r="B82" s="1" t="s">
        <v>15</v>
      </c>
      <c r="C82" s="2">
        <v>26.20423698425293</v>
      </c>
      <c r="D82" s="2">
        <v>19.890707015991211</v>
      </c>
      <c r="E82" s="2">
        <f t="shared" si="53"/>
        <v>6.3135299682617187</v>
      </c>
      <c r="F82" s="2">
        <v>6.1656812032063799</v>
      </c>
      <c r="G82" s="2">
        <f t="shared" si="54"/>
        <v>-0.14784876505533884</v>
      </c>
      <c r="H82" s="2">
        <f t="shared" si="55"/>
        <v>0.90259533983575169</v>
      </c>
      <c r="I82" s="2"/>
      <c r="J82" s="2"/>
    </row>
    <row r="83" spans="1:10" x14ac:dyDescent="0.25">
      <c r="A83" s="1" t="s">
        <v>29</v>
      </c>
      <c r="B83" s="1" t="s">
        <v>15</v>
      </c>
      <c r="C83" s="2">
        <v>26.180177688598633</v>
      </c>
      <c r="D83" s="2">
        <v>19.98518180847168</v>
      </c>
      <c r="E83" s="2">
        <f t="shared" si="53"/>
        <v>6.1949958801269531</v>
      </c>
      <c r="F83" s="2">
        <v>6.1656812032063799</v>
      </c>
      <c r="G83" s="2">
        <f t="shared" si="54"/>
        <v>-2.9314676920573213E-2</v>
      </c>
      <c r="H83" s="2">
        <f t="shared" si="55"/>
        <v>0.97988566189829807</v>
      </c>
      <c r="I83" s="2"/>
      <c r="J83" s="2"/>
    </row>
    <row r="84" spans="1:10" x14ac:dyDescent="0.25">
      <c r="A84" s="1" t="s">
        <v>29</v>
      </c>
      <c r="B84" s="1" t="s">
        <v>16</v>
      </c>
      <c r="C84" s="2">
        <v>27.474086761474609</v>
      </c>
      <c r="D84" s="2">
        <v>17.276424407958984</v>
      </c>
      <c r="E84" s="2">
        <f t="shared" si="53"/>
        <v>10.197662353515625</v>
      </c>
      <c r="F84" s="2">
        <v>6.1656812032063799</v>
      </c>
      <c r="G84" s="2">
        <f t="shared" si="54"/>
        <v>-4.0319811503092451</v>
      </c>
      <c r="H84" s="2">
        <f t="shared" si="55"/>
        <v>6.1129765782920203E-2</v>
      </c>
      <c r="I84" s="2">
        <f t="shared" ref="I84" si="69">AVERAGE(H84:H86)</f>
        <v>5.9705198243757231E-2</v>
      </c>
      <c r="J84" s="2">
        <f t="shared" ref="J84" si="70">STDEV(E84:E86)/SQRT(COUNT(E84:E86))</f>
        <v>4.5122178386171739E-2</v>
      </c>
    </row>
    <row r="85" spans="1:10" x14ac:dyDescent="0.25">
      <c r="A85" s="1" t="s">
        <v>29</v>
      </c>
      <c r="B85" s="1" t="s">
        <v>16</v>
      </c>
      <c r="C85" s="2">
        <v>27.679285049438477</v>
      </c>
      <c r="D85" s="2">
        <v>17.500383377075195</v>
      </c>
      <c r="E85" s="2">
        <f t="shared" si="53"/>
        <v>10.178901672363281</v>
      </c>
      <c r="F85" s="2">
        <v>6.1656812032063799</v>
      </c>
      <c r="G85" s="2">
        <f t="shared" si="54"/>
        <v>-4.0132204691569013</v>
      </c>
      <c r="H85" s="2">
        <f t="shared" si="55"/>
        <v>6.1929883006326798E-2</v>
      </c>
      <c r="I85" s="2"/>
      <c r="J85" s="2"/>
    </row>
    <row r="86" spans="1:10" x14ac:dyDescent="0.25">
      <c r="A86" s="1" t="s">
        <v>29</v>
      </c>
      <c r="B86" s="1" t="s">
        <v>16</v>
      </c>
      <c r="C86" s="2">
        <v>27.793727874755859</v>
      </c>
      <c r="D86" s="2">
        <v>17.471057891845703</v>
      </c>
      <c r="E86" s="2">
        <f t="shared" si="53"/>
        <v>10.322669982910156</v>
      </c>
      <c r="F86" s="2">
        <v>6.1656812032063799</v>
      </c>
      <c r="G86" s="2">
        <f t="shared" si="54"/>
        <v>-4.1569887797037763</v>
      </c>
      <c r="H86" s="2">
        <f t="shared" si="55"/>
        <v>5.6055945942024711E-2</v>
      </c>
      <c r="I86" s="2"/>
      <c r="J86" s="2"/>
    </row>
    <row r="87" spans="1:10" x14ac:dyDescent="0.25">
      <c r="A87" s="1" t="s">
        <v>29</v>
      </c>
      <c r="B87" s="1" t="s">
        <v>17</v>
      </c>
      <c r="C87" s="2">
        <v>26.429651260375977</v>
      </c>
      <c r="D87" s="2">
        <v>18.845230102539063</v>
      </c>
      <c r="E87" s="2">
        <f t="shared" si="53"/>
        <v>7.5844211578369141</v>
      </c>
      <c r="F87" s="2">
        <f t="shared" ref="F87" si="71">AVERAGE(E87:E89)</f>
        <v>7.6726296742757158</v>
      </c>
      <c r="G87" s="2">
        <f t="shared" si="54"/>
        <v>8.8208516438801787E-2</v>
      </c>
      <c r="H87" s="2">
        <f t="shared" si="55"/>
        <v>1.0630493085167023</v>
      </c>
      <c r="I87" s="2">
        <f t="shared" ref="I87" si="72">AVERAGE(H87:H89)</f>
        <v>1.0029514763684508</v>
      </c>
      <c r="J87" s="2">
        <f t="shared" ref="J87" si="73">STDEV(E87:E89)/SQRT(COUNT(E87:E89))</f>
        <v>7.9058772715347461E-2</v>
      </c>
    </row>
    <row r="88" spans="1:10" x14ac:dyDescent="0.25">
      <c r="A88" s="1" t="s">
        <v>29</v>
      </c>
      <c r="B88" s="1" t="s">
        <v>17</v>
      </c>
      <c r="C88" s="2">
        <v>26.351789474487305</v>
      </c>
      <c r="D88" s="2">
        <v>18.748701095581055</v>
      </c>
      <c r="E88" s="2">
        <f t="shared" si="53"/>
        <v>7.60308837890625</v>
      </c>
      <c r="F88" s="2">
        <v>7.6726296742757158</v>
      </c>
      <c r="G88" s="2">
        <f t="shared" si="54"/>
        <v>6.954129536946585E-2</v>
      </c>
      <c r="H88" s="2">
        <f t="shared" si="55"/>
        <v>1.0493829794444292</v>
      </c>
      <c r="I88" s="2"/>
      <c r="J88" s="2"/>
    </row>
    <row r="89" spans="1:10" x14ac:dyDescent="0.25">
      <c r="A89" s="1" t="s">
        <v>29</v>
      </c>
      <c r="B89" s="1" t="s">
        <v>17</v>
      </c>
      <c r="C89" s="2">
        <v>26.564029693603516</v>
      </c>
      <c r="D89" s="2">
        <v>18.733650207519531</v>
      </c>
      <c r="E89" s="2">
        <f t="shared" si="53"/>
        <v>7.8303794860839844</v>
      </c>
      <c r="F89" s="2">
        <v>7.6726296742757158</v>
      </c>
      <c r="G89" s="2">
        <f t="shared" si="54"/>
        <v>-0.15774981180826853</v>
      </c>
      <c r="H89" s="2">
        <f t="shared" si="55"/>
        <v>0.89642214114422125</v>
      </c>
      <c r="I89" s="2"/>
      <c r="J89" s="2"/>
    </row>
    <row r="90" spans="1:10" x14ac:dyDescent="0.25">
      <c r="A90" s="1" t="s">
        <v>29</v>
      </c>
      <c r="B90" s="1" t="s">
        <v>18</v>
      </c>
      <c r="C90" s="2">
        <v>26.384998321533203</v>
      </c>
      <c r="D90" s="2">
        <v>18.339197158813477</v>
      </c>
      <c r="E90" s="2">
        <f t="shared" si="53"/>
        <v>8.0458011627197266</v>
      </c>
      <c r="F90" s="2">
        <v>7.6726296742757158</v>
      </c>
      <c r="G90" s="2">
        <f t="shared" si="54"/>
        <v>-0.37317148844401071</v>
      </c>
      <c r="H90" s="2">
        <f t="shared" si="55"/>
        <v>0.77208335261252692</v>
      </c>
      <c r="I90" s="2">
        <f t="shared" ref="I90" si="74">AVERAGE(H90:H92)</f>
        <v>0.77040902349368512</v>
      </c>
      <c r="J90" s="2">
        <f t="shared" ref="J90" si="75">STDEV(E90:E92)/SQRT(COUNT(E90:E92))</f>
        <v>3.4253188866415459E-3</v>
      </c>
    </row>
    <row r="91" spans="1:10" x14ac:dyDescent="0.25">
      <c r="A91" s="1" t="s">
        <v>29</v>
      </c>
      <c r="B91" s="1" t="s">
        <v>18</v>
      </c>
      <c r="C91" s="2">
        <v>26.422529220581055</v>
      </c>
      <c r="D91" s="2">
        <v>18.366744995117187</v>
      </c>
      <c r="E91" s="2">
        <f t="shared" si="53"/>
        <v>8.0557842254638672</v>
      </c>
      <c r="F91" s="2">
        <v>7.6726296742757158</v>
      </c>
      <c r="G91" s="2">
        <f t="shared" si="54"/>
        <v>-0.38315455118815134</v>
      </c>
      <c r="H91" s="2">
        <f t="shared" si="55"/>
        <v>0.76675918503990526</v>
      </c>
      <c r="I91" s="2"/>
      <c r="J91" s="2"/>
    </row>
    <row r="92" spans="1:10" x14ac:dyDescent="0.25">
      <c r="A92" s="1" t="s">
        <v>29</v>
      </c>
      <c r="B92" s="1" t="s">
        <v>18</v>
      </c>
      <c r="C92" s="2">
        <v>26.46778678894043</v>
      </c>
      <c r="D92" s="2">
        <v>18.422548294067383</v>
      </c>
      <c r="E92" s="2">
        <f t="shared" si="53"/>
        <v>8.0452384948730469</v>
      </c>
      <c r="F92" s="2">
        <v>7.6726296742757158</v>
      </c>
      <c r="G92" s="2">
        <f t="shared" si="54"/>
        <v>-0.37260882059733103</v>
      </c>
      <c r="H92" s="2">
        <f t="shared" si="55"/>
        <v>0.77238453282862318</v>
      </c>
      <c r="I92" s="2"/>
      <c r="J92" s="2"/>
    </row>
    <row r="93" spans="1:10" x14ac:dyDescent="0.25">
      <c r="A93" s="1" t="s">
        <v>29</v>
      </c>
      <c r="B93" s="1" t="s">
        <v>19</v>
      </c>
      <c r="C93" s="2">
        <v>26.044069290161133</v>
      </c>
      <c r="D93" s="2">
        <v>17.419338226318359</v>
      </c>
      <c r="E93" s="2">
        <f t="shared" si="53"/>
        <v>8.6247310638427734</v>
      </c>
      <c r="F93" s="2">
        <f t="shared" ref="F93" si="76">AVERAGE(E93:E95)</f>
        <v>8.5898145039876308</v>
      </c>
      <c r="G93" s="2">
        <f t="shared" si="54"/>
        <v>-3.4916559855142637E-2</v>
      </c>
      <c r="H93" s="2">
        <f t="shared" si="55"/>
        <v>0.97608821247553923</v>
      </c>
      <c r="I93" s="2">
        <f t="shared" ref="I93" si="77">AVERAGE(H93:H95)</f>
        <v>1.0001543167628035</v>
      </c>
      <c r="J93" s="2">
        <f t="shared" ref="J93" si="78">STDEV(E93:E95)/SQRT(COUNT(E93:E95))</f>
        <v>1.7949833331052701E-2</v>
      </c>
    </row>
    <row r="94" spans="1:10" x14ac:dyDescent="0.25">
      <c r="A94" s="1" t="s">
        <v>29</v>
      </c>
      <c r="B94" s="1" t="s">
        <v>19</v>
      </c>
      <c r="C94" s="2">
        <v>25.862071990966797</v>
      </c>
      <c r="D94" s="2">
        <v>17.296941757202148</v>
      </c>
      <c r="E94" s="2">
        <f t="shared" si="53"/>
        <v>8.5651302337646484</v>
      </c>
      <c r="F94" s="2">
        <v>8.5898145039876308</v>
      </c>
      <c r="G94" s="2">
        <f t="shared" si="54"/>
        <v>2.4684270222982363E-2</v>
      </c>
      <c r="H94" s="2">
        <f t="shared" si="55"/>
        <v>1.0172570438800304</v>
      </c>
      <c r="I94" s="2"/>
      <c r="J94" s="2"/>
    </row>
    <row r="95" spans="1:10" x14ac:dyDescent="0.25">
      <c r="A95" s="1" t="s">
        <v>29</v>
      </c>
      <c r="B95" s="1" t="s">
        <v>19</v>
      </c>
      <c r="C95" s="2">
        <v>25.894327163696289</v>
      </c>
      <c r="D95" s="2">
        <v>17.31474494934082</v>
      </c>
      <c r="E95" s="2">
        <f t="shared" si="53"/>
        <v>8.5795822143554687</v>
      </c>
      <c r="F95" s="2">
        <v>8.5898145039876308</v>
      </c>
      <c r="G95" s="2">
        <f t="shared" si="54"/>
        <v>1.023228963216205E-2</v>
      </c>
      <c r="H95" s="2">
        <f t="shared" si="55"/>
        <v>1.0071176939328406</v>
      </c>
      <c r="I95" s="2"/>
      <c r="J95" s="2"/>
    </row>
    <row r="96" spans="1:10" x14ac:dyDescent="0.25">
      <c r="A96" s="1" t="s">
        <v>29</v>
      </c>
      <c r="B96" s="1" t="s">
        <v>20</v>
      </c>
      <c r="C96" s="2">
        <v>27.09589958190918</v>
      </c>
      <c r="D96" s="2">
        <v>17.215141296386719</v>
      </c>
      <c r="E96" s="2">
        <f t="shared" si="53"/>
        <v>9.8807582855224609</v>
      </c>
      <c r="F96" s="2">
        <v>8.5898145039876308</v>
      </c>
      <c r="G96" s="2">
        <f t="shared" si="54"/>
        <v>-1.2909437815348301</v>
      </c>
      <c r="H96" s="2">
        <f t="shared" si="55"/>
        <v>0.40868358938135885</v>
      </c>
      <c r="I96" s="2">
        <f t="shared" ref="I96" si="79">AVERAGE(H96:H98)</f>
        <v>0.41458245897474616</v>
      </c>
      <c r="J96" s="2">
        <f t="shared" ref="J96" si="80">STDEV(E96:E98)/SQRT(COUNT(E96:E98))</f>
        <v>3.891042004671353E-2</v>
      </c>
    </row>
    <row r="97" spans="1:10" x14ac:dyDescent="0.25">
      <c r="A97" s="1" t="s">
        <v>29</v>
      </c>
      <c r="B97" s="1" t="s">
        <v>20</v>
      </c>
      <c r="C97" s="2">
        <v>27.060901641845703</v>
      </c>
      <c r="D97" s="2">
        <v>17.274789810180664</v>
      </c>
      <c r="E97" s="2">
        <f t="shared" si="53"/>
        <v>9.7861118316650391</v>
      </c>
      <c r="F97" s="2">
        <v>8.5898145039876308</v>
      </c>
      <c r="G97" s="2">
        <f t="shared" si="54"/>
        <v>-1.1962973276774083</v>
      </c>
      <c r="H97" s="2">
        <f t="shared" si="55"/>
        <v>0.4363938490866926</v>
      </c>
      <c r="I97" s="2"/>
      <c r="J97" s="2"/>
    </row>
    <row r="98" spans="1:10" x14ac:dyDescent="0.25">
      <c r="A98" s="1" t="s">
        <v>29</v>
      </c>
      <c r="B98" s="1" t="s">
        <v>20</v>
      </c>
      <c r="C98" s="2">
        <v>27.122591018676758</v>
      </c>
      <c r="D98" s="2">
        <v>17.206043243408203</v>
      </c>
      <c r="E98" s="2">
        <f t="shared" si="53"/>
        <v>9.9165477752685547</v>
      </c>
      <c r="F98" s="2">
        <v>8.5898145039876308</v>
      </c>
      <c r="G98" s="2">
        <f t="shared" si="54"/>
        <v>-1.3267332712809239</v>
      </c>
      <c r="H98" s="2">
        <f t="shared" si="55"/>
        <v>0.39866993845618681</v>
      </c>
      <c r="I98" s="2"/>
      <c r="J98" s="2"/>
    </row>
    <row r="99" spans="1:10" x14ac:dyDescent="0.25">
      <c r="A99" s="1" t="s">
        <v>29</v>
      </c>
      <c r="B99" s="1" t="s">
        <v>21</v>
      </c>
      <c r="C99" s="2">
        <v>24.035305023193359</v>
      </c>
      <c r="D99" s="2">
        <v>16.085224151611328</v>
      </c>
      <c r="E99" s="2">
        <f t="shared" si="53"/>
        <v>7.9500808715820313</v>
      </c>
      <c r="F99" s="2">
        <f t="shared" ref="F99" si="81">AVERAGE(E99:E101)</f>
        <v>7.7347361246744795</v>
      </c>
      <c r="G99" s="2">
        <f t="shared" si="54"/>
        <v>-0.21534474690755179</v>
      </c>
      <c r="H99" s="2">
        <f t="shared" si="55"/>
        <v>0.86134030893882185</v>
      </c>
      <c r="I99" s="2">
        <f t="shared" ref="I99" si="82">AVERAGE(H99:H101)</f>
        <v>1.0065336315276172</v>
      </c>
      <c r="J99" s="2">
        <f t="shared" ref="J99" si="83">STDEV(E99:E101)/SQRT(COUNT(E99:E101))</f>
        <v>0.11707767823801557</v>
      </c>
    </row>
    <row r="100" spans="1:10" x14ac:dyDescent="0.25">
      <c r="A100" s="1" t="s">
        <v>29</v>
      </c>
      <c r="B100" s="1" t="s">
        <v>21</v>
      </c>
      <c r="C100" s="2">
        <v>23.723043441772461</v>
      </c>
      <c r="D100" s="2">
        <v>16.175613403320312</v>
      </c>
      <c r="E100" s="2">
        <f t="shared" si="53"/>
        <v>7.5474300384521484</v>
      </c>
      <c r="F100" s="2">
        <v>7.7347361246744795</v>
      </c>
      <c r="G100" s="2">
        <f t="shared" si="54"/>
        <v>0.18730608622233103</v>
      </c>
      <c r="H100" s="2">
        <f t="shared" si="55"/>
        <v>1.1386355795649941</v>
      </c>
      <c r="I100" s="2"/>
      <c r="J100" s="2"/>
    </row>
    <row r="101" spans="1:10" x14ac:dyDescent="0.25">
      <c r="A101" s="1" t="s">
        <v>29</v>
      </c>
      <c r="B101" s="1" t="s">
        <v>21</v>
      </c>
      <c r="C101" s="2">
        <v>23.862970352172852</v>
      </c>
      <c r="D101" s="2">
        <v>16.156272888183594</v>
      </c>
      <c r="E101" s="2">
        <f t="shared" si="53"/>
        <v>7.7066974639892578</v>
      </c>
      <c r="F101" s="2">
        <v>7.7347361246744795</v>
      </c>
      <c r="G101" s="2">
        <f t="shared" si="54"/>
        <v>2.803866068522165E-2</v>
      </c>
      <c r="H101" s="2">
        <f t="shared" si="55"/>
        <v>1.0196250060790357</v>
      </c>
      <c r="I101" s="2"/>
      <c r="J101" s="2"/>
    </row>
    <row r="102" spans="1:10" x14ac:dyDescent="0.25">
      <c r="A102" s="1" t="s">
        <v>29</v>
      </c>
      <c r="B102" s="1" t="s">
        <v>22</v>
      </c>
      <c r="C102" s="2">
        <v>26.229652404785156</v>
      </c>
      <c r="D102" s="2">
        <v>16.86998176574707</v>
      </c>
      <c r="E102" s="2">
        <f t="shared" si="53"/>
        <v>9.3596706390380859</v>
      </c>
      <c r="F102" s="2">
        <v>7.7347361246744795</v>
      </c>
      <c r="G102" s="2">
        <f t="shared" si="54"/>
        <v>-1.6249345143636065</v>
      </c>
      <c r="H102" s="2">
        <f t="shared" si="55"/>
        <v>0.32422460526753855</v>
      </c>
      <c r="I102" s="2">
        <f t="shared" ref="I102" si="84">AVERAGE(H102:H104)</f>
        <v>0.30295868089124667</v>
      </c>
      <c r="J102" s="2">
        <f t="shared" ref="J102" si="85">STDEV(E102:E104)/SQRT(COUNT(E102:E104))</f>
        <v>4.9825707754473501E-2</v>
      </c>
    </row>
    <row r="103" spans="1:10" x14ac:dyDescent="0.25">
      <c r="A103" s="1" t="s">
        <v>29</v>
      </c>
      <c r="B103" s="1" t="s">
        <v>22</v>
      </c>
      <c r="C103" s="2">
        <v>26.413364410400391</v>
      </c>
      <c r="D103" s="2">
        <v>16.901865005493164</v>
      </c>
      <c r="E103" s="2">
        <f t="shared" si="53"/>
        <v>9.5114994049072266</v>
      </c>
      <c r="F103" s="2">
        <v>7.7347361246744795</v>
      </c>
      <c r="G103" s="2">
        <f t="shared" si="54"/>
        <v>-1.7767632802327471</v>
      </c>
      <c r="H103" s="2">
        <f t="shared" si="55"/>
        <v>0.29183740668637875</v>
      </c>
      <c r="I103" s="2"/>
      <c r="J103" s="2"/>
    </row>
    <row r="104" spans="1:10" x14ac:dyDescent="0.25">
      <c r="A104" s="1" t="s">
        <v>29</v>
      </c>
      <c r="B104" s="1" t="s">
        <v>22</v>
      </c>
      <c r="C104" s="2">
        <v>26.387636184692383</v>
      </c>
      <c r="D104" s="2">
        <v>16.880956649780273</v>
      </c>
      <c r="E104" s="2">
        <f t="shared" si="53"/>
        <v>9.5066795349121094</v>
      </c>
      <c r="F104" s="2">
        <v>7.7347361246744795</v>
      </c>
      <c r="G104" s="2">
        <f t="shared" si="54"/>
        <v>-1.7719434102376299</v>
      </c>
      <c r="H104" s="2">
        <f t="shared" si="55"/>
        <v>0.2928140307198227</v>
      </c>
      <c r="I104" s="2"/>
      <c r="J104" s="2"/>
    </row>
    <row r="105" spans="1:10" x14ac:dyDescent="0.25">
      <c r="A105" s="1" t="s">
        <v>29</v>
      </c>
      <c r="B105" s="1" t="s">
        <v>23</v>
      </c>
      <c r="C105" s="2">
        <v>26.281976699829102</v>
      </c>
      <c r="D105" s="2">
        <v>17.148275375366211</v>
      </c>
      <c r="E105" s="2">
        <f t="shared" si="53"/>
        <v>9.1337013244628906</v>
      </c>
      <c r="F105" s="2">
        <f t="shared" ref="F105" si="86">AVERAGE(E105:E107)</f>
        <v>9.2920131683349609</v>
      </c>
      <c r="G105" s="2">
        <f t="shared" si="54"/>
        <v>0.15831184387207031</v>
      </c>
      <c r="H105" s="2">
        <f t="shared" si="55"/>
        <v>1.1159805195754018</v>
      </c>
      <c r="I105" s="2">
        <f t="shared" ref="I105" si="87">AVERAGE(H105:H107)</f>
        <v>1.0036427212119359</v>
      </c>
      <c r="J105" s="2">
        <f t="shared" ref="J105" si="88">STDEV(E105:E107)/SQRT(COUNT(E105:E107))</f>
        <v>8.6774179769456311E-2</v>
      </c>
    </row>
    <row r="106" spans="1:10" x14ac:dyDescent="0.25">
      <c r="A106" s="1" t="s">
        <v>29</v>
      </c>
      <c r="B106" s="1" t="s">
        <v>23</v>
      </c>
      <c r="C106" s="2">
        <v>26.321346282958984</v>
      </c>
      <c r="D106" s="2">
        <v>16.888595581054687</v>
      </c>
      <c r="E106" s="2">
        <f t="shared" si="53"/>
        <v>9.4327507019042969</v>
      </c>
      <c r="F106" s="2">
        <v>9.2920131683349609</v>
      </c>
      <c r="G106" s="2">
        <f t="shared" si="54"/>
        <v>-0.14073753356933594</v>
      </c>
      <c r="H106" s="2">
        <f t="shared" si="55"/>
        <v>0.90705533256467463</v>
      </c>
      <c r="I106" s="2"/>
      <c r="J106" s="2"/>
    </row>
    <row r="107" spans="1:10" x14ac:dyDescent="0.25">
      <c r="A107" s="1" t="s">
        <v>29</v>
      </c>
      <c r="B107" s="1" t="s">
        <v>23</v>
      </c>
      <c r="C107" s="2">
        <v>26.187055587768555</v>
      </c>
      <c r="D107" s="2">
        <v>16.877468109130859</v>
      </c>
      <c r="E107" s="2">
        <f t="shared" si="53"/>
        <v>9.3095874786376953</v>
      </c>
      <c r="F107" s="2">
        <v>9.2920131683349609</v>
      </c>
      <c r="G107" s="2">
        <f t="shared" si="54"/>
        <v>-1.7574310302734375E-2</v>
      </c>
      <c r="H107" s="2">
        <f t="shared" si="55"/>
        <v>0.98789231149573109</v>
      </c>
      <c r="I107" s="2"/>
      <c r="J107" s="2"/>
    </row>
    <row r="108" spans="1:10" x14ac:dyDescent="0.25">
      <c r="A108" s="1" t="s">
        <v>29</v>
      </c>
      <c r="B108" s="1" t="s">
        <v>24</v>
      </c>
      <c r="C108" s="2">
        <v>25.485132217407227</v>
      </c>
      <c r="D108" s="2">
        <v>14.384944915771484</v>
      </c>
      <c r="E108" s="2">
        <f t="shared" si="53"/>
        <v>11.100187301635742</v>
      </c>
      <c r="F108" s="2">
        <v>9.2920131683349609</v>
      </c>
      <c r="G108" s="2">
        <f t="shared" si="54"/>
        <v>-1.8081741333007812</v>
      </c>
      <c r="H108" s="2">
        <f t="shared" si="55"/>
        <v>0.28555209349248661</v>
      </c>
      <c r="I108" s="2">
        <f t="shared" ref="I108" si="89">AVERAGE(H108:H110)</f>
        <v>0.2812799337444975</v>
      </c>
      <c r="J108" s="2">
        <f t="shared" ref="J108" si="90">STDEV(E108:E110)/SQRT(COUNT(E108:E110))</f>
        <v>4.93119680902439E-2</v>
      </c>
    </row>
    <row r="109" spans="1:10" x14ac:dyDescent="0.25">
      <c r="A109" s="1" t="s">
        <v>29</v>
      </c>
      <c r="B109" s="1" t="s">
        <v>24</v>
      </c>
      <c r="C109" s="2">
        <v>25.41069221496582</v>
      </c>
      <c r="D109" s="2">
        <v>14.358343124389648</v>
      </c>
      <c r="E109" s="2">
        <f t="shared" si="53"/>
        <v>11.052349090576172</v>
      </c>
      <c r="F109" s="2">
        <v>9.2920131683349609</v>
      </c>
      <c r="G109" s="2">
        <f t="shared" si="54"/>
        <v>-1.7603359222412109</v>
      </c>
      <c r="H109" s="2">
        <f t="shared" si="55"/>
        <v>0.2951794267281197</v>
      </c>
      <c r="I109" s="2"/>
      <c r="J109" s="2"/>
    </row>
    <row r="110" spans="1:10" x14ac:dyDescent="0.25">
      <c r="A110" s="1" t="s">
        <v>29</v>
      </c>
      <c r="B110" s="1" t="s">
        <v>24</v>
      </c>
      <c r="C110" s="2">
        <v>25.595470428466797</v>
      </c>
      <c r="D110" s="2">
        <v>14.377185821533203</v>
      </c>
      <c r="E110" s="2">
        <f t="shared" si="53"/>
        <v>11.218284606933594</v>
      </c>
      <c r="F110" s="2">
        <v>9.2920131683349609</v>
      </c>
      <c r="G110" s="2">
        <f t="shared" si="54"/>
        <v>-1.9262714385986328</v>
      </c>
      <c r="H110" s="2">
        <f t="shared" si="55"/>
        <v>0.2631082810128863</v>
      </c>
      <c r="I110" s="2"/>
      <c r="J110" s="2"/>
    </row>
    <row r="111" spans="1:10" x14ac:dyDescent="0.25">
      <c r="A111" s="1" t="s">
        <v>29</v>
      </c>
      <c r="B111" s="1" t="s">
        <v>25</v>
      </c>
      <c r="C111" s="2">
        <v>25.292789459228516</v>
      </c>
      <c r="D111" s="2">
        <v>16.149581909179688</v>
      </c>
      <c r="E111" s="2">
        <f t="shared" si="53"/>
        <v>9.1432075500488281</v>
      </c>
      <c r="F111" s="2">
        <f t="shared" ref="F111" si="91">AVERAGE(E111:E113)</f>
        <v>9.0547536214192714</v>
      </c>
      <c r="G111" s="2">
        <f t="shared" si="54"/>
        <v>-8.84539286295567E-2</v>
      </c>
      <c r="H111" s="2">
        <f t="shared" si="55"/>
        <v>0.94053013316411938</v>
      </c>
      <c r="I111" s="2">
        <f t="shared" ref="I111" si="92">AVERAGE(H111:H113)</f>
        <v>1.0020403669350875</v>
      </c>
      <c r="J111" s="2">
        <f t="shared" ref="J111" si="93">STDEV(E111:E113)/SQRT(COUNT(E111:E113))</f>
        <v>6.4776062030901041E-2</v>
      </c>
    </row>
    <row r="112" spans="1:10" x14ac:dyDescent="0.25">
      <c r="A112" s="1" t="s">
        <v>29</v>
      </c>
      <c r="B112" s="1" t="s">
        <v>25</v>
      </c>
      <c r="C112" s="2">
        <v>25.210622787475586</v>
      </c>
      <c r="D112" s="2">
        <v>16.282070159912109</v>
      </c>
      <c r="E112" s="2">
        <f t="shared" si="53"/>
        <v>8.9285526275634766</v>
      </c>
      <c r="F112" s="2">
        <v>9.0547536214192714</v>
      </c>
      <c r="G112" s="2">
        <f t="shared" si="54"/>
        <v>0.12620099385579486</v>
      </c>
      <c r="H112" s="2">
        <f t="shared" si="55"/>
        <v>1.0914159207008105</v>
      </c>
      <c r="I112" s="2"/>
      <c r="J112" s="2"/>
    </row>
    <row r="113" spans="1:10" x14ac:dyDescent="0.25">
      <c r="A113" s="1" t="s">
        <v>29</v>
      </c>
      <c r="B113" s="1" t="s">
        <v>25</v>
      </c>
      <c r="C113" s="2">
        <v>25.303190231323242</v>
      </c>
      <c r="D113" s="2">
        <v>16.210689544677734</v>
      </c>
      <c r="E113" s="2">
        <f t="shared" si="53"/>
        <v>9.0925006866455078</v>
      </c>
      <c r="F113" s="2">
        <v>9.0547536214192714</v>
      </c>
      <c r="G113" s="2">
        <f t="shared" si="54"/>
        <v>-3.7747065226236387E-2</v>
      </c>
      <c r="H113" s="2">
        <f t="shared" si="55"/>
        <v>0.97417504694033275</v>
      </c>
      <c r="I113" s="2"/>
      <c r="J113" s="2"/>
    </row>
    <row r="114" spans="1:10" x14ac:dyDescent="0.25">
      <c r="A114" s="1" t="s">
        <v>29</v>
      </c>
      <c r="B114" s="1" t="s">
        <v>26</v>
      </c>
      <c r="C114" s="2">
        <v>24.94743537902832</v>
      </c>
      <c r="D114" s="2">
        <v>15.626148223876953</v>
      </c>
      <c r="E114" s="2">
        <f t="shared" si="53"/>
        <v>9.3212871551513672</v>
      </c>
      <c r="F114" s="2">
        <v>9.0547536214192714</v>
      </c>
      <c r="G114" s="2">
        <f t="shared" si="54"/>
        <v>-0.26653353373209576</v>
      </c>
      <c r="H114" s="2">
        <f t="shared" si="55"/>
        <v>0.8313146069122781</v>
      </c>
      <c r="I114" s="2">
        <f t="shared" ref="I114" si="94">AVERAGE(H114:H116)</f>
        <v>0.8206387218983302</v>
      </c>
      <c r="J114" s="2">
        <f t="shared" ref="J114" si="95">STDEV(E114:E116)/SQRT(COUNT(E114:E116))</f>
        <v>4.8327846265106549E-2</v>
      </c>
    </row>
    <row r="115" spans="1:10" x14ac:dyDescent="0.25">
      <c r="A115" s="1" t="s">
        <v>29</v>
      </c>
      <c r="B115" s="1" t="s">
        <v>26</v>
      </c>
      <c r="C115" s="2">
        <v>25.06634521484375</v>
      </c>
      <c r="D115" s="2">
        <v>15.632827758789063</v>
      </c>
      <c r="E115" s="2">
        <f t="shared" si="53"/>
        <v>9.4335174560546875</v>
      </c>
      <c r="F115" s="2">
        <v>9.0547536214192714</v>
      </c>
      <c r="G115" s="2">
        <f t="shared" si="54"/>
        <v>-0.37876383463541607</v>
      </c>
      <c r="H115" s="2">
        <f t="shared" si="55"/>
        <v>0.76909630436302789</v>
      </c>
      <c r="I115" s="2"/>
      <c r="J115" s="2"/>
    </row>
    <row r="116" spans="1:10" x14ac:dyDescent="0.25">
      <c r="A116" s="1" t="s">
        <v>29</v>
      </c>
      <c r="B116" s="1" t="s">
        <v>26</v>
      </c>
      <c r="C116" s="2">
        <v>24.95294189453125</v>
      </c>
      <c r="D116" s="2">
        <v>15.683119773864746</v>
      </c>
      <c r="E116" s="2">
        <f t="shared" si="53"/>
        <v>9.2698221206665039</v>
      </c>
      <c r="F116" s="2">
        <v>9.0547536214192714</v>
      </c>
      <c r="G116" s="2">
        <f t="shared" si="54"/>
        <v>-0.21506849924723248</v>
      </c>
      <c r="H116" s="2">
        <f t="shared" si="55"/>
        <v>0.86150525441968462</v>
      </c>
      <c r="I116" s="2"/>
      <c r="J116" s="2"/>
    </row>
    <row r="117" spans="1:10" x14ac:dyDescent="0.25">
      <c r="A117" s="1" t="s">
        <v>29</v>
      </c>
      <c r="B117" s="1" t="s">
        <v>27</v>
      </c>
      <c r="C117" s="2">
        <v>26.716642379760742</v>
      </c>
      <c r="D117" s="2">
        <v>17.216323852539063</v>
      </c>
      <c r="E117" s="2">
        <f t="shared" si="53"/>
        <v>9.5003185272216797</v>
      </c>
      <c r="F117" s="2">
        <f t="shared" ref="F117" si="96">AVERAGE(E117:E119)</f>
        <v>9.5473480224609375</v>
      </c>
      <c r="G117" s="2">
        <f t="shared" si="54"/>
        <v>4.7029495239257813E-2</v>
      </c>
      <c r="H117" s="2">
        <f t="shared" si="55"/>
        <v>1.0331355094504633</v>
      </c>
      <c r="I117" s="2">
        <f t="shared" ref="I117" si="97">AVERAGE(H117:H119)</f>
        <v>1.0077230881934918</v>
      </c>
      <c r="J117" s="2">
        <f t="shared" ref="J117" si="98">STDEV(E117:E119)/SQRT(COUNT(E117:E119))</f>
        <v>0.12765881712559052</v>
      </c>
    </row>
    <row r="118" spans="1:10" x14ac:dyDescent="0.25">
      <c r="A118" s="1" t="s">
        <v>29</v>
      </c>
      <c r="B118" s="1" t="s">
        <v>27</v>
      </c>
      <c r="C118" s="2">
        <v>26.747922897338867</v>
      </c>
      <c r="D118" s="2">
        <v>16.959732055664063</v>
      </c>
      <c r="E118" s="2">
        <f t="shared" si="53"/>
        <v>9.7881908416748047</v>
      </c>
      <c r="F118" s="2">
        <v>9.5473480224609375</v>
      </c>
      <c r="G118" s="2">
        <f t="shared" si="54"/>
        <v>-0.24084281921386719</v>
      </c>
      <c r="H118" s="2">
        <f t="shared" si="55"/>
        <v>0.84625079010967974</v>
      </c>
      <c r="I118" s="2"/>
      <c r="J118" s="2"/>
    </row>
    <row r="119" spans="1:10" x14ac:dyDescent="0.25">
      <c r="A119" s="1" t="s">
        <v>29</v>
      </c>
      <c r="B119" s="1" t="s">
        <v>27</v>
      </c>
      <c r="C119" s="2">
        <v>26.447677612304688</v>
      </c>
      <c r="D119" s="2">
        <v>17.094142913818359</v>
      </c>
      <c r="E119" s="2">
        <f t="shared" si="53"/>
        <v>9.3535346984863281</v>
      </c>
      <c r="F119" s="2">
        <v>9.5473480224609375</v>
      </c>
      <c r="G119" s="2">
        <f t="shared" si="54"/>
        <v>0.19381332397460938</v>
      </c>
      <c r="H119" s="2">
        <f t="shared" si="55"/>
        <v>1.1437829650203319</v>
      </c>
      <c r="I119" s="2"/>
      <c r="J119" s="2"/>
    </row>
    <row r="120" spans="1:10" x14ac:dyDescent="0.25">
      <c r="A120" s="1" t="s">
        <v>29</v>
      </c>
      <c r="B120" s="1" t="s">
        <v>28</v>
      </c>
      <c r="C120" s="2">
        <v>25.481969833374023</v>
      </c>
      <c r="D120" s="2">
        <v>15.359655380249023</v>
      </c>
      <c r="E120" s="2">
        <f t="shared" si="53"/>
        <v>10.122314453125</v>
      </c>
      <c r="F120" s="2">
        <v>9.5473480224609375</v>
      </c>
      <c r="G120" s="2">
        <f t="shared" si="54"/>
        <v>-0.5749664306640625</v>
      </c>
      <c r="H120" s="2">
        <f t="shared" si="55"/>
        <v>0.67130187138966035</v>
      </c>
      <c r="I120" s="2">
        <f t="shared" ref="I120" si="99">AVERAGE(H120:H122)</f>
        <v>0.71594528653601752</v>
      </c>
      <c r="J120" s="2">
        <f t="shared" ref="J120" si="100">STDEV(E120:E122)/SQRT(COUNT(E120:E122))</f>
        <v>8.2943343041713663E-2</v>
      </c>
    </row>
    <row r="121" spans="1:10" x14ac:dyDescent="0.25">
      <c r="A121" s="1" t="s">
        <v>29</v>
      </c>
      <c r="B121" s="1" t="s">
        <v>28</v>
      </c>
      <c r="C121" s="2">
        <v>25.494089126586914</v>
      </c>
      <c r="D121" s="2">
        <v>15.382059097290039</v>
      </c>
      <c r="E121" s="2">
        <f t="shared" si="53"/>
        <v>10.112030029296875</v>
      </c>
      <c r="F121" s="2">
        <v>9.5473480224609375</v>
      </c>
      <c r="G121" s="2">
        <f t="shared" si="54"/>
        <v>-0.5646820068359375</v>
      </c>
      <c r="H121" s="2">
        <f t="shared" si="55"/>
        <v>0.67610442436841811</v>
      </c>
      <c r="I121" s="2"/>
      <c r="J121" s="2"/>
    </row>
    <row r="122" spans="1:10" x14ac:dyDescent="0.25">
      <c r="A122" s="1" t="s">
        <v>29</v>
      </c>
      <c r="B122" s="1" t="s">
        <v>28</v>
      </c>
      <c r="C122" s="2">
        <v>25.265413284301758</v>
      </c>
      <c r="D122" s="2">
        <v>15.39691162109375</v>
      </c>
      <c r="E122" s="2">
        <f t="shared" si="53"/>
        <v>9.8685016632080078</v>
      </c>
      <c r="F122" s="2">
        <v>9.5473480224609375</v>
      </c>
      <c r="G122" s="2">
        <f t="shared" si="54"/>
        <v>-0.32115364074707031</v>
      </c>
      <c r="H122" s="2">
        <f t="shared" si="55"/>
        <v>0.80042956384997399</v>
      </c>
      <c r="I122" s="2"/>
      <c r="J122" s="2"/>
    </row>
    <row r="123" spans="1:10" x14ac:dyDescent="0.25">
      <c r="A123" s="1" t="s">
        <v>30</v>
      </c>
      <c r="B123" s="1" t="s">
        <v>9</v>
      </c>
      <c r="C123" s="2">
        <v>28.358392715454102</v>
      </c>
      <c r="D123" s="2">
        <v>18.320171356201172</v>
      </c>
      <c r="E123" s="2">
        <f t="shared" si="53"/>
        <v>10.03822135925293</v>
      </c>
      <c r="F123" s="2">
        <f t="shared" ref="F123" si="101">AVERAGE(E123:E125)</f>
        <v>9.8041528065999355</v>
      </c>
      <c r="G123" s="2">
        <f t="shared" si="54"/>
        <v>-0.2340685526529942</v>
      </c>
      <c r="H123" s="2">
        <f t="shared" si="55"/>
        <v>0.85023375848037952</v>
      </c>
      <c r="I123" s="2">
        <f t="shared" ref="I123" si="102">AVERAGE(H123:H125)</f>
        <v>1.0113338829053311</v>
      </c>
      <c r="J123" s="2">
        <f t="shared" ref="J123" si="103">STDEV(E123:E125)/SQRT(COUNT(E123:E125))</f>
        <v>0.15208463527637317</v>
      </c>
    </row>
    <row r="124" spans="1:10" x14ac:dyDescent="0.25">
      <c r="A124" s="1" t="s">
        <v>30</v>
      </c>
      <c r="B124" s="1" t="s">
        <v>9</v>
      </c>
      <c r="C124" s="2">
        <v>28.128765106201172</v>
      </c>
      <c r="D124" s="2">
        <v>18.273426055908203</v>
      </c>
      <c r="E124" s="2">
        <f t="shared" si="53"/>
        <v>9.8553390502929687</v>
      </c>
      <c r="F124" s="2">
        <v>9.8041528065999355</v>
      </c>
      <c r="G124" s="2">
        <f t="shared" si="54"/>
        <v>-5.1186243693033262E-2</v>
      </c>
      <c r="H124" s="2">
        <f t="shared" si="55"/>
        <v>0.9651424224527263</v>
      </c>
      <c r="I124" s="2"/>
      <c r="J124" s="2"/>
    </row>
    <row r="125" spans="1:10" x14ac:dyDescent="0.25">
      <c r="A125" s="1" t="s">
        <v>30</v>
      </c>
      <c r="B125" s="1" t="s">
        <v>9</v>
      </c>
      <c r="C125" s="2">
        <v>27.818027496337891</v>
      </c>
      <c r="D125" s="2">
        <v>18.299129486083984</v>
      </c>
      <c r="E125" s="2">
        <f t="shared" si="53"/>
        <v>9.5188980102539062</v>
      </c>
      <c r="F125" s="2">
        <v>9.8041528065999355</v>
      </c>
      <c r="G125" s="2">
        <f t="shared" si="54"/>
        <v>0.28525479634602924</v>
      </c>
      <c r="H125" s="2">
        <f t="shared" si="55"/>
        <v>1.2186254677828874</v>
      </c>
      <c r="I125" s="2"/>
      <c r="J125" s="2"/>
    </row>
    <row r="126" spans="1:10" x14ac:dyDescent="0.25">
      <c r="A126" s="1" t="s">
        <v>30</v>
      </c>
      <c r="B126" s="1" t="s">
        <v>10</v>
      </c>
      <c r="C126" s="2">
        <v>36.444938659667898</v>
      </c>
      <c r="D126" s="2">
        <v>17.980203628540039</v>
      </c>
      <c r="E126" s="2">
        <f t="shared" si="53"/>
        <v>18.464735031127859</v>
      </c>
      <c r="F126" s="2">
        <v>9.8041528065999355</v>
      </c>
      <c r="G126" s="2">
        <f t="shared" si="54"/>
        <v>-8.6605822245279231</v>
      </c>
      <c r="H126" s="2">
        <f t="shared" si="55"/>
        <v>2.4711833575639052E-3</v>
      </c>
      <c r="I126" s="2">
        <f t="shared" ref="I126" si="104">AVERAGE(H126:H128)</f>
        <v>1.9506999552546221E-3</v>
      </c>
      <c r="J126" s="2">
        <f t="shared" ref="J126" si="105">STDEV(E126:E128)/SQRT(COUNT(E126:E128))</f>
        <v>0.18330195369628466</v>
      </c>
    </row>
    <row r="127" spans="1:10" x14ac:dyDescent="0.25">
      <c r="A127" s="1" t="s">
        <v>30</v>
      </c>
      <c r="B127" s="1" t="s">
        <v>10</v>
      </c>
      <c r="C127" s="2">
        <v>36.987098693847656</v>
      </c>
      <c r="D127" s="2">
        <v>18.000566482543945</v>
      </c>
      <c r="E127" s="2">
        <f t="shared" si="53"/>
        <v>18.986532211303711</v>
      </c>
      <c r="F127" s="2">
        <v>9.8041528065999355</v>
      </c>
      <c r="G127" s="2">
        <f t="shared" si="54"/>
        <v>-9.1823794047037754</v>
      </c>
      <c r="H127" s="2">
        <f t="shared" si="55"/>
        <v>1.7211882301264416E-3</v>
      </c>
      <c r="I127" s="2"/>
      <c r="J127" s="2"/>
    </row>
    <row r="128" spans="1:10" x14ac:dyDescent="0.25">
      <c r="A128" s="1" t="s">
        <v>30</v>
      </c>
      <c r="B128" s="1" t="s">
        <v>10</v>
      </c>
      <c r="C128" s="2">
        <v>37.04913330078125</v>
      </c>
      <c r="D128" s="2">
        <v>18.010143280029297</v>
      </c>
      <c r="E128" s="2">
        <f t="shared" si="53"/>
        <v>19.038990020751953</v>
      </c>
      <c r="F128" s="2">
        <v>9.8041528065999355</v>
      </c>
      <c r="G128" s="2">
        <f t="shared" si="54"/>
        <v>-9.2348372141520176</v>
      </c>
      <c r="H128" s="2">
        <f t="shared" si="55"/>
        <v>1.65972827807352E-3</v>
      </c>
      <c r="I128" s="2"/>
      <c r="J128" s="2"/>
    </row>
    <row r="129" spans="1:10" x14ac:dyDescent="0.25">
      <c r="A129" s="1" t="s">
        <v>30</v>
      </c>
      <c r="B129" s="1" t="s">
        <v>11</v>
      </c>
      <c r="C129" s="2">
        <v>25.87353515625</v>
      </c>
      <c r="D129" s="2">
        <v>19.705921173095703</v>
      </c>
      <c r="E129" s="2">
        <f t="shared" si="53"/>
        <v>6.1676139831542969</v>
      </c>
      <c r="F129" s="2">
        <f t="shared" ref="F129" si="106">AVERAGE(E129:E131)</f>
        <v>6.1510467529296875</v>
      </c>
      <c r="G129" s="2">
        <f t="shared" si="54"/>
        <v>-1.6567230224609375E-2</v>
      </c>
      <c r="H129" s="2">
        <f t="shared" si="55"/>
        <v>0.98858215512970116</v>
      </c>
      <c r="I129" s="2">
        <f t="shared" ref="I129" si="107">AVERAGE(H129:H131)</f>
        <v>1.0003234405417925</v>
      </c>
      <c r="J129" s="2">
        <f t="shared" ref="J129" si="108">STDEV(E129:E131)/SQRT(COUNT(E129:E131))</f>
        <v>2.5880964004492267E-2</v>
      </c>
    </row>
    <row r="130" spans="1:10" x14ac:dyDescent="0.25">
      <c r="A130" s="1" t="s">
        <v>30</v>
      </c>
      <c r="B130" s="1" t="s">
        <v>11</v>
      </c>
      <c r="C130" s="2">
        <v>25.835172653198242</v>
      </c>
      <c r="D130" s="2">
        <v>19.649940490722656</v>
      </c>
      <c r="E130" s="2">
        <f t="shared" si="53"/>
        <v>6.1852321624755859</v>
      </c>
      <c r="F130" s="2">
        <v>6.1510467529296875</v>
      </c>
      <c r="G130" s="2">
        <f t="shared" si="54"/>
        <v>-3.4185409545898438E-2</v>
      </c>
      <c r="H130" s="2">
        <f t="shared" si="55"/>
        <v>0.97658301425285643</v>
      </c>
      <c r="I130" s="2"/>
      <c r="J130" s="2"/>
    </row>
    <row r="131" spans="1:10" x14ac:dyDescent="0.25">
      <c r="A131" s="1" t="s">
        <v>30</v>
      </c>
      <c r="B131" s="1" t="s">
        <v>11</v>
      </c>
      <c r="C131" s="2">
        <v>25.80888557434082</v>
      </c>
      <c r="D131" s="2">
        <v>19.708591461181641</v>
      </c>
      <c r="E131" s="2">
        <f t="shared" si="53"/>
        <v>6.1002941131591797</v>
      </c>
      <c r="F131" s="2">
        <v>6.1510467529296875</v>
      </c>
      <c r="G131" s="2">
        <f t="shared" si="54"/>
        <v>5.0752639770507813E-2</v>
      </c>
      <c r="H131" s="2">
        <f t="shared" si="55"/>
        <v>1.03580515224282</v>
      </c>
      <c r="I131" s="2"/>
      <c r="J131" s="2"/>
    </row>
    <row r="132" spans="1:10" x14ac:dyDescent="0.25">
      <c r="A132" s="1" t="s">
        <v>30</v>
      </c>
      <c r="B132" s="1" t="s">
        <v>12</v>
      </c>
      <c r="C132" s="2">
        <v>21.536855697631836</v>
      </c>
      <c r="D132" s="2">
        <v>16.258981704711914</v>
      </c>
      <c r="E132" s="2">
        <f t="shared" ref="E132:E195" si="109">C132-D132</f>
        <v>5.2778739929199219</v>
      </c>
      <c r="F132" s="2">
        <v>6.1510467529296875</v>
      </c>
      <c r="G132" s="2">
        <f t="shared" ref="G132:G195" si="110">F132-E132</f>
        <v>0.87317276000976563</v>
      </c>
      <c r="H132" s="2">
        <f t="shared" ref="H132:H195" si="111">2^G132</f>
        <v>1.8316867007312096</v>
      </c>
      <c r="I132" s="2">
        <f t="shared" ref="I132" si="112">AVERAGE(H132:H134)</f>
        <v>2.5644170828212469</v>
      </c>
      <c r="J132" s="2">
        <f t="shared" ref="J132" si="113">STDEV(E132:E134)/SQRT(COUNT(E132:E134))</f>
        <v>0.22635753653615162</v>
      </c>
    </row>
    <row r="133" spans="1:10" x14ac:dyDescent="0.25">
      <c r="A133" s="1" t="s">
        <v>31</v>
      </c>
      <c r="B133" s="1" t="s">
        <v>12</v>
      </c>
      <c r="C133" s="2">
        <v>20.877910614013672</v>
      </c>
      <c r="D133" s="2">
        <v>16.3006591796875</v>
      </c>
      <c r="E133" s="2">
        <f t="shared" si="109"/>
        <v>4.5772514343261719</v>
      </c>
      <c r="F133" s="2">
        <v>6.1510467529296875</v>
      </c>
      <c r="G133" s="2">
        <f t="shared" si="110"/>
        <v>1.5737953186035156</v>
      </c>
      <c r="H133" s="2">
        <f t="shared" si="111"/>
        <v>2.9768681391906378</v>
      </c>
      <c r="I133" s="2"/>
      <c r="J133" s="2"/>
    </row>
    <row r="134" spans="1:10" x14ac:dyDescent="0.25">
      <c r="A134" s="1" t="s">
        <v>31</v>
      </c>
      <c r="B134" s="1" t="s">
        <v>12</v>
      </c>
      <c r="C134" s="2">
        <v>20.999101638793945</v>
      </c>
      <c r="D134" s="2">
        <v>16.376474380493164</v>
      </c>
      <c r="E134" s="2">
        <f t="shared" si="109"/>
        <v>4.6226272583007812</v>
      </c>
      <c r="F134" s="2">
        <v>6.1510467529296875</v>
      </c>
      <c r="G134" s="2">
        <f t="shared" si="110"/>
        <v>1.5284194946289063</v>
      </c>
      <c r="H134" s="2">
        <f t="shared" si="111"/>
        <v>2.8846964085418936</v>
      </c>
      <c r="I134" s="2"/>
      <c r="J134" s="2"/>
    </row>
    <row r="135" spans="1:10" x14ac:dyDescent="0.25">
      <c r="A135" s="1" t="s">
        <v>31</v>
      </c>
      <c r="B135" s="1" t="s">
        <v>13</v>
      </c>
      <c r="C135" s="2">
        <v>26.651710510253906</v>
      </c>
      <c r="D135" s="2">
        <v>20.254175186157227</v>
      </c>
      <c r="E135" s="2">
        <f t="shared" si="109"/>
        <v>6.3975353240966797</v>
      </c>
      <c r="F135" s="2">
        <f t="shared" ref="F135" si="114">AVERAGE(E135:E137)</f>
        <v>6.3645515441894531</v>
      </c>
      <c r="G135" s="2">
        <f t="shared" si="110"/>
        <v>-3.2983779907226563E-2</v>
      </c>
      <c r="H135" s="2">
        <f t="shared" si="111"/>
        <v>0.97739675513432367</v>
      </c>
      <c r="I135" s="2">
        <f t="shared" ref="I135" si="115">AVERAGE(H135:H137)</f>
        <v>1.0022680737927583</v>
      </c>
      <c r="J135" s="2">
        <f t="shared" ref="J135" si="116">STDEV(E135:E137)/SQRT(COUNT(E135:E137))</f>
        <v>6.8328812778274323E-2</v>
      </c>
    </row>
    <row r="136" spans="1:10" x14ac:dyDescent="0.25">
      <c r="A136" s="1" t="s">
        <v>31</v>
      </c>
      <c r="B136" s="1" t="s">
        <v>13</v>
      </c>
      <c r="C136" s="2">
        <v>26.822463989257813</v>
      </c>
      <c r="D136" s="2">
        <v>20.359554290771484</v>
      </c>
      <c r="E136" s="2">
        <f t="shared" si="109"/>
        <v>6.4629096984863281</v>
      </c>
      <c r="F136" s="2">
        <v>6.3645515441894531</v>
      </c>
      <c r="G136" s="2">
        <f t="shared" si="110"/>
        <v>-9.8358154296875E-2</v>
      </c>
      <c r="H136" s="2">
        <f t="shared" si="111"/>
        <v>0.93409542550620628</v>
      </c>
      <c r="I136" s="2"/>
      <c r="J136" s="2"/>
    </row>
    <row r="137" spans="1:10" x14ac:dyDescent="0.25">
      <c r="A137" s="1" t="s">
        <v>31</v>
      </c>
      <c r="B137" s="1" t="s">
        <v>13</v>
      </c>
      <c r="C137" s="2">
        <v>26.413734436035156</v>
      </c>
      <c r="D137" s="2">
        <v>20.180524826049805</v>
      </c>
      <c r="E137" s="2">
        <f t="shared" si="109"/>
        <v>6.2332096099853516</v>
      </c>
      <c r="F137" s="2">
        <v>6.3645515441894531</v>
      </c>
      <c r="G137" s="2">
        <f t="shared" si="110"/>
        <v>0.13134193420410156</v>
      </c>
      <c r="H137" s="2">
        <f t="shared" si="111"/>
        <v>1.095312040737745</v>
      </c>
      <c r="I137" s="2"/>
      <c r="J137" s="2"/>
    </row>
    <row r="138" spans="1:10" x14ac:dyDescent="0.25">
      <c r="A138" s="1" t="s">
        <v>31</v>
      </c>
      <c r="B138" s="1" t="s">
        <v>14</v>
      </c>
      <c r="C138" s="2">
        <v>25.580091476440401</v>
      </c>
      <c r="D138" s="2">
        <v>18.955995559692383</v>
      </c>
      <c r="E138" s="2">
        <f t="shared" si="109"/>
        <v>6.6240959167480185</v>
      </c>
      <c r="F138" s="2">
        <v>6.3645515441894531</v>
      </c>
      <c r="G138" s="2">
        <f t="shared" si="110"/>
        <v>-0.25954437255856533</v>
      </c>
      <c r="H138" s="2">
        <f t="shared" si="111"/>
        <v>0.83535169593696013</v>
      </c>
      <c r="I138" s="2">
        <f t="shared" ref="I138" si="117">AVERAGE(H138:H140)</f>
        <v>0.88297233238373163</v>
      </c>
      <c r="J138" s="2">
        <f t="shared" ref="J138" si="118">STDEV(E138:E140)/SQRT(COUNT(E138:E140))</f>
        <v>0.2084910434369518</v>
      </c>
    </row>
    <row r="139" spans="1:10" x14ac:dyDescent="0.25">
      <c r="A139" s="1" t="s">
        <v>31</v>
      </c>
      <c r="B139" s="1" t="s">
        <v>14</v>
      </c>
      <c r="C139" s="2">
        <v>25.147245407104492</v>
      </c>
      <c r="D139" s="2">
        <v>18.955978393554687</v>
      </c>
      <c r="E139" s="2">
        <f t="shared" si="109"/>
        <v>6.1912670135498047</v>
      </c>
      <c r="F139" s="2">
        <v>6.3645515441894531</v>
      </c>
      <c r="G139" s="2">
        <f t="shared" si="110"/>
        <v>0.17328453063964844</v>
      </c>
      <c r="H139" s="2">
        <f t="shared" si="111"/>
        <v>1.1276227817978881</v>
      </c>
      <c r="I139" s="2"/>
      <c r="J139" s="2"/>
    </row>
    <row r="140" spans="1:10" x14ac:dyDescent="0.25">
      <c r="A140" s="1" t="s">
        <v>31</v>
      </c>
      <c r="B140" s="1" t="s">
        <v>14</v>
      </c>
      <c r="C140" s="2">
        <v>25.880765914916992</v>
      </c>
      <c r="D140" s="2">
        <v>18.972373962402344</v>
      </c>
      <c r="E140" s="2">
        <f t="shared" si="109"/>
        <v>6.9083919525146484</v>
      </c>
      <c r="F140" s="2">
        <v>6.3645515441894531</v>
      </c>
      <c r="G140" s="2">
        <f t="shared" si="110"/>
        <v>-0.54384040832519531</v>
      </c>
      <c r="H140" s="2">
        <f t="shared" si="111"/>
        <v>0.68594251941634676</v>
      </c>
      <c r="I140" s="2"/>
      <c r="J140" s="2"/>
    </row>
    <row r="141" spans="1:10" x14ac:dyDescent="0.25">
      <c r="A141" s="1" t="s">
        <v>31</v>
      </c>
      <c r="B141" s="1" t="s">
        <v>15</v>
      </c>
      <c r="C141" s="2">
        <v>27.122047424316399</v>
      </c>
      <c r="D141" s="2">
        <v>19.955493927001953</v>
      </c>
      <c r="E141" s="2">
        <f t="shared" si="109"/>
        <v>7.166553497314446</v>
      </c>
      <c r="F141" s="2">
        <f t="shared" ref="F141" si="119">AVERAGE(E141:E143)</f>
        <v>7.2600460052490208</v>
      </c>
      <c r="G141" s="2">
        <f t="shared" si="110"/>
        <v>9.3492507934574753E-2</v>
      </c>
      <c r="H141" s="2">
        <f t="shared" si="111"/>
        <v>1.0669499545616221</v>
      </c>
      <c r="I141" s="2">
        <f t="shared" ref="I141" si="120">AVERAGE(H141:H143)</f>
        <v>1.0039279900921445</v>
      </c>
      <c r="J141" s="2">
        <f t="shared" ref="J141" si="121">STDEV(E141:E143)/SQRT(COUNT(E141:E143))</f>
        <v>9.1341895803061041E-2</v>
      </c>
    </row>
    <row r="142" spans="1:10" x14ac:dyDescent="0.25">
      <c r="A142" s="1" t="s">
        <v>31</v>
      </c>
      <c r="B142" s="1" t="s">
        <v>15</v>
      </c>
      <c r="C142" s="2">
        <v>27.333419799804687</v>
      </c>
      <c r="D142" s="2">
        <v>19.890707015991211</v>
      </c>
      <c r="E142" s="2">
        <f t="shared" si="109"/>
        <v>7.4427127838134766</v>
      </c>
      <c r="F142" s="2">
        <v>7.2600460052490208</v>
      </c>
      <c r="G142" s="2">
        <f t="shared" si="110"/>
        <v>-0.18266677856445579</v>
      </c>
      <c r="H142" s="2">
        <f t="shared" si="111"/>
        <v>0.881072853344393</v>
      </c>
      <c r="I142" s="2"/>
      <c r="J142" s="2"/>
    </row>
    <row r="143" spans="1:10" x14ac:dyDescent="0.25">
      <c r="A143" s="1" t="s">
        <v>31</v>
      </c>
      <c r="B143" s="1" t="s">
        <v>15</v>
      </c>
      <c r="C143" s="2">
        <v>27.15605354309082</v>
      </c>
      <c r="D143" s="2">
        <v>19.98518180847168</v>
      </c>
      <c r="E143" s="2">
        <f t="shared" si="109"/>
        <v>7.1708717346191406</v>
      </c>
      <c r="F143" s="2">
        <v>7.2600460052490208</v>
      </c>
      <c r="G143" s="2">
        <f t="shared" si="110"/>
        <v>8.9174270629880148E-2</v>
      </c>
      <c r="H143" s="2">
        <f t="shared" si="111"/>
        <v>1.0637611623704186</v>
      </c>
      <c r="I143" s="2"/>
      <c r="J143" s="2"/>
    </row>
    <row r="144" spans="1:10" x14ac:dyDescent="0.25">
      <c r="A144" s="1" t="s">
        <v>31</v>
      </c>
      <c r="B144" s="1" t="s">
        <v>16</v>
      </c>
      <c r="C144" s="2">
        <v>22.3680019378662</v>
      </c>
      <c r="D144" s="2">
        <v>17.276424407958984</v>
      </c>
      <c r="E144" s="2">
        <f t="shared" si="109"/>
        <v>5.0915775299072159</v>
      </c>
      <c r="F144" s="2">
        <v>7.2600460052490208</v>
      </c>
      <c r="G144" s="2">
        <f t="shared" si="110"/>
        <v>2.1684684753418049</v>
      </c>
      <c r="H144" s="2">
        <f t="shared" si="111"/>
        <v>4.4954591512566289</v>
      </c>
      <c r="I144" s="2">
        <f t="shared" ref="I144" si="122">AVERAGE(H144:H146)</f>
        <v>4.8802971407303488</v>
      </c>
      <c r="J144" s="2">
        <f t="shared" ref="J144" si="123">STDEV(E144:E146)/SQRT(COUNT(E144:E146))</f>
        <v>8.765258594830326E-2</v>
      </c>
    </row>
    <row r="145" spans="1:10" x14ac:dyDescent="0.25">
      <c r="A145" s="1" t="s">
        <v>31</v>
      </c>
      <c r="B145" s="1" t="s">
        <v>16</v>
      </c>
      <c r="C145" s="2">
        <v>22.538335800170898</v>
      </c>
      <c r="D145" s="2">
        <v>17.500383377075195</v>
      </c>
      <c r="E145" s="2">
        <f t="shared" si="109"/>
        <v>5.0379524230957031</v>
      </c>
      <c r="F145" s="2">
        <v>7.2600460052490208</v>
      </c>
      <c r="G145" s="2">
        <f t="shared" si="110"/>
        <v>2.2220935821533176</v>
      </c>
      <c r="H145" s="2">
        <f t="shared" si="111"/>
        <v>4.6657001156018634</v>
      </c>
      <c r="I145" s="2"/>
      <c r="J145" s="2"/>
    </row>
    <row r="146" spans="1:10" x14ac:dyDescent="0.25">
      <c r="A146" s="1" t="s">
        <v>31</v>
      </c>
      <c r="B146" s="1" t="s">
        <v>16</v>
      </c>
      <c r="C146" s="2">
        <v>22.276998519897461</v>
      </c>
      <c r="D146" s="2">
        <v>17.471057891845703</v>
      </c>
      <c r="E146" s="2">
        <f t="shared" si="109"/>
        <v>4.8059406280517578</v>
      </c>
      <c r="F146" s="2">
        <v>7.2600460052490208</v>
      </c>
      <c r="G146" s="2">
        <f t="shared" si="110"/>
        <v>2.454105377197263</v>
      </c>
      <c r="H146" s="2">
        <f t="shared" si="111"/>
        <v>5.4797321553325542</v>
      </c>
      <c r="I146" s="2"/>
      <c r="J146" s="2"/>
    </row>
    <row r="147" spans="1:10" x14ac:dyDescent="0.25">
      <c r="A147" s="1" t="s">
        <v>31</v>
      </c>
      <c r="B147" s="1" t="s">
        <v>17</v>
      </c>
      <c r="C147" s="2">
        <v>25.408227920532227</v>
      </c>
      <c r="D147" s="2">
        <v>18.845230102539063</v>
      </c>
      <c r="E147" s="2">
        <f t="shared" si="109"/>
        <v>6.5629978179931641</v>
      </c>
      <c r="F147" s="2">
        <f t="shared" ref="F147" si="124">AVERAGE(E147:E149)</f>
        <v>6.7353509267171221</v>
      </c>
      <c r="G147" s="2">
        <f t="shared" si="110"/>
        <v>0.17235310872395804</v>
      </c>
      <c r="H147" s="2">
        <f t="shared" si="111"/>
        <v>1.1268950094178642</v>
      </c>
      <c r="I147" s="2">
        <f t="shared" ref="I147" si="125">AVERAGE(H147:H149)</f>
        <v>1.0060675768291021</v>
      </c>
      <c r="J147" s="2">
        <f t="shared" ref="J147" si="126">STDEV(E147:E149)/SQRT(COUNT(E147:E149))</f>
        <v>0.11305531739749181</v>
      </c>
    </row>
    <row r="148" spans="1:10" x14ac:dyDescent="0.25">
      <c r="A148" s="1" t="s">
        <v>31</v>
      </c>
      <c r="B148" s="1" t="s">
        <v>17</v>
      </c>
      <c r="C148" s="2">
        <v>25.443479537963867</v>
      </c>
      <c r="D148" s="2">
        <v>18.748701095581055</v>
      </c>
      <c r="E148" s="2">
        <f t="shared" si="109"/>
        <v>6.6947784423828125</v>
      </c>
      <c r="F148" s="2">
        <v>6.7353509267171221</v>
      </c>
      <c r="G148" s="2">
        <f t="shared" si="110"/>
        <v>4.05724843343096E-2</v>
      </c>
      <c r="H148" s="2">
        <f t="shared" si="111"/>
        <v>1.0285218795273776</v>
      </c>
      <c r="I148" s="2"/>
      <c r="J148" s="2"/>
    </row>
    <row r="149" spans="1:10" x14ac:dyDescent="0.25">
      <c r="A149" s="1" t="s">
        <v>31</v>
      </c>
      <c r="B149" s="1" t="s">
        <v>17</v>
      </c>
      <c r="C149" s="2">
        <v>25.681926727294922</v>
      </c>
      <c r="D149" s="2">
        <v>18.733650207519531</v>
      </c>
      <c r="E149" s="2">
        <f t="shared" si="109"/>
        <v>6.9482765197753906</v>
      </c>
      <c r="F149" s="2">
        <v>6.7353509267171221</v>
      </c>
      <c r="G149" s="2">
        <f t="shared" si="110"/>
        <v>-0.21292559305826853</v>
      </c>
      <c r="H149" s="2">
        <f t="shared" si="111"/>
        <v>0.86278584154206472</v>
      </c>
      <c r="I149" s="2"/>
      <c r="J149" s="2"/>
    </row>
    <row r="150" spans="1:10" x14ac:dyDescent="0.25">
      <c r="A150" s="1" t="s">
        <v>31</v>
      </c>
      <c r="B150" s="1" t="s">
        <v>18</v>
      </c>
      <c r="C150" s="2">
        <v>24.996767044067301</v>
      </c>
      <c r="D150" s="2">
        <v>18.339197158813477</v>
      </c>
      <c r="E150" s="2">
        <f t="shared" si="109"/>
        <v>6.6575698852538245</v>
      </c>
      <c r="F150" s="2">
        <v>6.7353509267171221</v>
      </c>
      <c r="G150" s="2">
        <f t="shared" si="110"/>
        <v>7.7781041463297562E-2</v>
      </c>
      <c r="H150" s="2">
        <f t="shared" si="111"/>
        <v>1.0553935278868589</v>
      </c>
      <c r="I150" s="2">
        <f t="shared" ref="I150" si="127">AVERAGE(H150:H152)</f>
        <v>1.2530886895672564</v>
      </c>
      <c r="J150" s="2">
        <f t="shared" ref="J150" si="128">STDEV(E150:E152)/SQRT(COUNT(E150:E152))</f>
        <v>0.12063285707800676</v>
      </c>
    </row>
    <row r="151" spans="1:10" x14ac:dyDescent="0.25">
      <c r="A151" s="1" t="s">
        <v>31</v>
      </c>
      <c r="B151" s="1" t="s">
        <v>18</v>
      </c>
      <c r="C151" s="2">
        <v>24.632625579833984</v>
      </c>
      <c r="D151" s="2">
        <v>18.366744995117187</v>
      </c>
      <c r="E151" s="2">
        <f t="shared" si="109"/>
        <v>6.2658805847167969</v>
      </c>
      <c r="F151" s="2">
        <v>6.7353509267171221</v>
      </c>
      <c r="G151" s="2">
        <f t="shared" si="110"/>
        <v>0.46947034200032522</v>
      </c>
      <c r="H151" s="2">
        <f t="shared" si="111"/>
        <v>1.3846010448919006</v>
      </c>
      <c r="I151" s="2"/>
      <c r="J151" s="2"/>
    </row>
    <row r="152" spans="1:10" x14ac:dyDescent="0.25">
      <c r="A152" s="1" t="s">
        <v>31</v>
      </c>
      <c r="B152" s="1" t="s">
        <v>18</v>
      </c>
      <c r="C152" s="2">
        <v>24.758157730102539</v>
      </c>
      <c r="D152" s="2">
        <v>18.422548294067383</v>
      </c>
      <c r="E152" s="2">
        <f t="shared" si="109"/>
        <v>6.3356094360351563</v>
      </c>
      <c r="F152" s="2">
        <v>6.7353509267171221</v>
      </c>
      <c r="G152" s="2">
        <f t="shared" si="110"/>
        <v>0.39974149068196585</v>
      </c>
      <c r="H152" s="2">
        <f t="shared" si="111"/>
        <v>1.3192714959230096</v>
      </c>
      <c r="I152" s="2"/>
      <c r="J152" s="2"/>
    </row>
    <row r="153" spans="1:10" x14ac:dyDescent="0.25">
      <c r="A153" s="1" t="s">
        <v>31</v>
      </c>
      <c r="B153" s="1" t="s">
        <v>19</v>
      </c>
      <c r="C153" s="2">
        <v>26.887332916259766</v>
      </c>
      <c r="D153" s="2">
        <v>17.419338226318359</v>
      </c>
      <c r="E153" s="2">
        <f t="shared" si="109"/>
        <v>9.4679946899414062</v>
      </c>
      <c r="F153" s="2">
        <f t="shared" ref="F153" si="129">AVERAGE(E153:E155)</f>
        <v>9.5435682932535801</v>
      </c>
      <c r="G153" s="2">
        <f t="shared" si="110"/>
        <v>7.5573603312173887E-2</v>
      </c>
      <c r="H153" s="2">
        <f t="shared" si="111"/>
        <v>1.053779926636921</v>
      </c>
      <c r="I153" s="2">
        <f t="shared" ref="I153" si="130">AVERAGE(H153:H155)</f>
        <v>1.0015799044304527</v>
      </c>
      <c r="J153" s="2">
        <f t="shared" ref="J153" si="131">STDEV(E153:E155)/SQRT(COUNT(E153:E155))</f>
        <v>5.765636078902308E-2</v>
      </c>
    </row>
    <row r="154" spans="1:10" x14ac:dyDescent="0.25">
      <c r="A154" s="1" t="s">
        <v>31</v>
      </c>
      <c r="B154" s="1" t="s">
        <v>19</v>
      </c>
      <c r="C154" s="2">
        <v>26.953723907470703</v>
      </c>
      <c r="D154" s="2">
        <v>17.296941757202148</v>
      </c>
      <c r="E154" s="2">
        <f t="shared" si="109"/>
        <v>9.6567821502685547</v>
      </c>
      <c r="F154" s="2">
        <v>9.5435682932535801</v>
      </c>
      <c r="G154" s="2">
        <f t="shared" si="110"/>
        <v>-0.11321385701497455</v>
      </c>
      <c r="H154" s="2">
        <f t="shared" si="111"/>
        <v>0.92452622137802387</v>
      </c>
      <c r="I154" s="2"/>
      <c r="J154" s="2"/>
    </row>
    <row r="155" spans="1:10" x14ac:dyDescent="0.25">
      <c r="A155" s="1" t="s">
        <v>31</v>
      </c>
      <c r="B155" s="1" t="s">
        <v>19</v>
      </c>
      <c r="C155" s="2">
        <v>26.820672988891602</v>
      </c>
      <c r="D155" s="2">
        <v>17.31474494934082</v>
      </c>
      <c r="E155" s="2">
        <f t="shared" si="109"/>
        <v>9.5059280395507813</v>
      </c>
      <c r="F155" s="2">
        <v>9.5435682932535801</v>
      </c>
      <c r="G155" s="2">
        <f t="shared" si="110"/>
        <v>3.7640253702798887E-2</v>
      </c>
      <c r="H155" s="2">
        <f t="shared" si="111"/>
        <v>1.0264335652764132</v>
      </c>
      <c r="I155" s="2"/>
      <c r="J155" s="2"/>
    </row>
    <row r="156" spans="1:10" x14ac:dyDescent="0.25">
      <c r="A156" s="1" t="s">
        <v>31</v>
      </c>
      <c r="B156" s="1" t="s">
        <v>20</v>
      </c>
      <c r="C156" s="2">
        <v>29.242986679077099</v>
      </c>
      <c r="D156" s="2">
        <v>17.215141296386719</v>
      </c>
      <c r="E156" s="2">
        <f t="shared" si="109"/>
        <v>12.02784538269038</v>
      </c>
      <c r="F156" s="2">
        <v>9.5435682932535801</v>
      </c>
      <c r="G156" s="2">
        <f t="shared" si="110"/>
        <v>-2.4842770894367998</v>
      </c>
      <c r="H156" s="2">
        <f t="shared" si="111"/>
        <v>0.17871379555488515</v>
      </c>
      <c r="I156" s="2">
        <f t="shared" ref="I156" si="132">AVERAGE(H156:H158)</f>
        <v>0.1744773684341322</v>
      </c>
      <c r="J156" s="2">
        <f t="shared" ref="J156" si="133">STDEV(E156:E158)/SQRT(COUNT(E156:E158))</f>
        <v>0.12365172248844111</v>
      </c>
    </row>
    <row r="157" spans="1:10" x14ac:dyDescent="0.25">
      <c r="A157" s="1" t="s">
        <v>31</v>
      </c>
      <c r="B157" s="1" t="s">
        <v>20</v>
      </c>
      <c r="C157" s="2">
        <v>29.580774307250898</v>
      </c>
      <c r="D157" s="2">
        <v>17.274789810180664</v>
      </c>
      <c r="E157" s="2">
        <f t="shared" si="109"/>
        <v>12.305984497070234</v>
      </c>
      <c r="F157" s="2">
        <v>9.5435682932535801</v>
      </c>
      <c r="G157" s="2">
        <f t="shared" si="110"/>
        <v>-2.7624162038166542</v>
      </c>
      <c r="H157" s="2">
        <f t="shared" si="111"/>
        <v>0.14737705101976459</v>
      </c>
      <c r="I157" s="2"/>
      <c r="J157" s="2"/>
    </row>
    <row r="158" spans="1:10" x14ac:dyDescent="0.25">
      <c r="A158" s="1" t="s">
        <v>31</v>
      </c>
      <c r="B158" s="1" t="s">
        <v>20</v>
      </c>
      <c r="C158" s="2">
        <v>29.090847015380859</v>
      </c>
      <c r="D158" s="2">
        <v>17.206043243408203</v>
      </c>
      <c r="E158" s="2">
        <f t="shared" si="109"/>
        <v>11.884803771972656</v>
      </c>
      <c r="F158" s="2">
        <v>9.5435682932535801</v>
      </c>
      <c r="G158" s="2">
        <f t="shared" si="110"/>
        <v>-2.3412354787190761</v>
      </c>
      <c r="H158" s="2">
        <f t="shared" si="111"/>
        <v>0.19734125872774685</v>
      </c>
      <c r="I158" s="2"/>
      <c r="J158" s="2"/>
    </row>
    <row r="159" spans="1:10" x14ac:dyDescent="0.25">
      <c r="A159" s="1" t="s">
        <v>31</v>
      </c>
      <c r="B159" s="1" t="s">
        <v>21</v>
      </c>
      <c r="C159" s="2">
        <v>25.30522346496582</v>
      </c>
      <c r="D159" s="2">
        <v>16.085224151611328</v>
      </c>
      <c r="E159" s="2">
        <f t="shared" si="109"/>
        <v>9.2199993133544922</v>
      </c>
      <c r="F159" s="2">
        <f t="shared" ref="F159" si="134">AVERAGE(E159:E161)</f>
        <v>9.4339561462402344</v>
      </c>
      <c r="G159" s="2">
        <f t="shared" si="110"/>
        <v>0.21395683288574219</v>
      </c>
      <c r="H159" s="2">
        <f t="shared" si="111"/>
        <v>1.1598649494773912</v>
      </c>
      <c r="I159" s="2">
        <f t="shared" ref="I159" si="135">AVERAGE(H159:H161)</f>
        <v>1.0057509644586522</v>
      </c>
      <c r="J159" s="2">
        <f t="shared" ref="J159" si="136">STDEV(E159:E161)/SQRT(COUNT(E159:E161))</f>
        <v>0.10811244121931407</v>
      </c>
    </row>
    <row r="160" spans="1:10" x14ac:dyDescent="0.25">
      <c r="A160" s="1" t="s">
        <v>31</v>
      </c>
      <c r="B160" s="1" t="s">
        <v>21</v>
      </c>
      <c r="C160" s="2">
        <v>25.743598937988281</v>
      </c>
      <c r="D160" s="2">
        <v>16.175613403320312</v>
      </c>
      <c r="E160" s="2">
        <f t="shared" si="109"/>
        <v>9.5679855346679687</v>
      </c>
      <c r="F160" s="2">
        <v>9.4339561462402344</v>
      </c>
      <c r="G160" s="2">
        <f t="shared" si="110"/>
        <v>-0.13402938842773438</v>
      </c>
      <c r="H160" s="2">
        <f t="shared" si="111"/>
        <v>0.91128271715817011</v>
      </c>
      <c r="I160" s="2"/>
      <c r="J160" s="2"/>
    </row>
    <row r="161" spans="1:10" x14ac:dyDescent="0.25">
      <c r="A161" s="1" t="s">
        <v>31</v>
      </c>
      <c r="B161" s="1" t="s">
        <v>21</v>
      </c>
      <c r="C161" s="2">
        <v>25.670156478881836</v>
      </c>
      <c r="D161" s="2">
        <v>16.156272888183594</v>
      </c>
      <c r="E161" s="2">
        <f t="shared" si="109"/>
        <v>9.5138835906982422</v>
      </c>
      <c r="F161" s="2">
        <v>9.4339561462402344</v>
      </c>
      <c r="G161" s="2">
        <f t="shared" si="110"/>
        <v>-7.9927444458007813E-2</v>
      </c>
      <c r="H161" s="2">
        <f t="shared" si="111"/>
        <v>0.94610522674039532</v>
      </c>
      <c r="I161" s="2"/>
      <c r="J161" s="2"/>
    </row>
    <row r="162" spans="1:10" x14ac:dyDescent="0.25">
      <c r="A162" s="1" t="s">
        <v>31</v>
      </c>
      <c r="B162" s="1" t="s">
        <v>22</v>
      </c>
      <c r="C162" s="2">
        <v>25.092809677123999</v>
      </c>
      <c r="D162" s="2">
        <v>16.86998176574707</v>
      </c>
      <c r="E162" s="2">
        <f t="shared" si="109"/>
        <v>8.2228279113769283</v>
      </c>
      <c r="F162" s="2">
        <v>9.4339561462402344</v>
      </c>
      <c r="G162" s="2">
        <f t="shared" si="110"/>
        <v>1.2111282348633061</v>
      </c>
      <c r="H162" s="2">
        <f t="shared" si="111"/>
        <v>2.3151862116289044</v>
      </c>
      <c r="I162" s="2">
        <f t="shared" ref="I162" si="137">AVERAGE(H162:H164)</f>
        <v>2.1577789691754989</v>
      </c>
      <c r="J162" s="2">
        <f t="shared" ref="J162" si="138">STDEV(E162:E164)/SQRT(COUNT(E162:E164))</f>
        <v>8.6455673452822582E-2</v>
      </c>
    </row>
    <row r="163" spans="1:10" x14ac:dyDescent="0.25">
      <c r="A163" s="1" t="s">
        <v>31</v>
      </c>
      <c r="B163" s="1" t="s">
        <v>22</v>
      </c>
      <c r="C163" s="2">
        <v>25.402547836303711</v>
      </c>
      <c r="D163" s="2">
        <v>16.901865005493164</v>
      </c>
      <c r="E163" s="2">
        <f t="shared" si="109"/>
        <v>8.5006828308105469</v>
      </c>
      <c r="F163" s="2">
        <v>9.4339561462402344</v>
      </c>
      <c r="G163" s="2">
        <f t="shared" si="110"/>
        <v>0.9332733154296875</v>
      </c>
      <c r="H163" s="2">
        <f t="shared" si="111"/>
        <v>1.9096037642825392</v>
      </c>
      <c r="I163" s="2"/>
      <c r="J163" s="2"/>
    </row>
    <row r="164" spans="1:10" x14ac:dyDescent="0.25">
      <c r="A164" s="1" t="s">
        <v>31</v>
      </c>
      <c r="B164" s="1" t="s">
        <v>22</v>
      </c>
      <c r="C164" s="2">
        <v>25.145919799804687</v>
      </c>
      <c r="D164" s="2">
        <v>16.880956649780273</v>
      </c>
      <c r="E164" s="2">
        <f t="shared" si="109"/>
        <v>8.2649631500244141</v>
      </c>
      <c r="F164" s="2">
        <v>9.4339561462402344</v>
      </c>
      <c r="G164" s="2">
        <f t="shared" si="110"/>
        <v>1.1689929962158203</v>
      </c>
      <c r="H164" s="2">
        <f t="shared" si="111"/>
        <v>2.2485469316150528</v>
      </c>
      <c r="I164" s="2"/>
      <c r="J164" s="2"/>
    </row>
    <row r="165" spans="1:10" x14ac:dyDescent="0.25">
      <c r="A165" s="1" t="s">
        <v>31</v>
      </c>
      <c r="B165" s="1" t="s">
        <v>23</v>
      </c>
      <c r="C165" s="2">
        <v>27.7904758453369</v>
      </c>
      <c r="D165" s="2">
        <v>17.148275375366211</v>
      </c>
      <c r="E165" s="2">
        <f t="shared" si="109"/>
        <v>10.642200469970689</v>
      </c>
      <c r="F165" s="2">
        <f t="shared" ref="F165" si="139">AVERAGE(E165:E167)</f>
        <v>11.015973663330064</v>
      </c>
      <c r="G165" s="2">
        <f t="shared" si="110"/>
        <v>0.37377319335937464</v>
      </c>
      <c r="H165" s="2">
        <f t="shared" si="111"/>
        <v>1.2957372460710073</v>
      </c>
      <c r="I165" s="2">
        <f t="shared" ref="I165" si="140">AVERAGE(H165:H167)</f>
        <v>1.0192748904057958</v>
      </c>
      <c r="J165" s="2">
        <f t="shared" ref="J165" si="141">STDEV(E165:E167)/SQRT(COUNT(E165:E167))</f>
        <v>0.19734027185534364</v>
      </c>
    </row>
    <row r="166" spans="1:10" x14ac:dyDescent="0.25">
      <c r="A166" s="1" t="s">
        <v>31</v>
      </c>
      <c r="B166" s="1" t="s">
        <v>23</v>
      </c>
      <c r="C166" s="2">
        <v>28.201227188110352</v>
      </c>
      <c r="D166" s="2">
        <v>16.888595581054687</v>
      </c>
      <c r="E166" s="2">
        <f t="shared" si="109"/>
        <v>11.312631607055664</v>
      </c>
      <c r="F166" s="2">
        <v>11.015973663330064</v>
      </c>
      <c r="G166" s="2">
        <f t="shared" si="110"/>
        <v>-0.2966579437256005</v>
      </c>
      <c r="H166" s="2">
        <f t="shared" si="111"/>
        <v>0.81413619008781557</v>
      </c>
      <c r="I166" s="2"/>
      <c r="J166" s="2"/>
    </row>
    <row r="167" spans="1:10" x14ac:dyDescent="0.25">
      <c r="A167" s="1" t="s">
        <v>31</v>
      </c>
      <c r="B167" s="1" t="s">
        <v>23</v>
      </c>
      <c r="C167" s="2">
        <v>27.970557022094699</v>
      </c>
      <c r="D167" s="2">
        <v>16.877468109130859</v>
      </c>
      <c r="E167" s="2">
        <f t="shared" si="109"/>
        <v>11.093088912963839</v>
      </c>
      <c r="F167" s="2">
        <v>11.015973663330064</v>
      </c>
      <c r="G167" s="2">
        <f t="shared" si="110"/>
        <v>-7.7115249633775917E-2</v>
      </c>
      <c r="H167" s="2">
        <f t="shared" si="111"/>
        <v>0.94795123505856493</v>
      </c>
      <c r="I167" s="2"/>
      <c r="J167" s="2"/>
    </row>
    <row r="168" spans="1:10" x14ac:dyDescent="0.25">
      <c r="A168" s="1" t="s">
        <v>31</v>
      </c>
      <c r="B168" s="1" t="s">
        <v>24</v>
      </c>
      <c r="C168" s="2">
        <v>23.924148559570313</v>
      </c>
      <c r="D168" s="2">
        <v>14.384944915771484</v>
      </c>
      <c r="E168" s="2">
        <f t="shared" si="109"/>
        <v>9.5392036437988281</v>
      </c>
      <c r="F168" s="2">
        <v>11.015973663330064</v>
      </c>
      <c r="G168" s="2">
        <f t="shared" si="110"/>
        <v>1.4767700195312354</v>
      </c>
      <c r="H168" s="2">
        <f t="shared" si="111"/>
        <v>2.78324906969008</v>
      </c>
      <c r="I168" s="2">
        <f t="shared" ref="I168" si="142">AVERAGE(H168:H170)</f>
        <v>3.4202448542335113</v>
      </c>
      <c r="J168" s="2">
        <f t="shared" ref="J168" si="143">STDEV(E168:E170)/SQRT(COUNT(E168:E170))</f>
        <v>0.16939011929880324</v>
      </c>
    </row>
    <row r="169" spans="1:10" x14ac:dyDescent="0.25">
      <c r="A169" s="1" t="s">
        <v>31</v>
      </c>
      <c r="B169" s="1" t="s">
        <v>24</v>
      </c>
      <c r="C169" s="2">
        <v>23.650121688842773</v>
      </c>
      <c r="D169" s="2">
        <v>14.358343124389648</v>
      </c>
      <c r="E169" s="2">
        <f t="shared" si="109"/>
        <v>9.291778564453125</v>
      </c>
      <c r="F169" s="2">
        <v>11.015973663330064</v>
      </c>
      <c r="G169" s="2">
        <f t="shared" si="110"/>
        <v>1.7241950988769386</v>
      </c>
      <c r="H169" s="2">
        <f t="shared" si="111"/>
        <v>3.3039574310858963</v>
      </c>
      <c r="I169" s="2"/>
      <c r="J169" s="2"/>
    </row>
    <row r="170" spans="1:10" x14ac:dyDescent="0.25">
      <c r="A170" s="1" t="s">
        <v>31</v>
      </c>
      <c r="B170" s="1" t="s">
        <v>24</v>
      </c>
      <c r="C170" s="2">
        <v>23.331892013549805</v>
      </c>
      <c r="D170" s="2">
        <v>14.377185821533203</v>
      </c>
      <c r="E170" s="2">
        <f t="shared" si="109"/>
        <v>8.9547061920166016</v>
      </c>
      <c r="F170" s="2">
        <v>11.015973663330064</v>
      </c>
      <c r="G170" s="2">
        <f t="shared" si="110"/>
        <v>2.061267471313462</v>
      </c>
      <c r="H170" s="2">
        <f t="shared" si="111"/>
        <v>4.1735280619245572</v>
      </c>
      <c r="I170" s="2"/>
      <c r="J170" s="2"/>
    </row>
    <row r="171" spans="1:10" x14ac:dyDescent="0.25">
      <c r="A171" s="1" t="s">
        <v>31</v>
      </c>
      <c r="B171" s="1" t="s">
        <v>25</v>
      </c>
      <c r="C171" s="2">
        <v>24.339689254760742</v>
      </c>
      <c r="D171" s="2">
        <v>16.149581909179688</v>
      </c>
      <c r="E171" s="2">
        <f t="shared" si="109"/>
        <v>8.1901073455810547</v>
      </c>
      <c r="F171" s="2">
        <f t="shared" ref="F171" si="144">AVERAGE(E171:E173)</f>
        <v>8.0894870758056641</v>
      </c>
      <c r="G171" s="2">
        <f t="shared" si="110"/>
        <v>-0.10062026977539062</v>
      </c>
      <c r="H171" s="2">
        <f t="shared" si="111"/>
        <v>0.93263193119073617</v>
      </c>
      <c r="I171" s="2">
        <f t="shared" ref="I171" si="145">AVERAGE(H171:H173)</f>
        <v>1.0110090358016004</v>
      </c>
      <c r="J171" s="2">
        <f t="shared" ref="J171" si="146">STDEV(E171:E173)/SQRT(COUNT(E171:E173))</f>
        <v>0.14898491902440941</v>
      </c>
    </row>
    <row r="172" spans="1:10" x14ac:dyDescent="0.25">
      <c r="A172" s="1" t="s">
        <v>31</v>
      </c>
      <c r="B172" s="1" t="s">
        <v>25</v>
      </c>
      <c r="C172" s="2">
        <v>24.07835578918457</v>
      </c>
      <c r="D172" s="2">
        <v>16.282070159912109</v>
      </c>
      <c r="E172" s="2">
        <f t="shared" si="109"/>
        <v>7.7962856292724609</v>
      </c>
      <c r="F172" s="2">
        <v>8.0894870758056641</v>
      </c>
      <c r="G172" s="2">
        <f t="shared" si="110"/>
        <v>0.29320144653320313</v>
      </c>
      <c r="H172" s="2">
        <f t="shared" si="111"/>
        <v>1.2253564190455495</v>
      </c>
      <c r="I172" s="2"/>
      <c r="J172" s="2"/>
    </row>
    <row r="173" spans="1:10" x14ac:dyDescent="0.25">
      <c r="A173" s="1" t="s">
        <v>31</v>
      </c>
      <c r="B173" s="1" t="s">
        <v>25</v>
      </c>
      <c r="C173" s="2">
        <v>24.492757797241211</v>
      </c>
      <c r="D173" s="2">
        <v>16.210689544677734</v>
      </c>
      <c r="E173" s="2">
        <f t="shared" si="109"/>
        <v>8.2820682525634766</v>
      </c>
      <c r="F173" s="2">
        <v>8.0894870758056641</v>
      </c>
      <c r="G173" s="2">
        <f t="shared" si="110"/>
        <v>-0.1925811767578125</v>
      </c>
      <c r="H173" s="2">
        <f t="shared" si="111"/>
        <v>0.8750387571685152</v>
      </c>
      <c r="I173" s="2"/>
      <c r="J173" s="2"/>
    </row>
    <row r="174" spans="1:10" x14ac:dyDescent="0.25">
      <c r="A174" s="1" t="s">
        <v>31</v>
      </c>
      <c r="B174" s="1" t="s">
        <v>26</v>
      </c>
      <c r="C174" s="2">
        <v>23.389759063720703</v>
      </c>
      <c r="D174" s="2">
        <v>15.626148223876953</v>
      </c>
      <c r="E174" s="2">
        <f t="shared" si="109"/>
        <v>7.76361083984375</v>
      </c>
      <c r="F174" s="2">
        <v>8.0894870758056641</v>
      </c>
      <c r="G174" s="2">
        <f t="shared" si="110"/>
        <v>0.32587623596191406</v>
      </c>
      <c r="H174" s="2">
        <f t="shared" si="111"/>
        <v>1.2534254885994458</v>
      </c>
      <c r="I174" s="2">
        <f t="shared" ref="I174" si="147">AVERAGE(H174:H176)</f>
        <v>1.3463583302968096</v>
      </c>
      <c r="J174" s="2">
        <f t="shared" ref="J174" si="148">STDEV(E174:E176)/SQRT(COUNT(E174:E176))</f>
        <v>8.7947223914449577E-2</v>
      </c>
    </row>
    <row r="175" spans="1:10" x14ac:dyDescent="0.25">
      <c r="A175" s="1" t="s">
        <v>31</v>
      </c>
      <c r="B175" s="1" t="s">
        <v>26</v>
      </c>
      <c r="C175" s="2">
        <v>23.123197555541992</v>
      </c>
      <c r="D175" s="2">
        <v>15.632827758789063</v>
      </c>
      <c r="E175" s="2">
        <f t="shared" si="109"/>
        <v>7.4903697967529297</v>
      </c>
      <c r="F175" s="2">
        <v>8.0894870758056641</v>
      </c>
      <c r="G175" s="2">
        <f t="shared" si="110"/>
        <v>0.59911727905273438</v>
      </c>
      <c r="H175" s="2">
        <f t="shared" si="111"/>
        <v>1.5147894505978723</v>
      </c>
      <c r="I175" s="2"/>
      <c r="J175" s="2"/>
    </row>
    <row r="176" spans="1:10" x14ac:dyDescent="0.25">
      <c r="A176" s="1" t="s">
        <v>31</v>
      </c>
      <c r="B176" s="1" t="s">
        <v>26</v>
      </c>
      <c r="C176" s="2">
        <v>23.426801681518555</v>
      </c>
      <c r="D176" s="2">
        <v>15.683119773864746</v>
      </c>
      <c r="E176" s="2">
        <f t="shared" si="109"/>
        <v>7.7436819076538086</v>
      </c>
      <c r="F176" s="2">
        <v>8.0894870758056641</v>
      </c>
      <c r="G176" s="2">
        <f t="shared" si="110"/>
        <v>0.34580516815185547</v>
      </c>
      <c r="H176" s="2">
        <f t="shared" si="111"/>
        <v>1.2708600516931103</v>
      </c>
      <c r="I176" s="2"/>
      <c r="J176" s="2"/>
    </row>
    <row r="177" spans="1:10" x14ac:dyDescent="0.25">
      <c r="A177" s="1" t="s">
        <v>31</v>
      </c>
      <c r="B177" s="1" t="s">
        <v>27</v>
      </c>
      <c r="C177" s="2">
        <v>25.424554824829102</v>
      </c>
      <c r="D177" s="2">
        <v>17.216323852539063</v>
      </c>
      <c r="E177" s="2">
        <f t="shared" si="109"/>
        <v>8.2082309722900391</v>
      </c>
      <c r="F177" s="2">
        <f t="shared" ref="F177" si="149">AVERAGE(E177:E179)</f>
        <v>7.9777158101399737</v>
      </c>
      <c r="G177" s="2">
        <f t="shared" si="110"/>
        <v>-0.2305151621500654</v>
      </c>
      <c r="H177" s="2">
        <f t="shared" si="111"/>
        <v>0.85233048453191063</v>
      </c>
      <c r="I177" s="2">
        <f t="shared" ref="I177" si="150">AVERAGE(H177:H179)</f>
        <v>1.006229344533107</v>
      </c>
      <c r="J177" s="2">
        <f t="shared" ref="J177" si="151">STDEV(E177:E179)/SQRT(COUNT(E177:E179))</f>
        <v>0.11531511589206277</v>
      </c>
    </row>
    <row r="178" spans="1:10" x14ac:dyDescent="0.25">
      <c r="A178" s="1" t="s">
        <v>31</v>
      </c>
      <c r="B178" s="1" t="s">
        <v>27</v>
      </c>
      <c r="C178" s="2">
        <v>24.828498840332031</v>
      </c>
      <c r="D178" s="2">
        <v>16.959732055664063</v>
      </c>
      <c r="E178" s="2">
        <f t="shared" si="109"/>
        <v>7.8687667846679687</v>
      </c>
      <c r="F178" s="2">
        <v>7.9777158101399737</v>
      </c>
      <c r="G178" s="2">
        <f t="shared" si="110"/>
        <v>0.10894902547200491</v>
      </c>
      <c r="H178" s="2">
        <f t="shared" si="111"/>
        <v>1.0784423265799274</v>
      </c>
      <c r="I178" s="2"/>
      <c r="J178" s="2"/>
    </row>
    <row r="179" spans="1:10" x14ac:dyDescent="0.25">
      <c r="A179" s="1" t="s">
        <v>31</v>
      </c>
      <c r="B179" s="1" t="s">
        <v>27</v>
      </c>
      <c r="C179" s="2">
        <v>24.950292587280273</v>
      </c>
      <c r="D179" s="2">
        <v>17.094142913818359</v>
      </c>
      <c r="E179" s="2">
        <f t="shared" si="109"/>
        <v>7.8561496734619141</v>
      </c>
      <c r="F179" s="2">
        <v>7.9777158101399737</v>
      </c>
      <c r="G179" s="2">
        <f t="shared" si="110"/>
        <v>0.1215661366780596</v>
      </c>
      <c r="H179" s="2">
        <f t="shared" si="111"/>
        <v>1.0879152224874826</v>
      </c>
      <c r="I179" s="2"/>
      <c r="J179" s="2"/>
    </row>
    <row r="180" spans="1:10" x14ac:dyDescent="0.25">
      <c r="A180" s="1" t="s">
        <v>31</v>
      </c>
      <c r="B180" s="1" t="s">
        <v>28</v>
      </c>
      <c r="C180" s="2">
        <v>23.506956100463867</v>
      </c>
      <c r="D180" s="2">
        <v>15.359655380249023</v>
      </c>
      <c r="E180" s="2">
        <f t="shared" si="109"/>
        <v>8.1473007202148437</v>
      </c>
      <c r="F180" s="2">
        <v>7.9777158101399737</v>
      </c>
      <c r="G180" s="2">
        <f t="shared" si="110"/>
        <v>-0.16958491007487009</v>
      </c>
      <c r="H180" s="2">
        <f t="shared" si="111"/>
        <v>0.88909845436424018</v>
      </c>
      <c r="I180" s="2">
        <f t="shared" ref="I180" si="152">AVERAGE(H180:H182)</f>
        <v>0.98881739708234073</v>
      </c>
      <c r="J180" s="2">
        <f t="shared" ref="J180" si="153">STDEV(E180:E182)/SQRT(COUNT(E180:E182))</f>
        <v>0.10522479534739691</v>
      </c>
    </row>
    <row r="181" spans="1:10" x14ac:dyDescent="0.25">
      <c r="A181" s="1" t="s">
        <v>31</v>
      </c>
      <c r="B181" s="1" t="s">
        <v>28</v>
      </c>
      <c r="C181" s="2">
        <v>23.442655563354492</v>
      </c>
      <c r="D181" s="2">
        <v>15.382059097290039</v>
      </c>
      <c r="E181" s="2">
        <f t="shared" si="109"/>
        <v>8.0605964660644531</v>
      </c>
      <c r="F181" s="2">
        <v>7.9777158101399737</v>
      </c>
      <c r="G181" s="2">
        <f t="shared" si="110"/>
        <v>-8.2880655924479463E-2</v>
      </c>
      <c r="H181" s="2">
        <f t="shared" si="111"/>
        <v>0.94417052054672068</v>
      </c>
      <c r="I181" s="2"/>
      <c r="J181" s="2"/>
    </row>
    <row r="182" spans="1:10" x14ac:dyDescent="0.25">
      <c r="A182" s="1" t="s">
        <v>31</v>
      </c>
      <c r="B182" s="1" t="s">
        <v>28</v>
      </c>
      <c r="C182" s="2">
        <v>23.194246292114258</v>
      </c>
      <c r="D182" s="2">
        <v>15.39691162109375</v>
      </c>
      <c r="E182" s="2">
        <f t="shared" si="109"/>
        <v>7.7973346710205078</v>
      </c>
      <c r="F182" s="2">
        <v>7.9777158101399737</v>
      </c>
      <c r="G182" s="2">
        <f t="shared" si="110"/>
        <v>0.18038113911946585</v>
      </c>
      <c r="H182" s="2">
        <f t="shared" si="111"/>
        <v>1.1331832163360616</v>
      </c>
      <c r="I182" s="2"/>
      <c r="J182" s="2"/>
    </row>
    <row r="183" spans="1:10" x14ac:dyDescent="0.25">
      <c r="A183" s="1" t="s">
        <v>32</v>
      </c>
      <c r="B183" s="1" t="s">
        <v>9</v>
      </c>
      <c r="C183" s="2">
        <v>29.903688430786133</v>
      </c>
      <c r="D183" s="2">
        <v>18.320171356201172</v>
      </c>
      <c r="E183" s="2">
        <f t="shared" si="109"/>
        <v>11.583517074584961</v>
      </c>
      <c r="F183" s="2">
        <f t="shared" ref="F183" si="154">AVERAGE(E183:E185)</f>
        <v>11.382506688435873</v>
      </c>
      <c r="G183" s="2">
        <f t="shared" si="110"/>
        <v>-0.20101038614908795</v>
      </c>
      <c r="H183" s="2">
        <f t="shared" si="111"/>
        <v>0.86994108986714624</v>
      </c>
      <c r="I183" s="2">
        <f t="shared" ref="I183" si="155">AVERAGE(H183:H185)</f>
        <v>1.0058898759188377</v>
      </c>
      <c r="J183" s="2">
        <f t="shared" ref="J183" si="156">STDEV(E183:E185)/SQRT(COUNT(E183:E185))</f>
        <v>0.11099920778065087</v>
      </c>
    </row>
    <row r="184" spans="1:10" x14ac:dyDescent="0.25">
      <c r="A184" s="1" t="s">
        <v>32</v>
      </c>
      <c r="B184" s="1" t="s">
        <v>9</v>
      </c>
      <c r="C184" s="2">
        <v>29.637027740478516</v>
      </c>
      <c r="D184" s="2">
        <v>18.273426055908203</v>
      </c>
      <c r="E184" s="2">
        <f t="shared" si="109"/>
        <v>11.363601684570313</v>
      </c>
      <c r="F184" s="2">
        <v>11.382506688435873</v>
      </c>
      <c r="G184" s="2">
        <f t="shared" si="110"/>
        <v>1.8905003865560488E-2</v>
      </c>
      <c r="H184" s="2">
        <f t="shared" si="111"/>
        <v>1.0131901831350321</v>
      </c>
      <c r="I184" s="2"/>
      <c r="J184" s="2"/>
    </row>
    <row r="185" spans="1:10" x14ac:dyDescent="0.25">
      <c r="A185" s="1" t="s">
        <v>32</v>
      </c>
      <c r="B185" s="1" t="s">
        <v>9</v>
      </c>
      <c r="C185" s="2">
        <v>29.499530792236328</v>
      </c>
      <c r="D185" s="2">
        <v>18.299129486083984</v>
      </c>
      <c r="E185" s="2">
        <f t="shared" si="109"/>
        <v>11.200401306152344</v>
      </c>
      <c r="F185" s="2">
        <v>11.382506688435873</v>
      </c>
      <c r="G185" s="2">
        <f t="shared" si="110"/>
        <v>0.18210538228352924</v>
      </c>
      <c r="H185" s="2">
        <f t="shared" si="111"/>
        <v>1.1345383547543346</v>
      </c>
      <c r="I185" s="2"/>
      <c r="J185" s="2"/>
    </row>
    <row r="186" spans="1:10" x14ac:dyDescent="0.25">
      <c r="A186" s="1" t="s">
        <v>32</v>
      </c>
      <c r="B186" s="1" t="s">
        <v>10</v>
      </c>
      <c r="C186" s="2">
        <v>30.266948699951172</v>
      </c>
      <c r="D186" s="2">
        <v>17.980203628540039</v>
      </c>
      <c r="E186" s="2">
        <f t="shared" si="109"/>
        <v>12.286745071411133</v>
      </c>
      <c r="F186" s="2">
        <v>11.382506688435873</v>
      </c>
      <c r="G186" s="2">
        <f t="shared" si="110"/>
        <v>-0.90423838297525982</v>
      </c>
      <c r="H186" s="2">
        <f t="shared" si="111"/>
        <v>0.53431470109541968</v>
      </c>
      <c r="I186" s="2">
        <f t="shared" ref="I186" si="157">AVERAGE(H186:H188)</f>
        <v>0.55720270648971215</v>
      </c>
      <c r="J186" s="2">
        <f t="shared" ref="J186" si="158">STDEV(E186:E188)/SQRT(COUNT(E186:E188))</f>
        <v>4.66541254181288E-2</v>
      </c>
    </row>
    <row r="187" spans="1:10" x14ac:dyDescent="0.25">
      <c r="A187" s="1" t="s">
        <v>32</v>
      </c>
      <c r="B187" s="1" t="s">
        <v>10</v>
      </c>
      <c r="C187" s="2">
        <v>30.13621711730957</v>
      </c>
      <c r="D187" s="2">
        <v>18.000566482543945</v>
      </c>
      <c r="E187" s="2">
        <f t="shared" si="109"/>
        <v>12.135650634765625</v>
      </c>
      <c r="F187" s="2">
        <v>11.382506688435873</v>
      </c>
      <c r="G187" s="2">
        <f t="shared" si="110"/>
        <v>-0.75314394632975201</v>
      </c>
      <c r="H187" s="2">
        <f t="shared" si="111"/>
        <v>0.59330919786075065</v>
      </c>
      <c r="I187" s="2"/>
      <c r="J187" s="2"/>
    </row>
    <row r="188" spans="1:10" x14ac:dyDescent="0.25">
      <c r="A188" s="1" t="s">
        <v>32</v>
      </c>
      <c r="B188" s="1" t="s">
        <v>10</v>
      </c>
      <c r="C188" s="2">
        <v>30.271013259887695</v>
      </c>
      <c r="D188" s="2">
        <v>18.010143280029297</v>
      </c>
      <c r="E188" s="2">
        <f t="shared" si="109"/>
        <v>12.260869979858398</v>
      </c>
      <c r="F188" s="2">
        <v>11.382506688435873</v>
      </c>
      <c r="G188" s="2">
        <f t="shared" si="110"/>
        <v>-0.87836329142252545</v>
      </c>
      <c r="H188" s="2">
        <f t="shared" si="111"/>
        <v>0.54398422051296624</v>
      </c>
      <c r="I188" s="2"/>
      <c r="J188" s="2"/>
    </row>
    <row r="189" spans="1:10" x14ac:dyDescent="0.25">
      <c r="A189" s="1" t="s">
        <v>32</v>
      </c>
      <c r="B189" s="1" t="s">
        <v>11</v>
      </c>
      <c r="C189" s="2">
        <v>30.660306930541992</v>
      </c>
      <c r="D189" s="2">
        <v>19.705921173095703</v>
      </c>
      <c r="E189" s="2">
        <f t="shared" si="109"/>
        <v>10.954385757446289</v>
      </c>
      <c r="F189" s="2">
        <f t="shared" ref="F189" si="159">AVERAGE(E189:E191)</f>
        <v>11.1292724609375</v>
      </c>
      <c r="G189" s="2">
        <f t="shared" si="110"/>
        <v>0.17488670349121094</v>
      </c>
      <c r="H189" s="2">
        <f t="shared" si="111"/>
        <v>1.1288757494079027</v>
      </c>
      <c r="I189" s="2">
        <f t="shared" ref="I189" si="160">AVERAGE(H189:H191)</f>
        <v>1.0049151699135859</v>
      </c>
      <c r="J189" s="2">
        <f t="shared" ref="J189" si="161">STDEV(E189:E191)/SQRT(COUNT(E189:E191))</f>
        <v>0.10109002570837373</v>
      </c>
    </row>
    <row r="190" spans="1:10" x14ac:dyDescent="0.25">
      <c r="A190" s="1" t="s">
        <v>32</v>
      </c>
      <c r="B190" s="1" t="s">
        <v>11</v>
      </c>
      <c r="C190" s="2">
        <v>30.954511642456055</v>
      </c>
      <c r="D190" s="2">
        <v>19.649940490722656</v>
      </c>
      <c r="E190" s="2">
        <f t="shared" si="109"/>
        <v>11.304571151733398</v>
      </c>
      <c r="F190" s="2">
        <v>11.1292724609375</v>
      </c>
      <c r="G190" s="2">
        <f t="shared" si="110"/>
        <v>-0.17529869079589844</v>
      </c>
      <c r="H190" s="2">
        <f t="shared" si="111"/>
        <v>0.88558415171580718</v>
      </c>
      <c r="I190" s="2"/>
      <c r="J190" s="2"/>
    </row>
    <row r="191" spans="1:10" x14ac:dyDescent="0.25">
      <c r="A191" s="1" t="s">
        <v>32</v>
      </c>
      <c r="B191" s="1" t="s">
        <v>11</v>
      </c>
      <c r="C191" s="2">
        <v>30.837451934814453</v>
      </c>
      <c r="D191" s="2">
        <v>19.708591461181641</v>
      </c>
      <c r="E191" s="2">
        <f t="shared" si="109"/>
        <v>11.128860473632813</v>
      </c>
      <c r="F191" s="2">
        <v>11.1292724609375</v>
      </c>
      <c r="G191" s="2">
        <f t="shared" si="110"/>
        <v>4.119873046875E-4</v>
      </c>
      <c r="H191" s="2">
        <f t="shared" si="111"/>
        <v>1.0002856086170475</v>
      </c>
      <c r="I191" s="2"/>
      <c r="J191" s="2"/>
    </row>
    <row r="192" spans="1:10" x14ac:dyDescent="0.25">
      <c r="A192" s="1" t="s">
        <v>32</v>
      </c>
      <c r="B192" s="1" t="s">
        <v>12</v>
      </c>
      <c r="C192" s="2">
        <v>30.241067886352539</v>
      </c>
      <c r="D192" s="2">
        <v>16.258981704711914</v>
      </c>
      <c r="E192" s="2">
        <f t="shared" si="109"/>
        <v>13.982086181640625</v>
      </c>
      <c r="F192" s="2">
        <v>11.1292724609375</v>
      </c>
      <c r="G192" s="2">
        <f t="shared" si="110"/>
        <v>-2.852813720703125</v>
      </c>
      <c r="H192" s="2">
        <f t="shared" si="111"/>
        <v>0.13842594532208857</v>
      </c>
      <c r="I192" s="2">
        <f t="shared" ref="I192" si="162">AVERAGE(H192:H194)</f>
        <v>0.14974312986107208</v>
      </c>
      <c r="J192" s="2">
        <f t="shared" ref="J192" si="163">STDEV(E192:E194)/SQRT(COUNT(E192:E194))</f>
        <v>5.8049032165163078E-2</v>
      </c>
    </row>
    <row r="193" spans="1:10" x14ac:dyDescent="0.25">
      <c r="A193" s="1" t="s">
        <v>32</v>
      </c>
      <c r="B193" s="1" t="s">
        <v>12</v>
      </c>
      <c r="C193" s="2">
        <v>30.086858749389648</v>
      </c>
      <c r="D193" s="2">
        <v>16.3006591796875</v>
      </c>
      <c r="E193" s="2">
        <f t="shared" si="109"/>
        <v>13.786199569702148</v>
      </c>
      <c r="F193" s="2">
        <v>11.1292724609375</v>
      </c>
      <c r="G193" s="2">
        <f t="shared" si="110"/>
        <v>-2.6569271087646484</v>
      </c>
      <c r="H193" s="2">
        <f t="shared" si="111"/>
        <v>0.15855693570015339</v>
      </c>
      <c r="I193" s="2"/>
      <c r="J193" s="2"/>
    </row>
    <row r="194" spans="1:10" x14ac:dyDescent="0.25">
      <c r="A194" s="1" t="s">
        <v>32</v>
      </c>
      <c r="B194" s="1" t="s">
        <v>12</v>
      </c>
      <c r="C194" s="2">
        <v>30.22126579284668</v>
      </c>
      <c r="D194" s="2">
        <v>16.376474380493164</v>
      </c>
      <c r="E194" s="2">
        <f t="shared" si="109"/>
        <v>13.844791412353516</v>
      </c>
      <c r="F194" s="2">
        <v>11.1292724609375</v>
      </c>
      <c r="G194" s="2">
        <f t="shared" si="110"/>
        <v>-2.7155189514160156</v>
      </c>
      <c r="H194" s="2">
        <f t="shared" si="111"/>
        <v>0.1522465085609743</v>
      </c>
      <c r="I194" s="2"/>
      <c r="J194" s="2"/>
    </row>
    <row r="195" spans="1:10" x14ac:dyDescent="0.25">
      <c r="A195" s="1" t="s">
        <v>32</v>
      </c>
      <c r="B195" s="1" t="s">
        <v>13</v>
      </c>
      <c r="C195" s="2">
        <v>27.941389083862305</v>
      </c>
      <c r="D195" s="2">
        <v>20.254175186157227</v>
      </c>
      <c r="E195" s="2">
        <f t="shared" si="109"/>
        <v>7.6872138977050781</v>
      </c>
      <c r="F195" s="2">
        <f t="shared" ref="F195" si="164">AVERAGE(E195:E197)</f>
        <v>7.5714461008707685</v>
      </c>
      <c r="G195" s="2">
        <f t="shared" si="110"/>
        <v>-0.1157677968343096</v>
      </c>
      <c r="H195" s="2">
        <f t="shared" si="111"/>
        <v>0.92289102090525876</v>
      </c>
      <c r="I195" s="2">
        <f t="shared" ref="I195" si="165">AVERAGE(H195:H197)</f>
        <v>1.0015947689887164</v>
      </c>
      <c r="J195" s="2">
        <f t="shared" ref="J195" si="166">STDEV(E195:E197)/SQRT(COUNT(E195:E197))</f>
        <v>5.7985352248323546E-2</v>
      </c>
    </row>
    <row r="196" spans="1:10" x14ac:dyDescent="0.25">
      <c r="A196" s="1" t="s">
        <v>32</v>
      </c>
      <c r="B196" s="1" t="s">
        <v>13</v>
      </c>
      <c r="C196" s="2">
        <v>27.867177963256836</v>
      </c>
      <c r="D196" s="2">
        <v>20.359554290771484</v>
      </c>
      <c r="E196" s="2">
        <f t="shared" ref="E196:E259" si="167">C196-D196</f>
        <v>7.5076236724853516</v>
      </c>
      <c r="F196" s="2">
        <v>7.5714461008707685</v>
      </c>
      <c r="G196" s="2">
        <f t="shared" ref="G196:G259" si="168">F196-E196</f>
        <v>6.3822428385416963E-2</v>
      </c>
      <c r="H196" s="2">
        <f t="shared" ref="H196:H259" si="169">2^G196</f>
        <v>1.0452314417899922</v>
      </c>
      <c r="I196" s="2"/>
      <c r="J196" s="2"/>
    </row>
    <row r="197" spans="1:10" x14ac:dyDescent="0.25">
      <c r="A197" s="1" t="s">
        <v>33</v>
      </c>
      <c r="B197" s="1" t="s">
        <v>13</v>
      </c>
      <c r="C197" s="2">
        <v>27.70002555847168</v>
      </c>
      <c r="D197" s="2">
        <v>20.180524826049805</v>
      </c>
      <c r="E197" s="2">
        <f t="shared" si="167"/>
        <v>7.519500732421875</v>
      </c>
      <c r="F197" s="2">
        <v>7.5714461008707685</v>
      </c>
      <c r="G197" s="2">
        <f t="shared" si="168"/>
        <v>5.1945368448893525E-2</v>
      </c>
      <c r="H197" s="2">
        <f t="shared" si="169"/>
        <v>1.0366618442708986</v>
      </c>
      <c r="I197" s="2"/>
      <c r="J197" s="2"/>
    </row>
    <row r="198" spans="1:10" x14ac:dyDescent="0.25">
      <c r="A198" s="1" t="s">
        <v>33</v>
      </c>
      <c r="B198" s="1" t="s">
        <v>14</v>
      </c>
      <c r="C198" s="2">
        <v>30.638126373291016</v>
      </c>
      <c r="D198" s="2">
        <v>18.955995559692383</v>
      </c>
      <c r="E198" s="2">
        <f t="shared" si="167"/>
        <v>11.682130813598633</v>
      </c>
      <c r="F198" s="2">
        <v>7.5714461008707685</v>
      </c>
      <c r="G198" s="2">
        <f t="shared" si="168"/>
        <v>-4.1106847127278643</v>
      </c>
      <c r="H198" s="2">
        <f t="shared" si="169"/>
        <v>5.788427508326166E-2</v>
      </c>
      <c r="I198" s="2">
        <f t="shared" ref="I198" si="170">AVERAGE(H198:H200)</f>
        <v>6.4898031322061359E-2</v>
      </c>
      <c r="J198" s="2">
        <f t="shared" ref="J198" si="171">STDEV(E198:E200)/SQRT(COUNT(E198:E200))</f>
        <v>9.3691667408368026E-2</v>
      </c>
    </row>
    <row r="199" spans="1:10" x14ac:dyDescent="0.25">
      <c r="A199" s="1" t="s">
        <v>33</v>
      </c>
      <c r="B199" s="1" t="s">
        <v>14</v>
      </c>
      <c r="C199" s="2">
        <v>30.313749313354492</v>
      </c>
      <c r="D199" s="2">
        <v>18.955978393554687</v>
      </c>
      <c r="E199" s="2">
        <f t="shared" si="167"/>
        <v>11.357770919799805</v>
      </c>
      <c r="F199" s="2">
        <v>7.5714461008707685</v>
      </c>
      <c r="G199" s="2">
        <f t="shared" si="168"/>
        <v>-3.7863248189290362</v>
      </c>
      <c r="H199" s="2">
        <f t="shared" si="169"/>
        <v>7.2477408474833666E-2</v>
      </c>
      <c r="I199" s="2"/>
      <c r="J199" s="2"/>
    </row>
    <row r="200" spans="1:10" x14ac:dyDescent="0.25">
      <c r="A200" s="1" t="s">
        <v>33</v>
      </c>
      <c r="B200" s="1" t="s">
        <v>14</v>
      </c>
      <c r="C200" s="2">
        <v>30.502130508422852</v>
      </c>
      <c r="D200" s="2">
        <v>18.972373962402344</v>
      </c>
      <c r="E200" s="2">
        <f t="shared" si="167"/>
        <v>11.529756546020508</v>
      </c>
      <c r="F200" s="2">
        <v>7.5714461008707685</v>
      </c>
      <c r="G200" s="2">
        <f t="shared" si="168"/>
        <v>-3.9583104451497393</v>
      </c>
      <c r="H200" s="2">
        <f t="shared" si="169"/>
        <v>6.433241040808875E-2</v>
      </c>
      <c r="I200" s="2"/>
      <c r="J200" s="2"/>
    </row>
    <row r="201" spans="1:10" x14ac:dyDescent="0.25">
      <c r="A201" s="1" t="s">
        <v>33</v>
      </c>
      <c r="B201" s="1" t="s">
        <v>15</v>
      </c>
      <c r="C201" s="2">
        <v>33.721790313720703</v>
      </c>
      <c r="D201" s="2">
        <v>19.955493927001953</v>
      </c>
      <c r="E201" s="2">
        <f t="shared" si="167"/>
        <v>13.76629638671875</v>
      </c>
      <c r="F201" s="2">
        <f t="shared" ref="F201" si="172">AVERAGE(E201:E203)</f>
        <v>13.891568501790365</v>
      </c>
      <c r="G201" s="2">
        <f t="shared" si="168"/>
        <v>0.12527211507161518</v>
      </c>
      <c r="H201" s="2">
        <f t="shared" si="169"/>
        <v>1.0907134390469833</v>
      </c>
      <c r="I201" s="2">
        <f t="shared" ref="I201" si="173">AVERAGE(H201:H203)</f>
        <v>1.0026462274633203</v>
      </c>
      <c r="J201" s="2">
        <f t="shared" ref="J201" si="174">STDEV(E201:E203)/SQRT(COUNT(E201:E203))</f>
        <v>7.4273295805495937E-2</v>
      </c>
    </row>
    <row r="202" spans="1:10" x14ac:dyDescent="0.25">
      <c r="A202" s="1" t="s">
        <v>33</v>
      </c>
      <c r="B202" s="1" t="s">
        <v>15</v>
      </c>
      <c r="C202" s="2">
        <v>33.914047241210937</v>
      </c>
      <c r="D202" s="2">
        <v>19.890707015991211</v>
      </c>
      <c r="E202" s="2">
        <f t="shared" si="167"/>
        <v>14.023340225219727</v>
      </c>
      <c r="F202" s="2">
        <v>13.891568501790365</v>
      </c>
      <c r="G202" s="2">
        <f t="shared" si="168"/>
        <v>-0.13177172342936139</v>
      </c>
      <c r="H202" s="2">
        <f t="shared" si="169"/>
        <v>0.91270989453094076</v>
      </c>
      <c r="I202" s="2"/>
      <c r="J202" s="2"/>
    </row>
    <row r="203" spans="1:10" x14ac:dyDescent="0.25">
      <c r="A203" s="1" t="s">
        <v>33</v>
      </c>
      <c r="B203" s="1" t="s">
        <v>15</v>
      </c>
      <c r="C203" s="2">
        <v>33.870250701904297</v>
      </c>
      <c r="D203" s="2">
        <v>19.98518180847168</v>
      </c>
      <c r="E203" s="2">
        <f t="shared" si="167"/>
        <v>13.885068893432617</v>
      </c>
      <c r="F203" s="2">
        <v>13.891568501790365</v>
      </c>
      <c r="G203" s="2">
        <f t="shared" si="168"/>
        <v>6.499608357747988E-3</v>
      </c>
      <c r="H203" s="2">
        <f t="shared" si="169"/>
        <v>1.0045153488120366</v>
      </c>
      <c r="I203" s="2"/>
      <c r="J203" s="2"/>
    </row>
    <row r="204" spans="1:10" x14ac:dyDescent="0.25">
      <c r="A204" s="1" t="s">
        <v>33</v>
      </c>
      <c r="B204" s="1" t="s">
        <v>16</v>
      </c>
      <c r="C204" s="2">
        <v>31.078136444091797</v>
      </c>
      <c r="D204" s="2">
        <v>17.276424407958984</v>
      </c>
      <c r="E204" s="2">
        <f t="shared" si="167"/>
        <v>13.801712036132813</v>
      </c>
      <c r="F204" s="2">
        <v>13.891568501790365</v>
      </c>
      <c r="G204" s="2">
        <f t="shared" si="168"/>
        <v>8.9856465657552675E-2</v>
      </c>
      <c r="H204" s="2">
        <f t="shared" si="169"/>
        <v>1.0642642930793602</v>
      </c>
      <c r="I204" s="2">
        <f t="shared" ref="I204" si="175">AVERAGE(H204:H206)</f>
        <v>1.2918486766026025</v>
      </c>
      <c r="J204" s="2">
        <f t="shared" ref="J204" si="176">STDEV(E204:E206)/SQRT(COUNT(E204:E206))</f>
        <v>0.15272763644118914</v>
      </c>
    </row>
    <row r="205" spans="1:10" x14ac:dyDescent="0.25">
      <c r="A205" s="1" t="s">
        <v>33</v>
      </c>
      <c r="B205" s="1" t="s">
        <v>16</v>
      </c>
      <c r="C205" s="2">
        <v>31.040809631347656</v>
      </c>
      <c r="D205" s="2">
        <v>17.500383377075195</v>
      </c>
      <c r="E205" s="2">
        <f t="shared" si="167"/>
        <v>13.540426254272461</v>
      </c>
      <c r="F205" s="2">
        <v>13.891568501790365</v>
      </c>
      <c r="G205" s="2">
        <f t="shared" si="168"/>
        <v>0.35114224751790424</v>
      </c>
      <c r="H205" s="2">
        <f t="shared" si="169"/>
        <v>1.2755701547389231</v>
      </c>
      <c r="I205" s="2"/>
      <c r="J205" s="2"/>
    </row>
    <row r="206" spans="1:10" x14ac:dyDescent="0.25">
      <c r="A206" s="1" t="s">
        <v>33</v>
      </c>
      <c r="B206" s="1" t="s">
        <v>16</v>
      </c>
      <c r="C206" s="2">
        <v>30.743719100952148</v>
      </c>
      <c r="D206" s="2">
        <v>17.471057891845703</v>
      </c>
      <c r="E206" s="2">
        <f t="shared" si="167"/>
        <v>13.272661209106445</v>
      </c>
      <c r="F206" s="2">
        <v>13.891568501790365</v>
      </c>
      <c r="G206" s="2">
        <f t="shared" si="168"/>
        <v>0.61890729268391986</v>
      </c>
      <c r="H206" s="2">
        <f t="shared" si="169"/>
        <v>1.5357115819895244</v>
      </c>
      <c r="I206" s="2"/>
      <c r="J206" s="2"/>
    </row>
    <row r="207" spans="1:10" x14ac:dyDescent="0.25">
      <c r="A207" s="1" t="s">
        <v>33</v>
      </c>
      <c r="B207" s="1" t="s">
        <v>17</v>
      </c>
      <c r="C207" s="2">
        <v>31.277429580688477</v>
      </c>
      <c r="D207" s="2">
        <v>18.845230102539063</v>
      </c>
      <c r="E207" s="2">
        <f t="shared" si="167"/>
        <v>12.432199478149414</v>
      </c>
      <c r="F207" s="2">
        <f t="shared" ref="F207" si="177">AVERAGE(E207:E209)</f>
        <v>12.515066146850586</v>
      </c>
      <c r="G207" s="2">
        <f t="shared" si="168"/>
        <v>8.2866668701171875E-2</v>
      </c>
      <c r="H207" s="2">
        <f t="shared" si="169"/>
        <v>1.0591204481406133</v>
      </c>
      <c r="I207" s="2">
        <f t="shared" ref="I207" si="178">AVERAGE(H207:H209)</f>
        <v>1.0020539524787855</v>
      </c>
      <c r="J207" s="2">
        <f t="shared" ref="J207" si="179">STDEV(E207:E209)/SQRT(COUNT(E207:E209))</f>
        <v>6.5813896836529343E-2</v>
      </c>
    </row>
    <row r="208" spans="1:10" x14ac:dyDescent="0.25">
      <c r="A208" s="1" t="s">
        <v>33</v>
      </c>
      <c r="B208" s="1" t="s">
        <v>17</v>
      </c>
      <c r="C208" s="2">
        <v>31.216632843017578</v>
      </c>
      <c r="D208" s="2">
        <v>18.748701095581055</v>
      </c>
      <c r="E208" s="2">
        <f t="shared" si="167"/>
        <v>12.467931747436523</v>
      </c>
      <c r="F208" s="2">
        <v>12.515066146850586</v>
      </c>
      <c r="G208" s="2">
        <f t="shared" si="168"/>
        <v>4.71343994140625E-2</v>
      </c>
      <c r="H208" s="2">
        <f t="shared" si="169"/>
        <v>1.0332106356313162</v>
      </c>
      <c r="I208" s="2"/>
      <c r="J208" s="2"/>
    </row>
    <row r="209" spans="1:10" x14ac:dyDescent="0.25">
      <c r="A209" s="1" t="s">
        <v>33</v>
      </c>
      <c r="B209" s="1" t="s">
        <v>17</v>
      </c>
      <c r="C209" s="2">
        <v>31.378717422485352</v>
      </c>
      <c r="D209" s="2">
        <v>18.733650207519531</v>
      </c>
      <c r="E209" s="2">
        <f t="shared" si="167"/>
        <v>12.64506721496582</v>
      </c>
      <c r="F209" s="2">
        <v>12.515066146850586</v>
      </c>
      <c r="G209" s="2">
        <f t="shared" si="168"/>
        <v>-0.13000106811523438</v>
      </c>
      <c r="H209" s="2">
        <f t="shared" si="169"/>
        <v>0.91383077366442678</v>
      </c>
      <c r="I209" s="2"/>
      <c r="J209" s="2"/>
    </row>
    <row r="210" spans="1:10" x14ac:dyDescent="0.25">
      <c r="A210" s="1" t="s">
        <v>33</v>
      </c>
      <c r="B210" s="1" t="s">
        <v>18</v>
      </c>
      <c r="C210" s="2">
        <v>30.052438735961914</v>
      </c>
      <c r="D210" s="2">
        <v>18.339197158813477</v>
      </c>
      <c r="E210" s="2">
        <f t="shared" si="167"/>
        <v>11.713241577148438</v>
      </c>
      <c r="F210" s="2">
        <v>12.515066146850586</v>
      </c>
      <c r="G210" s="2">
        <f t="shared" si="168"/>
        <v>0.80182456970214844</v>
      </c>
      <c r="H210" s="2">
        <f t="shared" si="169"/>
        <v>1.7433044820748698</v>
      </c>
      <c r="I210" s="2">
        <f t="shared" ref="I210" si="180">AVERAGE(H210:H212)</f>
        <v>1.7304269182856977</v>
      </c>
      <c r="J210" s="2">
        <f t="shared" ref="J210" si="181">STDEV(E210:E212)/SQRT(COUNT(E210:E212))</f>
        <v>3.2890790801851179E-2</v>
      </c>
    </row>
    <row r="211" spans="1:10" x14ac:dyDescent="0.25">
      <c r="A211" s="1" t="s">
        <v>33</v>
      </c>
      <c r="B211" s="1" t="s">
        <v>18</v>
      </c>
      <c r="C211" s="2">
        <v>30.041051864624023</v>
      </c>
      <c r="D211" s="2">
        <v>18.366744995117187</v>
      </c>
      <c r="E211" s="2">
        <f t="shared" si="167"/>
        <v>11.674306869506836</v>
      </c>
      <c r="F211" s="2">
        <v>12.515066146850586</v>
      </c>
      <c r="G211" s="2">
        <f t="shared" si="168"/>
        <v>0.84075927734375</v>
      </c>
      <c r="H211" s="2">
        <f t="shared" si="169"/>
        <v>1.7909924769952761</v>
      </c>
      <c r="I211" s="2"/>
      <c r="J211" s="2"/>
    </row>
    <row r="212" spans="1:10" x14ac:dyDescent="0.25">
      <c r="A212" s="1" t="s">
        <v>33</v>
      </c>
      <c r="B212" s="1" t="s">
        <v>18</v>
      </c>
      <c r="C212" s="2">
        <v>30.209054946899414</v>
      </c>
      <c r="D212" s="2">
        <v>18.422548294067383</v>
      </c>
      <c r="E212" s="2">
        <f t="shared" si="167"/>
        <v>11.786506652832031</v>
      </c>
      <c r="F212" s="2">
        <v>12.515066146850586</v>
      </c>
      <c r="G212" s="2">
        <f t="shared" si="168"/>
        <v>0.72855949401855469</v>
      </c>
      <c r="H212" s="2">
        <f t="shared" si="169"/>
        <v>1.6569837957869469</v>
      </c>
      <c r="I212" s="2"/>
      <c r="J212" s="2"/>
    </row>
    <row r="213" spans="1:10" x14ac:dyDescent="0.25">
      <c r="A213" s="1" t="s">
        <v>33</v>
      </c>
      <c r="B213" s="1" t="s">
        <v>19</v>
      </c>
      <c r="C213" s="2">
        <v>30.803064346313477</v>
      </c>
      <c r="D213" s="2">
        <v>17.419338226318359</v>
      </c>
      <c r="E213" s="2">
        <f t="shared" si="167"/>
        <v>13.383726119995117</v>
      </c>
      <c r="F213" s="2">
        <f t="shared" ref="F213" si="182">AVERAGE(E213:E215)</f>
        <v>13.238768895467123</v>
      </c>
      <c r="G213" s="2">
        <f t="shared" si="168"/>
        <v>-0.1449572245279942</v>
      </c>
      <c r="H213" s="2">
        <f t="shared" si="169"/>
        <v>0.90440619253387144</v>
      </c>
      <c r="I213" s="2">
        <f t="shared" ref="I213" si="183">AVERAGE(H213:H215)</f>
        <v>1.0032397038104879</v>
      </c>
      <c r="J213" s="2">
        <f t="shared" ref="J213" si="184">STDEV(E213:E215)/SQRT(COUNT(E213:E215))</f>
        <v>8.2160266641518417E-2</v>
      </c>
    </row>
    <row r="214" spans="1:10" x14ac:dyDescent="0.25">
      <c r="A214" s="1" t="s">
        <v>33</v>
      </c>
      <c r="B214" s="1" t="s">
        <v>19</v>
      </c>
      <c r="C214" s="2">
        <v>30.530250549316406</v>
      </c>
      <c r="D214" s="2">
        <v>17.296941757202148</v>
      </c>
      <c r="E214" s="2">
        <f t="shared" si="167"/>
        <v>13.233308792114258</v>
      </c>
      <c r="F214" s="2">
        <v>13.238768895467123</v>
      </c>
      <c r="G214" s="2">
        <f t="shared" si="168"/>
        <v>5.4601033528651755E-3</v>
      </c>
      <c r="H214" s="2">
        <f t="shared" si="169"/>
        <v>1.0037918260958107</v>
      </c>
      <c r="I214" s="2"/>
      <c r="J214" s="2"/>
    </row>
    <row r="215" spans="1:10" x14ac:dyDescent="0.25">
      <c r="A215" s="1" t="s">
        <v>33</v>
      </c>
      <c r="B215" s="1" t="s">
        <v>19</v>
      </c>
      <c r="C215" s="2">
        <v>30.414016723632812</v>
      </c>
      <c r="D215" s="2">
        <v>17.31474494934082</v>
      </c>
      <c r="E215" s="2">
        <f t="shared" si="167"/>
        <v>13.099271774291992</v>
      </c>
      <c r="F215" s="2">
        <v>13.238768895467123</v>
      </c>
      <c r="G215" s="2">
        <f t="shared" si="168"/>
        <v>0.1394971211751308</v>
      </c>
      <c r="H215" s="2">
        <f t="shared" si="169"/>
        <v>1.1015210928017811</v>
      </c>
      <c r="I215" s="2"/>
      <c r="J215" s="2"/>
    </row>
    <row r="216" spans="1:10" x14ac:dyDescent="0.25">
      <c r="A216" s="1" t="s">
        <v>33</v>
      </c>
      <c r="B216" s="1" t="s">
        <v>20</v>
      </c>
      <c r="C216" s="2">
        <v>30.681625366210937</v>
      </c>
      <c r="D216" s="2">
        <v>17.215141296386719</v>
      </c>
      <c r="E216" s="2">
        <f t="shared" si="167"/>
        <v>13.466484069824219</v>
      </c>
      <c r="F216" s="2">
        <v>13.238768895467123</v>
      </c>
      <c r="G216" s="2">
        <f t="shared" si="168"/>
        <v>-0.22771517435709576</v>
      </c>
      <c r="H216" s="2">
        <f t="shared" si="169"/>
        <v>0.85398629692605355</v>
      </c>
      <c r="I216" s="2">
        <f t="shared" ref="I216" si="185">AVERAGE(H216:H218)</f>
        <v>0.84391185391949441</v>
      </c>
      <c r="J216" s="2">
        <f t="shared" ref="J216" si="186">STDEV(E216:E218)/SQRT(COUNT(E216:E218))</f>
        <v>0.18986342545280094</v>
      </c>
    </row>
    <row r="217" spans="1:10" x14ac:dyDescent="0.25">
      <c r="A217" s="1" t="s">
        <v>33</v>
      </c>
      <c r="B217" s="1" t="s">
        <v>20</v>
      </c>
      <c r="C217" s="2">
        <v>31.130617141723633</v>
      </c>
      <c r="D217" s="2">
        <v>17.274789810180664</v>
      </c>
      <c r="E217" s="2">
        <f t="shared" si="167"/>
        <v>13.855827331542969</v>
      </c>
      <c r="F217" s="2">
        <v>13.238768895467123</v>
      </c>
      <c r="G217" s="2">
        <f t="shared" si="168"/>
        <v>-0.61705843607584576</v>
      </c>
      <c r="H217" s="2">
        <f t="shared" si="169"/>
        <v>0.65199895800623875</v>
      </c>
      <c r="I217" s="2"/>
      <c r="J217" s="2"/>
    </row>
    <row r="218" spans="1:10" x14ac:dyDescent="0.25">
      <c r="A218" s="1" t="s">
        <v>33</v>
      </c>
      <c r="B218" s="1" t="s">
        <v>20</v>
      </c>
      <c r="C218" s="2">
        <v>30.408132553100586</v>
      </c>
      <c r="D218" s="2">
        <v>17.206043243408203</v>
      </c>
      <c r="E218" s="2">
        <f t="shared" si="167"/>
        <v>13.202089309692383</v>
      </c>
      <c r="F218" s="2">
        <v>13.238768895467123</v>
      </c>
      <c r="G218" s="2">
        <f t="shared" si="168"/>
        <v>3.6679585774740175E-2</v>
      </c>
      <c r="H218" s="2">
        <f t="shared" si="169"/>
        <v>1.0257503068261908</v>
      </c>
      <c r="I218" s="2"/>
      <c r="J218" s="2"/>
    </row>
    <row r="219" spans="1:10" x14ac:dyDescent="0.25">
      <c r="A219" s="1" t="s">
        <v>33</v>
      </c>
      <c r="B219" s="1" t="s">
        <v>21</v>
      </c>
      <c r="C219" s="2">
        <v>29.844717025756836</v>
      </c>
      <c r="D219" s="2">
        <v>16.085224151611328</v>
      </c>
      <c r="E219" s="2">
        <f t="shared" si="167"/>
        <v>13.759492874145508</v>
      </c>
      <c r="F219" s="2">
        <f t="shared" ref="F219" si="187">AVERAGE(E219:E221)</f>
        <v>13.73186175028483</v>
      </c>
      <c r="G219" s="2">
        <f t="shared" si="168"/>
        <v>-2.7631123860677675E-2</v>
      </c>
      <c r="H219" s="2">
        <f t="shared" si="169"/>
        <v>0.98102980697734132</v>
      </c>
      <c r="I219" s="2">
        <f t="shared" ref="I219" si="188">AVERAGE(H219:H221)</f>
        <v>1.0010144856370535</v>
      </c>
      <c r="J219" s="2">
        <f t="shared" ref="J219" si="189">STDEV(E219:E221)/SQRT(COUNT(E219:E221))</f>
        <v>4.5753453590783644E-2</v>
      </c>
    </row>
    <row r="220" spans="1:10" x14ac:dyDescent="0.25">
      <c r="A220" s="1" t="s">
        <v>33</v>
      </c>
      <c r="B220" s="1" t="s">
        <v>21</v>
      </c>
      <c r="C220" s="2">
        <v>29.969207763671875</v>
      </c>
      <c r="D220" s="2">
        <v>16.175613403320312</v>
      </c>
      <c r="E220" s="2">
        <f t="shared" si="167"/>
        <v>13.793594360351562</v>
      </c>
      <c r="F220" s="2">
        <v>13.73186175028483</v>
      </c>
      <c r="G220" s="2">
        <f t="shared" si="168"/>
        <v>-6.1732610066732363E-2</v>
      </c>
      <c r="H220" s="2">
        <f t="shared" si="169"/>
        <v>0.95811277894416313</v>
      </c>
      <c r="I220" s="2"/>
      <c r="J220" s="2"/>
    </row>
    <row r="221" spans="1:10" x14ac:dyDescent="0.25">
      <c r="A221" s="1" t="s">
        <v>33</v>
      </c>
      <c r="B221" s="1" t="s">
        <v>21</v>
      </c>
      <c r="C221" s="2">
        <v>29.798770904541016</v>
      </c>
      <c r="D221" s="2">
        <v>16.156272888183594</v>
      </c>
      <c r="E221" s="2">
        <f t="shared" si="167"/>
        <v>13.642498016357422</v>
      </c>
      <c r="F221" s="2">
        <v>13.73186175028483</v>
      </c>
      <c r="G221" s="2">
        <f t="shared" si="168"/>
        <v>8.9363733927408262E-2</v>
      </c>
      <c r="H221" s="2">
        <f t="shared" si="169"/>
        <v>1.063900870989656</v>
      </c>
      <c r="I221" s="2"/>
      <c r="J221" s="2"/>
    </row>
    <row r="222" spans="1:10" x14ac:dyDescent="0.25">
      <c r="A222" s="1" t="s">
        <v>33</v>
      </c>
      <c r="B222" s="1" t="s">
        <v>22</v>
      </c>
      <c r="C222" s="2">
        <v>32.893115997314453</v>
      </c>
      <c r="D222" s="2">
        <v>16.86998176574707</v>
      </c>
      <c r="E222" s="2">
        <f t="shared" si="167"/>
        <v>16.023134231567383</v>
      </c>
      <c r="F222" s="2">
        <v>13.73186175028483</v>
      </c>
      <c r="G222" s="2">
        <f t="shared" si="168"/>
        <v>-2.2912724812825527</v>
      </c>
      <c r="H222" s="2">
        <f t="shared" si="169"/>
        <v>0.20429524331048016</v>
      </c>
      <c r="I222" s="2">
        <f t="shared" ref="I222" si="190">AVERAGE(H222:H224)</f>
        <v>0.18314458035223957</v>
      </c>
      <c r="J222" s="2">
        <f t="shared" ref="J222" si="191">STDEV(E222:E224)/SQRT(COUNT(E222:E224))</f>
        <v>8.4520134286301174E-2</v>
      </c>
    </row>
    <row r="223" spans="1:10" x14ac:dyDescent="0.25">
      <c r="A223" s="1" t="s">
        <v>33</v>
      </c>
      <c r="B223" s="1" t="s">
        <v>22</v>
      </c>
      <c r="C223" s="2">
        <v>33.208789825439453</v>
      </c>
      <c r="D223" s="2">
        <v>16.901865005493164</v>
      </c>
      <c r="E223" s="2">
        <f t="shared" si="167"/>
        <v>16.306924819946289</v>
      </c>
      <c r="F223" s="2">
        <v>13.73186175028483</v>
      </c>
      <c r="G223" s="2">
        <f t="shared" si="168"/>
        <v>-2.5750630696614589</v>
      </c>
      <c r="H223" s="2">
        <f t="shared" si="169"/>
        <v>0.16781422642680655</v>
      </c>
      <c r="I223" s="2"/>
      <c r="J223" s="2"/>
    </row>
    <row r="224" spans="1:10" x14ac:dyDescent="0.25">
      <c r="A224" s="1" t="s">
        <v>33</v>
      </c>
      <c r="B224" s="1" t="s">
        <v>22</v>
      </c>
      <c r="C224" s="2">
        <v>33.108356475830078</v>
      </c>
      <c r="D224" s="2">
        <v>16.880956649780273</v>
      </c>
      <c r="E224" s="2">
        <f t="shared" si="167"/>
        <v>16.227399826049805</v>
      </c>
      <c r="F224" s="2">
        <v>13.73186175028483</v>
      </c>
      <c r="G224" s="2">
        <f t="shared" si="168"/>
        <v>-2.4955380757649746</v>
      </c>
      <c r="H224" s="2">
        <f t="shared" si="169"/>
        <v>0.17732427131943199</v>
      </c>
      <c r="I224" s="2"/>
      <c r="J224" s="2"/>
    </row>
    <row r="225" spans="1:10" x14ac:dyDescent="0.25">
      <c r="A225" s="1" t="s">
        <v>33</v>
      </c>
      <c r="B225" s="1" t="s">
        <v>23</v>
      </c>
      <c r="C225" s="2">
        <v>32.083148956298828</v>
      </c>
      <c r="D225" s="2">
        <v>17.148275375366211</v>
      </c>
      <c r="E225" s="2">
        <f t="shared" si="167"/>
        <v>14.934873580932617</v>
      </c>
      <c r="F225" s="2">
        <f t="shared" ref="F225" si="192">AVERAGE(E225:E227)</f>
        <v>15.270418930053687</v>
      </c>
      <c r="G225" s="2">
        <f t="shared" si="168"/>
        <v>0.33554534912106959</v>
      </c>
      <c r="H225" s="2">
        <f t="shared" si="169"/>
        <v>1.2618543087109995</v>
      </c>
      <c r="I225" s="2">
        <f t="shared" ref="I225" si="193">AVERAGE(H225:H227)</f>
        <v>1.0147556003190215</v>
      </c>
      <c r="J225" s="2">
        <f t="shared" ref="J225" si="194">STDEV(E225:E227)/SQRT(COUNT(E225:E227))</f>
        <v>0.17231044829672915</v>
      </c>
    </row>
    <row r="226" spans="1:10" x14ac:dyDescent="0.25">
      <c r="A226" s="1" t="s">
        <v>33</v>
      </c>
      <c r="B226" s="1" t="s">
        <v>23</v>
      </c>
      <c r="C226" s="2">
        <v>32.258745574951099</v>
      </c>
      <c r="D226" s="2">
        <v>16.888595581054687</v>
      </c>
      <c r="E226" s="2">
        <f t="shared" si="167"/>
        <v>15.370149993896412</v>
      </c>
      <c r="F226" s="2">
        <v>15.270418930053687</v>
      </c>
      <c r="G226" s="2">
        <f t="shared" si="168"/>
        <v>-9.9731063842725121E-2</v>
      </c>
      <c r="H226" s="2">
        <f t="shared" si="169"/>
        <v>0.93320693661152887</v>
      </c>
      <c r="I226" s="2"/>
      <c r="J226" s="2"/>
    </row>
    <row r="227" spans="1:10" x14ac:dyDescent="0.25">
      <c r="A227" s="1" t="s">
        <v>33</v>
      </c>
      <c r="B227" s="1" t="s">
        <v>23</v>
      </c>
      <c r="C227" s="2">
        <v>32.383701324462891</v>
      </c>
      <c r="D227" s="2">
        <v>16.877468109130859</v>
      </c>
      <c r="E227" s="2">
        <f t="shared" si="167"/>
        <v>15.506233215332031</v>
      </c>
      <c r="F227" s="2">
        <v>15.270418930053687</v>
      </c>
      <c r="G227" s="2">
        <f t="shared" si="168"/>
        <v>-0.23581428527834447</v>
      </c>
      <c r="H227" s="2">
        <f t="shared" si="169"/>
        <v>0.8492055556345357</v>
      </c>
      <c r="I227" s="2"/>
      <c r="J227" s="2"/>
    </row>
    <row r="228" spans="1:10" x14ac:dyDescent="0.25">
      <c r="A228" s="1" t="s">
        <v>33</v>
      </c>
      <c r="B228" s="1" t="s">
        <v>24</v>
      </c>
      <c r="C228" s="2">
        <v>31.116847991943359</v>
      </c>
      <c r="D228" s="2">
        <v>14.384944915771484</v>
      </c>
      <c r="E228" s="2">
        <f t="shared" si="167"/>
        <v>16.731903076171875</v>
      </c>
      <c r="F228" s="2">
        <v>15.270418930053687</v>
      </c>
      <c r="G228" s="2">
        <f t="shared" si="168"/>
        <v>-1.4614841461181882</v>
      </c>
      <c r="H228" s="2">
        <f t="shared" si="169"/>
        <v>0.36311938470059713</v>
      </c>
      <c r="I228" s="2">
        <f t="shared" ref="I228" si="195">AVERAGE(H228:H230)</f>
        <v>0.42569494735157393</v>
      </c>
      <c r="J228" s="2">
        <f t="shared" ref="J228" si="196">STDEV(E228:E230)/SQRT(COUNT(E228:E230))</f>
        <v>0.15743783931234201</v>
      </c>
    </row>
    <row r="229" spans="1:10" x14ac:dyDescent="0.25">
      <c r="A229" s="1" t="s">
        <v>33</v>
      </c>
      <c r="B229" s="1" t="s">
        <v>24</v>
      </c>
      <c r="C229" s="2">
        <v>30.974441528320312</v>
      </c>
      <c r="D229" s="2">
        <v>14.358343124389648</v>
      </c>
      <c r="E229" s="2">
        <f t="shared" si="167"/>
        <v>16.616098403930664</v>
      </c>
      <c r="F229" s="2">
        <v>15.270418930053687</v>
      </c>
      <c r="G229" s="2">
        <f t="shared" si="168"/>
        <v>-1.3456794738769773</v>
      </c>
      <c r="H229" s="2">
        <f t="shared" si="169"/>
        <v>0.39346863059206783</v>
      </c>
      <c r="I229" s="2"/>
      <c r="J229" s="2"/>
    </row>
    <row r="230" spans="1:10" x14ac:dyDescent="0.25">
      <c r="A230" s="1" t="s">
        <v>33</v>
      </c>
      <c r="B230" s="1" t="s">
        <v>24</v>
      </c>
      <c r="C230" s="2">
        <v>30.589643478393555</v>
      </c>
      <c r="D230" s="2">
        <v>14.377185821533203</v>
      </c>
      <c r="E230" s="2">
        <f t="shared" si="167"/>
        <v>16.212457656860352</v>
      </c>
      <c r="F230" s="2">
        <v>15.270418930053687</v>
      </c>
      <c r="G230" s="2">
        <f t="shared" si="168"/>
        <v>-0.94203872680666478</v>
      </c>
      <c r="H230" s="2">
        <f t="shared" si="169"/>
        <v>0.52049682676205677</v>
      </c>
      <c r="I230" s="2"/>
      <c r="J230" s="2"/>
    </row>
    <row r="231" spans="1:10" x14ac:dyDescent="0.25">
      <c r="A231" s="1" t="s">
        <v>33</v>
      </c>
      <c r="B231" s="1" t="s">
        <v>25</v>
      </c>
      <c r="C231" s="2">
        <v>29.763675689697266</v>
      </c>
      <c r="D231" s="2">
        <v>16.149581909179688</v>
      </c>
      <c r="E231" s="2">
        <f t="shared" si="167"/>
        <v>13.614093780517578</v>
      </c>
      <c r="F231" s="2">
        <f t="shared" ref="F231" si="197">AVERAGE(E231:E233)</f>
        <v>13.412885665893555</v>
      </c>
      <c r="G231" s="2">
        <f t="shared" si="168"/>
        <v>-0.20120811462402344</v>
      </c>
      <c r="H231" s="2">
        <f t="shared" si="169"/>
        <v>0.86982186831782948</v>
      </c>
      <c r="I231" s="2">
        <f t="shared" ref="I231" si="198">AVERAGE(H231:H233)</f>
        <v>1.0047667710393282</v>
      </c>
      <c r="J231" s="2">
        <f t="shared" ref="J231" si="199">STDEV(E231:E233)/SQRT(COUNT(E231:E233))</f>
        <v>0.10071278247087007</v>
      </c>
    </row>
    <row r="232" spans="1:10" x14ac:dyDescent="0.25">
      <c r="A232" s="1" t="s">
        <v>33</v>
      </c>
      <c r="B232" s="1" t="s">
        <v>25</v>
      </c>
      <c r="C232" s="2">
        <v>29.586248397827148</v>
      </c>
      <c r="D232" s="2">
        <v>16.282070159912109</v>
      </c>
      <c r="E232" s="2">
        <f t="shared" si="167"/>
        <v>13.304178237915039</v>
      </c>
      <c r="F232" s="2">
        <v>13.412885665893555</v>
      </c>
      <c r="G232" s="2">
        <f t="shared" si="168"/>
        <v>0.10870742797851563</v>
      </c>
      <c r="H232" s="2">
        <f t="shared" si="169"/>
        <v>1.0782617429217722</v>
      </c>
      <c r="I232" s="2"/>
      <c r="J232" s="2"/>
    </row>
    <row r="233" spans="1:10" x14ac:dyDescent="0.25">
      <c r="A233" s="1" t="s">
        <v>33</v>
      </c>
      <c r="B233" s="1" t="s">
        <v>25</v>
      </c>
      <c r="C233" s="2">
        <v>29.531074523925781</v>
      </c>
      <c r="D233" s="2">
        <v>16.210689544677734</v>
      </c>
      <c r="E233" s="2">
        <f t="shared" si="167"/>
        <v>13.320384979248047</v>
      </c>
      <c r="F233" s="2">
        <v>13.412885665893555</v>
      </c>
      <c r="G233" s="2">
        <f t="shared" si="168"/>
        <v>9.2500686645507813E-2</v>
      </c>
      <c r="H233" s="2">
        <f t="shared" si="169"/>
        <v>1.0662167018783826</v>
      </c>
      <c r="I233" s="2"/>
      <c r="J233" s="2"/>
    </row>
    <row r="234" spans="1:10" x14ac:dyDescent="0.25">
      <c r="A234" s="1" t="s">
        <v>33</v>
      </c>
      <c r="B234" s="1" t="s">
        <v>26</v>
      </c>
      <c r="C234" s="2">
        <v>30.80396842956543</v>
      </c>
      <c r="D234" s="2">
        <v>15.626148223876953</v>
      </c>
      <c r="E234" s="2">
        <f t="shared" si="167"/>
        <v>15.177820205688477</v>
      </c>
      <c r="F234" s="2">
        <v>13.412885665893555</v>
      </c>
      <c r="G234" s="2">
        <f t="shared" si="168"/>
        <v>-1.7649345397949219</v>
      </c>
      <c r="H234" s="2">
        <f t="shared" si="169"/>
        <v>0.29424003471867766</v>
      </c>
      <c r="I234" s="2">
        <f t="shared" ref="I234" si="200">AVERAGE(H234:H236)</f>
        <v>0.32712550853095707</v>
      </c>
      <c r="J234" s="2">
        <f t="shared" ref="J234" si="201">STDEV(E234:E236)/SQRT(COUNT(E234:E236))</f>
        <v>8.31260530863491E-2</v>
      </c>
    </row>
    <row r="235" spans="1:10" x14ac:dyDescent="0.25">
      <c r="A235" s="1" t="s">
        <v>33</v>
      </c>
      <c r="B235" s="1" t="s">
        <v>26</v>
      </c>
      <c r="C235" s="2">
        <v>30.523075103759766</v>
      </c>
      <c r="D235" s="2">
        <v>15.632827758789063</v>
      </c>
      <c r="E235" s="2">
        <f t="shared" si="167"/>
        <v>14.890247344970703</v>
      </c>
      <c r="F235" s="2">
        <v>13.412885665893555</v>
      </c>
      <c r="G235" s="2">
        <f t="shared" si="168"/>
        <v>-1.4773616790771484</v>
      </c>
      <c r="H235" s="2">
        <f t="shared" si="169"/>
        <v>0.3591449963361153</v>
      </c>
      <c r="I235" s="2"/>
      <c r="J235" s="2"/>
    </row>
    <row r="236" spans="1:10" x14ac:dyDescent="0.25">
      <c r="A236" s="1" t="s">
        <v>33</v>
      </c>
      <c r="B236" s="1" t="s">
        <v>26</v>
      </c>
      <c r="C236" s="2">
        <v>30.704275131225586</v>
      </c>
      <c r="D236" s="2">
        <v>15.683119773864746</v>
      </c>
      <c r="E236" s="2">
        <f t="shared" si="167"/>
        <v>15.02115535736084</v>
      </c>
      <c r="F236" s="2">
        <v>13.412885665893555</v>
      </c>
      <c r="G236" s="2">
        <f t="shared" si="168"/>
        <v>-1.6082696914672852</v>
      </c>
      <c r="H236" s="2">
        <f t="shared" si="169"/>
        <v>0.32799149453807824</v>
      </c>
      <c r="I236" s="2"/>
      <c r="J236" s="2"/>
    </row>
    <row r="237" spans="1:10" x14ac:dyDescent="0.25">
      <c r="A237" s="1" t="s">
        <v>33</v>
      </c>
      <c r="B237" s="1" t="s">
        <v>27</v>
      </c>
      <c r="C237" s="2">
        <v>30.587940216064453</v>
      </c>
      <c r="D237" s="2">
        <v>17.216323852539063</v>
      </c>
      <c r="E237" s="2">
        <f t="shared" si="167"/>
        <v>13.371616363525391</v>
      </c>
      <c r="F237" s="2">
        <f t="shared" ref="F237" si="202">AVERAGE(E237:E239)</f>
        <v>13.779639561971029</v>
      </c>
      <c r="G237" s="2">
        <f t="shared" si="168"/>
        <v>0.40802319844563861</v>
      </c>
      <c r="H237" s="2">
        <f t="shared" si="169"/>
        <v>1.3268664763552187</v>
      </c>
      <c r="I237" s="2">
        <f t="shared" ref="I237" si="203">AVERAGE(H237:H239)</f>
        <v>1.0217806862628682</v>
      </c>
      <c r="J237" s="2">
        <f t="shared" ref="J237" si="204">STDEV(E237:E239)/SQRT(COUNT(E237:E239))</f>
        <v>0.20829259103288716</v>
      </c>
    </row>
    <row r="238" spans="1:10" x14ac:dyDescent="0.25">
      <c r="A238" s="1" t="s">
        <v>33</v>
      </c>
      <c r="B238" s="1" t="s">
        <v>27</v>
      </c>
      <c r="C238" s="2">
        <v>30.870615005493164</v>
      </c>
      <c r="D238" s="2">
        <v>16.959732055664063</v>
      </c>
      <c r="E238" s="2">
        <f t="shared" si="167"/>
        <v>13.910882949829102</v>
      </c>
      <c r="F238" s="2">
        <v>13.779639561971029</v>
      </c>
      <c r="G238" s="2">
        <f t="shared" si="168"/>
        <v>-0.13124338785807232</v>
      </c>
      <c r="H238" s="2">
        <f t="shared" si="169"/>
        <v>0.91304420316725043</v>
      </c>
      <c r="I238" s="2"/>
      <c r="J238" s="2"/>
    </row>
    <row r="239" spans="1:10" x14ac:dyDescent="0.25">
      <c r="A239" s="1" t="s">
        <v>33</v>
      </c>
      <c r="B239" s="1" t="s">
        <v>27</v>
      </c>
      <c r="C239" s="2">
        <v>31.150562286376953</v>
      </c>
      <c r="D239" s="2">
        <v>17.094142913818359</v>
      </c>
      <c r="E239" s="2">
        <f t="shared" si="167"/>
        <v>14.056419372558594</v>
      </c>
      <c r="F239" s="2">
        <v>13.779639561971029</v>
      </c>
      <c r="G239" s="2">
        <f t="shared" si="168"/>
        <v>-0.27677981058756451</v>
      </c>
      <c r="H239" s="2">
        <f t="shared" si="169"/>
        <v>0.82543137926613575</v>
      </c>
      <c r="I239" s="2"/>
      <c r="J239" s="2"/>
    </row>
    <row r="240" spans="1:10" x14ac:dyDescent="0.25">
      <c r="A240" s="1" t="s">
        <v>33</v>
      </c>
      <c r="B240" s="1" t="s">
        <v>28</v>
      </c>
      <c r="C240" s="2">
        <v>29.471084594726563</v>
      </c>
      <c r="D240" s="2">
        <v>15.359655380249023</v>
      </c>
      <c r="E240" s="2">
        <f t="shared" si="167"/>
        <v>14.111429214477539</v>
      </c>
      <c r="F240" s="2">
        <v>13.779639561971029</v>
      </c>
      <c r="G240" s="2">
        <f t="shared" si="168"/>
        <v>-0.33178965250650982</v>
      </c>
      <c r="H240" s="2">
        <f t="shared" si="169"/>
        <v>0.79455023848393247</v>
      </c>
      <c r="I240" s="2">
        <f t="shared" ref="I240" si="205">AVERAGE(H240:H242)</f>
        <v>0.86114355142183863</v>
      </c>
      <c r="J240" s="2">
        <f t="shared" ref="J240" si="206">STDEV(E240:E242)/SQRT(COUNT(E240:E242))</f>
        <v>6.3446495881286591E-2</v>
      </c>
    </row>
    <row r="241" spans="1:10" x14ac:dyDescent="0.25">
      <c r="A241" s="1" t="s">
        <v>33</v>
      </c>
      <c r="B241" s="1" t="s">
        <v>28</v>
      </c>
      <c r="C241" s="2">
        <v>29.27406120300293</v>
      </c>
      <c r="D241" s="2">
        <v>15.382059097290039</v>
      </c>
      <c r="E241" s="2">
        <f t="shared" si="167"/>
        <v>13.892002105712891</v>
      </c>
      <c r="F241" s="2">
        <v>13.779639561971029</v>
      </c>
      <c r="G241" s="2">
        <f t="shared" si="168"/>
        <v>-0.11236254374186139</v>
      </c>
      <c r="H241" s="2">
        <f t="shared" si="169"/>
        <v>0.92507193179062019</v>
      </c>
      <c r="I241" s="2"/>
      <c r="J241" s="2"/>
    </row>
    <row r="242" spans="1:10" x14ac:dyDescent="0.25">
      <c r="A242" s="1" t="s">
        <v>33</v>
      </c>
      <c r="B242" s="1" t="s">
        <v>28</v>
      </c>
      <c r="C242" s="2">
        <v>29.387767791748047</v>
      </c>
      <c r="D242" s="2">
        <v>15.39691162109375</v>
      </c>
      <c r="E242" s="2">
        <f t="shared" si="167"/>
        <v>13.990856170654297</v>
      </c>
      <c r="F242" s="2">
        <v>13.779639561971029</v>
      </c>
      <c r="G242" s="2">
        <f t="shared" si="168"/>
        <v>-0.21121660868326764</v>
      </c>
      <c r="H242" s="2">
        <f t="shared" si="169"/>
        <v>0.86380848399096333</v>
      </c>
      <c r="I242" s="2"/>
      <c r="J242" s="2"/>
    </row>
    <row r="243" spans="1:10" x14ac:dyDescent="0.25">
      <c r="A243" s="1" t="s">
        <v>34</v>
      </c>
      <c r="B243" s="1" t="s">
        <v>9</v>
      </c>
      <c r="C243" s="2">
        <v>24.63177490234375</v>
      </c>
      <c r="D243" s="2">
        <v>18.320171356201172</v>
      </c>
      <c r="E243" s="2">
        <f t="shared" si="167"/>
        <v>6.3116035461425781</v>
      </c>
      <c r="F243" s="2">
        <f t="shared" ref="F243" si="207">AVERAGE(E243:E245)</f>
        <v>6.3659896850585937</v>
      </c>
      <c r="G243" s="2">
        <f t="shared" si="168"/>
        <v>5.4386138916015625E-2</v>
      </c>
      <c r="H243" s="2">
        <f t="shared" si="169"/>
        <v>1.0384171668497151</v>
      </c>
      <c r="I243" s="2">
        <f t="shared" ref="I243" si="208">AVERAGE(H243:H245)</f>
        <v>1.00196514569786</v>
      </c>
      <c r="J243" s="2">
        <f t="shared" ref="J243" si="209">STDEV(E243:E245)/SQRT(COUNT(E243:E245))</f>
        <v>6.440304535660106E-2</v>
      </c>
    </row>
    <row r="244" spans="1:10" x14ac:dyDescent="0.25">
      <c r="A244" s="1" t="s">
        <v>34</v>
      </c>
      <c r="B244" s="1" t="s">
        <v>9</v>
      </c>
      <c r="C244" s="2">
        <v>24.56549072265625</v>
      </c>
      <c r="D244" s="2">
        <v>18.273426055908203</v>
      </c>
      <c r="E244" s="2">
        <f t="shared" si="167"/>
        <v>6.2920646667480469</v>
      </c>
      <c r="F244" s="2">
        <v>6.3659896850585937</v>
      </c>
      <c r="G244" s="2">
        <f t="shared" si="168"/>
        <v>7.3925018310546875E-2</v>
      </c>
      <c r="H244" s="2">
        <f t="shared" si="169"/>
        <v>1.052576447367227</v>
      </c>
      <c r="I244" s="2"/>
      <c r="J244" s="2"/>
    </row>
    <row r="245" spans="1:10" x14ac:dyDescent="0.25">
      <c r="A245" s="1" t="s">
        <v>34</v>
      </c>
      <c r="B245" s="1" t="s">
        <v>9</v>
      </c>
      <c r="C245" s="2">
        <v>24.793430328369141</v>
      </c>
      <c r="D245" s="2">
        <v>18.299129486083984</v>
      </c>
      <c r="E245" s="2">
        <f t="shared" si="167"/>
        <v>6.4943008422851563</v>
      </c>
      <c r="F245" s="2">
        <v>6.3659896850585937</v>
      </c>
      <c r="G245" s="2">
        <f t="shared" si="168"/>
        <v>-0.1283111572265625</v>
      </c>
      <c r="H245" s="2">
        <f t="shared" si="169"/>
        <v>0.91490182287663757</v>
      </c>
      <c r="I245" s="2"/>
      <c r="J245" s="2"/>
    </row>
    <row r="246" spans="1:10" x14ac:dyDescent="0.25">
      <c r="A246" s="1" t="s">
        <v>34</v>
      </c>
      <c r="B246" s="1" t="s">
        <v>10</v>
      </c>
      <c r="C246" s="2">
        <v>24.614948272705078</v>
      </c>
      <c r="D246" s="2">
        <v>17.980203628540039</v>
      </c>
      <c r="E246" s="2">
        <f t="shared" si="167"/>
        <v>6.6347446441650391</v>
      </c>
      <c r="F246" s="2">
        <v>6.3659896850585937</v>
      </c>
      <c r="G246" s="2">
        <f t="shared" si="168"/>
        <v>-0.26875495910644531</v>
      </c>
      <c r="H246" s="2">
        <f t="shared" si="169"/>
        <v>0.83003555466255152</v>
      </c>
      <c r="I246" s="2">
        <f t="shared" ref="I246" si="210">AVERAGE(H246:H248)</f>
        <v>0.83473199854744318</v>
      </c>
      <c r="J246" s="2">
        <f t="shared" ref="J246" si="211">STDEV(E246:E248)/SQRT(COUNT(E246:E248))</f>
        <v>4.4823969734888995E-2</v>
      </c>
    </row>
    <row r="247" spans="1:10" x14ac:dyDescent="0.25">
      <c r="A247" s="1" t="s">
        <v>34</v>
      </c>
      <c r="B247" s="1" t="s">
        <v>10</v>
      </c>
      <c r="C247" s="2">
        <v>24.702611923217773</v>
      </c>
      <c r="D247" s="2">
        <v>18.000566482543945</v>
      </c>
      <c r="E247" s="2">
        <f t="shared" si="167"/>
        <v>6.7020454406738281</v>
      </c>
      <c r="F247" s="2">
        <v>6.3659896850585937</v>
      </c>
      <c r="G247" s="2">
        <f t="shared" si="168"/>
        <v>-0.33605575561523438</v>
      </c>
      <c r="H247" s="2">
        <f t="shared" si="169"/>
        <v>0.79220419413867194</v>
      </c>
      <c r="I247" s="2"/>
      <c r="J247" s="2"/>
    </row>
    <row r="248" spans="1:10" x14ac:dyDescent="0.25">
      <c r="A248" s="1" t="s">
        <v>34</v>
      </c>
      <c r="B248" s="1" t="s">
        <v>10</v>
      </c>
      <c r="C248" s="2">
        <v>24.557353973388672</v>
      </c>
      <c r="D248" s="2">
        <v>18.010143280029297</v>
      </c>
      <c r="E248" s="2">
        <f t="shared" si="167"/>
        <v>6.547210693359375</v>
      </c>
      <c r="F248" s="2">
        <v>6.3659896850585937</v>
      </c>
      <c r="G248" s="2">
        <f t="shared" si="168"/>
        <v>-0.18122100830078125</v>
      </c>
      <c r="H248" s="2">
        <f t="shared" si="169"/>
        <v>0.88195624684110618</v>
      </c>
      <c r="I248" s="2"/>
      <c r="J248" s="2"/>
    </row>
    <row r="249" spans="1:10" x14ac:dyDescent="0.25">
      <c r="A249" s="1" t="s">
        <v>34</v>
      </c>
      <c r="B249" s="1" t="s">
        <v>11</v>
      </c>
      <c r="C249" s="2">
        <v>24.25971794128418</v>
      </c>
      <c r="D249" s="2">
        <v>19.705921173095703</v>
      </c>
      <c r="E249" s="2">
        <f t="shared" si="167"/>
        <v>4.5537967681884766</v>
      </c>
      <c r="F249" s="2">
        <f t="shared" ref="F249" si="212">AVERAGE(E249:E251)</f>
        <v>4.499359130859375</v>
      </c>
      <c r="G249" s="2">
        <f t="shared" si="168"/>
        <v>-5.4437637329101563E-2</v>
      </c>
      <c r="H249" s="2">
        <f t="shared" si="169"/>
        <v>0.96296973565151012</v>
      </c>
      <c r="I249" s="2">
        <f t="shared" ref="I249" si="213">AVERAGE(H249:H251)</f>
        <v>1.0003570068372987</v>
      </c>
      <c r="J249" s="2">
        <f t="shared" ref="J249" si="214">STDEV(E249:E251)/SQRT(COUNT(E249:E251))</f>
        <v>2.7340989220947815E-2</v>
      </c>
    </row>
    <row r="250" spans="1:10" x14ac:dyDescent="0.25">
      <c r="A250" s="1" t="s">
        <v>34</v>
      </c>
      <c r="B250" s="1" t="s">
        <v>11</v>
      </c>
      <c r="C250" s="2">
        <v>24.126552581787109</v>
      </c>
      <c r="D250" s="2">
        <v>19.649940490722656</v>
      </c>
      <c r="E250" s="2">
        <f t="shared" si="167"/>
        <v>4.4766120910644531</v>
      </c>
      <c r="F250" s="2">
        <v>4.499359130859375</v>
      </c>
      <c r="G250" s="2">
        <f t="shared" si="168"/>
        <v>2.2747039794921875E-2</v>
      </c>
      <c r="H250" s="2">
        <f t="shared" si="169"/>
        <v>1.0158920022414692</v>
      </c>
      <c r="I250" s="2"/>
      <c r="J250" s="2"/>
    </row>
    <row r="251" spans="1:10" x14ac:dyDescent="0.25">
      <c r="A251" s="1" t="s">
        <v>34</v>
      </c>
      <c r="B251" s="1" t="s">
        <v>11</v>
      </c>
      <c r="C251" s="2">
        <v>24.176259994506836</v>
      </c>
      <c r="D251" s="2">
        <v>19.708591461181641</v>
      </c>
      <c r="E251" s="2">
        <f t="shared" si="167"/>
        <v>4.4676685333251953</v>
      </c>
      <c r="F251" s="2">
        <v>4.499359130859375</v>
      </c>
      <c r="G251" s="2">
        <f t="shared" si="168"/>
        <v>3.1690597534179688E-2</v>
      </c>
      <c r="H251" s="2">
        <f t="shared" si="169"/>
        <v>1.0222092826189166</v>
      </c>
      <c r="I251" s="2"/>
      <c r="J251" s="2"/>
    </row>
    <row r="252" spans="1:10" x14ac:dyDescent="0.25">
      <c r="A252" s="1" t="s">
        <v>34</v>
      </c>
      <c r="B252" s="1" t="s">
        <v>12</v>
      </c>
      <c r="C252" s="2">
        <v>25.800363540649414</v>
      </c>
      <c r="D252" s="2">
        <v>16.258981704711914</v>
      </c>
      <c r="E252" s="2">
        <f t="shared" si="167"/>
        <v>9.5413818359375</v>
      </c>
      <c r="F252" s="2">
        <v>4.499359130859375</v>
      </c>
      <c r="G252" s="2">
        <f t="shared" si="168"/>
        <v>-5.042022705078125</v>
      </c>
      <c r="H252" s="2">
        <f t="shared" si="169"/>
        <v>3.0352881539454601E-2</v>
      </c>
      <c r="I252" s="2">
        <f t="shared" ref="I252" si="215">AVERAGE(H252:H254)</f>
        <v>2.8539668890568842E-2</v>
      </c>
      <c r="J252" s="2">
        <f t="shared" ref="J252" si="216">STDEV(E252:E254)/SQRT(COUNT(E252:E254))</f>
        <v>6.5267970639354203E-2</v>
      </c>
    </row>
    <row r="253" spans="1:10" x14ac:dyDescent="0.25">
      <c r="A253" s="1" t="s">
        <v>34</v>
      </c>
      <c r="B253" s="1" t="s">
        <v>12</v>
      </c>
      <c r="C253" s="2">
        <v>26.060100555419922</v>
      </c>
      <c r="D253" s="2">
        <v>16.3006591796875</v>
      </c>
      <c r="E253" s="2">
        <f t="shared" si="167"/>
        <v>9.7594413757324219</v>
      </c>
      <c r="F253" s="2">
        <v>4.499359130859375</v>
      </c>
      <c r="G253" s="2">
        <f t="shared" si="168"/>
        <v>-5.2600822448730469</v>
      </c>
      <c r="H253" s="2">
        <f t="shared" si="169"/>
        <v>2.6095009820583194E-2</v>
      </c>
      <c r="I253" s="2"/>
      <c r="J253" s="2"/>
    </row>
    <row r="254" spans="1:10" x14ac:dyDescent="0.25">
      <c r="A254" s="1" t="s">
        <v>34</v>
      </c>
      <c r="B254" s="1" t="s">
        <v>12</v>
      </c>
      <c r="C254" s="2">
        <v>25.975149154663086</v>
      </c>
      <c r="D254" s="2">
        <v>16.376474380493164</v>
      </c>
      <c r="E254" s="2">
        <f t="shared" si="167"/>
        <v>9.5986747741699219</v>
      </c>
      <c r="F254" s="2">
        <v>4.499359130859375</v>
      </c>
      <c r="G254" s="2">
        <f t="shared" si="168"/>
        <v>-5.0993156433105469</v>
      </c>
      <c r="H254" s="2">
        <f t="shared" si="169"/>
        <v>2.9171115311668737E-2</v>
      </c>
      <c r="I254" s="2"/>
      <c r="J254" s="2"/>
    </row>
    <row r="255" spans="1:10" x14ac:dyDescent="0.25">
      <c r="A255" s="1" t="s">
        <v>34</v>
      </c>
      <c r="B255" s="1" t="s">
        <v>13</v>
      </c>
      <c r="C255" s="2">
        <v>24.742481231689453</v>
      </c>
      <c r="D255" s="2">
        <v>20.254175186157227</v>
      </c>
      <c r="E255" s="2">
        <f t="shared" si="167"/>
        <v>4.4883060455322266</v>
      </c>
      <c r="F255" s="2">
        <f t="shared" ref="F255" si="217">AVERAGE(E255:E257)</f>
        <v>4.450286865234375</v>
      </c>
      <c r="G255" s="2">
        <f t="shared" si="168"/>
        <v>-3.8019180297851563E-2</v>
      </c>
      <c r="H255" s="2">
        <f t="shared" si="169"/>
        <v>0.97399131946719519</v>
      </c>
      <c r="I255" s="2">
        <f t="shared" ref="I255" si="218">AVERAGE(H255:H257)</f>
        <v>1.0027071729851873</v>
      </c>
      <c r="J255" s="2">
        <f t="shared" ref="J255" si="219">STDEV(E255:E257)/SQRT(COUNT(E255:E257))</f>
        <v>7.4591540725279876E-2</v>
      </c>
    </row>
    <row r="256" spans="1:10" x14ac:dyDescent="0.25">
      <c r="A256" s="1" t="s">
        <v>34</v>
      </c>
      <c r="B256" s="1" t="s">
        <v>13</v>
      </c>
      <c r="C256" s="2">
        <v>24.665901184082031</v>
      </c>
      <c r="D256" s="2">
        <v>20.359554290771484</v>
      </c>
      <c r="E256" s="2">
        <f t="shared" si="167"/>
        <v>4.3063468933105469</v>
      </c>
      <c r="F256" s="2">
        <v>4.450286865234375</v>
      </c>
      <c r="G256" s="2">
        <f t="shared" si="168"/>
        <v>0.14393997192382813</v>
      </c>
      <c r="H256" s="2">
        <f t="shared" si="169"/>
        <v>1.1049185100717231</v>
      </c>
      <c r="I256" s="2"/>
      <c r="J256" s="2"/>
    </row>
    <row r="257" spans="1:10" x14ac:dyDescent="0.25">
      <c r="A257" s="1" t="s">
        <v>34</v>
      </c>
      <c r="B257" s="1" t="s">
        <v>13</v>
      </c>
      <c r="C257" s="2">
        <v>24.736732482910156</v>
      </c>
      <c r="D257" s="2">
        <v>20.180524826049805</v>
      </c>
      <c r="E257" s="2">
        <f t="shared" si="167"/>
        <v>4.5562076568603516</v>
      </c>
      <c r="F257" s="2">
        <v>4.450286865234375</v>
      </c>
      <c r="G257" s="2">
        <f t="shared" si="168"/>
        <v>-0.10592079162597656</v>
      </c>
      <c r="H257" s="2">
        <f t="shared" si="169"/>
        <v>0.92921168941664389</v>
      </c>
      <c r="I257" s="2"/>
      <c r="J257" s="2"/>
    </row>
    <row r="258" spans="1:10" x14ac:dyDescent="0.25">
      <c r="A258" s="1" t="s">
        <v>34</v>
      </c>
      <c r="B258" s="1" t="s">
        <v>14</v>
      </c>
      <c r="C258" s="2">
        <v>24.487260818481445</v>
      </c>
      <c r="D258" s="2">
        <v>18.955995559692383</v>
      </c>
      <c r="E258" s="2">
        <f t="shared" si="167"/>
        <v>5.5312652587890625</v>
      </c>
      <c r="F258" s="2">
        <v>4.450286865234375</v>
      </c>
      <c r="G258" s="2">
        <f t="shared" si="168"/>
        <v>-1.0809783935546875</v>
      </c>
      <c r="H258" s="2">
        <f t="shared" si="169"/>
        <v>0.47270813781056648</v>
      </c>
      <c r="I258" s="2">
        <f t="shared" ref="I258" si="220">AVERAGE(H258:H260)</f>
        <v>0.49173554981297946</v>
      </c>
      <c r="J258" s="2">
        <f t="shared" ref="J258" si="221">STDEV(E258:E260)/SQRT(COUNT(E258:E260))</f>
        <v>3.6776404826276109E-2</v>
      </c>
    </row>
    <row r="259" spans="1:10" x14ac:dyDescent="0.25">
      <c r="A259" s="1" t="s">
        <v>34</v>
      </c>
      <c r="B259" s="1" t="s">
        <v>14</v>
      </c>
      <c r="C259" s="2">
        <v>24.444562911987305</v>
      </c>
      <c r="D259" s="2">
        <v>18.955978393554687</v>
      </c>
      <c r="E259" s="2">
        <f t="shared" si="167"/>
        <v>5.4885845184326172</v>
      </c>
      <c r="F259" s="2">
        <v>4.450286865234375</v>
      </c>
      <c r="G259" s="2">
        <f t="shared" si="168"/>
        <v>-1.0382976531982422</v>
      </c>
      <c r="H259" s="2">
        <f t="shared" si="169"/>
        <v>0.48690166758525966</v>
      </c>
      <c r="I259" s="2"/>
      <c r="J259" s="2"/>
    </row>
    <row r="260" spans="1:10" x14ac:dyDescent="0.25">
      <c r="A260" s="1" t="s">
        <v>34</v>
      </c>
      <c r="B260" s="1" t="s">
        <v>14</v>
      </c>
      <c r="C260" s="2">
        <v>24.378345489501953</v>
      </c>
      <c r="D260" s="2">
        <v>18.972373962402344</v>
      </c>
      <c r="E260" s="2">
        <f t="shared" ref="E260:E302" si="222">C260-D260</f>
        <v>5.4059715270996094</v>
      </c>
      <c r="F260" s="2">
        <v>4.450286865234375</v>
      </c>
      <c r="G260" s="2">
        <f t="shared" ref="G260:G302" si="223">F260-E260</f>
        <v>-0.95568466186523438</v>
      </c>
      <c r="H260" s="2">
        <f t="shared" ref="H260:H302" si="224">2^G260</f>
        <v>0.51559684404311223</v>
      </c>
      <c r="I260" s="2"/>
      <c r="J260" s="2"/>
    </row>
    <row r="261" spans="1:10" x14ac:dyDescent="0.25">
      <c r="A261" s="1" t="s">
        <v>35</v>
      </c>
      <c r="B261" s="1" t="s">
        <v>15</v>
      </c>
      <c r="C261" s="2">
        <v>24.003355026245117</v>
      </c>
      <c r="D261" s="2">
        <v>19.955493927001953</v>
      </c>
      <c r="E261" s="2">
        <f t="shared" si="222"/>
        <v>4.0478610992431641</v>
      </c>
      <c r="F261" s="2">
        <f t="shared" ref="F261" si="225">AVERAGE(E261:E263)</f>
        <v>4.0524234771728516</v>
      </c>
      <c r="G261" s="2">
        <f t="shared" si="223"/>
        <v>4.5623779296875E-3</v>
      </c>
      <c r="H261" s="2">
        <f t="shared" si="224"/>
        <v>1.0031674050588315</v>
      </c>
      <c r="I261" s="2">
        <f t="shared" ref="I261" si="226">AVERAGE(H261:H263)</f>
        <v>1.0006145286707127</v>
      </c>
      <c r="J261" s="2">
        <f t="shared" ref="J261" si="227">STDEV(E261:E263)/SQRT(COUNT(E261:E263))</f>
        <v>3.5789362955231344E-2</v>
      </c>
    </row>
    <row r="262" spans="1:10" x14ac:dyDescent="0.25">
      <c r="A262" s="1" t="s">
        <v>35</v>
      </c>
      <c r="B262" s="1" t="s">
        <v>15</v>
      </c>
      <c r="C262" s="2">
        <v>24.007274627685547</v>
      </c>
      <c r="D262" s="2">
        <v>19.890707015991211</v>
      </c>
      <c r="E262" s="2">
        <f t="shared" si="222"/>
        <v>4.1165676116943359</v>
      </c>
      <c r="F262" s="2">
        <v>4.0524234771728516</v>
      </c>
      <c r="G262" s="2">
        <f t="shared" si="223"/>
        <v>-6.4144134521484375E-2</v>
      </c>
      <c r="H262" s="2">
        <f t="shared" si="224"/>
        <v>0.95651259155294976</v>
      </c>
      <c r="I262" s="2"/>
      <c r="J262" s="2"/>
    </row>
    <row r="263" spans="1:10" x14ac:dyDescent="0.25">
      <c r="A263" s="1" t="s">
        <v>35</v>
      </c>
      <c r="B263" s="1" t="s">
        <v>15</v>
      </c>
      <c r="C263" s="2">
        <v>23.978023529052734</v>
      </c>
      <c r="D263" s="2">
        <v>19.98518180847168</v>
      </c>
      <c r="E263" s="2">
        <f t="shared" si="222"/>
        <v>3.9928417205810547</v>
      </c>
      <c r="F263" s="2">
        <v>4.0524234771728516</v>
      </c>
      <c r="G263" s="2">
        <f t="shared" si="223"/>
        <v>5.9581756591796875E-2</v>
      </c>
      <c r="H263" s="2">
        <f t="shared" si="224"/>
        <v>1.0421635894003567</v>
      </c>
      <c r="I263" s="2"/>
      <c r="J263" s="2"/>
    </row>
    <row r="264" spans="1:10" x14ac:dyDescent="0.25">
      <c r="A264" s="1" t="s">
        <v>35</v>
      </c>
      <c r="B264" s="1" t="s">
        <v>16</v>
      </c>
      <c r="C264" s="2">
        <v>25.437562942504883</v>
      </c>
      <c r="D264" s="2">
        <v>17.276424407958984</v>
      </c>
      <c r="E264" s="2">
        <f t="shared" si="222"/>
        <v>8.1611385345458984</v>
      </c>
      <c r="F264" s="2">
        <v>4.0524234771728516</v>
      </c>
      <c r="G264" s="2">
        <f t="shared" si="223"/>
        <v>-4.1087150573730469</v>
      </c>
      <c r="H264" s="2">
        <f t="shared" si="224"/>
        <v>5.7963356200681312E-2</v>
      </c>
      <c r="I264" s="2">
        <f t="shared" ref="I264" si="228">AVERAGE(H264:H266)</f>
        <v>6.4017042924542009E-2</v>
      </c>
      <c r="J264" s="2">
        <f t="shared" ref="J264" si="229">STDEV(E264:E266)/SQRT(COUNT(E264:E266))</f>
        <v>0.14673342489696029</v>
      </c>
    </row>
    <row r="265" spans="1:10" x14ac:dyDescent="0.25">
      <c r="A265" s="1" t="s">
        <v>35</v>
      </c>
      <c r="B265" s="1" t="s">
        <v>16</v>
      </c>
      <c r="C265" s="2">
        <v>25.240886688232422</v>
      </c>
      <c r="D265" s="2">
        <v>17.500383377075195</v>
      </c>
      <c r="E265" s="2">
        <f t="shared" si="222"/>
        <v>7.7405033111572266</v>
      </c>
      <c r="F265" s="2">
        <v>4.0524234771728516</v>
      </c>
      <c r="G265" s="2">
        <f t="shared" si="223"/>
        <v>-3.688079833984375</v>
      </c>
      <c r="H265" s="2">
        <f t="shared" si="224"/>
        <v>7.7584924807791153E-2</v>
      </c>
      <c r="I265" s="2"/>
      <c r="J265" s="2"/>
    </row>
    <row r="266" spans="1:10" x14ac:dyDescent="0.25">
      <c r="A266" s="1" t="s">
        <v>35</v>
      </c>
      <c r="B266" s="1" t="s">
        <v>16</v>
      </c>
      <c r="C266" s="2">
        <v>25.669013977050781</v>
      </c>
      <c r="D266" s="2">
        <v>17.471057891845703</v>
      </c>
      <c r="E266" s="2">
        <f t="shared" si="222"/>
        <v>8.1979560852050781</v>
      </c>
      <c r="F266" s="2">
        <v>4.0524234771728516</v>
      </c>
      <c r="G266" s="2">
        <f t="shared" si="223"/>
        <v>-4.1455326080322266</v>
      </c>
      <c r="H266" s="2">
        <f t="shared" si="224"/>
        <v>5.650284776515356E-2</v>
      </c>
      <c r="I266" s="2"/>
      <c r="J266" s="2"/>
    </row>
    <row r="267" spans="1:10" x14ac:dyDescent="0.25">
      <c r="A267" s="1" t="s">
        <v>35</v>
      </c>
      <c r="B267" s="1" t="s">
        <v>17</v>
      </c>
      <c r="C267" s="2">
        <v>24.212541580200195</v>
      </c>
      <c r="D267" s="2">
        <v>18.845230102539063</v>
      </c>
      <c r="E267" s="2">
        <f t="shared" si="222"/>
        <v>5.3673114776611328</v>
      </c>
      <c r="F267" s="2">
        <f t="shared" ref="F267" si="230">AVERAGE(E267:E269)</f>
        <v>5.439697265625</v>
      </c>
      <c r="G267" s="2">
        <f t="shared" si="223"/>
        <v>7.2385787963867188E-2</v>
      </c>
      <c r="H267" s="2">
        <f t="shared" si="224"/>
        <v>1.0514540385506483</v>
      </c>
      <c r="I267" s="2">
        <f t="shared" ref="I267" si="231">AVERAGE(H267:H269)</f>
        <v>1.0008298565195035</v>
      </c>
      <c r="J267" s="2">
        <f t="shared" ref="J267" si="232">STDEV(E267:E269)/SQRT(COUNT(E267:E269))</f>
        <v>4.1549643581197865E-2</v>
      </c>
    </row>
    <row r="268" spans="1:10" x14ac:dyDescent="0.25">
      <c r="A268" s="1" t="s">
        <v>35</v>
      </c>
      <c r="B268" s="1" t="s">
        <v>17</v>
      </c>
      <c r="C268" s="2">
        <v>24.259937286376953</v>
      </c>
      <c r="D268" s="2">
        <v>18.748701095581055</v>
      </c>
      <c r="E268" s="2">
        <f t="shared" si="222"/>
        <v>5.5112361907958984</v>
      </c>
      <c r="F268" s="2">
        <v>5.439697265625</v>
      </c>
      <c r="G268" s="2">
        <f t="shared" si="223"/>
        <v>-7.1538925170898438E-2</v>
      </c>
      <c r="H268" s="2">
        <f t="shared" si="224"/>
        <v>0.95162235931400796</v>
      </c>
      <c r="I268" s="2"/>
      <c r="J268" s="2"/>
    </row>
    <row r="269" spans="1:10" x14ac:dyDescent="0.25">
      <c r="A269" s="1" t="s">
        <v>35</v>
      </c>
      <c r="B269" s="1" t="s">
        <v>17</v>
      </c>
      <c r="C269" s="2">
        <v>24.1741943359375</v>
      </c>
      <c r="D269" s="2">
        <v>18.733650207519531</v>
      </c>
      <c r="E269" s="2">
        <f t="shared" si="222"/>
        <v>5.4405441284179687</v>
      </c>
      <c r="F269" s="2">
        <v>5.439697265625</v>
      </c>
      <c r="G269" s="2">
        <f t="shared" si="223"/>
        <v>-8.4686279296875E-4</v>
      </c>
      <c r="H269" s="2">
        <f t="shared" si="224"/>
        <v>0.99941317169385413</v>
      </c>
      <c r="I269" s="2"/>
      <c r="J269" s="2"/>
    </row>
    <row r="270" spans="1:10" x14ac:dyDescent="0.25">
      <c r="A270" s="1" t="s">
        <v>35</v>
      </c>
      <c r="B270" s="1" t="s">
        <v>18</v>
      </c>
      <c r="C270" s="2">
        <v>23.64604377746582</v>
      </c>
      <c r="D270" s="2">
        <v>18.339197158813477</v>
      </c>
      <c r="E270" s="2">
        <f t="shared" si="222"/>
        <v>5.3068466186523437</v>
      </c>
      <c r="F270" s="2">
        <v>5.439697265625</v>
      </c>
      <c r="G270" s="2">
        <f t="shared" si="223"/>
        <v>0.13285064697265625</v>
      </c>
      <c r="H270" s="2">
        <f t="shared" si="224"/>
        <v>1.0964580733925493</v>
      </c>
      <c r="I270" s="2">
        <f t="shared" ref="I270" si="233">AVERAGE(H270:H272)</f>
        <v>1.1074130608789903</v>
      </c>
      <c r="J270" s="2">
        <f t="shared" ref="J270" si="234">STDEV(E270:E272)/SQRT(COUNT(E270:E272))</f>
        <v>6.9647490010092322E-2</v>
      </c>
    </row>
    <row r="271" spans="1:10" x14ac:dyDescent="0.25">
      <c r="A271" s="1" t="s">
        <v>35</v>
      </c>
      <c r="B271" s="1" t="s">
        <v>18</v>
      </c>
      <c r="C271" s="2">
        <v>23.777395248413086</v>
      </c>
      <c r="D271" s="2">
        <v>18.366744995117187</v>
      </c>
      <c r="E271" s="2">
        <f t="shared" si="222"/>
        <v>5.4106502532958984</v>
      </c>
      <c r="F271" s="2">
        <v>5.439697265625</v>
      </c>
      <c r="G271" s="2">
        <f t="shared" si="223"/>
        <v>2.9047012329101563E-2</v>
      </c>
      <c r="H271" s="2">
        <f t="shared" si="224"/>
        <v>1.0203379079105861</v>
      </c>
      <c r="I271" s="2"/>
      <c r="J271" s="2"/>
    </row>
    <row r="272" spans="1:10" x14ac:dyDescent="0.25">
      <c r="A272" s="1" t="s">
        <v>35</v>
      </c>
      <c r="B272" s="1" t="s">
        <v>18</v>
      </c>
      <c r="C272" s="2">
        <v>23.592681884765625</v>
      </c>
      <c r="D272" s="2">
        <v>18.422548294067383</v>
      </c>
      <c r="E272" s="2">
        <f t="shared" si="222"/>
        <v>5.1701335906982422</v>
      </c>
      <c r="F272" s="2">
        <v>5.439697265625</v>
      </c>
      <c r="G272" s="2">
        <f t="shared" si="223"/>
        <v>0.26956367492675781</v>
      </c>
      <c r="H272" s="2">
        <f t="shared" si="224"/>
        <v>1.2054432013338359</v>
      </c>
      <c r="I272" s="2"/>
      <c r="J272" s="2"/>
    </row>
    <row r="273" spans="1:10" x14ac:dyDescent="0.25">
      <c r="A273" s="1" t="s">
        <v>35</v>
      </c>
      <c r="B273" s="1" t="s">
        <v>19</v>
      </c>
      <c r="C273" s="2">
        <v>24.132591247558594</v>
      </c>
      <c r="D273" s="2">
        <v>17.419338226318359</v>
      </c>
      <c r="E273" s="2">
        <f t="shared" si="222"/>
        <v>6.7132530212402344</v>
      </c>
      <c r="F273" s="2">
        <f t="shared" ref="F273" si="235">AVERAGE(E273:E275)</f>
        <v>6.8434683481852217</v>
      </c>
      <c r="G273" s="2">
        <f t="shared" si="223"/>
        <v>0.13021532694498728</v>
      </c>
      <c r="H273" s="2">
        <f t="shared" si="224"/>
        <v>1.0944570403574643</v>
      </c>
      <c r="I273" s="2">
        <f t="shared" ref="I273" si="236">AVERAGE(H273:H275)</f>
        <v>1.0022107589179512</v>
      </c>
      <c r="J273" s="2">
        <f t="shared" ref="J273" si="237">STDEV(E273:E275)/SQRT(COUNT(E273:E275))</f>
        <v>6.7447156687702084E-2</v>
      </c>
    </row>
    <row r="274" spans="1:10" x14ac:dyDescent="0.25">
      <c r="A274" s="1" t="s">
        <v>35</v>
      </c>
      <c r="B274" s="1" t="s">
        <v>19</v>
      </c>
      <c r="C274" s="2">
        <v>24.236019134521484</v>
      </c>
      <c r="D274" s="2">
        <v>17.296941757202148</v>
      </c>
      <c r="E274" s="2">
        <f t="shared" si="222"/>
        <v>6.9390773773193359</v>
      </c>
      <c r="F274" s="2">
        <v>6.8434683481852217</v>
      </c>
      <c r="G274" s="2">
        <f t="shared" si="223"/>
        <v>-9.5609029134114287E-2</v>
      </c>
      <c r="H274" s="2">
        <f t="shared" si="224"/>
        <v>0.93587708648968948</v>
      </c>
      <c r="I274" s="2"/>
      <c r="J274" s="2"/>
    </row>
    <row r="275" spans="1:10" x14ac:dyDescent="0.25">
      <c r="A275" s="1" t="s">
        <v>35</v>
      </c>
      <c r="B275" s="1" t="s">
        <v>19</v>
      </c>
      <c r="C275" s="2">
        <v>24.192819595336914</v>
      </c>
      <c r="D275" s="2">
        <v>17.31474494934082</v>
      </c>
      <c r="E275" s="2">
        <f t="shared" si="222"/>
        <v>6.8780746459960937</v>
      </c>
      <c r="F275" s="2">
        <v>6.8434683481852217</v>
      </c>
      <c r="G275" s="2">
        <f t="shared" si="223"/>
        <v>-3.46062978108721E-2</v>
      </c>
      <c r="H275" s="2">
        <f t="shared" si="224"/>
        <v>0.9762981499066995</v>
      </c>
      <c r="I275" s="2"/>
      <c r="J275" s="2"/>
    </row>
    <row r="276" spans="1:10" x14ac:dyDescent="0.25">
      <c r="A276" s="1" t="s">
        <v>35</v>
      </c>
      <c r="B276" s="1" t="s">
        <v>20</v>
      </c>
      <c r="C276" s="2">
        <v>24.220630645751953</v>
      </c>
      <c r="D276" s="2">
        <v>17.215141296386719</v>
      </c>
      <c r="E276" s="2">
        <f t="shared" si="222"/>
        <v>7.0054893493652344</v>
      </c>
      <c r="F276" s="2">
        <v>6.8434683481852217</v>
      </c>
      <c r="G276" s="2">
        <f t="shared" si="223"/>
        <v>-0.16202100118001272</v>
      </c>
      <c r="H276" s="2">
        <f t="shared" si="224"/>
        <v>0.89377215170246604</v>
      </c>
      <c r="I276" s="2">
        <f t="shared" ref="I276" si="238">AVERAGE(H276:H278)</f>
        <v>0.90697069083422177</v>
      </c>
      <c r="J276" s="2">
        <f t="shared" ref="J276" si="239">STDEV(E276:E278)/SQRT(COUNT(E276:E278))</f>
        <v>1.2010731207298567E-2</v>
      </c>
    </row>
    <row r="277" spans="1:10" x14ac:dyDescent="0.25">
      <c r="A277" s="1" t="s">
        <v>35</v>
      </c>
      <c r="B277" s="1" t="s">
        <v>20</v>
      </c>
      <c r="C277" s="2">
        <v>24.238681793212891</v>
      </c>
      <c r="D277" s="2">
        <v>17.274789810180664</v>
      </c>
      <c r="E277" s="2">
        <f t="shared" si="222"/>
        <v>6.9638919830322266</v>
      </c>
      <c r="F277" s="2">
        <v>6.8434683481852217</v>
      </c>
      <c r="G277" s="2">
        <f t="shared" si="223"/>
        <v>-0.12042363484700491</v>
      </c>
      <c r="H277" s="2">
        <f t="shared" si="224"/>
        <v>0.91991748519490157</v>
      </c>
      <c r="I277" s="2"/>
      <c r="J277" s="2"/>
    </row>
    <row r="278" spans="1:10" x14ac:dyDescent="0.25">
      <c r="A278" s="1" t="s">
        <v>35</v>
      </c>
      <c r="B278" s="1" t="s">
        <v>20</v>
      </c>
      <c r="C278" s="2">
        <v>24.189983367919922</v>
      </c>
      <c r="D278" s="2">
        <v>17.206043243408203</v>
      </c>
      <c r="E278" s="2">
        <f t="shared" si="222"/>
        <v>6.9839401245117187</v>
      </c>
      <c r="F278" s="2">
        <v>6.8434683481852217</v>
      </c>
      <c r="G278" s="2">
        <f t="shared" si="223"/>
        <v>-0.1404717763264971</v>
      </c>
      <c r="H278" s="2">
        <f t="shared" si="224"/>
        <v>0.90722243560529792</v>
      </c>
      <c r="I278" s="2"/>
      <c r="J278" s="2"/>
    </row>
    <row r="279" spans="1:10" x14ac:dyDescent="0.25">
      <c r="A279" s="1" t="s">
        <v>35</v>
      </c>
      <c r="B279" s="1" t="s">
        <v>21</v>
      </c>
      <c r="C279" s="2">
        <v>23.11229133605957</v>
      </c>
      <c r="D279" s="2">
        <v>16.085224151611328</v>
      </c>
      <c r="E279" s="2">
        <f t="shared" si="222"/>
        <v>7.0270671844482422</v>
      </c>
      <c r="F279" s="2">
        <f t="shared" ref="F279" si="240">AVERAGE(E279:E281)</f>
        <v>6.9707120259602862</v>
      </c>
      <c r="G279" s="2">
        <f t="shared" si="223"/>
        <v>-5.6355158487956025E-2</v>
      </c>
      <c r="H279" s="2">
        <f t="shared" si="224"/>
        <v>0.96169067929470387</v>
      </c>
      <c r="I279" s="2">
        <f t="shared" ref="I279" si="241">AVERAGE(H279:H281)</f>
        <v>1.0017230181446899</v>
      </c>
      <c r="J279" s="2">
        <f t="shared" ref="J279" si="242">STDEV(E279:E281)/SQRT(COUNT(E279:E281))</f>
        <v>5.9466976944163176E-2</v>
      </c>
    </row>
    <row r="280" spans="1:10" x14ac:dyDescent="0.25">
      <c r="A280" s="1" t="s">
        <v>35</v>
      </c>
      <c r="B280" s="1" t="s">
        <v>21</v>
      </c>
      <c r="C280" s="2">
        <v>23.208850860595703</v>
      </c>
      <c r="D280" s="2">
        <v>16.175613403320312</v>
      </c>
      <c r="E280" s="2">
        <f t="shared" si="222"/>
        <v>7.0332374572753906</v>
      </c>
      <c r="F280" s="2">
        <v>6.9707120259602862</v>
      </c>
      <c r="G280" s="2">
        <f t="shared" si="223"/>
        <v>-6.2525431315104463E-2</v>
      </c>
      <c r="H280" s="2">
        <f t="shared" si="224"/>
        <v>0.95758640055728006</v>
      </c>
      <c r="I280" s="2"/>
      <c r="J280" s="2"/>
    </row>
    <row r="281" spans="1:10" x14ac:dyDescent="0.25">
      <c r="A281" s="1" t="s">
        <v>35</v>
      </c>
      <c r="B281" s="1" t="s">
        <v>21</v>
      </c>
      <c r="C281" s="2">
        <v>23.00810432434082</v>
      </c>
      <c r="D281" s="2">
        <v>16.156272888183594</v>
      </c>
      <c r="E281" s="2">
        <f t="shared" si="222"/>
        <v>6.8518314361572266</v>
      </c>
      <c r="F281" s="2">
        <v>6.9707120259602862</v>
      </c>
      <c r="G281" s="2">
        <f t="shared" si="223"/>
        <v>0.1188805898030596</v>
      </c>
      <c r="H281" s="2">
        <f t="shared" si="224"/>
        <v>1.0858919745820859</v>
      </c>
      <c r="I281" s="2"/>
      <c r="J281" s="2"/>
    </row>
    <row r="282" spans="1:10" x14ac:dyDescent="0.25">
      <c r="A282" s="1" t="s">
        <v>35</v>
      </c>
      <c r="B282" s="1" t="s">
        <v>22</v>
      </c>
      <c r="C282" s="2">
        <v>25.21739387512207</v>
      </c>
      <c r="D282" s="2">
        <v>16.86998176574707</v>
      </c>
      <c r="E282" s="2">
        <f t="shared" si="222"/>
        <v>8.347412109375</v>
      </c>
      <c r="F282" s="2">
        <v>6.9707120259602862</v>
      </c>
      <c r="G282" s="2">
        <f t="shared" si="223"/>
        <v>-1.3767000834147138</v>
      </c>
      <c r="H282" s="2">
        <f t="shared" si="224"/>
        <v>0.38509863554140727</v>
      </c>
      <c r="I282" s="2">
        <f t="shared" ref="I282" si="243">AVERAGE(H282:H284)</f>
        <v>0.36259187945961036</v>
      </c>
      <c r="J282" s="2">
        <f t="shared" ref="J282" si="244">STDEV(E282:E284)/SQRT(COUNT(E282:E284))</f>
        <v>5.8311619646024888E-2</v>
      </c>
    </row>
    <row r="283" spans="1:10" x14ac:dyDescent="0.25">
      <c r="A283" s="1" t="s">
        <v>35</v>
      </c>
      <c r="B283" s="1" t="s">
        <v>22</v>
      </c>
      <c r="C283" s="2">
        <v>25.31806755065918</v>
      </c>
      <c r="D283" s="2">
        <v>16.901865005493164</v>
      </c>
      <c r="E283" s="2">
        <f t="shared" si="222"/>
        <v>8.4162025451660156</v>
      </c>
      <c r="F283" s="2">
        <v>6.9707120259602862</v>
      </c>
      <c r="G283" s="2">
        <f t="shared" si="223"/>
        <v>-1.4454905192057295</v>
      </c>
      <c r="H283" s="2">
        <f t="shared" si="224"/>
        <v>0.36716729947685667</v>
      </c>
      <c r="I283" s="2"/>
      <c r="J283" s="2"/>
    </row>
    <row r="284" spans="1:10" x14ac:dyDescent="0.25">
      <c r="A284" s="1" t="s">
        <v>35</v>
      </c>
      <c r="B284" s="1" t="s">
        <v>22</v>
      </c>
      <c r="C284" s="2">
        <v>25.427242279052734</v>
      </c>
      <c r="D284" s="2">
        <v>16.880956649780273</v>
      </c>
      <c r="E284" s="2">
        <f t="shared" si="222"/>
        <v>8.5462856292724609</v>
      </c>
      <c r="F284" s="2">
        <v>6.9707120259602862</v>
      </c>
      <c r="G284" s="2">
        <f t="shared" si="223"/>
        <v>-1.5755736033121748</v>
      </c>
      <c r="H284" s="2">
        <f t="shared" si="224"/>
        <v>0.33550970336056712</v>
      </c>
      <c r="I284" s="2"/>
      <c r="J284" s="2"/>
    </row>
    <row r="285" spans="1:10" x14ac:dyDescent="0.25">
      <c r="A285" s="1" t="s">
        <v>35</v>
      </c>
      <c r="B285" s="1" t="s">
        <v>23</v>
      </c>
      <c r="C285" s="2">
        <v>23.582342147827148</v>
      </c>
      <c r="D285" s="2">
        <v>17.148275375366211</v>
      </c>
      <c r="E285" s="2">
        <f t="shared" si="222"/>
        <v>6.4340667724609375</v>
      </c>
      <c r="F285" s="2">
        <f t="shared" ref="F285" si="245">AVERAGE(E285:E287)</f>
        <v>6.6354827880859375</v>
      </c>
      <c r="G285" s="2">
        <f t="shared" si="223"/>
        <v>0.201416015625</v>
      </c>
      <c r="H285" s="2">
        <f t="shared" si="224"/>
        <v>1.149826364230913</v>
      </c>
      <c r="I285" s="2">
        <f t="shared" ref="I285" si="246">AVERAGE(H285:H287)</f>
        <v>1.0051506671903758</v>
      </c>
      <c r="J285" s="2">
        <f t="shared" ref="J285" si="247">STDEV(E285:E287)/SQRT(COUNT(E285:E287))</f>
        <v>0.10244812909335758</v>
      </c>
    </row>
    <row r="286" spans="1:10" x14ac:dyDescent="0.25">
      <c r="A286" s="1" t="s">
        <v>35</v>
      </c>
      <c r="B286" s="1" t="s">
        <v>23</v>
      </c>
      <c r="C286" s="2">
        <v>23.657352447509766</v>
      </c>
      <c r="D286" s="2">
        <v>16.888595581054687</v>
      </c>
      <c r="E286" s="2">
        <f t="shared" si="222"/>
        <v>6.7687568664550781</v>
      </c>
      <c r="F286" s="2">
        <v>6.6354827880859375</v>
      </c>
      <c r="G286" s="2">
        <f t="shared" si="223"/>
        <v>-0.13327407836914063</v>
      </c>
      <c r="H286" s="2">
        <f t="shared" si="224"/>
        <v>0.91175993596833949</v>
      </c>
      <c r="I286" s="2"/>
      <c r="J286" s="2"/>
    </row>
    <row r="287" spans="1:10" x14ac:dyDescent="0.25">
      <c r="A287" s="1" t="s">
        <v>35</v>
      </c>
      <c r="B287" s="1" t="s">
        <v>23</v>
      </c>
      <c r="C287" s="2">
        <v>23.581092834472656</v>
      </c>
      <c r="D287" s="2">
        <v>16.877468109130859</v>
      </c>
      <c r="E287" s="2">
        <f t="shared" si="222"/>
        <v>6.7036247253417969</v>
      </c>
      <c r="F287" s="2">
        <v>6.6354827880859375</v>
      </c>
      <c r="G287" s="2">
        <f t="shared" si="223"/>
        <v>-6.8141937255859375E-2</v>
      </c>
      <c r="H287" s="2">
        <f t="shared" si="224"/>
        <v>0.95386570137187532</v>
      </c>
      <c r="I287" s="2"/>
      <c r="J287" s="2"/>
    </row>
    <row r="288" spans="1:10" x14ac:dyDescent="0.25">
      <c r="A288" s="1" t="s">
        <v>35</v>
      </c>
      <c r="B288" s="1" t="s">
        <v>24</v>
      </c>
      <c r="C288" s="2">
        <v>24.374481201171875</v>
      </c>
      <c r="D288" s="2">
        <v>14.384944915771484</v>
      </c>
      <c r="E288" s="2">
        <f t="shared" si="222"/>
        <v>9.9895362854003906</v>
      </c>
      <c r="F288" s="2">
        <v>6.6354827880859375</v>
      </c>
      <c r="G288" s="2">
        <f t="shared" si="223"/>
        <v>-3.3540534973144531</v>
      </c>
      <c r="H288" s="2">
        <f t="shared" si="224"/>
        <v>9.7797846157752735E-2</v>
      </c>
      <c r="I288" s="2">
        <f t="shared" ref="I288" si="248">AVERAGE(H288:H290)</f>
        <v>0.10153248650864682</v>
      </c>
      <c r="J288" s="2">
        <f t="shared" ref="J288" si="249">STDEV(E288:E290)/SQRT(COUNT(E288:E290))</f>
        <v>3.089734728833898E-2</v>
      </c>
    </row>
    <row r="289" spans="1:10" x14ac:dyDescent="0.25">
      <c r="A289" s="1" t="s">
        <v>35</v>
      </c>
      <c r="B289" s="1" t="s">
        <v>24</v>
      </c>
      <c r="C289" s="2">
        <v>24.294694900512695</v>
      </c>
      <c r="D289" s="2">
        <v>14.358343124389648</v>
      </c>
      <c r="E289" s="2">
        <f t="shared" si="222"/>
        <v>9.9363517761230469</v>
      </c>
      <c r="F289" s="2">
        <v>6.6354827880859375</v>
      </c>
      <c r="G289" s="2">
        <f t="shared" si="223"/>
        <v>-3.3008689880371094</v>
      </c>
      <c r="H289" s="2">
        <f t="shared" si="224"/>
        <v>0.10147041178998806</v>
      </c>
      <c r="I289" s="2"/>
      <c r="J289" s="2"/>
    </row>
    <row r="290" spans="1:10" x14ac:dyDescent="0.25">
      <c r="A290" s="1" t="s">
        <v>35</v>
      </c>
      <c r="B290" s="1" t="s">
        <v>24</v>
      </c>
      <c r="C290" s="2">
        <v>24.25969123840332</v>
      </c>
      <c r="D290" s="2">
        <v>14.377185821533203</v>
      </c>
      <c r="E290" s="2">
        <f t="shared" si="222"/>
        <v>9.8825054168701172</v>
      </c>
      <c r="F290" s="2">
        <v>6.6354827880859375</v>
      </c>
      <c r="G290" s="2">
        <f t="shared" si="223"/>
        <v>-3.2470226287841797</v>
      </c>
      <c r="H290" s="2">
        <f t="shared" si="224"/>
        <v>0.10532920157819971</v>
      </c>
      <c r="I290" s="2"/>
      <c r="J290" s="2"/>
    </row>
    <row r="291" spans="1:10" x14ac:dyDescent="0.25">
      <c r="A291" s="1" t="s">
        <v>35</v>
      </c>
      <c r="B291" s="1" t="s">
        <v>25</v>
      </c>
      <c r="C291" s="2">
        <v>24.237707138061523</v>
      </c>
      <c r="D291" s="2">
        <v>16.149581909179688</v>
      </c>
      <c r="E291" s="2">
        <f t="shared" si="222"/>
        <v>8.0881252288818359</v>
      </c>
      <c r="F291" s="2">
        <f t="shared" ref="F291" si="250">AVERAGE(E291:E293)</f>
        <v>8.0519523620605469</v>
      </c>
      <c r="G291" s="2">
        <f t="shared" si="223"/>
        <v>-3.6172866821289063E-2</v>
      </c>
      <c r="H291" s="2">
        <f t="shared" si="224"/>
        <v>0.97523859934091228</v>
      </c>
      <c r="I291" s="2">
        <f t="shared" ref="I291" si="251">AVERAGE(H291:H293)</f>
        <v>1.0001711434806306</v>
      </c>
      <c r="J291" s="2">
        <f t="shared" ref="J291" si="252">STDEV(E291:E293)/SQRT(COUNT(E291:E293))</f>
        <v>1.8899404169933236E-2</v>
      </c>
    </row>
    <row r="292" spans="1:10" x14ac:dyDescent="0.25">
      <c r="A292" s="1" t="s">
        <v>35</v>
      </c>
      <c r="B292" s="1" t="s">
        <v>25</v>
      </c>
      <c r="C292" s="2">
        <v>24.306438446044922</v>
      </c>
      <c r="D292" s="2">
        <v>16.282070159912109</v>
      </c>
      <c r="E292" s="2">
        <f t="shared" si="222"/>
        <v>8.0243682861328125</v>
      </c>
      <c r="F292" s="2">
        <v>8.0519523620605469</v>
      </c>
      <c r="G292" s="2">
        <f t="shared" si="223"/>
        <v>2.7584075927734375E-2</v>
      </c>
      <c r="H292" s="2">
        <f t="shared" si="224"/>
        <v>1.0193037788226578</v>
      </c>
      <c r="I292" s="2"/>
      <c r="J292" s="2"/>
    </row>
    <row r="293" spans="1:10" x14ac:dyDescent="0.25">
      <c r="A293" s="1" t="s">
        <v>35</v>
      </c>
      <c r="B293" s="1" t="s">
        <v>25</v>
      </c>
      <c r="C293" s="2">
        <v>24.254053115844727</v>
      </c>
      <c r="D293" s="2">
        <v>16.210689544677734</v>
      </c>
      <c r="E293" s="2">
        <f t="shared" si="222"/>
        <v>8.0433635711669922</v>
      </c>
      <c r="F293" s="2">
        <v>8.0519523620605469</v>
      </c>
      <c r="G293" s="2">
        <f t="shared" si="223"/>
        <v>8.5887908935546875E-3</v>
      </c>
      <c r="H293" s="2">
        <f t="shared" si="224"/>
        <v>1.0059710522783216</v>
      </c>
      <c r="I293" s="2"/>
      <c r="J293" s="2"/>
    </row>
    <row r="294" spans="1:10" x14ac:dyDescent="0.25">
      <c r="A294" s="1" t="s">
        <v>35</v>
      </c>
      <c r="B294" s="1" t="s">
        <v>26</v>
      </c>
      <c r="C294" s="2">
        <v>24.805868148803711</v>
      </c>
      <c r="D294" s="2">
        <v>15.626148223876953</v>
      </c>
      <c r="E294" s="2">
        <f t="shared" si="222"/>
        <v>9.1797199249267578</v>
      </c>
      <c r="F294" s="2">
        <v>8.0519523620605469</v>
      </c>
      <c r="G294" s="2">
        <f t="shared" si="223"/>
        <v>-1.1277675628662109</v>
      </c>
      <c r="H294" s="2">
        <f t="shared" si="224"/>
        <v>0.45762330725469075</v>
      </c>
      <c r="I294" s="2">
        <f t="shared" ref="I294" si="253">AVERAGE(H294:H296)</f>
        <v>0.48817912498517674</v>
      </c>
      <c r="J294" s="2">
        <f t="shared" ref="J294" si="254">STDEV(E294:E296)/SQRT(COUNT(E294:E296))</f>
        <v>7.2475818256602265E-2</v>
      </c>
    </row>
    <row r="295" spans="1:10" x14ac:dyDescent="0.25">
      <c r="A295" s="1" t="s">
        <v>35</v>
      </c>
      <c r="B295" s="1" t="s">
        <v>26</v>
      </c>
      <c r="C295" s="2">
        <v>24.776920318603516</v>
      </c>
      <c r="D295" s="2">
        <v>15.632827758789063</v>
      </c>
      <c r="E295" s="2">
        <f t="shared" si="222"/>
        <v>9.1440925598144531</v>
      </c>
      <c r="F295" s="2">
        <v>8.0519523620605469</v>
      </c>
      <c r="G295" s="2">
        <f t="shared" si="223"/>
        <v>-1.0921401977539062</v>
      </c>
      <c r="H295" s="2">
        <f t="shared" si="224"/>
        <v>0.46906501338669843</v>
      </c>
      <c r="I295" s="2"/>
      <c r="J295" s="2"/>
    </row>
    <row r="296" spans="1:10" x14ac:dyDescent="0.25">
      <c r="A296" s="1" t="s">
        <v>35</v>
      </c>
      <c r="B296" s="1" t="s">
        <v>26</v>
      </c>
      <c r="C296" s="2">
        <v>24.629798889160156</v>
      </c>
      <c r="D296" s="2">
        <v>15.683119773864746</v>
      </c>
      <c r="E296" s="2">
        <f t="shared" si="222"/>
        <v>8.9466791152954102</v>
      </c>
      <c r="F296" s="2">
        <v>8.0519523620605469</v>
      </c>
      <c r="G296" s="2">
        <f t="shared" si="223"/>
        <v>-0.89472675323486328</v>
      </c>
      <c r="H296" s="2">
        <f t="shared" si="224"/>
        <v>0.5378490543141411</v>
      </c>
      <c r="I296" s="2"/>
      <c r="J296" s="2"/>
    </row>
    <row r="297" spans="1:10" x14ac:dyDescent="0.25">
      <c r="A297" s="1" t="s">
        <v>35</v>
      </c>
      <c r="B297" s="1" t="s">
        <v>27</v>
      </c>
      <c r="C297" s="2">
        <v>24.768877029418945</v>
      </c>
      <c r="D297" s="2">
        <v>17.216323852539063</v>
      </c>
      <c r="E297" s="2">
        <f t="shared" si="222"/>
        <v>7.5525531768798828</v>
      </c>
      <c r="F297" s="2">
        <f t="shared" ref="F297" si="255">AVERAGE(E297:E299)</f>
        <v>7.7605457305908203</v>
      </c>
      <c r="G297" s="2">
        <f t="shared" si="223"/>
        <v>0.2079925537109375</v>
      </c>
      <c r="H297" s="2">
        <f t="shared" si="224"/>
        <v>1.1550798227389225</v>
      </c>
      <c r="I297" s="2">
        <f t="shared" ref="I297" si="256">AVERAGE(H297:H299)</f>
        <v>1.0093123332853742</v>
      </c>
      <c r="J297" s="2">
        <f t="shared" ref="J297" si="257">STDEV(E297:E299)/SQRT(COUNT(E297:E299))</f>
        <v>0.14042248554905909</v>
      </c>
    </row>
    <row r="298" spans="1:10" x14ac:dyDescent="0.25">
      <c r="A298" s="1" t="s">
        <v>35</v>
      </c>
      <c r="B298" s="1" t="s">
        <v>27</v>
      </c>
      <c r="C298" s="2">
        <v>24.987705230712891</v>
      </c>
      <c r="D298" s="2">
        <v>16.959732055664063</v>
      </c>
      <c r="E298" s="2">
        <f t="shared" si="222"/>
        <v>8.0279731750488281</v>
      </c>
      <c r="F298" s="2">
        <v>7.7605457305908203</v>
      </c>
      <c r="G298" s="2">
        <f t="shared" si="223"/>
        <v>-0.26742744445800781</v>
      </c>
      <c r="H298" s="2">
        <f t="shared" si="224"/>
        <v>0.83079967420164469</v>
      </c>
      <c r="I298" s="2"/>
      <c r="J298" s="2"/>
    </row>
    <row r="299" spans="1:10" x14ac:dyDescent="0.25">
      <c r="A299" s="1" t="s">
        <v>35</v>
      </c>
      <c r="B299" s="1" t="s">
        <v>27</v>
      </c>
      <c r="C299" s="2">
        <v>24.795253753662109</v>
      </c>
      <c r="D299" s="2">
        <v>17.094142913818359</v>
      </c>
      <c r="E299" s="2">
        <f t="shared" si="222"/>
        <v>7.70111083984375</v>
      </c>
      <c r="F299" s="2">
        <v>7.7605457305908203</v>
      </c>
      <c r="G299" s="2">
        <f t="shared" si="223"/>
        <v>5.9434890747070313E-2</v>
      </c>
      <c r="H299" s="2">
        <f t="shared" si="224"/>
        <v>1.0420575029155557</v>
      </c>
      <c r="I299" s="2"/>
      <c r="J299" s="2"/>
    </row>
    <row r="300" spans="1:10" x14ac:dyDescent="0.25">
      <c r="A300" s="1" t="s">
        <v>35</v>
      </c>
      <c r="B300" s="1" t="s">
        <v>28</v>
      </c>
      <c r="C300" s="2">
        <v>24.400611877441406</v>
      </c>
      <c r="D300" s="2">
        <v>15.359655380249023</v>
      </c>
      <c r="E300" s="2">
        <f t="shared" si="222"/>
        <v>9.0409564971923828</v>
      </c>
      <c r="F300" s="2">
        <v>7.7605457305908203</v>
      </c>
      <c r="G300" s="2">
        <f t="shared" si="223"/>
        <v>-1.2804107666015625</v>
      </c>
      <c r="H300" s="2">
        <f t="shared" si="224"/>
        <v>0.4116782782014976</v>
      </c>
      <c r="I300" s="2">
        <f t="shared" ref="I300" si="258">AVERAGE(H300:H302)</f>
        <v>0.40176895147353209</v>
      </c>
      <c r="J300" s="2">
        <f t="shared" ref="J300" si="259">STDEV(E300:E302)/SQRT(COUNT(E300:E302))</f>
        <v>7.0509687558948611E-2</v>
      </c>
    </row>
    <row r="301" spans="1:10" x14ac:dyDescent="0.25">
      <c r="A301" s="1" t="s">
        <v>35</v>
      </c>
      <c r="B301" s="1" t="s">
        <v>28</v>
      </c>
      <c r="C301" s="2">
        <v>24.598320007324219</v>
      </c>
      <c r="D301" s="2">
        <v>15.382059097290039</v>
      </c>
      <c r="E301" s="2">
        <f t="shared" si="222"/>
        <v>9.2162609100341797</v>
      </c>
      <c r="F301" s="2">
        <v>7.7605457305908203</v>
      </c>
      <c r="G301" s="2">
        <f t="shared" si="223"/>
        <v>-1.4557151794433594</v>
      </c>
      <c r="H301" s="2">
        <f t="shared" si="224"/>
        <v>0.36457431279610558</v>
      </c>
      <c r="I301" s="2"/>
      <c r="J301" s="2"/>
    </row>
    <row r="302" spans="1:10" x14ac:dyDescent="0.25">
      <c r="A302" s="1" t="s">
        <v>35</v>
      </c>
      <c r="B302" s="1" t="s">
        <v>28</v>
      </c>
      <c r="C302" s="2">
        <v>24.378225326538086</v>
      </c>
      <c r="D302" s="2">
        <v>15.39691162109375</v>
      </c>
      <c r="E302" s="2">
        <f t="shared" si="222"/>
        <v>8.9813137054443359</v>
      </c>
      <c r="F302" s="2">
        <v>7.7605457305908203</v>
      </c>
      <c r="G302" s="2">
        <f t="shared" si="223"/>
        <v>-1.2207679748535156</v>
      </c>
      <c r="H302" s="2">
        <f t="shared" si="224"/>
        <v>0.42905426342299302</v>
      </c>
      <c r="I302" s="2"/>
      <c r="J302" s="2"/>
    </row>
    <row r="303" spans="1:10" x14ac:dyDescent="0.25">
      <c r="A303" s="1" t="s">
        <v>36</v>
      </c>
      <c r="B303" s="1" t="s">
        <v>9</v>
      </c>
      <c r="C303" s="2">
        <v>18.320171356201172</v>
      </c>
      <c r="D303" s="2"/>
      <c r="E303" s="2"/>
      <c r="F303" s="2"/>
      <c r="G303" s="2"/>
      <c r="H303" s="2"/>
      <c r="I303" s="2"/>
      <c r="J303" s="2"/>
    </row>
    <row r="304" spans="1:10" x14ac:dyDescent="0.25">
      <c r="A304" s="1" t="s">
        <v>36</v>
      </c>
      <c r="B304" s="1" t="s">
        <v>9</v>
      </c>
      <c r="C304" s="2">
        <v>18.273426055908203</v>
      </c>
      <c r="D304" s="2"/>
      <c r="E304" s="2"/>
      <c r="F304" s="2"/>
      <c r="G304" s="2"/>
      <c r="H304" s="2"/>
      <c r="I304" s="2"/>
      <c r="J304" s="2"/>
    </row>
    <row r="305" spans="1:10" x14ac:dyDescent="0.25">
      <c r="A305" s="1" t="s">
        <v>36</v>
      </c>
      <c r="B305" s="1" t="s">
        <v>9</v>
      </c>
      <c r="C305" s="2">
        <v>18.299129486083984</v>
      </c>
      <c r="D305" s="2"/>
      <c r="E305" s="2"/>
      <c r="F305" s="2"/>
      <c r="G305" s="2"/>
      <c r="H305" s="2"/>
      <c r="I305" s="2"/>
      <c r="J305" s="2"/>
    </row>
    <row r="306" spans="1:10" x14ac:dyDescent="0.25">
      <c r="A306" s="1" t="s">
        <v>36</v>
      </c>
      <c r="B306" s="1" t="s">
        <v>10</v>
      </c>
      <c r="C306" s="2">
        <v>17.980203628540039</v>
      </c>
      <c r="D306" s="2"/>
      <c r="E306" s="2"/>
      <c r="F306" s="2"/>
      <c r="G306" s="2"/>
      <c r="H306" s="2"/>
      <c r="I306" s="2"/>
      <c r="J306" s="2"/>
    </row>
    <row r="307" spans="1:10" x14ac:dyDescent="0.25">
      <c r="A307" s="1" t="s">
        <v>36</v>
      </c>
      <c r="B307" s="1" t="s">
        <v>10</v>
      </c>
      <c r="C307" s="2">
        <v>18.000566482543945</v>
      </c>
      <c r="D307" s="2"/>
      <c r="E307" s="2"/>
      <c r="F307" s="2"/>
      <c r="G307" s="2"/>
      <c r="H307" s="2"/>
      <c r="I307" s="2"/>
      <c r="J307" s="2"/>
    </row>
    <row r="308" spans="1:10" x14ac:dyDescent="0.25">
      <c r="A308" s="1" t="s">
        <v>36</v>
      </c>
      <c r="B308" s="1" t="s">
        <v>10</v>
      </c>
      <c r="C308" s="2">
        <v>18.010143280029297</v>
      </c>
      <c r="D308" s="2"/>
      <c r="E308" s="2"/>
      <c r="F308" s="2"/>
      <c r="G308" s="2"/>
      <c r="H308" s="2"/>
      <c r="I308" s="2"/>
      <c r="J308" s="2"/>
    </row>
    <row r="309" spans="1:10" x14ac:dyDescent="0.25">
      <c r="A309" s="1" t="s">
        <v>36</v>
      </c>
      <c r="B309" s="1" t="s">
        <v>11</v>
      </c>
      <c r="C309" s="2">
        <v>19.705921173095703</v>
      </c>
      <c r="D309" s="2"/>
      <c r="E309" s="2"/>
      <c r="F309" s="2"/>
      <c r="G309" s="2"/>
      <c r="H309" s="2"/>
      <c r="I309" s="2"/>
      <c r="J309" s="2"/>
    </row>
    <row r="310" spans="1:10" x14ac:dyDescent="0.25">
      <c r="A310" s="1" t="s">
        <v>36</v>
      </c>
      <c r="B310" s="1" t="s">
        <v>11</v>
      </c>
      <c r="C310" s="2">
        <v>19.649940490722656</v>
      </c>
      <c r="D310" s="2"/>
      <c r="E310" s="2"/>
      <c r="F310" s="2"/>
      <c r="G310" s="2"/>
      <c r="H310" s="2"/>
      <c r="I310" s="2"/>
      <c r="J310" s="2"/>
    </row>
    <row r="311" spans="1:10" x14ac:dyDescent="0.25">
      <c r="A311" s="1" t="s">
        <v>36</v>
      </c>
      <c r="B311" s="1" t="s">
        <v>11</v>
      </c>
      <c r="C311" s="2">
        <v>19.708591461181641</v>
      </c>
      <c r="D311" s="2"/>
      <c r="E311" s="2"/>
      <c r="F311" s="2"/>
      <c r="G311" s="2"/>
      <c r="H311" s="2"/>
      <c r="I311" s="2"/>
      <c r="J311" s="2"/>
    </row>
    <row r="312" spans="1:10" x14ac:dyDescent="0.25">
      <c r="A312" s="1" t="s">
        <v>36</v>
      </c>
      <c r="B312" s="1" t="s">
        <v>12</v>
      </c>
      <c r="C312" s="2">
        <v>16.258981704711914</v>
      </c>
      <c r="D312" s="2"/>
      <c r="E312" s="2"/>
      <c r="F312" s="2"/>
      <c r="G312" s="2"/>
      <c r="H312" s="2"/>
      <c r="I312" s="2"/>
      <c r="J312" s="2"/>
    </row>
    <row r="313" spans="1:10" x14ac:dyDescent="0.25">
      <c r="A313" s="1" t="s">
        <v>36</v>
      </c>
      <c r="B313" s="1" t="s">
        <v>12</v>
      </c>
      <c r="C313" s="2">
        <v>16.3006591796875</v>
      </c>
      <c r="D313" s="2"/>
      <c r="E313" s="2"/>
      <c r="F313" s="2"/>
      <c r="G313" s="2"/>
      <c r="H313" s="2"/>
      <c r="I313" s="2"/>
      <c r="J313" s="2"/>
    </row>
    <row r="314" spans="1:10" x14ac:dyDescent="0.25">
      <c r="A314" s="1" t="s">
        <v>36</v>
      </c>
      <c r="B314" s="1" t="s">
        <v>12</v>
      </c>
      <c r="C314" s="2">
        <v>16.376474380493164</v>
      </c>
      <c r="D314" s="2"/>
      <c r="E314" s="2"/>
      <c r="F314" s="2"/>
      <c r="G314" s="2"/>
      <c r="H314" s="2"/>
      <c r="I314" s="2"/>
      <c r="J314" s="2"/>
    </row>
    <row r="315" spans="1:10" x14ac:dyDescent="0.25">
      <c r="A315" s="1" t="s">
        <v>36</v>
      </c>
      <c r="B315" s="1" t="s">
        <v>13</v>
      </c>
      <c r="C315" s="2">
        <v>20.254175186157227</v>
      </c>
      <c r="D315" s="2"/>
      <c r="E315" s="2"/>
      <c r="F315" s="2"/>
      <c r="G315" s="2"/>
      <c r="H315" s="2"/>
      <c r="I315" s="2"/>
      <c r="J315" s="2"/>
    </row>
    <row r="316" spans="1:10" x14ac:dyDescent="0.25">
      <c r="A316" s="1" t="s">
        <v>36</v>
      </c>
      <c r="B316" s="1" t="s">
        <v>13</v>
      </c>
      <c r="C316" s="2">
        <v>20.359554290771484</v>
      </c>
      <c r="D316" s="2"/>
      <c r="E316" s="2"/>
      <c r="F316" s="2"/>
      <c r="G316" s="2"/>
      <c r="H316" s="2"/>
      <c r="I316" s="2"/>
      <c r="J316" s="2"/>
    </row>
    <row r="317" spans="1:10" x14ac:dyDescent="0.25">
      <c r="A317" s="1" t="s">
        <v>36</v>
      </c>
      <c r="B317" s="1" t="s">
        <v>13</v>
      </c>
      <c r="C317" s="2">
        <v>20.180524826049805</v>
      </c>
      <c r="D317" s="2"/>
      <c r="E317" s="2"/>
      <c r="F317" s="2"/>
      <c r="G317" s="2"/>
      <c r="H317" s="2"/>
      <c r="I317" s="2"/>
      <c r="J317" s="2"/>
    </row>
    <row r="318" spans="1:10" x14ac:dyDescent="0.25">
      <c r="A318" s="1" t="s">
        <v>36</v>
      </c>
      <c r="B318" s="1" t="s">
        <v>14</v>
      </c>
      <c r="C318" s="2">
        <v>18.955995559692383</v>
      </c>
      <c r="D318" s="2"/>
      <c r="E318" s="2"/>
      <c r="F318" s="2"/>
      <c r="G318" s="2"/>
      <c r="H318" s="2"/>
      <c r="I318" s="2"/>
      <c r="J318" s="2"/>
    </row>
    <row r="319" spans="1:10" x14ac:dyDescent="0.25">
      <c r="A319" s="1" t="s">
        <v>36</v>
      </c>
      <c r="B319" s="1" t="s">
        <v>14</v>
      </c>
      <c r="C319" s="2">
        <v>18.955978393554687</v>
      </c>
      <c r="D319" s="2"/>
      <c r="E319" s="2"/>
      <c r="F319" s="2"/>
      <c r="G319" s="2"/>
      <c r="H319" s="2"/>
      <c r="I319" s="2"/>
      <c r="J319" s="2"/>
    </row>
    <row r="320" spans="1:10" x14ac:dyDescent="0.25">
      <c r="A320" s="1" t="s">
        <v>36</v>
      </c>
      <c r="B320" s="1" t="s">
        <v>14</v>
      </c>
      <c r="C320" s="2">
        <v>18.972373962402344</v>
      </c>
      <c r="D320" s="2"/>
      <c r="E320" s="2"/>
      <c r="F320" s="2"/>
      <c r="G320" s="2"/>
      <c r="H320" s="2"/>
      <c r="I320" s="2"/>
      <c r="J320" s="2"/>
    </row>
    <row r="321" spans="1:10" x14ac:dyDescent="0.25">
      <c r="A321" s="1" t="s">
        <v>36</v>
      </c>
      <c r="B321" s="1" t="s">
        <v>15</v>
      </c>
      <c r="C321" s="2">
        <v>19.955493927001953</v>
      </c>
      <c r="D321" s="2"/>
      <c r="E321" s="2"/>
      <c r="F321" s="2"/>
      <c r="G321" s="2"/>
      <c r="H321" s="2"/>
      <c r="I321" s="2"/>
      <c r="J321" s="2"/>
    </row>
    <row r="322" spans="1:10" x14ac:dyDescent="0.25">
      <c r="A322" s="1" t="s">
        <v>36</v>
      </c>
      <c r="B322" s="1" t="s">
        <v>15</v>
      </c>
      <c r="C322" s="2">
        <v>19.890707015991211</v>
      </c>
      <c r="D322" s="2"/>
      <c r="E322" s="2"/>
      <c r="F322" s="2"/>
      <c r="G322" s="2"/>
      <c r="H322" s="2"/>
      <c r="I322" s="2"/>
      <c r="J322" s="2"/>
    </row>
    <row r="323" spans="1:10" x14ac:dyDescent="0.25">
      <c r="A323" s="1" t="s">
        <v>36</v>
      </c>
      <c r="B323" s="1" t="s">
        <v>15</v>
      </c>
      <c r="C323" s="2">
        <v>19.98518180847168</v>
      </c>
      <c r="D323" s="2"/>
      <c r="E323" s="2"/>
      <c r="F323" s="2"/>
      <c r="G323" s="2"/>
      <c r="H323" s="2"/>
      <c r="I323" s="2"/>
      <c r="J323" s="2"/>
    </row>
    <row r="324" spans="1:10" x14ac:dyDescent="0.25">
      <c r="A324" s="1" t="s">
        <v>36</v>
      </c>
      <c r="B324" s="1" t="s">
        <v>16</v>
      </c>
      <c r="C324" s="2">
        <v>17.276424407958984</v>
      </c>
      <c r="D324" s="2"/>
      <c r="E324" s="2"/>
      <c r="F324" s="2"/>
      <c r="G324" s="2"/>
      <c r="H324" s="2"/>
      <c r="I324" s="2"/>
      <c r="J324" s="2"/>
    </row>
    <row r="325" spans="1:10" x14ac:dyDescent="0.25">
      <c r="A325" s="1" t="s">
        <v>36</v>
      </c>
      <c r="B325" s="1" t="s">
        <v>16</v>
      </c>
      <c r="C325" s="2">
        <v>17.500383377075195</v>
      </c>
      <c r="D325" s="2"/>
      <c r="E325" s="2"/>
      <c r="F325" s="2"/>
      <c r="G325" s="2"/>
      <c r="H325" s="2"/>
      <c r="I325" s="2"/>
      <c r="J325" s="2"/>
    </row>
    <row r="326" spans="1:10" x14ac:dyDescent="0.25">
      <c r="A326" s="1" t="s">
        <v>36</v>
      </c>
      <c r="B326" s="1" t="s">
        <v>16</v>
      </c>
      <c r="C326" s="2">
        <v>17.471057891845703</v>
      </c>
      <c r="D326" s="2"/>
      <c r="E326" s="2"/>
      <c r="F326" s="2"/>
      <c r="G326" s="2"/>
      <c r="H326" s="2"/>
      <c r="I326" s="2"/>
      <c r="J326" s="2"/>
    </row>
    <row r="327" spans="1:10" x14ac:dyDescent="0.25">
      <c r="A327" s="1" t="s">
        <v>36</v>
      </c>
      <c r="B327" s="1" t="s">
        <v>17</v>
      </c>
      <c r="C327" s="2">
        <v>18.845230102539063</v>
      </c>
      <c r="D327" s="2"/>
      <c r="E327" s="2"/>
      <c r="F327" s="2"/>
      <c r="G327" s="2"/>
      <c r="H327" s="2"/>
      <c r="I327" s="2"/>
      <c r="J327" s="2"/>
    </row>
    <row r="328" spans="1:10" x14ac:dyDescent="0.25">
      <c r="A328" s="1" t="s">
        <v>36</v>
      </c>
      <c r="B328" s="1" t="s">
        <v>17</v>
      </c>
      <c r="C328" s="2">
        <v>18.748701095581055</v>
      </c>
      <c r="D328" s="2"/>
      <c r="E328" s="2"/>
      <c r="F328" s="2"/>
      <c r="G328" s="2"/>
      <c r="H328" s="2"/>
      <c r="I328" s="2"/>
      <c r="J328" s="2"/>
    </row>
    <row r="329" spans="1:10" x14ac:dyDescent="0.25">
      <c r="A329" s="1" t="s">
        <v>36</v>
      </c>
      <c r="B329" s="1" t="s">
        <v>17</v>
      </c>
      <c r="C329" s="2">
        <v>18.733650207519531</v>
      </c>
      <c r="D329" s="2"/>
      <c r="E329" s="2"/>
      <c r="F329" s="2"/>
      <c r="G329" s="2"/>
      <c r="H329" s="2"/>
      <c r="I329" s="2"/>
      <c r="J329" s="2"/>
    </row>
    <row r="330" spans="1:10" x14ac:dyDescent="0.25">
      <c r="A330" s="1" t="s">
        <v>36</v>
      </c>
      <c r="B330" s="1" t="s">
        <v>18</v>
      </c>
      <c r="C330" s="2">
        <v>18.339197158813477</v>
      </c>
      <c r="D330" s="2"/>
      <c r="E330" s="2"/>
      <c r="F330" s="2"/>
      <c r="G330" s="2"/>
      <c r="H330" s="2"/>
      <c r="I330" s="2"/>
      <c r="J330" s="2"/>
    </row>
    <row r="331" spans="1:10" x14ac:dyDescent="0.25">
      <c r="A331" s="1" t="s">
        <v>36</v>
      </c>
      <c r="B331" s="1" t="s">
        <v>18</v>
      </c>
      <c r="C331" s="2">
        <v>18.366744995117187</v>
      </c>
      <c r="D331" s="2"/>
      <c r="E331" s="2"/>
      <c r="F331" s="2"/>
      <c r="G331" s="2"/>
      <c r="H331" s="2"/>
      <c r="I331" s="2"/>
      <c r="J331" s="2"/>
    </row>
    <row r="332" spans="1:10" x14ac:dyDescent="0.25">
      <c r="A332" s="1" t="s">
        <v>36</v>
      </c>
      <c r="B332" s="1" t="s">
        <v>18</v>
      </c>
      <c r="C332" s="2">
        <v>18.422548294067383</v>
      </c>
      <c r="D332" s="2"/>
      <c r="E332" s="2"/>
      <c r="F332" s="2"/>
      <c r="G332" s="2"/>
      <c r="H332" s="2"/>
      <c r="I332" s="2"/>
      <c r="J332" s="2"/>
    </row>
    <row r="333" spans="1:10" x14ac:dyDescent="0.25">
      <c r="A333" s="1" t="s">
        <v>36</v>
      </c>
      <c r="B333" s="1" t="s">
        <v>19</v>
      </c>
      <c r="C333" s="2">
        <v>17.419338226318359</v>
      </c>
      <c r="D333" s="2"/>
      <c r="E333" s="2"/>
      <c r="F333" s="2"/>
      <c r="G333" s="2"/>
      <c r="H333" s="2"/>
      <c r="I333" s="2"/>
      <c r="J333" s="2"/>
    </row>
    <row r="334" spans="1:10" x14ac:dyDescent="0.25">
      <c r="A334" s="1" t="s">
        <v>36</v>
      </c>
      <c r="B334" s="1" t="s">
        <v>19</v>
      </c>
      <c r="C334" s="2">
        <v>17.296941757202148</v>
      </c>
      <c r="D334" s="2"/>
      <c r="E334" s="2"/>
      <c r="F334" s="2"/>
      <c r="G334" s="2"/>
      <c r="H334" s="2"/>
      <c r="I334" s="2"/>
      <c r="J334" s="2"/>
    </row>
    <row r="335" spans="1:10" x14ac:dyDescent="0.25">
      <c r="A335" s="1" t="s">
        <v>36</v>
      </c>
      <c r="B335" s="1" t="s">
        <v>19</v>
      </c>
      <c r="C335" s="2">
        <v>17.31474494934082</v>
      </c>
      <c r="D335" s="2"/>
      <c r="E335" s="2"/>
      <c r="F335" s="2"/>
      <c r="G335" s="2"/>
      <c r="H335" s="2"/>
      <c r="I335" s="2"/>
      <c r="J335" s="2"/>
    </row>
    <row r="336" spans="1:10" x14ac:dyDescent="0.25">
      <c r="A336" s="1" t="s">
        <v>36</v>
      </c>
      <c r="B336" s="1" t="s">
        <v>20</v>
      </c>
      <c r="C336" s="2">
        <v>17.215141296386719</v>
      </c>
      <c r="D336" s="2"/>
      <c r="E336" s="2"/>
      <c r="F336" s="2"/>
      <c r="G336" s="2"/>
      <c r="H336" s="2"/>
      <c r="I336" s="2"/>
      <c r="J336" s="2"/>
    </row>
    <row r="337" spans="1:10" x14ac:dyDescent="0.25">
      <c r="A337" s="1" t="s">
        <v>36</v>
      </c>
      <c r="B337" s="1" t="s">
        <v>20</v>
      </c>
      <c r="C337" s="2">
        <v>17.274789810180664</v>
      </c>
      <c r="D337" s="2"/>
      <c r="E337" s="2"/>
      <c r="F337" s="2"/>
      <c r="G337" s="2"/>
      <c r="H337" s="2"/>
      <c r="I337" s="2"/>
      <c r="J337" s="2"/>
    </row>
    <row r="338" spans="1:10" x14ac:dyDescent="0.25">
      <c r="A338" s="1" t="s">
        <v>36</v>
      </c>
      <c r="B338" s="1" t="s">
        <v>20</v>
      </c>
      <c r="C338" s="2">
        <v>17.206043243408203</v>
      </c>
      <c r="D338" s="2"/>
      <c r="E338" s="2"/>
      <c r="F338" s="2"/>
      <c r="G338" s="2"/>
      <c r="H338" s="2"/>
      <c r="I338" s="2"/>
      <c r="J338" s="2"/>
    </row>
    <row r="339" spans="1:10" x14ac:dyDescent="0.25">
      <c r="A339" s="1" t="s">
        <v>36</v>
      </c>
      <c r="B339" s="1" t="s">
        <v>21</v>
      </c>
      <c r="C339" s="2">
        <v>16.085224151611328</v>
      </c>
      <c r="D339" s="2"/>
      <c r="E339" s="2"/>
      <c r="F339" s="2"/>
      <c r="G339" s="2"/>
      <c r="H339" s="2"/>
      <c r="I339" s="2"/>
      <c r="J339" s="2"/>
    </row>
    <row r="340" spans="1:10" x14ac:dyDescent="0.25">
      <c r="A340" s="1" t="s">
        <v>36</v>
      </c>
      <c r="B340" s="1" t="s">
        <v>21</v>
      </c>
      <c r="C340" s="2">
        <v>16.175613403320312</v>
      </c>
      <c r="D340" s="2"/>
      <c r="E340" s="2"/>
      <c r="F340" s="2"/>
      <c r="G340" s="2"/>
      <c r="H340" s="2"/>
      <c r="I340" s="2"/>
      <c r="J340" s="2"/>
    </row>
    <row r="341" spans="1:10" x14ac:dyDescent="0.25">
      <c r="A341" s="1" t="s">
        <v>36</v>
      </c>
      <c r="B341" s="1" t="s">
        <v>21</v>
      </c>
      <c r="C341" s="2">
        <v>16.156272888183594</v>
      </c>
      <c r="D341" s="2"/>
      <c r="E341" s="2"/>
      <c r="F341" s="2"/>
      <c r="G341" s="2"/>
      <c r="H341" s="2"/>
      <c r="I341" s="2"/>
      <c r="J341" s="2"/>
    </row>
    <row r="342" spans="1:10" x14ac:dyDescent="0.25">
      <c r="A342" s="1" t="s">
        <v>36</v>
      </c>
      <c r="B342" s="1" t="s">
        <v>22</v>
      </c>
      <c r="C342" s="2">
        <v>16.86998176574707</v>
      </c>
      <c r="D342" s="2"/>
      <c r="E342" s="2"/>
      <c r="F342" s="2"/>
      <c r="G342" s="2"/>
      <c r="H342" s="2"/>
      <c r="I342" s="2"/>
      <c r="J342" s="2"/>
    </row>
    <row r="343" spans="1:10" x14ac:dyDescent="0.25">
      <c r="A343" s="1" t="s">
        <v>36</v>
      </c>
      <c r="B343" s="1" t="s">
        <v>22</v>
      </c>
      <c r="C343" s="2">
        <v>16.901865005493164</v>
      </c>
      <c r="D343" s="2"/>
      <c r="E343" s="2"/>
      <c r="F343" s="2"/>
      <c r="G343" s="2"/>
      <c r="H343" s="2"/>
      <c r="I343" s="2"/>
      <c r="J343" s="2"/>
    </row>
    <row r="344" spans="1:10" x14ac:dyDescent="0.25">
      <c r="A344" s="1" t="s">
        <v>36</v>
      </c>
      <c r="B344" s="1" t="s">
        <v>22</v>
      </c>
      <c r="C344" s="2">
        <v>16.880956649780273</v>
      </c>
      <c r="D344" s="2"/>
      <c r="E344" s="2"/>
      <c r="F344" s="2"/>
      <c r="G344" s="2"/>
      <c r="H344" s="2"/>
      <c r="I344" s="2"/>
      <c r="J344" s="2"/>
    </row>
    <row r="345" spans="1:10" x14ac:dyDescent="0.25">
      <c r="A345" s="1" t="s">
        <v>36</v>
      </c>
      <c r="B345" s="1" t="s">
        <v>23</v>
      </c>
      <c r="C345" s="2">
        <v>17.148275375366211</v>
      </c>
      <c r="D345" s="2"/>
      <c r="E345" s="2"/>
      <c r="F345" s="2"/>
      <c r="G345" s="2"/>
      <c r="H345" s="2"/>
      <c r="I345" s="2"/>
      <c r="J345" s="2"/>
    </row>
    <row r="346" spans="1:10" x14ac:dyDescent="0.25">
      <c r="A346" s="1" t="s">
        <v>36</v>
      </c>
      <c r="B346" s="1" t="s">
        <v>23</v>
      </c>
      <c r="C346" s="2">
        <v>16.888595581054687</v>
      </c>
      <c r="D346" s="2"/>
      <c r="E346" s="2"/>
      <c r="F346" s="2"/>
      <c r="G346" s="2"/>
      <c r="H346" s="2"/>
      <c r="I346" s="2"/>
      <c r="J346" s="2"/>
    </row>
    <row r="347" spans="1:10" x14ac:dyDescent="0.25">
      <c r="A347" s="1" t="s">
        <v>36</v>
      </c>
      <c r="B347" s="1" t="s">
        <v>23</v>
      </c>
      <c r="C347" s="2">
        <v>16.877468109130859</v>
      </c>
      <c r="D347" s="2"/>
      <c r="E347" s="2"/>
      <c r="F347" s="2"/>
      <c r="G347" s="2"/>
      <c r="H347" s="2"/>
      <c r="I347" s="2"/>
      <c r="J347" s="2"/>
    </row>
    <row r="348" spans="1:10" x14ac:dyDescent="0.25">
      <c r="A348" s="1" t="s">
        <v>36</v>
      </c>
      <c r="B348" s="1" t="s">
        <v>24</v>
      </c>
      <c r="C348" s="2">
        <v>14.384944915771484</v>
      </c>
      <c r="D348" s="2"/>
      <c r="E348" s="2"/>
      <c r="F348" s="2"/>
      <c r="G348" s="2"/>
      <c r="H348" s="2"/>
      <c r="I348" s="2"/>
      <c r="J348" s="2"/>
    </row>
    <row r="349" spans="1:10" x14ac:dyDescent="0.25">
      <c r="A349" s="1" t="s">
        <v>36</v>
      </c>
      <c r="B349" s="1" t="s">
        <v>24</v>
      </c>
      <c r="C349" s="2">
        <v>14.358343124389648</v>
      </c>
      <c r="D349" s="2"/>
      <c r="E349" s="2"/>
      <c r="F349" s="2"/>
      <c r="G349" s="2"/>
      <c r="H349" s="2"/>
      <c r="I349" s="2"/>
      <c r="J349" s="2"/>
    </row>
    <row r="350" spans="1:10" x14ac:dyDescent="0.25">
      <c r="A350" s="1" t="s">
        <v>36</v>
      </c>
      <c r="B350" s="1" t="s">
        <v>24</v>
      </c>
      <c r="C350" s="2">
        <v>14.377185821533203</v>
      </c>
      <c r="D350" s="2"/>
      <c r="E350" s="2"/>
      <c r="F350" s="2"/>
      <c r="G350" s="2"/>
      <c r="H350" s="2"/>
      <c r="I350" s="2"/>
      <c r="J350" s="2"/>
    </row>
    <row r="351" spans="1:10" x14ac:dyDescent="0.25">
      <c r="A351" s="1" t="s">
        <v>36</v>
      </c>
      <c r="B351" s="1" t="s">
        <v>25</v>
      </c>
      <c r="C351" s="2">
        <v>16.149581909179688</v>
      </c>
      <c r="D351" s="2"/>
      <c r="E351" s="2"/>
      <c r="F351" s="2"/>
      <c r="G351" s="2"/>
      <c r="H351" s="2"/>
      <c r="I351" s="2"/>
      <c r="J351" s="2"/>
    </row>
    <row r="352" spans="1:10" x14ac:dyDescent="0.25">
      <c r="A352" s="1" t="s">
        <v>36</v>
      </c>
      <c r="B352" s="1" t="s">
        <v>25</v>
      </c>
      <c r="C352" s="2">
        <v>16.282070159912109</v>
      </c>
      <c r="D352" s="2"/>
      <c r="E352" s="2"/>
      <c r="F352" s="2"/>
      <c r="G352" s="2"/>
      <c r="H352" s="2"/>
      <c r="I352" s="2"/>
      <c r="J352" s="2"/>
    </row>
    <row r="353" spans="1:10" x14ac:dyDescent="0.25">
      <c r="A353" s="1" t="s">
        <v>36</v>
      </c>
      <c r="B353" s="1" t="s">
        <v>25</v>
      </c>
      <c r="C353" s="2">
        <v>16.210689544677734</v>
      </c>
      <c r="D353" s="2"/>
      <c r="E353" s="2"/>
      <c r="F353" s="2"/>
      <c r="G353" s="2"/>
      <c r="H353" s="2"/>
      <c r="I353" s="2"/>
      <c r="J353" s="2"/>
    </row>
    <row r="354" spans="1:10" x14ac:dyDescent="0.25">
      <c r="A354" s="1" t="s">
        <v>36</v>
      </c>
      <c r="B354" s="1" t="s">
        <v>26</v>
      </c>
      <c r="C354" s="2">
        <v>15.626148223876953</v>
      </c>
      <c r="D354" s="2"/>
      <c r="E354" s="2"/>
      <c r="F354" s="2"/>
      <c r="G354" s="2"/>
      <c r="H354" s="2"/>
      <c r="I354" s="2"/>
      <c r="J354" s="2"/>
    </row>
    <row r="355" spans="1:10" x14ac:dyDescent="0.25">
      <c r="A355" s="1" t="s">
        <v>36</v>
      </c>
      <c r="B355" s="1" t="s">
        <v>26</v>
      </c>
      <c r="C355" s="2">
        <v>15.632827758789063</v>
      </c>
      <c r="D355" s="2"/>
      <c r="E355" s="2"/>
      <c r="F355" s="2"/>
      <c r="G355" s="2"/>
      <c r="H355" s="2"/>
      <c r="I355" s="2"/>
      <c r="J355" s="2"/>
    </row>
    <row r="356" spans="1:10" x14ac:dyDescent="0.25">
      <c r="A356" s="1" t="s">
        <v>36</v>
      </c>
      <c r="B356" s="1" t="s">
        <v>26</v>
      </c>
      <c r="C356" s="2">
        <v>15.683119773864746</v>
      </c>
      <c r="D356" s="2"/>
      <c r="E356" s="2"/>
      <c r="F356" s="2"/>
      <c r="G356" s="2"/>
      <c r="H356" s="2"/>
      <c r="I356" s="2"/>
      <c r="J356" s="2"/>
    </row>
    <row r="357" spans="1:10" x14ac:dyDescent="0.25">
      <c r="A357" s="1" t="s">
        <v>36</v>
      </c>
      <c r="B357" s="1" t="s">
        <v>27</v>
      </c>
      <c r="C357" s="2">
        <v>17.216323852539063</v>
      </c>
      <c r="D357" s="2"/>
      <c r="E357" s="2"/>
      <c r="F357" s="2"/>
      <c r="G357" s="2"/>
      <c r="H357" s="2"/>
      <c r="I357" s="2"/>
      <c r="J357" s="2"/>
    </row>
    <row r="358" spans="1:10" x14ac:dyDescent="0.25">
      <c r="A358" s="1" t="s">
        <v>36</v>
      </c>
      <c r="B358" s="1" t="s">
        <v>27</v>
      </c>
      <c r="C358" s="2">
        <v>16.959732055664063</v>
      </c>
      <c r="D358" s="2"/>
      <c r="E358" s="2"/>
      <c r="F358" s="2"/>
      <c r="G358" s="2"/>
      <c r="H358" s="2"/>
      <c r="I358" s="2"/>
      <c r="J358" s="2"/>
    </row>
    <row r="359" spans="1:10" x14ac:dyDescent="0.25">
      <c r="A359" s="1" t="s">
        <v>36</v>
      </c>
      <c r="B359" s="1" t="s">
        <v>27</v>
      </c>
      <c r="C359" s="2">
        <v>17.094142913818359</v>
      </c>
      <c r="D359" s="2"/>
      <c r="E359" s="2"/>
      <c r="F359" s="2"/>
      <c r="G359" s="2"/>
      <c r="H359" s="2"/>
      <c r="I359" s="2"/>
      <c r="J359" s="2"/>
    </row>
    <row r="360" spans="1:10" x14ac:dyDescent="0.25">
      <c r="A360" s="1" t="s">
        <v>36</v>
      </c>
      <c r="B360" s="1" t="s">
        <v>28</v>
      </c>
      <c r="C360" s="2">
        <v>15.359655380249023</v>
      </c>
      <c r="D360" s="2"/>
      <c r="E360" s="2"/>
      <c r="F360" s="2"/>
      <c r="G360" s="2"/>
      <c r="H360" s="2"/>
      <c r="I360" s="2"/>
      <c r="J360" s="2"/>
    </row>
    <row r="361" spans="1:10" x14ac:dyDescent="0.25">
      <c r="A361" s="1" t="s">
        <v>36</v>
      </c>
      <c r="B361" s="1" t="s">
        <v>28</v>
      </c>
      <c r="C361" s="2">
        <v>15.382059097290039</v>
      </c>
      <c r="D361" s="2"/>
      <c r="E361" s="2"/>
      <c r="F361" s="2"/>
      <c r="G361" s="2"/>
      <c r="H361" s="2"/>
      <c r="I361" s="2"/>
      <c r="J361" s="2"/>
    </row>
    <row r="362" spans="1:10" ht="14.5" thickBot="1" x14ac:dyDescent="0.3">
      <c r="A362" s="3" t="s">
        <v>36</v>
      </c>
      <c r="B362" s="3" t="s">
        <v>28</v>
      </c>
      <c r="C362" s="4">
        <v>15.39691162109375</v>
      </c>
      <c r="D362" s="4"/>
      <c r="E362" s="4"/>
      <c r="F362" s="4"/>
      <c r="G362" s="4"/>
      <c r="H362" s="4"/>
      <c r="I362" s="4"/>
      <c r="J362" s="4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867"/>
    </sheetView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王楠</cp:lastModifiedBy>
  <dcterms:created xsi:type="dcterms:W3CDTF">2021-06-22T05:14:20Z</dcterms:created>
  <dcterms:modified xsi:type="dcterms:W3CDTF">2021-08-26T07:31:21Z</dcterms:modified>
</cp:coreProperties>
</file>