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oriyamakinya/Documents/古いMAC 書類/2020デスクトップ/TAA_Takatsuka/Rice 投稿用202011/"/>
    </mc:Choice>
  </mc:AlternateContent>
  <xr:revisionPtr revIDLastSave="0" documentId="13_ncr:1_{8D1AB83A-0F3D-1049-B2F4-42D16EAE4B17}" xr6:coauthVersionLast="45" xr6:coauthVersionMax="45" xr10:uidLastSave="{00000000-0000-0000-0000-000000000000}"/>
  <bookViews>
    <workbookView xWindow="2960" yWindow="500" windowWidth="25440" windowHeight="15400" activeTab="4" xr2:uid="{E5B7259A-5A99-7742-B49E-9DBB73BEA26B}"/>
  </bookViews>
  <sheets>
    <sheet name="Table S1" sheetId="6" r:id="rId1"/>
    <sheet name="Table S2" sheetId="1" r:id="rId2"/>
    <sheet name="Table S3" sheetId="8" r:id="rId3"/>
    <sheet name="Table S4" sheetId="5" r:id="rId4"/>
    <sheet name="Table S5" sheetId="7" r:id="rId5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8" i="5" l="1"/>
  <c r="H6" i="5"/>
  <c r="H7" i="5"/>
  <c r="H5" i="5"/>
  <c r="D8" i="5"/>
  <c r="D6" i="5"/>
  <c r="D7" i="5"/>
  <c r="D5" i="5"/>
</calcChain>
</file>

<file path=xl/sharedStrings.xml><?xml version="1.0" encoding="utf-8"?>
<sst xmlns="http://schemas.openxmlformats.org/spreadsheetml/2006/main" count="186" uniqueCount="160">
  <si>
    <t>Subgenome-1</t>
    <phoneticPr fontId="1"/>
  </si>
  <si>
    <t>Subgenome-2</t>
    <phoneticPr fontId="1"/>
  </si>
  <si>
    <t xml:space="preserve"> (included within contig_2)</t>
    <phoneticPr fontId="1"/>
  </si>
  <si>
    <t xml:space="preserve"> +</t>
    <phoneticPr fontId="1"/>
  </si>
  <si>
    <t xml:space="preserve"> -</t>
    <phoneticPr fontId="1"/>
  </si>
  <si>
    <t>Orientation</t>
    <phoneticPr fontId="1"/>
  </si>
  <si>
    <t>GCAAATACATATTTTTATGC</t>
  </si>
  <si>
    <t>TTTGAAAACTTGATAGCCAG</t>
  </si>
  <si>
    <t>GATTTCGTATCCATTCCGTG</t>
  </si>
  <si>
    <t>CCATGGTGATATGAAATTCC</t>
  </si>
  <si>
    <t>TACCTAATACTAAAAGAAGG</t>
  </si>
  <si>
    <t>AAGAATTCCTCCCTGCGGAC</t>
  </si>
  <si>
    <t>AACGAAAATCAAATGATCCG</t>
  </si>
  <si>
    <t>TATAGTATGTTTTCCGTTGG</t>
  </si>
  <si>
    <t>GAGGATTTTCAACCAAAATA</t>
  </si>
  <si>
    <t>GAGTTGTTTTTGTTCTCTTG</t>
  </si>
  <si>
    <t>AAAGGATTTACAGTCCCACG</t>
  </si>
  <si>
    <t>CCATCCATTTATAGAATGGG</t>
  </si>
  <si>
    <t>AGTGATTCATACACAGCATC</t>
  </si>
  <si>
    <t>ATATTTCGTTCCTCTCCTTA</t>
  </si>
  <si>
    <t>CTTCTCTTCAACGAGTTCAC</t>
  </si>
  <si>
    <t>GAAATTCTCGGGAACTCCAC</t>
  </si>
  <si>
    <t>GATTAAGATGCTCCGGAATG</t>
  </si>
  <si>
    <t>CCGCATGGCATGAAAAAACC</t>
  </si>
  <si>
    <t>AGTAGCTGGTATTCGGATTG</t>
  </si>
  <si>
    <t>CAACTCACTCTTTTCGAACT</t>
  </si>
  <si>
    <t>CAGTTGGCATGGGTCTGGGT</t>
  </si>
  <si>
    <t>Length (bp)</t>
    <phoneticPr fontId="1"/>
  </si>
  <si>
    <t>Position in subgenome</t>
    <phoneticPr fontId="1"/>
  </si>
  <si>
    <t>Contig No</t>
    <phoneticPr fontId="1"/>
  </si>
  <si>
    <t>Name</t>
    <phoneticPr fontId="1"/>
  </si>
  <si>
    <t>1_up</t>
  </si>
  <si>
    <t>1_dn</t>
  </si>
  <si>
    <t>2_up</t>
  </si>
  <si>
    <t>2_dn</t>
  </si>
  <si>
    <t>3_up</t>
  </si>
  <si>
    <t>3_dn</t>
  </si>
  <si>
    <t>7_up</t>
  </si>
  <si>
    <t>8_up</t>
  </si>
  <si>
    <t>8_dn</t>
  </si>
  <si>
    <t>9_up</t>
  </si>
  <si>
    <t>9_dn</t>
  </si>
  <si>
    <t>10_up</t>
  </si>
  <si>
    <t>10_dn</t>
  </si>
  <si>
    <t>11_up</t>
  </si>
  <si>
    <t>11_dn</t>
  </si>
  <si>
    <t>12_up</t>
  </si>
  <si>
    <t>12_dn</t>
  </si>
  <si>
    <t>13_up</t>
  </si>
  <si>
    <t>13_dn</t>
  </si>
  <si>
    <t>14_up</t>
  </si>
  <si>
    <t>14_dn</t>
  </si>
  <si>
    <t>Position</t>
    <phoneticPr fontId="1"/>
  </si>
  <si>
    <t>Similarities to Mt genomes of other CMS</t>
    <phoneticPr fontId="1"/>
  </si>
  <si>
    <t>orf312</t>
    <phoneticPr fontId="1"/>
  </si>
  <si>
    <t>103..1041</t>
    <phoneticPr fontId="1"/>
  </si>
  <si>
    <t>orf115</t>
    <phoneticPr fontId="1"/>
  </si>
  <si>
    <t>4920..5267</t>
    <phoneticPr fontId="1"/>
  </si>
  <si>
    <t>Identical sequence in BTA, LDA abd RT98C</t>
    <phoneticPr fontId="1"/>
  </si>
  <si>
    <t>Signal intesity</t>
    <phoneticPr fontId="1"/>
  </si>
  <si>
    <t>Experiment 1</t>
    <phoneticPr fontId="1"/>
  </si>
  <si>
    <t>Experiment 2</t>
    <phoneticPr fontId="1"/>
  </si>
  <si>
    <t>Experiment 3</t>
    <phoneticPr fontId="1"/>
  </si>
  <si>
    <t>TAA</t>
    <phoneticPr fontId="1"/>
  </si>
  <si>
    <t>TAR</t>
    <phoneticPr fontId="1"/>
  </si>
  <si>
    <t>TAR/TAA (%)</t>
    <phoneticPr fontId="1"/>
  </si>
  <si>
    <t>Average</t>
    <phoneticPr fontId="1"/>
  </si>
  <si>
    <t>Mature stage</t>
    <phoneticPr fontId="1"/>
  </si>
  <si>
    <t>Line</t>
    <phoneticPr fontId="1"/>
  </si>
  <si>
    <t>Numer of filled grains/ total grains</t>
    <phoneticPr fontId="1"/>
  </si>
  <si>
    <t>Panicle 1</t>
    <phoneticPr fontId="1"/>
  </si>
  <si>
    <t>Panicle 2</t>
    <phoneticPr fontId="1"/>
  </si>
  <si>
    <t>Panicle 3</t>
    <phoneticPr fontId="1"/>
  </si>
  <si>
    <t>0 / 73</t>
    <phoneticPr fontId="1"/>
  </si>
  <si>
    <t>0 / 83</t>
    <phoneticPr fontId="1"/>
  </si>
  <si>
    <t>0 / 88</t>
    <phoneticPr fontId="1"/>
  </si>
  <si>
    <t>51 / 77</t>
    <phoneticPr fontId="1"/>
  </si>
  <si>
    <t>48 / 58</t>
    <phoneticPr fontId="1"/>
  </si>
  <si>
    <t>35 / 58</t>
    <phoneticPr fontId="1"/>
  </si>
  <si>
    <t>Ratio (%)</t>
    <phoneticPr fontId="1"/>
  </si>
  <si>
    <t>T65</t>
    <phoneticPr fontId="1"/>
  </si>
  <si>
    <t>FP1</t>
  </si>
  <si>
    <t>GTAATACGACTCACTATAGGGCACGCGCGTGGTNTCGASTWTSGWGTT</t>
  </si>
  <si>
    <t>FP2</t>
  </si>
  <si>
    <t>GTAATACGACTCACTATAGGGCACGCGCGTGGTNGTCGASWGANAWGAA</t>
  </si>
  <si>
    <t>FP3</t>
  </si>
  <si>
    <t>GTAATACGACTCACTATAGGGCACGCGCGTGGTWGTGNAGWANCANAGA</t>
  </si>
  <si>
    <t>FP4</t>
  </si>
  <si>
    <t>GTAATACGACTCACTATAGGGCACGCGCGTGGTAGWGNAGWANCAWAGG</t>
  </si>
  <si>
    <t>FP5</t>
  </si>
  <si>
    <t>GTAATACGACTCACTATAGGGCACGCGCGTGGTNGTAWAASGTNTSCAA</t>
  </si>
  <si>
    <t>FP6</t>
  </si>
  <si>
    <t>GTAATACGACTCACTATAGGGCACGCGCGTGGTNGACGASWGANAWGAC</t>
  </si>
  <si>
    <t>FP7</t>
  </si>
  <si>
    <t>GTAATACGACTCACTATAGGGCACGCGCGTGGTNGACGASWGANAWGAA</t>
  </si>
  <si>
    <t>FP8</t>
  </si>
  <si>
    <t>GTAATACGACTCACTATAGGGCACGCGCGTGGTGTNCGASWCANAWGTT</t>
  </si>
  <si>
    <t>FP9</t>
  </si>
  <si>
    <t>GTAATACGACTCACTATAGGGCACGCGCGTGGTNCAGCTWSCTNTSCTT</t>
  </si>
  <si>
    <t>FSP1</t>
  </si>
  <si>
    <t>GTAATACGACTCACTATAGGGC</t>
  </si>
  <si>
    <t>FSP2</t>
  </si>
  <si>
    <t>ACTATAGGGCACGCTGGT</t>
  </si>
  <si>
    <t>SP1</t>
  </si>
  <si>
    <t>CCAATGAATCGGGAACACGC</t>
  </si>
  <si>
    <t>SP2</t>
  </si>
  <si>
    <t>CACGTTCGAAGCGTATCATG</t>
  </si>
  <si>
    <t>SP3</t>
  </si>
  <si>
    <t>CGAAACCAACGTCAACTACG</t>
  </si>
  <si>
    <t>AGATCGGGGAATCGAATCCT</t>
  </si>
  <si>
    <t>Forward primer</t>
    <phoneticPr fontId="1"/>
  </si>
  <si>
    <t>Reverse primer</t>
    <phoneticPr fontId="1"/>
  </si>
  <si>
    <t>CGAACAACGGTACTTACTGC</t>
    <phoneticPr fontId="1"/>
  </si>
  <si>
    <t>Probe for Southern blot analysis in Fig. 4</t>
    <phoneticPr fontId="1"/>
  </si>
  <si>
    <t>AGGAAGCGGAGTTTTGATCC</t>
    <phoneticPr fontId="1"/>
  </si>
  <si>
    <t>CCCCGATTCTTTCCAAGGTGTTGAAGTAGG</t>
    <phoneticPr fontId="1"/>
  </si>
  <si>
    <t>CTGAGTGGCACAAGAATCAAATCGTCCAAG</t>
    <phoneticPr fontId="1"/>
  </si>
  <si>
    <t>atp1_dn</t>
    <phoneticPr fontId="1"/>
  </si>
  <si>
    <t>orf312_dn</t>
    <phoneticPr fontId="1"/>
  </si>
  <si>
    <t>TAACACTAGCTTTACTTGGG</t>
  </si>
  <si>
    <t>7_dn</t>
  </si>
  <si>
    <t>Primers for detection of contig linkage in Fig. S1</t>
    <phoneticPr fontId="1"/>
  </si>
  <si>
    <r>
      <t xml:space="preserve">Primers for detection of </t>
    </r>
    <r>
      <rPr>
        <b/>
        <i/>
        <sz val="12"/>
        <color theme="1"/>
        <rFont val="Times New Roman"/>
        <family val="1"/>
      </rPr>
      <t>atp1-orf312</t>
    </r>
    <r>
      <rPr>
        <b/>
        <sz val="12"/>
        <color theme="1"/>
        <rFont val="Times New Roman"/>
        <family val="1"/>
      </rPr>
      <t xml:space="preserve"> in Fig. 4</t>
    </r>
    <phoneticPr fontId="1"/>
  </si>
  <si>
    <t>75.0 ± 6.8</t>
    <phoneticPr fontId="1"/>
  </si>
  <si>
    <r>
      <t>0</t>
    </r>
    <r>
      <rPr>
        <sz val="12"/>
        <color theme="1"/>
        <rFont val="游ゴシック"/>
        <family val="2"/>
        <charset val="128"/>
      </rPr>
      <t>　</t>
    </r>
    <r>
      <rPr>
        <sz val="12"/>
        <color theme="1"/>
        <rFont val="Times New Roman"/>
        <family val="1"/>
      </rPr>
      <t>±</t>
    </r>
    <r>
      <rPr>
        <sz val="12"/>
        <color theme="1"/>
        <rFont val="游ゴシック"/>
        <family val="2"/>
        <charset val="128"/>
      </rPr>
      <t>　</t>
    </r>
    <r>
      <rPr>
        <sz val="12"/>
        <color theme="1"/>
        <rFont val="Times New Roman"/>
        <family val="1"/>
      </rPr>
      <t>0</t>
    </r>
    <phoneticPr fontId="1"/>
  </si>
  <si>
    <t>B1 plasmid-like</t>
    <phoneticPr fontId="1"/>
  </si>
  <si>
    <t>B2 plasmid-like</t>
    <phoneticPr fontId="1"/>
  </si>
  <si>
    <t>B4 plasmid-like</t>
    <phoneticPr fontId="1"/>
  </si>
  <si>
    <r>
      <t xml:space="preserve">Partially simillar to </t>
    </r>
    <r>
      <rPr>
        <i/>
        <sz val="11"/>
        <color theme="1"/>
        <rFont val="Times New Roman"/>
        <family val="1"/>
      </rPr>
      <t>orf288</t>
    </r>
    <phoneticPr fontId="1"/>
  </si>
  <si>
    <t>ATGCAGGAGCTGCTAATCG</t>
    <phoneticPr fontId="1"/>
  </si>
  <si>
    <t>Meiotic stage</t>
    <phoneticPr fontId="1"/>
  </si>
  <si>
    <t>271,057..355,786</t>
  </si>
  <si>
    <t>164,038..254,948</t>
  </si>
  <si>
    <t>61,029..16,3783</t>
  </si>
  <si>
    <t>258,832..262,064</t>
  </si>
  <si>
    <t>1..17,797</t>
  </si>
  <si>
    <t>20,742..2,3730</t>
  </si>
  <si>
    <t>58,138..61,126</t>
  </si>
  <si>
    <t>25,5941..25,8929</t>
  </si>
  <si>
    <t>261,967..27,0802</t>
  </si>
  <si>
    <t>17,700..20,839</t>
  </si>
  <si>
    <t>55,096..58,235</t>
  </si>
  <si>
    <t>163,686..164,135</t>
  </si>
  <si>
    <t>270,705..271,154</t>
  </si>
  <si>
    <t>24,723..55,193</t>
  </si>
  <si>
    <t>23,633..24,820</t>
  </si>
  <si>
    <t>254,851..256,038</t>
  </si>
  <si>
    <t>1..6,141</t>
  </si>
  <si>
    <t>57 / 62</t>
    <phoneticPr fontId="1"/>
  </si>
  <si>
    <t>43 / 55</t>
    <phoneticPr fontId="1"/>
  </si>
  <si>
    <t>41 / 48</t>
    <phoneticPr fontId="1"/>
  </si>
  <si>
    <t>85.2 ± 5.6</t>
    <phoneticPr fontId="1"/>
  </si>
  <si>
    <t>Specific Primers for FPNI-PCR in Fig. S3</t>
    <phoneticPr fontId="1"/>
  </si>
  <si>
    <t xml:space="preserve"> Fusion Primers for FPNI-PCR in Fig. S3</t>
    <phoneticPr fontId="1"/>
  </si>
  <si>
    <r>
      <t xml:space="preserve">Table S1. </t>
    </r>
    <r>
      <rPr>
        <sz val="12"/>
        <color theme="1"/>
        <rFont val="Times New Roman"/>
        <family val="1"/>
      </rPr>
      <t>The seed setting rate of TAA, TAR, and Taichung 65 (T65)</t>
    </r>
    <phoneticPr fontId="1"/>
  </si>
  <si>
    <r>
      <rPr>
        <b/>
        <sz val="11"/>
        <color theme="1"/>
        <rFont val="Times New Roman"/>
        <family val="1"/>
      </rPr>
      <t>Table S2.</t>
    </r>
    <r>
      <rPr>
        <sz val="11"/>
        <color theme="1"/>
        <rFont val="Times New Roman"/>
        <family val="1"/>
      </rPr>
      <t xml:space="preserve"> The position of contigs in TAA mitochondrial subgenome-1 and -2, and plasmid-like molecules</t>
    </r>
    <phoneticPr fontId="1"/>
  </si>
  <si>
    <r>
      <t xml:space="preserve">Table S3. </t>
    </r>
    <r>
      <rPr>
        <sz val="11"/>
        <color theme="1"/>
        <rFont val="Times New Roman"/>
        <family val="1"/>
      </rPr>
      <t xml:space="preserve">TAA-specific </t>
    </r>
    <r>
      <rPr>
        <i/>
        <sz val="11"/>
        <color theme="1"/>
        <rFont val="Times New Roman"/>
        <family val="1"/>
      </rPr>
      <t xml:space="preserve">open reading frames </t>
    </r>
    <r>
      <rPr>
        <sz val="11"/>
        <color theme="1"/>
        <rFont val="Times New Roman"/>
        <family val="1"/>
      </rPr>
      <t>(</t>
    </r>
    <r>
      <rPr>
        <i/>
        <sz val="11"/>
        <color theme="1"/>
        <rFont val="Times New Roman"/>
        <family val="1"/>
      </rPr>
      <t>orf</t>
    </r>
    <r>
      <rPr>
        <sz val="11"/>
        <color theme="1"/>
        <rFont val="Times New Roman"/>
        <family val="1"/>
      </rPr>
      <t>s)</t>
    </r>
    <phoneticPr fontId="1"/>
  </si>
  <si>
    <r>
      <rPr>
        <b/>
        <sz val="12"/>
        <color theme="1"/>
        <rFont val="Times New Roman"/>
        <family val="1"/>
      </rPr>
      <t xml:space="preserve">Table S4. </t>
    </r>
    <r>
      <rPr>
        <sz val="12"/>
        <color theme="1"/>
        <rFont val="Times New Roman"/>
        <family val="1"/>
      </rPr>
      <t xml:space="preserve">The relative signal intensity of </t>
    </r>
    <r>
      <rPr>
        <i/>
        <sz val="12"/>
        <color theme="1"/>
        <rFont val="Times New Roman"/>
        <family val="1"/>
      </rPr>
      <t>orf312</t>
    </r>
    <r>
      <rPr>
        <sz val="12"/>
        <color theme="1"/>
        <rFont val="Times New Roman"/>
        <family val="1"/>
      </rPr>
      <t xml:space="preserve"> RNA</t>
    </r>
    <phoneticPr fontId="1"/>
  </si>
  <si>
    <r>
      <t xml:space="preserve">Table S5. </t>
    </r>
    <r>
      <rPr>
        <sz val="12"/>
        <color theme="1"/>
        <rFont val="Times New Roman"/>
        <family val="1"/>
      </rPr>
      <t>The sequences of primers (5ʹ–3ʹ) used in this study</t>
    </r>
    <phoneticPr fontId="1"/>
  </si>
  <si>
    <t>Probe for Northern blot analysis in Fig. 6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</si>
</sst>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2">
    <font>
      <sz val="12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10"/>
      <color rgb="FF000000"/>
      <name val="Times New Roman"/>
      <family val="1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sz val="12"/>
      <color theme="1"/>
      <name val="游ゴシック"/>
      <family val="2"/>
      <charset val="128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3" xfId="0" applyBorder="1">
      <alignment vertical="center"/>
    </xf>
    <xf numFmtId="0" fontId="2" fillId="0" borderId="0" xfId="0" applyFont="1">
      <alignment vertical="center"/>
    </xf>
    <xf numFmtId="0" fontId="2" fillId="0" borderId="2" xfId="0" applyFont="1" applyBorder="1">
      <alignment vertical="center"/>
    </xf>
    <xf numFmtId="0" fontId="2" fillId="0" borderId="3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 applyAlignment="1">
      <alignment horizontal="left" vertical="center"/>
    </xf>
    <xf numFmtId="0" fontId="4" fillId="0" borderId="3" xfId="0" applyFont="1" applyBorder="1" applyAlignment="1">
      <alignment horizontal="center" vertical="center"/>
    </xf>
    <xf numFmtId="3" fontId="4" fillId="0" borderId="3" xfId="0" applyNumberFormat="1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3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3" fontId="4" fillId="0" borderId="2" xfId="0" applyNumberFormat="1" applyFont="1" applyBorder="1" applyAlignment="1">
      <alignment horizontal="center" vertical="center"/>
    </xf>
    <xf numFmtId="0" fontId="4" fillId="0" borderId="3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2" xfId="0" applyBorder="1" applyAlignment="1">
      <alignment horizontal="center" vertical="center"/>
    </xf>
    <xf numFmtId="176" fontId="0" fillId="0" borderId="0" xfId="0" applyNumberFormat="1">
      <alignment vertical="center"/>
    </xf>
    <xf numFmtId="0" fontId="2" fillId="0" borderId="1" xfId="0" applyFont="1" applyBorder="1">
      <alignment vertical="center"/>
    </xf>
    <xf numFmtId="0" fontId="2" fillId="0" borderId="3" xfId="0" applyFont="1" applyBorder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176" fontId="2" fillId="0" borderId="2" xfId="0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176" fontId="2" fillId="0" borderId="0" xfId="0" applyNumberFormat="1" applyFont="1" applyBorder="1" applyAlignment="1">
      <alignment horizontal="center" vertical="center"/>
    </xf>
    <xf numFmtId="0" fontId="7" fillId="0" borderId="0" xfId="0" applyFont="1">
      <alignment vertical="center"/>
    </xf>
    <xf numFmtId="0" fontId="2" fillId="0" borderId="4" xfId="0" applyFont="1" applyBorder="1">
      <alignment vertical="center"/>
    </xf>
    <xf numFmtId="0" fontId="4" fillId="0" borderId="4" xfId="0" applyFont="1" applyBorder="1">
      <alignment vertical="center"/>
    </xf>
    <xf numFmtId="0" fontId="7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9" fillId="0" borderId="0" xfId="0" applyFont="1">
      <alignment vertical="center"/>
    </xf>
    <xf numFmtId="0" fontId="2" fillId="0" borderId="3" xfId="0" applyFont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3" fontId="4" fillId="0" borderId="0" xfId="0" applyNumberFormat="1" applyFont="1" applyBorder="1" applyAlignment="1">
      <alignment horizontal="center" vertical="center"/>
    </xf>
    <xf numFmtId="3" fontId="4" fillId="0" borderId="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0FEA28-F862-4841-952C-32ACB1F38664}">
  <dimension ref="A1:E6"/>
  <sheetViews>
    <sheetView zoomScale="115" zoomScaleNormal="115" workbookViewId="0">
      <selection activeCell="B15" sqref="B15"/>
    </sheetView>
  </sheetViews>
  <sheetFormatPr baseColWidth="10" defaultColWidth="10.7109375" defaultRowHeight="16"/>
  <cols>
    <col min="1" max="5" width="10.7109375" style="33"/>
    <col min="6" max="16384" width="10.7109375" style="3"/>
  </cols>
  <sheetData>
    <row r="1" spans="1:5">
      <c r="A1" s="47" t="s">
        <v>154</v>
      </c>
    </row>
    <row r="2" spans="1:5">
      <c r="A2" s="35"/>
      <c r="B2" s="49" t="s">
        <v>69</v>
      </c>
      <c r="C2" s="49"/>
      <c r="D2" s="49"/>
      <c r="E2" s="35" t="s">
        <v>66</v>
      </c>
    </row>
    <row r="3" spans="1:5">
      <c r="A3" s="34" t="s">
        <v>68</v>
      </c>
      <c r="B3" s="34" t="s">
        <v>70</v>
      </c>
      <c r="C3" s="34" t="s">
        <v>71</v>
      </c>
      <c r="D3" s="34" t="s">
        <v>72</v>
      </c>
      <c r="E3" s="34" t="s">
        <v>79</v>
      </c>
    </row>
    <row r="4" spans="1:5" ht="20">
      <c r="A4" s="35" t="s">
        <v>63</v>
      </c>
      <c r="B4" s="35" t="s">
        <v>73</v>
      </c>
      <c r="C4" s="35" t="s">
        <v>74</v>
      </c>
      <c r="D4" s="35" t="s">
        <v>75</v>
      </c>
      <c r="E4" s="35" t="s">
        <v>124</v>
      </c>
    </row>
    <row r="5" spans="1:5">
      <c r="A5" s="36" t="s">
        <v>64</v>
      </c>
      <c r="B5" s="36" t="s">
        <v>76</v>
      </c>
      <c r="C5" s="36" t="s">
        <v>77</v>
      </c>
      <c r="D5" s="36" t="s">
        <v>78</v>
      </c>
      <c r="E5" s="36" t="s">
        <v>123</v>
      </c>
    </row>
    <row r="6" spans="1:5">
      <c r="A6" s="34" t="s">
        <v>80</v>
      </c>
      <c r="B6" s="34" t="s">
        <v>148</v>
      </c>
      <c r="C6" s="34" t="s">
        <v>149</v>
      </c>
      <c r="D6" s="34" t="s">
        <v>150</v>
      </c>
      <c r="E6" s="34" t="s">
        <v>151</v>
      </c>
    </row>
  </sheetData>
  <mergeCells count="1">
    <mergeCell ref="B2:D2"/>
  </mergeCells>
  <phoneticPr fontId="1"/>
  <pageMargins left="1" right="1" top="1" bottom="1" header="0.5" footer="0.5"/>
  <pageSetup paperSize="9" orientation="portrait" horizontalDpi="0" verticalDpi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4B7048-DF08-4A47-AF03-4E761C0E9E87}">
  <dimension ref="A1:E23"/>
  <sheetViews>
    <sheetView zoomScaleNormal="100" workbookViewId="0">
      <selection activeCell="A20" sqref="A20"/>
    </sheetView>
  </sheetViews>
  <sheetFormatPr baseColWidth="10" defaultColWidth="11" defaultRowHeight="20"/>
  <cols>
    <col min="1" max="1" width="12" customWidth="1"/>
    <col min="2" max="2" width="6.28515625" style="1" customWidth="1"/>
    <col min="3" max="3" width="10.7109375" style="1"/>
    <col min="4" max="4" width="18.42578125" style="1" customWidth="1"/>
    <col min="5" max="5" width="9" style="1" customWidth="1"/>
  </cols>
  <sheetData>
    <row r="1" spans="1:5" ht="34" customHeight="1">
      <c r="A1" s="56" t="s">
        <v>155</v>
      </c>
      <c r="B1" s="56"/>
      <c r="C1" s="56"/>
      <c r="D1" s="56"/>
      <c r="E1" s="56"/>
    </row>
    <row r="2" spans="1:5" ht="30">
      <c r="A2" s="2"/>
      <c r="B2" s="7" t="s">
        <v>29</v>
      </c>
      <c r="C2" s="6" t="s">
        <v>27</v>
      </c>
      <c r="D2" s="7" t="s">
        <v>28</v>
      </c>
      <c r="E2" s="7" t="s">
        <v>5</v>
      </c>
    </row>
    <row r="3" spans="1:5">
      <c r="A3" s="8" t="s">
        <v>0</v>
      </c>
      <c r="B3" s="6">
        <v>1</v>
      </c>
      <c r="C3" s="9">
        <v>84730</v>
      </c>
      <c r="D3" s="6" t="s">
        <v>131</v>
      </c>
      <c r="E3" s="6" t="s">
        <v>3</v>
      </c>
    </row>
    <row r="4" spans="1:5">
      <c r="B4" s="10">
        <v>2</v>
      </c>
      <c r="C4" s="11">
        <v>90911</v>
      </c>
      <c r="D4" s="17" t="s">
        <v>132</v>
      </c>
      <c r="E4" s="10" t="s">
        <v>3</v>
      </c>
    </row>
    <row r="5" spans="1:5">
      <c r="B5" s="10">
        <v>3</v>
      </c>
      <c r="C5" s="11">
        <v>102755</v>
      </c>
      <c r="D5" s="10" t="s">
        <v>133</v>
      </c>
      <c r="E5" s="10" t="s">
        <v>3</v>
      </c>
    </row>
    <row r="6" spans="1:5">
      <c r="B6" s="10">
        <v>5</v>
      </c>
      <c r="C6" s="11">
        <v>212</v>
      </c>
      <c r="D6" s="10" t="s">
        <v>2</v>
      </c>
      <c r="E6" s="10" t="s">
        <v>3</v>
      </c>
    </row>
    <row r="7" spans="1:5">
      <c r="B7" s="10">
        <v>7</v>
      </c>
      <c r="C7" s="11">
        <v>3233</v>
      </c>
      <c r="D7" s="10" t="s">
        <v>134</v>
      </c>
      <c r="E7" s="10" t="s">
        <v>3</v>
      </c>
    </row>
    <row r="8" spans="1:5">
      <c r="A8" s="26"/>
      <c r="B8" s="10">
        <v>8</v>
      </c>
      <c r="C8" s="11">
        <v>17797</v>
      </c>
      <c r="D8" s="10" t="s">
        <v>135</v>
      </c>
      <c r="E8" s="10" t="s">
        <v>4</v>
      </c>
    </row>
    <row r="9" spans="1:5">
      <c r="A9" s="26"/>
      <c r="B9" s="53">
        <v>9</v>
      </c>
      <c r="C9" s="50">
        <v>2989</v>
      </c>
      <c r="D9" s="46" t="s">
        <v>136</v>
      </c>
      <c r="E9" s="6" t="s">
        <v>4</v>
      </c>
    </row>
    <row r="10" spans="1:5">
      <c r="A10" s="26"/>
      <c r="B10" s="54"/>
      <c r="C10" s="51"/>
      <c r="D10" s="20" t="s">
        <v>137</v>
      </c>
      <c r="E10" s="20" t="s">
        <v>4</v>
      </c>
    </row>
    <row r="11" spans="1:5">
      <c r="A11" s="26"/>
      <c r="B11" s="55"/>
      <c r="C11" s="52"/>
      <c r="D11" s="21" t="s">
        <v>138</v>
      </c>
      <c r="E11" s="21" t="s">
        <v>3</v>
      </c>
    </row>
    <row r="12" spans="1:5">
      <c r="A12" s="26"/>
      <c r="B12" s="10">
        <v>10</v>
      </c>
      <c r="C12" s="11">
        <v>8836</v>
      </c>
      <c r="D12" s="10" t="s">
        <v>139</v>
      </c>
      <c r="E12" s="10" t="s">
        <v>3</v>
      </c>
    </row>
    <row r="13" spans="1:5">
      <c r="A13" s="26"/>
      <c r="B13" s="53">
        <v>11</v>
      </c>
      <c r="C13" s="50">
        <v>3140</v>
      </c>
      <c r="D13" s="6" t="s">
        <v>140</v>
      </c>
      <c r="E13" s="6" t="s">
        <v>4</v>
      </c>
    </row>
    <row r="14" spans="1:5">
      <c r="A14" s="26"/>
      <c r="B14" s="55"/>
      <c r="C14" s="52"/>
      <c r="D14" s="21" t="s">
        <v>141</v>
      </c>
      <c r="E14" s="21" t="s">
        <v>4</v>
      </c>
    </row>
    <row r="15" spans="1:5">
      <c r="A15" s="26"/>
      <c r="B15" s="53">
        <v>12</v>
      </c>
      <c r="C15" s="50">
        <v>450</v>
      </c>
      <c r="D15" s="6" t="s">
        <v>142</v>
      </c>
      <c r="E15" s="6" t="s">
        <v>3</v>
      </c>
    </row>
    <row r="16" spans="1:5">
      <c r="A16" s="26"/>
      <c r="B16" s="55"/>
      <c r="C16" s="52"/>
      <c r="D16" s="21" t="s">
        <v>143</v>
      </c>
      <c r="E16" s="21" t="s">
        <v>4</v>
      </c>
    </row>
    <row r="17" spans="1:5">
      <c r="A17" s="26"/>
      <c r="B17" s="10">
        <v>13</v>
      </c>
      <c r="C17" s="11">
        <v>30471</v>
      </c>
      <c r="D17" s="10" t="s">
        <v>144</v>
      </c>
      <c r="E17" s="10" t="s">
        <v>4</v>
      </c>
    </row>
    <row r="18" spans="1:5">
      <c r="A18" s="26"/>
      <c r="B18" s="53">
        <v>14</v>
      </c>
      <c r="C18" s="50">
        <v>1188</v>
      </c>
      <c r="D18" s="6" t="s">
        <v>145</v>
      </c>
      <c r="E18" s="6" t="s">
        <v>3</v>
      </c>
    </row>
    <row r="19" spans="1:5">
      <c r="A19" s="25"/>
      <c r="B19" s="55"/>
      <c r="C19" s="52"/>
      <c r="D19" s="21" t="s">
        <v>146</v>
      </c>
      <c r="E19" s="21" t="s">
        <v>4</v>
      </c>
    </row>
    <row r="20" spans="1:5">
      <c r="A20" s="14" t="s">
        <v>1</v>
      </c>
      <c r="B20" s="15">
        <v>6</v>
      </c>
      <c r="C20" s="16">
        <v>6141</v>
      </c>
      <c r="D20" s="15" t="s">
        <v>147</v>
      </c>
      <c r="E20" s="15" t="s">
        <v>3</v>
      </c>
    </row>
    <row r="21" spans="1:5">
      <c r="A21" s="3" t="s">
        <v>125</v>
      </c>
      <c r="B21" s="6">
        <v>4</v>
      </c>
      <c r="C21" s="9">
        <v>2135</v>
      </c>
      <c r="E21" s="33"/>
    </row>
    <row r="22" spans="1:5">
      <c r="A22" s="3" t="s">
        <v>126</v>
      </c>
      <c r="B22" s="19">
        <v>15</v>
      </c>
      <c r="C22" s="18">
        <v>1548</v>
      </c>
      <c r="E22" s="33"/>
    </row>
    <row r="23" spans="1:5">
      <c r="A23" s="4" t="s">
        <v>127</v>
      </c>
      <c r="B23" s="21">
        <v>16</v>
      </c>
      <c r="C23" s="22">
        <v>969</v>
      </c>
      <c r="D23" s="27"/>
      <c r="E23" s="34"/>
    </row>
  </sheetData>
  <mergeCells count="9">
    <mergeCell ref="C9:C11"/>
    <mergeCell ref="B9:B11"/>
    <mergeCell ref="A1:E1"/>
    <mergeCell ref="B18:B19"/>
    <mergeCell ref="B15:B16"/>
    <mergeCell ref="B13:B14"/>
    <mergeCell ref="C13:C14"/>
    <mergeCell ref="C15:C16"/>
    <mergeCell ref="C18:C19"/>
  </mergeCells>
  <phoneticPr fontId="1"/>
  <pageMargins left="1" right="1" top="1" bottom="1" header="0.5" footer="0.5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074AC3-A4CD-9942-82A2-185D50708F0F}">
  <dimension ref="A1:D4"/>
  <sheetViews>
    <sheetView zoomScale="130" zoomScaleNormal="130" workbookViewId="0">
      <selection activeCell="B4" sqref="B4"/>
    </sheetView>
  </sheetViews>
  <sheetFormatPr baseColWidth="10" defaultColWidth="11" defaultRowHeight="20"/>
  <cols>
    <col min="1" max="1" width="7.28515625" customWidth="1"/>
    <col min="2" max="2" width="9.7109375" customWidth="1"/>
    <col min="4" max="4" width="32" customWidth="1"/>
  </cols>
  <sheetData>
    <row r="1" spans="1:4">
      <c r="A1" s="48" t="s">
        <v>156</v>
      </c>
      <c r="B1" s="12"/>
      <c r="C1" s="12"/>
      <c r="D1" s="12"/>
    </row>
    <row r="2" spans="1:4">
      <c r="A2" s="24" t="s">
        <v>30</v>
      </c>
      <c r="B2" s="57" t="s">
        <v>52</v>
      </c>
      <c r="C2" s="57"/>
      <c r="D2" s="23" t="s">
        <v>53</v>
      </c>
    </row>
    <row r="3" spans="1:4">
      <c r="A3" s="44" t="s">
        <v>54</v>
      </c>
      <c r="B3" s="19" t="s">
        <v>1</v>
      </c>
      <c r="C3" s="19" t="s">
        <v>55</v>
      </c>
      <c r="D3" s="12" t="s">
        <v>128</v>
      </c>
    </row>
    <row r="4" spans="1:4">
      <c r="A4" s="45" t="s">
        <v>56</v>
      </c>
      <c r="B4" s="21" t="s">
        <v>1</v>
      </c>
      <c r="C4" s="21" t="s">
        <v>57</v>
      </c>
      <c r="D4" s="13" t="s">
        <v>58</v>
      </c>
    </row>
  </sheetData>
  <mergeCells count="1">
    <mergeCell ref="B2:C2"/>
  </mergeCells>
  <phoneticPr fontId="1"/>
  <pageMargins left="1" right="1" top="1" bottom="1" header="0.5" footer="0.5"/>
  <pageSetup paperSize="9" orientation="portrait" horizontalDpi="0" verticalDpi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E7E1A6-25DF-8A47-9869-ED27A92ABCE4}">
  <sheetPr>
    <pageSetUpPr fitToPage="1"/>
  </sheetPr>
  <dimension ref="A1:H9"/>
  <sheetViews>
    <sheetView zoomScale="130" zoomScaleNormal="130" workbookViewId="0">
      <selection activeCell="A8" sqref="A8"/>
    </sheetView>
  </sheetViews>
  <sheetFormatPr baseColWidth="10" defaultColWidth="11" defaultRowHeight="20"/>
  <cols>
    <col min="1" max="1" width="10.7109375" customWidth="1"/>
    <col min="2" max="4" width="12.7109375" customWidth="1"/>
    <col min="5" max="5" width="1.140625" customWidth="1"/>
    <col min="6" max="8" width="12.7109375" customWidth="1"/>
  </cols>
  <sheetData>
    <row r="1" spans="1:8">
      <c r="A1" s="3" t="s">
        <v>157</v>
      </c>
      <c r="B1" s="3"/>
      <c r="C1" s="3"/>
      <c r="D1" s="3"/>
      <c r="E1" s="3"/>
      <c r="F1" s="3"/>
      <c r="G1" s="3"/>
      <c r="H1" s="3"/>
    </row>
    <row r="2" spans="1:8">
      <c r="A2" s="29"/>
      <c r="B2" s="49" t="s">
        <v>59</v>
      </c>
      <c r="C2" s="49"/>
      <c r="D2" s="49"/>
      <c r="E2" s="49"/>
      <c r="F2" s="49"/>
      <c r="G2" s="49"/>
      <c r="H2" s="49"/>
    </row>
    <row r="3" spans="1:8">
      <c r="A3" s="4"/>
      <c r="B3" s="49" t="s">
        <v>130</v>
      </c>
      <c r="C3" s="49"/>
      <c r="D3" s="49"/>
      <c r="E3" s="35"/>
      <c r="F3" s="49" t="s">
        <v>67</v>
      </c>
      <c r="G3" s="49"/>
      <c r="H3" s="49"/>
    </row>
    <row r="4" spans="1:8">
      <c r="A4" s="5"/>
      <c r="B4" s="30" t="s">
        <v>63</v>
      </c>
      <c r="C4" s="30" t="s">
        <v>64</v>
      </c>
      <c r="D4" s="30" t="s">
        <v>65</v>
      </c>
      <c r="E4" s="36"/>
      <c r="F4" s="30" t="s">
        <v>63</v>
      </c>
      <c r="G4" s="30" t="s">
        <v>64</v>
      </c>
      <c r="H4" s="30" t="s">
        <v>65</v>
      </c>
    </row>
    <row r="5" spans="1:8">
      <c r="A5" s="3" t="s">
        <v>60</v>
      </c>
      <c r="B5" s="33">
        <v>3313.5</v>
      </c>
      <c r="C5" s="33">
        <v>1189.7</v>
      </c>
      <c r="D5" s="31">
        <f>C5/B5*100</f>
        <v>35.90463256375434</v>
      </c>
      <c r="E5" s="31"/>
      <c r="F5" s="33">
        <v>5121.2</v>
      </c>
      <c r="G5" s="33">
        <v>1064.5</v>
      </c>
      <c r="H5" s="31">
        <f>G5/F5*100</f>
        <v>20.786143872529877</v>
      </c>
    </row>
    <row r="6" spans="1:8">
      <c r="A6" s="3" t="s">
        <v>61</v>
      </c>
      <c r="B6" s="33">
        <v>5245.5</v>
      </c>
      <c r="C6" s="33">
        <v>2263.8000000000002</v>
      </c>
      <c r="D6" s="31">
        <f t="shared" ref="D6:D7" si="0">C6/B6*100</f>
        <v>43.156991707177582</v>
      </c>
      <c r="E6" s="31"/>
      <c r="F6" s="33">
        <v>8667.9</v>
      </c>
      <c r="G6" s="33">
        <v>2957.7</v>
      </c>
      <c r="H6" s="31">
        <f t="shared" ref="H6:H7" si="1">G6/F6*100</f>
        <v>34.122451804935451</v>
      </c>
    </row>
    <row r="7" spans="1:8">
      <c r="A7" s="4" t="s">
        <v>62</v>
      </c>
      <c r="B7" s="34">
        <v>3863.4</v>
      </c>
      <c r="C7" s="34">
        <v>2312.3000000000002</v>
      </c>
      <c r="D7" s="32">
        <f t="shared" si="0"/>
        <v>59.851426204897237</v>
      </c>
      <c r="E7" s="37"/>
      <c r="F7" s="34">
        <v>6709.8</v>
      </c>
      <c r="G7" s="34">
        <v>1999.2</v>
      </c>
      <c r="H7" s="32">
        <f t="shared" si="1"/>
        <v>29.795224894929806</v>
      </c>
    </row>
    <row r="8" spans="1:8">
      <c r="A8" s="4" t="s">
        <v>66</v>
      </c>
      <c r="B8" s="34"/>
      <c r="C8" s="34"/>
      <c r="D8" s="32">
        <f>AVERAGE(D5:D7)</f>
        <v>46.304350158609715</v>
      </c>
      <c r="E8" s="32"/>
      <c r="F8" s="34"/>
      <c r="G8" s="34"/>
      <c r="H8" s="32">
        <f>AVERAGE(H5:H7)</f>
        <v>28.234606857465042</v>
      </c>
    </row>
    <row r="9" spans="1:8">
      <c r="D9" s="28"/>
      <c r="E9" s="28"/>
    </row>
  </sheetData>
  <mergeCells count="3">
    <mergeCell ref="B3:D3"/>
    <mergeCell ref="F3:H3"/>
    <mergeCell ref="B2:H2"/>
  </mergeCells>
  <phoneticPr fontId="1"/>
  <pageMargins left="0.7" right="0.7" top="0.75" bottom="0.75" header="0.3" footer="0.3"/>
  <pageSetup paperSize="9" scale="79" orientation="portrait" horizontalDpi="0" verticalDpi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5FF50E-88F4-9847-95B0-57D1BABE05DB}">
  <sheetPr>
    <pageSetUpPr fitToPage="1"/>
  </sheetPr>
  <dimension ref="A1:B54"/>
  <sheetViews>
    <sheetView tabSelected="1" topLeftCell="A36" zoomScale="110" zoomScaleNormal="110" workbookViewId="0">
      <selection activeCell="D46" sqref="D46"/>
    </sheetView>
  </sheetViews>
  <sheetFormatPr baseColWidth="10" defaultColWidth="10.7109375" defaultRowHeight="16"/>
  <cols>
    <col min="1" max="1" width="12.85546875" style="3" customWidth="1"/>
    <col min="2" max="2" width="66.140625" style="3" customWidth="1"/>
    <col min="3" max="7" width="10.7109375" style="3"/>
    <col min="8" max="8" width="11.42578125" style="3" customWidth="1"/>
    <col min="9" max="16384" width="10.7109375" style="3"/>
  </cols>
  <sheetData>
    <row r="1" spans="1:2">
      <c r="A1" s="38" t="s">
        <v>158</v>
      </c>
    </row>
    <row r="2" spans="1:2">
      <c r="A2" s="38" t="s">
        <v>121</v>
      </c>
    </row>
    <row r="3" spans="1:2">
      <c r="A3" s="43" t="s">
        <v>31</v>
      </c>
      <c r="B3" s="39" t="s">
        <v>6</v>
      </c>
    </row>
    <row r="4" spans="1:2">
      <c r="A4" s="43" t="s">
        <v>32</v>
      </c>
      <c r="B4" s="39" t="s">
        <v>7</v>
      </c>
    </row>
    <row r="5" spans="1:2">
      <c r="A5" s="43" t="s">
        <v>33</v>
      </c>
      <c r="B5" s="39" t="s">
        <v>8</v>
      </c>
    </row>
    <row r="6" spans="1:2">
      <c r="A6" s="43" t="s">
        <v>34</v>
      </c>
      <c r="B6" s="39" t="s">
        <v>9</v>
      </c>
    </row>
    <row r="7" spans="1:2">
      <c r="A7" s="43" t="s">
        <v>35</v>
      </c>
      <c r="B7" s="39" t="s">
        <v>10</v>
      </c>
    </row>
    <row r="8" spans="1:2">
      <c r="A8" s="43" t="s">
        <v>36</v>
      </c>
      <c r="B8" s="39" t="s">
        <v>11</v>
      </c>
    </row>
    <row r="9" spans="1:2">
      <c r="A9" s="43" t="s">
        <v>37</v>
      </c>
      <c r="B9" s="39" t="s">
        <v>12</v>
      </c>
    </row>
    <row r="10" spans="1:2">
      <c r="A10" s="43" t="s">
        <v>120</v>
      </c>
      <c r="B10" s="39" t="s">
        <v>119</v>
      </c>
    </row>
    <row r="11" spans="1:2">
      <c r="A11" s="43" t="s">
        <v>38</v>
      </c>
      <c r="B11" s="39" t="s">
        <v>13</v>
      </c>
    </row>
    <row r="12" spans="1:2">
      <c r="A12" s="43" t="s">
        <v>39</v>
      </c>
      <c r="B12" s="39" t="s">
        <v>14</v>
      </c>
    </row>
    <row r="13" spans="1:2">
      <c r="A13" s="43" t="s">
        <v>40</v>
      </c>
      <c r="B13" s="39" t="s">
        <v>15</v>
      </c>
    </row>
    <row r="14" spans="1:2">
      <c r="A14" s="43" t="s">
        <v>41</v>
      </c>
      <c r="B14" s="39" t="s">
        <v>16</v>
      </c>
    </row>
    <row r="15" spans="1:2">
      <c r="A15" s="43" t="s">
        <v>42</v>
      </c>
      <c r="B15" s="39" t="s">
        <v>17</v>
      </c>
    </row>
    <row r="16" spans="1:2">
      <c r="A16" s="43" t="s">
        <v>43</v>
      </c>
      <c r="B16" s="39" t="s">
        <v>18</v>
      </c>
    </row>
    <row r="17" spans="1:2">
      <c r="A17" s="43" t="s">
        <v>44</v>
      </c>
      <c r="B17" s="39" t="s">
        <v>19</v>
      </c>
    </row>
    <row r="18" spans="1:2">
      <c r="A18" s="43" t="s">
        <v>45</v>
      </c>
      <c r="B18" s="39" t="s">
        <v>20</v>
      </c>
    </row>
    <row r="19" spans="1:2">
      <c r="A19" s="43" t="s">
        <v>46</v>
      </c>
      <c r="B19" s="39" t="s">
        <v>21</v>
      </c>
    </row>
    <row r="20" spans="1:2">
      <c r="A20" s="43" t="s">
        <v>47</v>
      </c>
      <c r="B20" s="39" t="s">
        <v>22</v>
      </c>
    </row>
    <row r="21" spans="1:2">
      <c r="A21" s="43" t="s">
        <v>48</v>
      </c>
      <c r="B21" s="39" t="s">
        <v>23</v>
      </c>
    </row>
    <row r="22" spans="1:2">
      <c r="A22" s="43" t="s">
        <v>49</v>
      </c>
      <c r="B22" s="39" t="s">
        <v>24</v>
      </c>
    </row>
    <row r="23" spans="1:2">
      <c r="A23" s="43" t="s">
        <v>50</v>
      </c>
      <c r="B23" s="39" t="s">
        <v>25</v>
      </c>
    </row>
    <row r="24" spans="1:2">
      <c r="A24" s="43" t="s">
        <v>51</v>
      </c>
      <c r="B24" s="39" t="s">
        <v>26</v>
      </c>
    </row>
    <row r="26" spans="1:2">
      <c r="A26" s="38" t="s">
        <v>153</v>
      </c>
    </row>
    <row r="27" spans="1:2">
      <c r="A27" s="43" t="s">
        <v>81</v>
      </c>
      <c r="B27" s="39" t="s">
        <v>82</v>
      </c>
    </row>
    <row r="28" spans="1:2">
      <c r="A28" s="43" t="s">
        <v>83</v>
      </c>
      <c r="B28" s="39" t="s">
        <v>84</v>
      </c>
    </row>
    <row r="29" spans="1:2">
      <c r="A29" s="43" t="s">
        <v>85</v>
      </c>
      <c r="B29" s="39" t="s">
        <v>86</v>
      </c>
    </row>
    <row r="30" spans="1:2">
      <c r="A30" s="43" t="s">
        <v>87</v>
      </c>
      <c r="B30" s="39" t="s">
        <v>88</v>
      </c>
    </row>
    <row r="31" spans="1:2">
      <c r="A31" s="43" t="s">
        <v>89</v>
      </c>
      <c r="B31" s="39" t="s">
        <v>90</v>
      </c>
    </row>
    <row r="32" spans="1:2">
      <c r="A32" s="43" t="s">
        <v>91</v>
      </c>
      <c r="B32" s="39" t="s">
        <v>92</v>
      </c>
    </row>
    <row r="33" spans="1:2">
      <c r="A33" s="43" t="s">
        <v>93</v>
      </c>
      <c r="B33" s="39" t="s">
        <v>94</v>
      </c>
    </row>
    <row r="34" spans="1:2">
      <c r="A34" s="43" t="s">
        <v>95</v>
      </c>
      <c r="B34" s="39" t="s">
        <v>96</v>
      </c>
    </row>
    <row r="35" spans="1:2">
      <c r="A35" s="43" t="s">
        <v>97</v>
      </c>
      <c r="B35" s="39" t="s">
        <v>98</v>
      </c>
    </row>
    <row r="36" spans="1:2">
      <c r="A36" s="43" t="s">
        <v>99</v>
      </c>
      <c r="B36" s="39" t="s">
        <v>100</v>
      </c>
    </row>
    <row r="37" spans="1:2">
      <c r="A37" s="43" t="s">
        <v>101</v>
      </c>
      <c r="B37" s="39" t="s">
        <v>102</v>
      </c>
    </row>
    <row r="39" spans="1:2">
      <c r="A39" s="38" t="s">
        <v>152</v>
      </c>
    </row>
    <row r="40" spans="1:2">
      <c r="A40" s="43" t="s">
        <v>103</v>
      </c>
      <c r="B40" s="39" t="s">
        <v>104</v>
      </c>
    </row>
    <row r="41" spans="1:2">
      <c r="A41" s="43" t="s">
        <v>105</v>
      </c>
      <c r="B41" s="39" t="s">
        <v>106</v>
      </c>
    </row>
    <row r="42" spans="1:2">
      <c r="A42" s="43" t="s">
        <v>107</v>
      </c>
      <c r="B42" s="39" t="s">
        <v>108</v>
      </c>
    </row>
    <row r="44" spans="1:2">
      <c r="A44" s="38" t="s">
        <v>113</v>
      </c>
    </row>
    <row r="45" spans="1:2">
      <c r="A45" s="39" t="s">
        <v>110</v>
      </c>
      <c r="B45" s="39" t="s">
        <v>109</v>
      </c>
    </row>
    <row r="46" spans="1:2">
      <c r="A46" s="39" t="s">
        <v>111</v>
      </c>
      <c r="B46" s="39" t="s">
        <v>112</v>
      </c>
    </row>
    <row r="48" spans="1:2">
      <c r="A48" s="41" t="s">
        <v>122</v>
      </c>
      <c r="B48" s="42"/>
    </row>
    <row r="49" spans="1:2">
      <c r="A49" s="39" t="s">
        <v>118</v>
      </c>
      <c r="B49" s="40" t="s">
        <v>115</v>
      </c>
    </row>
    <row r="50" spans="1:2">
      <c r="A50" s="39" t="s">
        <v>117</v>
      </c>
      <c r="B50" s="40" t="s">
        <v>116</v>
      </c>
    </row>
    <row r="52" spans="1:2">
      <c r="A52" s="41" t="s">
        <v>159</v>
      </c>
      <c r="B52" s="42"/>
    </row>
    <row r="53" spans="1:2">
      <c r="A53" s="39" t="s">
        <v>110</v>
      </c>
      <c r="B53" s="39" t="s">
        <v>129</v>
      </c>
    </row>
    <row r="54" spans="1:2">
      <c r="A54" s="39" t="s">
        <v>111</v>
      </c>
      <c r="B54" s="39" t="s">
        <v>114</v>
      </c>
    </row>
  </sheetData>
  <phoneticPr fontId="1"/>
  <pageMargins left="0.7" right="0.7" top="0.75" bottom="0.75" header="0.3" footer="0.3"/>
  <pageSetup paperSize="9" scale="84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5</vt:i4>
      </vt:variant>
    </vt:vector>
  </HeadingPairs>
  <TitlesOfParts>
    <vt:vector size="5" baseType="lpstr">
      <vt:lpstr>Table S1</vt:lpstr>
      <vt:lpstr>Table S2</vt:lpstr>
      <vt:lpstr>Table S3</vt:lpstr>
      <vt:lpstr>Table S4</vt:lpstr>
      <vt:lpstr>Table S5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Kinya Toriyama</dc:creator>
  <cp:lastModifiedBy>Kinya Toriyama</cp:lastModifiedBy>
  <cp:lastPrinted>2020-11-19T23:25:26Z</cp:lastPrinted>
  <dcterms:created xsi:type="dcterms:W3CDTF">2020-10-26T06:24:14Z</dcterms:created>
  <dcterms:modified xsi:type="dcterms:W3CDTF">2020-11-20T01:19:49Z</dcterms:modified>
</cp:coreProperties>
</file>