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84" windowWidth="16008" windowHeight="7464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15" i="1" l="1"/>
  <c r="G14" i="1"/>
  <c r="G13" i="1"/>
  <c r="G12" i="1"/>
  <c r="G11" i="1"/>
  <c r="G10" i="1"/>
  <c r="G8" i="1"/>
  <c r="H8" i="1"/>
  <c r="I8" i="1"/>
  <c r="J8" i="1"/>
  <c r="K8" i="1"/>
  <c r="L8" i="1"/>
  <c r="M8" i="1"/>
  <c r="N8" i="1"/>
  <c r="O8" i="1"/>
  <c r="P8" i="1"/>
  <c r="Q8" i="1"/>
  <c r="R8" i="1"/>
  <c r="S8" i="1"/>
  <c r="T8" i="1"/>
  <c r="U8" i="1"/>
  <c r="V8" i="1"/>
  <c r="W8" i="1"/>
  <c r="X8" i="1"/>
  <c r="Y8" i="1"/>
  <c r="Z8" i="1"/>
  <c r="AA8" i="1"/>
  <c r="AB8" i="1"/>
  <c r="AC8" i="1"/>
  <c r="AD8" i="1"/>
  <c r="AE8" i="1"/>
  <c r="AF8" i="1"/>
  <c r="AG8" i="1"/>
  <c r="AH8" i="1"/>
  <c r="AI8" i="1"/>
  <c r="AJ8" i="1"/>
  <c r="AK8" i="1"/>
  <c r="AL8" i="1"/>
  <c r="AM8" i="1"/>
  <c r="AN8" i="1"/>
  <c r="AO8" i="1"/>
  <c r="AP8" i="1"/>
  <c r="AQ8" i="1"/>
  <c r="AR8" i="1"/>
  <c r="AS8" i="1"/>
  <c r="AT8" i="1"/>
  <c r="AU8" i="1"/>
  <c r="AV8" i="1"/>
  <c r="AW8" i="1"/>
  <c r="AX8" i="1"/>
  <c r="AY8" i="1"/>
  <c r="AZ8" i="1"/>
  <c r="BA8" i="1"/>
  <c r="BB8" i="1"/>
  <c r="BC8" i="1"/>
  <c r="BD8" i="1"/>
  <c r="BE8" i="1"/>
  <c r="BF8" i="1"/>
  <c r="BG8" i="1"/>
  <c r="F8" i="1"/>
</calcChain>
</file>

<file path=xl/sharedStrings.xml><?xml version="1.0" encoding="utf-8"?>
<sst xmlns="http://schemas.openxmlformats.org/spreadsheetml/2006/main" count="81" uniqueCount="79">
  <si>
    <t>name</t>
  </si>
  <si>
    <t>Adduct</t>
  </si>
  <si>
    <t>Metabolite</t>
  </si>
  <si>
    <t>m/z</t>
  </si>
  <si>
    <t>RT(s)</t>
  </si>
  <si>
    <t>pos_QC-02</t>
  </si>
  <si>
    <t>pos_QC-03</t>
  </si>
  <si>
    <t>pos_QC-04</t>
  </si>
  <si>
    <t>pos_QC-05</t>
  </si>
  <si>
    <t>pos_QC-06</t>
  </si>
  <si>
    <t>M341T162</t>
  </si>
  <si>
    <t>(M+H-H2O)+</t>
  </si>
  <si>
    <t>Matairesinol</t>
  </si>
  <si>
    <t>M291T90</t>
  </si>
  <si>
    <t>(M+H)+</t>
  </si>
  <si>
    <t>Catechin</t>
  </si>
  <si>
    <t>M275T195</t>
  </si>
  <si>
    <t>Phloretin</t>
  </si>
  <si>
    <t>M291T63</t>
  </si>
  <si>
    <t>[M+H]+</t>
  </si>
  <si>
    <t>Epicatechin</t>
  </si>
  <si>
    <t>M229T195</t>
  </si>
  <si>
    <t>Resveratrol</t>
  </si>
  <si>
    <t>Phenols</t>
    <phoneticPr fontId="1" type="noConversion"/>
  </si>
  <si>
    <t>PS</t>
    <phoneticPr fontId="1" type="noConversion"/>
  </si>
  <si>
    <t>TS</t>
    <phoneticPr fontId="1" type="noConversion"/>
  </si>
  <si>
    <t>P×P</t>
    <phoneticPr fontId="1" type="noConversion"/>
  </si>
  <si>
    <t>P×T</t>
    <phoneticPr fontId="1" type="noConversion"/>
  </si>
  <si>
    <t>T×T</t>
    <phoneticPr fontId="1" type="noConversion"/>
  </si>
  <si>
    <t>T×P</t>
    <phoneticPr fontId="1" type="noConversion"/>
  </si>
  <si>
    <t>PS-01</t>
    <phoneticPr fontId="2" type="noConversion"/>
  </si>
  <si>
    <t>PS-02</t>
    <phoneticPr fontId="1" type="noConversion"/>
  </si>
  <si>
    <t>PS-03</t>
    <phoneticPr fontId="1" type="noConversion"/>
  </si>
  <si>
    <t>PS-04</t>
    <phoneticPr fontId="1" type="noConversion"/>
  </si>
  <si>
    <t>PS-05</t>
    <phoneticPr fontId="1" type="noConversion"/>
  </si>
  <si>
    <t>PS-06</t>
    <phoneticPr fontId="1" type="noConversion"/>
  </si>
  <si>
    <t>PS-07</t>
    <phoneticPr fontId="1" type="noConversion"/>
  </si>
  <si>
    <t>PS-08</t>
    <phoneticPr fontId="1" type="noConversion"/>
  </si>
  <si>
    <t>TS-01</t>
    <phoneticPr fontId="2" type="noConversion"/>
  </si>
  <si>
    <t>TS-02</t>
    <phoneticPr fontId="1" type="noConversion"/>
  </si>
  <si>
    <t>TS-03</t>
    <phoneticPr fontId="1" type="noConversion"/>
  </si>
  <si>
    <t>TS-04</t>
    <phoneticPr fontId="1" type="noConversion"/>
  </si>
  <si>
    <t>TS-05</t>
    <phoneticPr fontId="1" type="noConversion"/>
  </si>
  <si>
    <t>TS-06</t>
    <phoneticPr fontId="1" type="noConversion"/>
  </si>
  <si>
    <t>TS-07</t>
    <phoneticPr fontId="1" type="noConversion"/>
  </si>
  <si>
    <t>TS-08</t>
    <phoneticPr fontId="1" type="noConversion"/>
  </si>
  <si>
    <t>P×P-02</t>
    <phoneticPr fontId="1" type="noConversion"/>
  </si>
  <si>
    <t>P×P-03</t>
    <phoneticPr fontId="1" type="noConversion"/>
  </si>
  <si>
    <t>P×P-04</t>
    <phoneticPr fontId="1" type="noConversion"/>
  </si>
  <si>
    <t>P×P-05</t>
    <phoneticPr fontId="1" type="noConversion"/>
  </si>
  <si>
    <t>P×P-06</t>
    <phoneticPr fontId="1" type="noConversion"/>
  </si>
  <si>
    <t>P×P-07</t>
    <phoneticPr fontId="1" type="noConversion"/>
  </si>
  <si>
    <t>P×P-08</t>
    <phoneticPr fontId="1" type="noConversion"/>
  </si>
  <si>
    <t>P×T-01</t>
    <phoneticPr fontId="2" type="noConversion"/>
  </si>
  <si>
    <t>P×T-02</t>
    <phoneticPr fontId="1" type="noConversion"/>
  </si>
  <si>
    <t>P×T-03</t>
    <phoneticPr fontId="1" type="noConversion"/>
  </si>
  <si>
    <t>P×T-04</t>
    <phoneticPr fontId="1" type="noConversion"/>
  </si>
  <si>
    <t>P×T-05</t>
    <phoneticPr fontId="1" type="noConversion"/>
  </si>
  <si>
    <t>P×T-06</t>
    <phoneticPr fontId="1" type="noConversion"/>
  </si>
  <si>
    <t>P×T-07</t>
    <phoneticPr fontId="1" type="noConversion"/>
  </si>
  <si>
    <t>P×T-08</t>
    <phoneticPr fontId="1" type="noConversion"/>
  </si>
  <si>
    <t>T×P-01</t>
    <phoneticPr fontId="2" type="noConversion"/>
  </si>
  <si>
    <t>T×P-02</t>
    <phoneticPr fontId="1" type="noConversion"/>
  </si>
  <si>
    <t>T×P-03</t>
    <phoneticPr fontId="1" type="noConversion"/>
  </si>
  <si>
    <t>T×P-04</t>
    <phoneticPr fontId="1" type="noConversion"/>
  </si>
  <si>
    <t>T×P-05</t>
    <phoneticPr fontId="1" type="noConversion"/>
  </si>
  <si>
    <t>T×P-06</t>
    <phoneticPr fontId="1" type="noConversion"/>
  </si>
  <si>
    <t>T×P-07</t>
    <phoneticPr fontId="1" type="noConversion"/>
  </si>
  <si>
    <t>T×P-08</t>
    <phoneticPr fontId="1" type="noConversion"/>
  </si>
  <si>
    <t>T×T-01</t>
    <phoneticPr fontId="2" type="noConversion"/>
  </si>
  <si>
    <t>T×T-02</t>
    <phoneticPr fontId="1" type="noConversion"/>
  </si>
  <si>
    <t>T×T-03</t>
    <phoneticPr fontId="1" type="noConversion"/>
  </si>
  <si>
    <t>T×T-04</t>
    <phoneticPr fontId="1" type="noConversion"/>
  </si>
  <si>
    <t>T×T-05</t>
    <phoneticPr fontId="1" type="noConversion"/>
  </si>
  <si>
    <t>T×T-06</t>
    <phoneticPr fontId="1" type="noConversion"/>
  </si>
  <si>
    <t>T×T-07</t>
    <phoneticPr fontId="1" type="noConversion"/>
  </si>
  <si>
    <t>T×T-08</t>
    <phoneticPr fontId="1" type="noConversion"/>
  </si>
  <si>
    <t>pos_QC-01</t>
    <phoneticPr fontId="2" type="noConversion"/>
  </si>
  <si>
    <r>
      <t>P</t>
    </r>
    <r>
      <rPr>
        <b/>
        <sz val="11"/>
        <rFont val="宋体"/>
        <family val="3"/>
        <charset val="134"/>
      </rPr>
      <t>×</t>
    </r>
    <r>
      <rPr>
        <b/>
        <sz val="11"/>
        <rFont val="宋体"/>
        <family val="2"/>
      </rPr>
      <t>P</t>
    </r>
    <r>
      <rPr>
        <b/>
        <sz val="11"/>
        <rFont val="宋体"/>
        <family val="2"/>
        <scheme val="minor"/>
      </rPr>
      <t>-01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</si>
</sst>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name val="Times New Roman"/>
      <family val="1"/>
    </font>
    <font>
      <b/>
      <sz val="11"/>
      <name val="宋体"/>
      <family val="2"/>
      <scheme val="minor"/>
    </font>
    <font>
      <b/>
      <sz val="11"/>
      <name val="宋体"/>
      <family val="3"/>
      <charset val="134"/>
    </font>
    <font>
      <b/>
      <sz val="11"/>
      <name val="宋体"/>
      <family val="2"/>
    </font>
    <font>
      <sz val="1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/>
    </xf>
    <xf numFmtId="0" fontId="7" fillId="0" borderId="0" xfId="0" applyFont="1" applyFill="1" applyAlignment="1"/>
    <xf numFmtId="0" fontId="7" fillId="0" borderId="0" xfId="0" applyFont="1" applyFill="1">
      <alignment vertical="center"/>
    </xf>
    <xf numFmtId="0" fontId="7" fillId="0" borderId="0" xfId="0" applyFont="1" applyFill="1" applyAlignment="1">
      <alignment horizontal="center"/>
    </xf>
  </cellXfs>
  <cellStyles count="1">
    <cellStyle name="常规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zh-CN"/>
              <a:t>Phenols</a:t>
            </a:r>
            <a:endParaRPr lang="zh-CN" altLang="en-US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errBars>
            <c:errBarType val="both"/>
            <c:errValType val="stdErr"/>
            <c:noEndCap val="0"/>
          </c:errBars>
          <c:cat>
            <c:strRef>
              <c:f>Sheet1!$F$10:$F$15</c:f>
              <c:strCache>
                <c:ptCount val="6"/>
                <c:pt idx="0">
                  <c:v>PS</c:v>
                </c:pt>
                <c:pt idx="1">
                  <c:v>TS</c:v>
                </c:pt>
                <c:pt idx="2">
                  <c:v>P×P</c:v>
                </c:pt>
                <c:pt idx="3">
                  <c:v>P×T</c:v>
                </c:pt>
                <c:pt idx="4">
                  <c:v>T×T</c:v>
                </c:pt>
                <c:pt idx="5">
                  <c:v>T×P</c:v>
                </c:pt>
              </c:strCache>
            </c:strRef>
          </c:cat>
          <c:val>
            <c:numRef>
              <c:f>Sheet1!$G$10:$G$15</c:f>
              <c:numCache>
                <c:formatCode>General</c:formatCode>
                <c:ptCount val="6"/>
                <c:pt idx="0">
                  <c:v>312759.99556152418</c:v>
                </c:pt>
                <c:pt idx="1">
                  <c:v>418122.02514980885</c:v>
                </c:pt>
                <c:pt idx="2">
                  <c:v>217243.28083346208</c:v>
                </c:pt>
                <c:pt idx="3">
                  <c:v>203542.14771618185</c:v>
                </c:pt>
                <c:pt idx="4">
                  <c:v>291338.99244288105</c:v>
                </c:pt>
                <c:pt idx="5">
                  <c:v>313927.52278020175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677696"/>
        <c:axId val="65413888"/>
      </c:barChart>
      <c:catAx>
        <c:axId val="59677696"/>
        <c:scaling>
          <c:orientation val="minMax"/>
        </c:scaling>
        <c:delete val="0"/>
        <c:axPos val="b"/>
        <c:majorTickMark val="none"/>
        <c:minorTickMark val="none"/>
        <c:tickLblPos val="nextTo"/>
        <c:crossAx val="65413888"/>
        <c:crosses val="autoZero"/>
        <c:auto val="1"/>
        <c:lblAlgn val="ctr"/>
        <c:lblOffset val="100"/>
        <c:noMultiLvlLbl val="0"/>
      </c:catAx>
      <c:valAx>
        <c:axId val="6541388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zh-CN"/>
                  <a:t>Abundance</a:t>
                </a:r>
                <a:endParaRPr lang="zh-CN" altLang="en-US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5967769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270510</xdr:colOff>
      <xdr:row>2</xdr:row>
      <xdr:rowOff>15240</xdr:rowOff>
    </xdr:from>
    <xdr:to>
      <xdr:col>14</xdr:col>
      <xdr:colOff>361950</xdr:colOff>
      <xdr:row>17</xdr:row>
      <xdr:rowOff>64770</xdr:rowOff>
    </xdr:to>
    <xdr:graphicFrame macro="">
      <xdr:nvGraphicFramePr>
        <xdr:cNvPr id="2" name="图表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5"/>
  <sheetViews>
    <sheetView tabSelected="1" workbookViewId="0">
      <selection activeCell="E6" sqref="E6"/>
    </sheetView>
  </sheetViews>
  <sheetFormatPr defaultRowHeight="14.4"/>
  <cols>
    <col min="1" max="16384" width="8.88671875" style="4"/>
  </cols>
  <sheetData>
    <row r="1" spans="1:59" s="3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30</v>
      </c>
      <c r="G1" s="2" t="s">
        <v>31</v>
      </c>
      <c r="H1" s="2" t="s">
        <v>32</v>
      </c>
      <c r="I1" s="2" t="s">
        <v>33</v>
      </c>
      <c r="J1" s="2" t="s">
        <v>34</v>
      </c>
      <c r="K1" s="2" t="s">
        <v>35</v>
      </c>
      <c r="L1" s="2" t="s">
        <v>36</v>
      </c>
      <c r="M1" s="2" t="s">
        <v>37</v>
      </c>
      <c r="N1" s="2" t="s">
        <v>38</v>
      </c>
      <c r="O1" s="2" t="s">
        <v>39</v>
      </c>
      <c r="P1" s="2" t="s">
        <v>40</v>
      </c>
      <c r="Q1" s="2" t="s">
        <v>41</v>
      </c>
      <c r="R1" s="2" t="s">
        <v>42</v>
      </c>
      <c r="S1" s="2" t="s">
        <v>43</v>
      </c>
      <c r="T1" s="2" t="s">
        <v>44</v>
      </c>
      <c r="U1" s="2" t="s">
        <v>45</v>
      </c>
      <c r="V1" s="2" t="s">
        <v>78</v>
      </c>
      <c r="W1" s="2" t="s">
        <v>46</v>
      </c>
      <c r="X1" s="2" t="s">
        <v>47</v>
      </c>
      <c r="Y1" s="2" t="s">
        <v>48</v>
      </c>
      <c r="Z1" s="2" t="s">
        <v>49</v>
      </c>
      <c r="AA1" s="2" t="s">
        <v>50</v>
      </c>
      <c r="AB1" s="2" t="s">
        <v>51</v>
      </c>
      <c r="AC1" s="2" t="s">
        <v>52</v>
      </c>
      <c r="AD1" s="2" t="s">
        <v>53</v>
      </c>
      <c r="AE1" s="2" t="s">
        <v>54</v>
      </c>
      <c r="AF1" s="2" t="s">
        <v>55</v>
      </c>
      <c r="AG1" s="2" t="s">
        <v>56</v>
      </c>
      <c r="AH1" s="2" t="s">
        <v>57</v>
      </c>
      <c r="AI1" s="2" t="s">
        <v>58</v>
      </c>
      <c r="AJ1" s="2" t="s">
        <v>59</v>
      </c>
      <c r="AK1" s="2" t="s">
        <v>60</v>
      </c>
      <c r="AL1" s="2" t="s">
        <v>61</v>
      </c>
      <c r="AM1" s="2" t="s">
        <v>62</v>
      </c>
      <c r="AN1" s="2" t="s">
        <v>63</v>
      </c>
      <c r="AO1" s="2" t="s">
        <v>64</v>
      </c>
      <c r="AP1" s="2" t="s">
        <v>65</v>
      </c>
      <c r="AQ1" s="2" t="s">
        <v>66</v>
      </c>
      <c r="AR1" s="2" t="s">
        <v>67</v>
      </c>
      <c r="AS1" s="2" t="s">
        <v>68</v>
      </c>
      <c r="AT1" s="2" t="s">
        <v>69</v>
      </c>
      <c r="AU1" s="2" t="s">
        <v>70</v>
      </c>
      <c r="AV1" s="2" t="s">
        <v>71</v>
      </c>
      <c r="AW1" s="2" t="s">
        <v>72</v>
      </c>
      <c r="AX1" s="2" t="s">
        <v>73</v>
      </c>
      <c r="AY1" s="2" t="s">
        <v>74</v>
      </c>
      <c r="AZ1" s="2" t="s">
        <v>75</v>
      </c>
      <c r="BA1" s="2" t="s">
        <v>76</v>
      </c>
      <c r="BB1" s="2" t="s">
        <v>77</v>
      </c>
      <c r="BC1" s="2" t="s">
        <v>5</v>
      </c>
      <c r="BD1" s="2" t="s">
        <v>6</v>
      </c>
      <c r="BE1" s="2" t="s">
        <v>7</v>
      </c>
      <c r="BF1" s="2" t="s">
        <v>8</v>
      </c>
      <c r="BG1" s="2" t="s">
        <v>9</v>
      </c>
    </row>
    <row r="2" spans="1:59">
      <c r="C2" s="1" t="s">
        <v>23</v>
      </c>
    </row>
    <row r="3" spans="1:59" s="3" customFormat="1">
      <c r="A3" s="3" t="s">
        <v>10</v>
      </c>
      <c r="B3" s="3" t="s">
        <v>11</v>
      </c>
      <c r="C3" s="3" t="s">
        <v>12</v>
      </c>
      <c r="D3" s="5">
        <v>341.13837812784101</v>
      </c>
      <c r="E3" s="5">
        <v>161.71700000000001</v>
      </c>
      <c r="F3" s="3">
        <v>23656.872945818181</v>
      </c>
      <c r="G3" s="3">
        <v>20739.624019230665</v>
      </c>
      <c r="H3" s="3">
        <v>20575.736039994983</v>
      </c>
      <c r="I3" s="3">
        <v>19714.117954722307</v>
      </c>
      <c r="J3" s="3">
        <v>17731.092819911144</v>
      </c>
      <c r="K3" s="3">
        <v>21775.640452593758</v>
      </c>
      <c r="L3" s="3">
        <v>26753.141467387479</v>
      </c>
      <c r="M3" s="3">
        <v>25629.728279225641</v>
      </c>
      <c r="N3" s="3">
        <v>22522.381678956095</v>
      </c>
      <c r="O3" s="3">
        <v>21917.934595706374</v>
      </c>
      <c r="P3" s="3">
        <v>29068.968921837444</v>
      </c>
      <c r="Q3" s="3">
        <v>20185.439842489759</v>
      </c>
      <c r="R3" s="3">
        <v>33574.883551497594</v>
      </c>
      <c r="S3" s="3">
        <v>20057.867932832058</v>
      </c>
      <c r="T3" s="3">
        <v>20458.284782390649</v>
      </c>
      <c r="U3" s="3">
        <v>20251.086102561218</v>
      </c>
      <c r="V3" s="3">
        <v>27516.755258009685</v>
      </c>
      <c r="W3" s="3">
        <v>21645.004180436179</v>
      </c>
      <c r="X3" s="3">
        <v>20496.57681987913</v>
      </c>
      <c r="Y3" s="3">
        <v>26380.67694525492</v>
      </c>
      <c r="Z3" s="3">
        <v>21551.219637502403</v>
      </c>
      <c r="AA3" s="3">
        <v>20878.701971926148</v>
      </c>
      <c r="AB3" s="3">
        <v>26635.813155853306</v>
      </c>
      <c r="AC3" s="3">
        <v>31710.291487168895</v>
      </c>
      <c r="AD3" s="3">
        <v>25492.805495595214</v>
      </c>
      <c r="AE3" s="3">
        <v>24292.881215467962</v>
      </c>
      <c r="AF3" s="3">
        <v>24097.856937928478</v>
      </c>
      <c r="AG3" s="3">
        <v>24083.166698078698</v>
      </c>
      <c r="AH3" s="3">
        <v>30904.682180698514</v>
      </c>
      <c r="AI3" s="3">
        <v>27048.454442390543</v>
      </c>
      <c r="AJ3" s="3">
        <v>26088.545755547759</v>
      </c>
      <c r="AK3" s="3">
        <v>27744.012742743344</v>
      </c>
      <c r="AL3" s="3">
        <v>18548.775114683736</v>
      </c>
      <c r="AM3" s="3">
        <v>16411.199014558224</v>
      </c>
      <c r="AN3" s="3">
        <v>20101.319793619048</v>
      </c>
      <c r="AO3" s="3">
        <v>22721.667591960238</v>
      </c>
      <c r="AP3" s="3">
        <v>14920.296590775188</v>
      </c>
      <c r="AQ3" s="3">
        <v>18784.212523155828</v>
      </c>
      <c r="AR3" s="3">
        <v>18043.093285210762</v>
      </c>
      <c r="AS3" s="3">
        <v>18186.829913248908</v>
      </c>
      <c r="AT3" s="3">
        <v>28008.71375232856</v>
      </c>
      <c r="AU3" s="3">
        <v>21717.414077538779</v>
      </c>
      <c r="AV3" s="3">
        <v>20653.424169623351</v>
      </c>
      <c r="AW3" s="3">
        <v>21417.392010850584</v>
      </c>
      <c r="AX3" s="3">
        <v>22547.516751032734</v>
      </c>
      <c r="AY3" s="3">
        <v>26007.982569880161</v>
      </c>
      <c r="AZ3" s="3">
        <v>28590.974451298851</v>
      </c>
      <c r="BA3" s="3">
        <v>29943.435902391051</v>
      </c>
      <c r="BB3" s="3">
        <v>21271.693900223836</v>
      </c>
      <c r="BC3" s="3">
        <v>22196.256181391123</v>
      </c>
      <c r="BD3" s="3">
        <v>25997.598797607494</v>
      </c>
      <c r="BE3" s="3">
        <v>26021.760229017935</v>
      </c>
      <c r="BF3" s="3">
        <v>25191.097274704742</v>
      </c>
      <c r="BG3" s="3">
        <v>22068.459019411897</v>
      </c>
    </row>
    <row r="4" spans="1:59" s="3" customFormat="1">
      <c r="A4" s="3" t="s">
        <v>13</v>
      </c>
      <c r="B4" s="3" t="s">
        <v>14</v>
      </c>
      <c r="C4" s="3" t="s">
        <v>15</v>
      </c>
      <c r="D4" s="5">
        <v>291.08643734530301</v>
      </c>
      <c r="E4" s="5">
        <v>90.096000000000004</v>
      </c>
      <c r="F4" s="3">
        <v>143332.12194475447</v>
      </c>
      <c r="G4" s="3">
        <v>170538.23605369139</v>
      </c>
      <c r="H4" s="3">
        <v>163554.55760804855</v>
      </c>
      <c r="I4" s="3">
        <v>120913.36924573871</v>
      </c>
      <c r="J4" s="3">
        <v>81489.668418572313</v>
      </c>
      <c r="K4" s="3">
        <v>118841.1312904629</v>
      </c>
      <c r="L4" s="3">
        <v>66614.430200765273</v>
      </c>
      <c r="M4" s="3">
        <v>107299.381209121</v>
      </c>
      <c r="N4" s="3">
        <v>114865.05379300423</v>
      </c>
      <c r="O4" s="3">
        <v>172376.34059171702</v>
      </c>
      <c r="P4" s="3">
        <v>220035.38464240398</v>
      </c>
      <c r="Q4" s="3">
        <v>353310.99401266268</v>
      </c>
      <c r="R4" s="3">
        <v>283830.47491152014</v>
      </c>
      <c r="S4" s="3">
        <v>310335.38173035026</v>
      </c>
      <c r="T4" s="3">
        <v>170150.46165676368</v>
      </c>
      <c r="U4" s="3">
        <v>201842.28797437472</v>
      </c>
      <c r="V4" s="3">
        <v>67750.039531777918</v>
      </c>
      <c r="W4" s="3">
        <v>73571.285178485734</v>
      </c>
      <c r="X4" s="3">
        <v>83303.498168836566</v>
      </c>
      <c r="Y4" s="3">
        <v>69826.533037750138</v>
      </c>
      <c r="Z4" s="3">
        <v>80537.842710726021</v>
      </c>
      <c r="AA4" s="3">
        <v>69678.809488503481</v>
      </c>
      <c r="AB4" s="3">
        <v>140843.45096074737</v>
      </c>
      <c r="AC4" s="3">
        <v>46382.211815036491</v>
      </c>
      <c r="AD4" s="3">
        <v>48505.065166894849</v>
      </c>
      <c r="AE4" s="3">
        <v>75583.716808647936</v>
      </c>
      <c r="AF4" s="3">
        <v>64689.107938463043</v>
      </c>
      <c r="AG4" s="3">
        <v>145233.97847002969</v>
      </c>
      <c r="AH4" s="3">
        <v>116832.8308913526</v>
      </c>
      <c r="AI4" s="3">
        <v>66437.53534848179</v>
      </c>
      <c r="AJ4" s="3">
        <v>112715.29786626365</v>
      </c>
      <c r="AK4" s="3">
        <v>134446.88142585705</v>
      </c>
      <c r="AL4" s="3">
        <v>83840.705872485341</v>
      </c>
      <c r="AM4" s="3">
        <v>119981.66117789397</v>
      </c>
      <c r="AN4" s="3">
        <v>226228.83496359084</v>
      </c>
      <c r="AO4" s="3">
        <v>96459.021846455216</v>
      </c>
      <c r="AP4" s="3">
        <v>54999.44091796242</v>
      </c>
      <c r="AQ4" s="3">
        <v>97589.094610655098</v>
      </c>
      <c r="AR4" s="3">
        <v>8899.3571403858368</v>
      </c>
      <c r="AS4" s="3">
        <v>122974.28442845517</v>
      </c>
      <c r="AT4" s="3">
        <v>203186.40560569384</v>
      </c>
      <c r="AU4" s="3">
        <v>62179.112853911</v>
      </c>
      <c r="AV4" s="3">
        <v>73199.874953999315</v>
      </c>
      <c r="AW4" s="3">
        <v>73851.100793917285</v>
      </c>
      <c r="AX4" s="3">
        <v>86265.015664335806</v>
      </c>
      <c r="AY4" s="3">
        <v>97500.280843550645</v>
      </c>
      <c r="AZ4" s="3">
        <v>107324.23572732048</v>
      </c>
      <c r="BA4" s="3">
        <v>180043.67511253629</v>
      </c>
      <c r="BB4" s="3">
        <v>105477.82517270226</v>
      </c>
      <c r="BC4" s="3">
        <v>105570.63210139445</v>
      </c>
      <c r="BD4" s="3">
        <v>104138.74732716178</v>
      </c>
      <c r="BE4" s="3">
        <v>99057.245917984503</v>
      </c>
      <c r="BF4" s="3">
        <v>113155.63014463705</v>
      </c>
      <c r="BG4" s="3">
        <v>108946.49386461808</v>
      </c>
    </row>
    <row r="5" spans="1:59" s="3" customFormat="1">
      <c r="A5" s="3" t="s">
        <v>16</v>
      </c>
      <c r="B5" s="3" t="s">
        <v>14</v>
      </c>
      <c r="C5" s="3" t="s">
        <v>17</v>
      </c>
      <c r="D5" s="5">
        <v>275.09105424515502</v>
      </c>
      <c r="E5" s="5">
        <v>194.55699999999999</v>
      </c>
      <c r="F5" s="3">
        <v>9470.3947976372237</v>
      </c>
      <c r="G5" s="3">
        <v>10419.223701396384</v>
      </c>
      <c r="H5" s="3">
        <v>9062.7980547915558</v>
      </c>
      <c r="I5" s="3">
        <v>8220.3012487579254</v>
      </c>
      <c r="J5" s="3">
        <v>9191.2084753124964</v>
      </c>
      <c r="K5" s="3">
        <v>8893.749391233092</v>
      </c>
      <c r="L5" s="3">
        <v>9948.7428928338577</v>
      </c>
      <c r="M5" s="3">
        <v>9055.696674470124</v>
      </c>
      <c r="N5" s="3">
        <v>7745.9955074512382</v>
      </c>
      <c r="O5" s="3">
        <v>6056.0648801025409</v>
      </c>
      <c r="P5" s="3">
        <v>8234.6040057148421</v>
      </c>
      <c r="Q5" s="3">
        <v>8574.7535067832832</v>
      </c>
      <c r="R5" s="3">
        <v>7906.7015600780269</v>
      </c>
      <c r="S5" s="3">
        <v>7593.5203840053036</v>
      </c>
      <c r="T5" s="3">
        <v>7550.6794748521252</v>
      </c>
      <c r="U5" s="3">
        <v>7744.1010115741665</v>
      </c>
      <c r="V5" s="3">
        <v>7695.1376074991649</v>
      </c>
      <c r="W5" s="3">
        <v>7108.31682910376</v>
      </c>
      <c r="X5" s="3">
        <v>8649.8941474565108</v>
      </c>
      <c r="Y5" s="3">
        <v>7827.6740743010587</v>
      </c>
      <c r="Z5" s="3">
        <v>7294.0054180325033</v>
      </c>
      <c r="AA5" s="3">
        <v>6423.431185183159</v>
      </c>
      <c r="AB5" s="3">
        <v>9688.4121985081692</v>
      </c>
      <c r="AC5" s="3">
        <v>7903.2433235487515</v>
      </c>
      <c r="AD5" s="3">
        <v>10241.581240397692</v>
      </c>
      <c r="AE5" s="3">
        <v>10869.269681501328</v>
      </c>
      <c r="AF5" s="3">
        <v>9982.3027086061193</v>
      </c>
      <c r="AG5" s="3">
        <v>10329.18902412209</v>
      </c>
      <c r="AH5" s="3">
        <v>10088.124680259263</v>
      </c>
      <c r="AI5" s="3">
        <v>10167.737205214478</v>
      </c>
      <c r="AJ5" s="3">
        <v>11833.415609965672</v>
      </c>
      <c r="AK5" s="3">
        <v>12109.838745869847</v>
      </c>
      <c r="AL5" s="3">
        <v>5315.2494569890796</v>
      </c>
      <c r="AM5" s="3">
        <v>4972.3738384089074</v>
      </c>
      <c r="AN5" s="3">
        <v>4927.8081338748625</v>
      </c>
      <c r="AO5" s="3">
        <v>5530.413622941448</v>
      </c>
      <c r="AP5" s="3">
        <v>5334.1910242232325</v>
      </c>
      <c r="AQ5" s="3">
        <v>5663.1868950865346</v>
      </c>
      <c r="AR5" s="3">
        <v>5512.5918845744091</v>
      </c>
      <c r="AS5" s="3">
        <v>5185.837437943419</v>
      </c>
      <c r="AT5" s="3">
        <v>9144.4935858446916</v>
      </c>
      <c r="AU5" s="3">
        <v>5927.5698225524402</v>
      </c>
      <c r="AV5" s="3">
        <v>6074.2505011310768</v>
      </c>
      <c r="AW5" s="3">
        <v>6181.461817522204</v>
      </c>
      <c r="AX5" s="3">
        <v>5255.1932242139201</v>
      </c>
      <c r="AY5" s="3">
        <v>6354.4094744948907</v>
      </c>
      <c r="AZ5" s="3">
        <v>6061.7545063498674</v>
      </c>
      <c r="BA5" s="3">
        <v>5411.87189143252</v>
      </c>
      <c r="BB5" s="3">
        <v>7417.5383844098724</v>
      </c>
      <c r="BC5" s="3">
        <v>9358.4694729536131</v>
      </c>
      <c r="BD5" s="3">
        <v>7171.5558547091359</v>
      </c>
      <c r="BE5" s="3">
        <v>9207.2938157582521</v>
      </c>
      <c r="BF5" s="3">
        <v>7689.838444438622</v>
      </c>
      <c r="BG5" s="3">
        <v>7312.4822610594802</v>
      </c>
    </row>
    <row r="6" spans="1:59" s="3" customFormat="1">
      <c r="A6" s="3" t="s">
        <v>18</v>
      </c>
      <c r="B6" s="3" t="s">
        <v>19</v>
      </c>
      <c r="C6" s="3" t="s">
        <v>20</v>
      </c>
      <c r="D6" s="5">
        <v>291.08636743946403</v>
      </c>
      <c r="E6" s="5">
        <v>62.878999999999998</v>
      </c>
      <c r="F6" s="3">
        <v>268491.20747202862</v>
      </c>
      <c r="G6" s="3">
        <v>82634.219339514719</v>
      </c>
      <c r="H6" s="3">
        <v>85692.437094222885</v>
      </c>
      <c r="I6" s="3">
        <v>95232.268007980208</v>
      </c>
      <c r="J6" s="3">
        <v>89082.057116439479</v>
      </c>
      <c r="K6" s="3">
        <v>169715.42996353269</v>
      </c>
      <c r="L6" s="3">
        <v>159674.07447226363</v>
      </c>
      <c r="M6" s="3">
        <v>183805.46095242602</v>
      </c>
      <c r="N6" s="3">
        <v>86304.059454530885</v>
      </c>
      <c r="O6" s="3">
        <v>89389.603982317232</v>
      </c>
      <c r="P6" s="3">
        <v>103905.04783600716</v>
      </c>
      <c r="Q6" s="3">
        <v>60593.741393528995</v>
      </c>
      <c r="R6" s="3">
        <v>118692.02162288975</v>
      </c>
      <c r="S6" s="3">
        <v>248850.34361977997</v>
      </c>
      <c r="T6" s="3">
        <v>90223.004531865634</v>
      </c>
      <c r="U6" s="3">
        <v>256435.54975598029</v>
      </c>
      <c r="V6" s="3">
        <v>57548.558849608424</v>
      </c>
      <c r="W6" s="3">
        <v>168466.38831264147</v>
      </c>
      <c r="X6" s="3">
        <v>73379.893285474347</v>
      </c>
      <c r="Y6" s="3">
        <v>71442.535571793618</v>
      </c>
      <c r="Z6" s="3">
        <v>89209.062941078562</v>
      </c>
      <c r="AA6" s="3">
        <v>80783.91147506077</v>
      </c>
      <c r="AB6" s="3">
        <v>35086.326142350088</v>
      </c>
      <c r="AC6" s="3">
        <v>73301.510290376566</v>
      </c>
      <c r="AD6" s="3">
        <v>29573.365429608071</v>
      </c>
      <c r="AE6" s="3">
        <v>60533.516657412809</v>
      </c>
      <c r="AF6" s="3">
        <v>42039.078823549193</v>
      </c>
      <c r="AG6" s="3">
        <v>64464.689254002675</v>
      </c>
      <c r="AH6" s="3">
        <v>30281.845119638198</v>
      </c>
      <c r="AI6" s="3">
        <v>51300.217764562782</v>
      </c>
      <c r="AJ6" s="3">
        <v>56763.219925778154</v>
      </c>
      <c r="AK6" s="3">
        <v>60827.283171976516</v>
      </c>
      <c r="AL6" s="3">
        <v>279420.55347919365</v>
      </c>
      <c r="AM6" s="3">
        <v>163670.1643377913</v>
      </c>
      <c r="AN6" s="3">
        <v>71374.652397366503</v>
      </c>
      <c r="AO6" s="3">
        <v>40690.793990977116</v>
      </c>
      <c r="AP6" s="3">
        <v>82013.650201725366</v>
      </c>
      <c r="AQ6" s="3">
        <v>160956.27185359277</v>
      </c>
      <c r="AR6" s="3">
        <v>260468.09839099794</v>
      </c>
      <c r="AS6" s="3">
        <v>270355.94410833903</v>
      </c>
      <c r="AT6" s="3">
        <v>59097.238034155096</v>
      </c>
      <c r="AU6" s="3">
        <v>149272.67290956335</v>
      </c>
      <c r="AV6" s="3">
        <v>94715.903759341541</v>
      </c>
      <c r="AW6" s="3">
        <v>124969.95387974226</v>
      </c>
      <c r="AX6" s="3">
        <v>121693.82787688503</v>
      </c>
      <c r="AY6" s="3">
        <v>168183.10928373894</v>
      </c>
      <c r="AZ6" s="3">
        <v>83282.079567582317</v>
      </c>
      <c r="BA6" s="3">
        <v>104125.94044017716</v>
      </c>
      <c r="BB6" s="3">
        <v>196926.24015913234</v>
      </c>
      <c r="BC6" s="3">
        <v>253482.29066070091</v>
      </c>
      <c r="BD6" s="3">
        <v>234499.8265633058</v>
      </c>
      <c r="BE6" s="3">
        <v>152420.0608312455</v>
      </c>
      <c r="BF6" s="3">
        <v>291309.14640272281</v>
      </c>
      <c r="BG6" s="3">
        <v>296784.12481408002</v>
      </c>
    </row>
    <row r="7" spans="1:59" s="3" customFormat="1">
      <c r="A7" s="3" t="s">
        <v>21</v>
      </c>
      <c r="B7" s="3" t="s">
        <v>14</v>
      </c>
      <c r="C7" s="3" t="s">
        <v>22</v>
      </c>
      <c r="D7" s="5">
        <v>229.08570890247199</v>
      </c>
      <c r="E7" s="5">
        <v>194.65600000000001</v>
      </c>
      <c r="F7" s="3">
        <v>17788.450971372436</v>
      </c>
      <c r="G7" s="3">
        <v>17234.302957632695</v>
      </c>
      <c r="H7" s="3">
        <v>17786.034193726573</v>
      </c>
      <c r="I7" s="3">
        <v>17346.989318493415</v>
      </c>
      <c r="J7" s="3">
        <v>16922.067044037733</v>
      </c>
      <c r="K7" s="3">
        <v>18137.855391760982</v>
      </c>
      <c r="L7" s="3">
        <v>19784.111343759236</v>
      </c>
      <c r="M7" s="3">
        <v>19332.03366653085</v>
      </c>
      <c r="N7" s="3">
        <v>24069.800033669839</v>
      </c>
      <c r="O7" s="3">
        <v>26100.702238399434</v>
      </c>
      <c r="P7" s="3">
        <v>27225.792541675761</v>
      </c>
      <c r="Q7" s="3">
        <v>26599.535760980114</v>
      </c>
      <c r="R7" s="3">
        <v>26076.400667300739</v>
      </c>
      <c r="S7" s="3">
        <v>26262.647531489198</v>
      </c>
      <c r="T7" s="3">
        <v>29046.68408059283</v>
      </c>
      <c r="U7" s="3">
        <v>29011.619095833605</v>
      </c>
      <c r="V7" s="3">
        <v>23870.978093341666</v>
      </c>
      <c r="W7" s="3">
        <v>24282.72008077283</v>
      </c>
      <c r="X7" s="3">
        <v>23359.38040749868</v>
      </c>
      <c r="Y7" s="3">
        <v>24143.246614635536</v>
      </c>
      <c r="Z7" s="3">
        <v>24187.238576646378</v>
      </c>
      <c r="AA7" s="3">
        <v>25211.370093936024</v>
      </c>
      <c r="AB7" s="3">
        <v>25783.549005019155</v>
      </c>
      <c r="AC7" s="3">
        <v>26590.751795935499</v>
      </c>
      <c r="AD7" s="3">
        <v>18733.43024393357</v>
      </c>
      <c r="AE7" s="3">
        <v>20915.733523882034</v>
      </c>
      <c r="AF7" s="3">
        <v>21560.049621606428</v>
      </c>
      <c r="AG7" s="3">
        <v>20796.957257532398</v>
      </c>
      <c r="AH7" s="3">
        <v>20943.960972823694</v>
      </c>
      <c r="AI7" s="3">
        <v>20405.499302677748</v>
      </c>
      <c r="AJ7" s="3">
        <v>22345.587066379689</v>
      </c>
      <c r="AK7" s="3">
        <v>27034.469313713147</v>
      </c>
      <c r="AL7" s="3">
        <v>21997.112190269901</v>
      </c>
      <c r="AM7" s="3">
        <v>21463.419870359452</v>
      </c>
      <c r="AN7" s="3">
        <v>20384.47623112045</v>
      </c>
      <c r="AO7" s="3">
        <v>21170.62119359164</v>
      </c>
      <c r="AP7" s="3">
        <v>22608.395822417733</v>
      </c>
      <c r="AQ7" s="3">
        <v>23143.648959922179</v>
      </c>
      <c r="AR7" s="3">
        <v>24487.308719770837</v>
      </c>
      <c r="AS7" s="3">
        <v>26083.623415040445</v>
      </c>
      <c r="AT7" s="3">
        <v>33915.213132954472</v>
      </c>
      <c r="AU7" s="3">
        <v>34825.622902531315</v>
      </c>
      <c r="AV7" s="3">
        <v>35502.996502720998</v>
      </c>
      <c r="AW7" s="3">
        <v>36165.074743317833</v>
      </c>
      <c r="AX7" s="3">
        <v>36872.583137305628</v>
      </c>
      <c r="AY7" s="3">
        <v>38653.835016549761</v>
      </c>
      <c r="AZ7" s="3">
        <v>36800.704459816799</v>
      </c>
      <c r="BA7" s="3">
        <v>39787.62383291556</v>
      </c>
      <c r="BB7" s="3">
        <v>25915.096443522096</v>
      </c>
      <c r="BC7" s="3">
        <v>25443.484455164318</v>
      </c>
      <c r="BD7" s="3">
        <v>24193.065231424611</v>
      </c>
      <c r="BE7" s="3">
        <v>23690.433266603257</v>
      </c>
      <c r="BF7" s="3">
        <v>25107.419291656479</v>
      </c>
      <c r="BG7" s="3">
        <v>25899.809867961907</v>
      </c>
    </row>
    <row r="8" spans="1:59">
      <c r="F8" s="4">
        <f>SUM(F3:F7)</f>
        <v>462739.04813161091</v>
      </c>
      <c r="G8" s="4">
        <f t="shared" ref="G8:BG8" si="0">SUM(G3:G7)</f>
        <v>301565.60607146582</v>
      </c>
      <c r="H8" s="4">
        <f t="shared" si="0"/>
        <v>296671.56299078453</v>
      </c>
      <c r="I8" s="4">
        <f t="shared" si="0"/>
        <v>261427.04577569256</v>
      </c>
      <c r="J8" s="4">
        <f t="shared" si="0"/>
        <v>214416.09387427318</v>
      </c>
      <c r="K8" s="4">
        <f t="shared" si="0"/>
        <v>337363.8064895834</v>
      </c>
      <c r="L8" s="4">
        <f t="shared" si="0"/>
        <v>282774.50037700951</v>
      </c>
      <c r="M8" s="4">
        <f t="shared" si="0"/>
        <v>345122.30078177364</v>
      </c>
      <c r="N8" s="4">
        <f t="shared" si="0"/>
        <v>255507.2904676123</v>
      </c>
      <c r="O8" s="4">
        <f t="shared" si="0"/>
        <v>315840.6462882426</v>
      </c>
      <c r="P8" s="4">
        <f t="shared" si="0"/>
        <v>388469.79794763919</v>
      </c>
      <c r="Q8" s="4">
        <f t="shared" si="0"/>
        <v>469264.46451644483</v>
      </c>
      <c r="R8" s="4">
        <f t="shared" si="0"/>
        <v>470080.48231328622</v>
      </c>
      <c r="S8" s="4">
        <f t="shared" si="0"/>
        <v>613099.76119845675</v>
      </c>
      <c r="T8" s="4">
        <f t="shared" si="0"/>
        <v>317429.11452646489</v>
      </c>
      <c r="U8" s="4">
        <f t="shared" si="0"/>
        <v>515284.64394032396</v>
      </c>
      <c r="V8" s="4">
        <f t="shared" si="0"/>
        <v>184381.46934023686</v>
      </c>
      <c r="W8" s="4">
        <f t="shared" si="0"/>
        <v>295073.71458143997</v>
      </c>
      <c r="X8" s="4">
        <f t="shared" si="0"/>
        <v>209189.24282914522</v>
      </c>
      <c r="Y8" s="4">
        <f t="shared" si="0"/>
        <v>199620.66624373526</v>
      </c>
      <c r="Z8" s="4">
        <f t="shared" si="0"/>
        <v>222779.36928398587</v>
      </c>
      <c r="AA8" s="4">
        <f t="shared" si="0"/>
        <v>202976.22421460957</v>
      </c>
      <c r="AB8" s="4">
        <f t="shared" si="0"/>
        <v>238037.55146247809</v>
      </c>
      <c r="AC8" s="4">
        <f t="shared" si="0"/>
        <v>185888.00871206622</v>
      </c>
      <c r="AD8" s="4">
        <f t="shared" si="0"/>
        <v>132546.24757642939</v>
      </c>
      <c r="AE8" s="4">
        <f t="shared" si="0"/>
        <v>192195.11788691205</v>
      </c>
      <c r="AF8" s="4">
        <f t="shared" si="0"/>
        <v>162368.39603015326</v>
      </c>
      <c r="AG8" s="4">
        <f t="shared" si="0"/>
        <v>264907.98070376553</v>
      </c>
      <c r="AH8" s="4">
        <f t="shared" si="0"/>
        <v>209051.44384477226</v>
      </c>
      <c r="AI8" s="4">
        <f t="shared" si="0"/>
        <v>175359.44406332733</v>
      </c>
      <c r="AJ8" s="4">
        <f t="shared" si="0"/>
        <v>229746.06622393493</v>
      </c>
      <c r="AK8" s="4">
        <f t="shared" si="0"/>
        <v>262162.4854001599</v>
      </c>
      <c r="AL8" s="4">
        <f t="shared" si="0"/>
        <v>409122.39611362171</v>
      </c>
      <c r="AM8" s="4">
        <f t="shared" si="0"/>
        <v>326498.81823901192</v>
      </c>
      <c r="AN8" s="4">
        <f t="shared" si="0"/>
        <v>343017.09151957172</v>
      </c>
      <c r="AO8" s="4">
        <f t="shared" si="0"/>
        <v>186572.51824592566</v>
      </c>
      <c r="AP8" s="4">
        <f t="shared" si="0"/>
        <v>179875.97455710394</v>
      </c>
      <c r="AQ8" s="4">
        <f t="shared" si="0"/>
        <v>306136.4148424124</v>
      </c>
      <c r="AR8" s="4">
        <f t="shared" si="0"/>
        <v>317410.44942093978</v>
      </c>
      <c r="AS8" s="4">
        <f t="shared" si="0"/>
        <v>442786.51930302696</v>
      </c>
      <c r="AT8" s="4">
        <f t="shared" si="0"/>
        <v>333352.0641109767</v>
      </c>
      <c r="AU8" s="4">
        <f t="shared" si="0"/>
        <v>273922.39256609685</v>
      </c>
      <c r="AV8" s="4">
        <f t="shared" si="0"/>
        <v>230146.44988681626</v>
      </c>
      <c r="AW8" s="4">
        <f t="shared" si="0"/>
        <v>262584.98324535019</v>
      </c>
      <c r="AX8" s="4">
        <f t="shared" si="0"/>
        <v>272634.13665377314</v>
      </c>
      <c r="AY8" s="4">
        <f t="shared" si="0"/>
        <v>336699.61718821438</v>
      </c>
      <c r="AZ8" s="4">
        <f t="shared" si="0"/>
        <v>262059.74871236831</v>
      </c>
      <c r="BA8" s="4">
        <f t="shared" si="0"/>
        <v>359312.54717945261</v>
      </c>
      <c r="BB8" s="4">
        <f t="shared" si="0"/>
        <v>357008.39405999036</v>
      </c>
      <c r="BC8" s="4">
        <f t="shared" si="0"/>
        <v>416051.13287160441</v>
      </c>
      <c r="BD8" s="4">
        <f t="shared" si="0"/>
        <v>396000.79377420887</v>
      </c>
      <c r="BE8" s="4">
        <f t="shared" si="0"/>
        <v>310396.79406060942</v>
      </c>
      <c r="BF8" s="4">
        <f t="shared" si="0"/>
        <v>462453.13155815972</v>
      </c>
      <c r="BG8" s="4">
        <f t="shared" si="0"/>
        <v>461011.36982713139</v>
      </c>
    </row>
    <row r="10" spans="1:59">
      <c r="F10" s="4" t="s">
        <v>24</v>
      </c>
      <c r="G10" s="4">
        <f>AVERAGE(F8:M8)</f>
        <v>312759.99556152418</v>
      </c>
    </row>
    <row r="11" spans="1:59">
      <c r="F11" s="4" t="s">
        <v>25</v>
      </c>
      <c r="G11" s="4">
        <f>AVERAGE(N8:U8)</f>
        <v>418122.02514980885</v>
      </c>
    </row>
    <row r="12" spans="1:59">
      <c r="F12" s="4" t="s">
        <v>26</v>
      </c>
      <c r="G12" s="4">
        <f>AVERAGE(V8:AC8)</f>
        <v>217243.28083346208</v>
      </c>
    </row>
    <row r="13" spans="1:59">
      <c r="F13" s="4" t="s">
        <v>27</v>
      </c>
      <c r="G13" s="4">
        <f>AVERAGE(AD8:AK8)</f>
        <v>203542.14771618185</v>
      </c>
    </row>
    <row r="14" spans="1:59">
      <c r="F14" s="4" t="s">
        <v>28</v>
      </c>
      <c r="G14" s="4">
        <f>AVERAGE(AT8:BA8)</f>
        <v>291338.99244288105</v>
      </c>
    </row>
    <row r="15" spans="1:59">
      <c r="F15" s="4" t="s">
        <v>29</v>
      </c>
      <c r="G15" s="4">
        <f>AVERAGE(AL8:AS8)</f>
        <v>313927.52278020175</v>
      </c>
    </row>
  </sheetData>
  <phoneticPr fontId="1" type="noConversion"/>
  <conditionalFormatting sqref="C1">
    <cfRule type="duplicateValues" dxfId="3" priority="2"/>
  </conditionalFormatting>
  <conditionalFormatting sqref="C1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hp_x</dc:creator>
  <cp:lastModifiedBy>hxxy</cp:lastModifiedBy>
  <dcterms:created xsi:type="dcterms:W3CDTF">2019-04-08T11:38:31Z</dcterms:created>
  <dcterms:modified xsi:type="dcterms:W3CDTF">2019-05-13T08:06:31Z</dcterms:modified>
</cp:coreProperties>
</file>