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 Drive\Research work\One health Toxoplasma\writing\Immunoinformatic paper\BMC veterinary research\Revision\"/>
    </mc:Choice>
  </mc:AlternateContent>
  <xr:revisionPtr revIDLastSave="0" documentId="13_ncr:1_{021ACE8B-DC11-45C7-A0BA-E2EB38AB821A}" xr6:coauthVersionLast="47" xr6:coauthVersionMax="47" xr10:uidLastSave="{00000000-0000-0000-0000-000000000000}"/>
  <bookViews>
    <workbookView xWindow="-120" yWindow="-120" windowWidth="29040" windowHeight="15720" tabRatio="807" firstSheet="3" activeTab="6" xr2:uid="{00D889B7-4556-4160-B332-4872EC551843}"/>
  </bookViews>
  <sheets>
    <sheet name="Title page" sheetId="2" r:id="rId1"/>
    <sheet name="T2.1.MHCI epitopes scores" sheetId="7" r:id="rId2"/>
    <sheet name="T2.2.MHCII epitopes scores" sheetId="8" r:id="rId3"/>
    <sheet name="T2.3.B-cell epitopes scores" sheetId="9" r:id="rId4"/>
    <sheet name="T2.4.cytokine analysis" sheetId="1" r:id="rId5"/>
    <sheet name="T2.5.population coverage" sheetId="10" r:id="rId6"/>
    <sheet name="T2.6.physicochemical analysis" sheetId="3" r:id="rId7"/>
    <sheet name="T2.7.c-immsim analysis" sheetId="5" r:id="rId8"/>
    <sheet name="T2.8.teriary structure analysis" sheetId="11" r:id="rId9"/>
    <sheet name="T2.9.B-epi SASA &amp; RSA" sheetId="17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N13" i="1"/>
  <c r="L13" i="1"/>
  <c r="M10" i="1"/>
  <c r="N10" i="1"/>
  <c r="L10" i="1"/>
  <c r="M7" i="1"/>
  <c r="N7" i="1"/>
  <c r="L7" i="1"/>
  <c r="N19" i="3"/>
  <c r="K19" i="3"/>
  <c r="J19" i="3"/>
  <c r="I19" i="3"/>
  <c r="H19" i="3"/>
  <c r="G19" i="3"/>
  <c r="F19" i="3"/>
  <c r="E19" i="3"/>
  <c r="D19" i="3"/>
  <c r="C19" i="3"/>
</calcChain>
</file>

<file path=xl/sharedStrings.xml><?xml version="1.0" encoding="utf-8"?>
<sst xmlns="http://schemas.openxmlformats.org/spreadsheetml/2006/main" count="1288" uniqueCount="374">
  <si>
    <t>Type of cell</t>
  </si>
  <si>
    <t>Protein</t>
  </si>
  <si>
    <t>Epitope sequence</t>
  </si>
  <si>
    <t>IL-10 score</t>
  </si>
  <si>
    <t>IL10 prediction</t>
  </si>
  <si>
    <t>IL-4 score</t>
  </si>
  <si>
    <t>IL-4 prediction</t>
  </si>
  <si>
    <t>MHC-I</t>
  </si>
  <si>
    <t>BAG1</t>
  </si>
  <si>
    <t>EVSPFALAY</t>
  </si>
  <si>
    <t>NEGATIVE</t>
  </si>
  <si>
    <t>IL10 non-inducer</t>
  </si>
  <si>
    <t>Non IL4 inducer</t>
  </si>
  <si>
    <t>KPDGISAAM</t>
  </si>
  <si>
    <t>IL4 inducer</t>
  </si>
  <si>
    <t>GRA6</t>
  </si>
  <si>
    <t>SEARGPSL</t>
  </si>
  <si>
    <t>HRLIGAVVL</t>
  </si>
  <si>
    <t>GRA7</t>
  </si>
  <si>
    <t>SQLPRREPL</t>
  </si>
  <si>
    <t>KRSFKDLLKK</t>
  </si>
  <si>
    <t>POSITIVE</t>
  </si>
  <si>
    <t>IL10 inducer</t>
  </si>
  <si>
    <t>MIC13</t>
  </si>
  <si>
    <t>EESTHHITW</t>
  </si>
  <si>
    <t>SRLDGPLSV</t>
  </si>
  <si>
    <t>MIC3</t>
  </si>
  <si>
    <t>LPIQKSVQL</t>
  </si>
  <si>
    <t>VPSREVVSESL</t>
  </si>
  <si>
    <t>HPRYHAHTV</t>
  </si>
  <si>
    <t>PROFILIN</t>
  </si>
  <si>
    <t>CVVPQLTTF</t>
  </si>
  <si>
    <t>VPQLTTFF</t>
  </si>
  <si>
    <t>ROM4</t>
  </si>
  <si>
    <t>VPKATQQKL</t>
  </si>
  <si>
    <t>IVYQAPQTY</t>
  </si>
  <si>
    <t>ROM5</t>
  </si>
  <si>
    <t>ERTPRVISF</t>
  </si>
  <si>
    <t>SPPGNFSFL</t>
  </si>
  <si>
    <t>ROP2</t>
  </si>
  <si>
    <t>IPQPVRALL</t>
  </si>
  <si>
    <t>ALLEGFLRY</t>
  </si>
  <si>
    <t>ROP38</t>
  </si>
  <si>
    <t>SPVGFFTAL</t>
  </si>
  <si>
    <t>SRS36D</t>
  </si>
  <si>
    <t>VMPSFAKSW</t>
  </si>
  <si>
    <t>APKLVIPEGGF</t>
  </si>
  <si>
    <t>SRS49D</t>
  </si>
  <si>
    <t>YPSQFLSL</t>
  </si>
  <si>
    <t>SRS57</t>
  </si>
  <si>
    <t>HPQPSTYTL</t>
  </si>
  <si>
    <t>SPQSLTNIF</t>
  </si>
  <si>
    <t>MHC-II</t>
  </si>
  <si>
    <t>AEDDTTSDAAEGDVD</t>
  </si>
  <si>
    <t>ALPQFATAATASDDE</t>
  </si>
  <si>
    <t>DNGYSGSASATSHHG</t>
  </si>
  <si>
    <t>QQDWKDAAVFRALDG</t>
  </si>
  <si>
    <t>RRKLQAIQKKKAGGA</t>
  </si>
  <si>
    <t>TREQSGASVRVGFPQ</t>
  </si>
  <si>
    <t>TTGDFKFVPSTVTDV</t>
  </si>
  <si>
    <t>KSPITAFLVDVDGNN</t>
  </si>
  <si>
    <t>RSKITYFGTLTQKAP</t>
  </si>
  <si>
    <t>BAG-1</t>
  </si>
  <si>
    <t>IEVDNGAIVIKGEKT</t>
  </si>
  <si>
    <r>
      <t>1</t>
    </r>
    <r>
      <rPr>
        <sz val="12"/>
        <color theme="1"/>
        <rFont val="Times New Roman"/>
        <family val="1"/>
      </rPr>
      <t xml:space="preserve"> Genome Research Unit, Animal Health Research Institute (AHRI), Agricultural Research Center (ARC), Giza 12618, Egypt.</t>
    </r>
  </si>
  <si>
    <r>
      <t>2</t>
    </r>
    <r>
      <rPr>
        <sz val="12"/>
        <color theme="1"/>
        <rFont val="Times New Roman"/>
        <family val="1"/>
      </rPr>
      <t xml:space="preserve"> Nanomaterials Research and Synthesis Unit, Animal Health Research Institute (AHRI), Agricultural Research Center (ARC), Giza 12618, Egypt.</t>
    </r>
  </si>
  <si>
    <t>Analysis scope</t>
  </si>
  <si>
    <t>Tool/properity</t>
  </si>
  <si>
    <t>C3</t>
  </si>
  <si>
    <t>Physicochemical analysis</t>
  </si>
  <si>
    <t>Number of amino acids</t>
  </si>
  <si>
    <t>Molecular weight</t>
  </si>
  <si>
    <t>Isoelectric point (pI)</t>
  </si>
  <si>
    <t>Instability index (II)</t>
  </si>
  <si>
    <t>Aliphatic index</t>
  </si>
  <si>
    <t>GRAVY</t>
  </si>
  <si>
    <t>Antigenicity</t>
  </si>
  <si>
    <t>VaxiJen</t>
  </si>
  <si>
    <t> 0.4818</t>
  </si>
  <si>
    <t>ANTIGENpro</t>
  </si>
  <si>
    <t>Predicting Antigenic Peptides</t>
  </si>
  <si>
    <t>Solubility</t>
  </si>
  <si>
    <t>RPSP</t>
  </si>
  <si>
    <t>Protein-sol</t>
  </si>
  <si>
    <t>CamSol</t>
  </si>
  <si>
    <t> -0.077393</t>
  </si>
  <si>
    <t>SOLPro</t>
  </si>
  <si>
    <t>2ry structure analysis</t>
  </si>
  <si>
    <t>alpha helix</t>
  </si>
  <si>
    <t>β-strands</t>
  </si>
  <si>
    <t>coils</t>
  </si>
  <si>
    <t>MEV-1</t>
  </si>
  <si>
    <t>MEV-1A</t>
  </si>
  <si>
    <t>MEV-1B</t>
  </si>
  <si>
    <t>MEV-2</t>
  </si>
  <si>
    <t>MEV-2A</t>
  </si>
  <si>
    <t>MEV-2B</t>
  </si>
  <si>
    <t>MEV-3</t>
  </si>
  <si>
    <t>MEV-3A</t>
  </si>
  <si>
    <t>MEV-3B</t>
  </si>
  <si>
    <t>Test</t>
  </si>
  <si>
    <t>Antigen count (Ist dose)</t>
  </si>
  <si>
    <t>Decreases to zero count after 9th day of injection</t>
  </si>
  <si>
    <t>Decreases to zero count after 8th day of injection</t>
  </si>
  <si>
    <t>Decreases to zero count after 10th day of injection</t>
  </si>
  <si>
    <t>Antigen count (IInd and IIIrd dose)</t>
  </si>
  <si>
    <t>Decreases to zero count after 3rd day of injection</t>
  </si>
  <si>
    <t>IgM+IgG</t>
  </si>
  <si>
    <t>IgM</t>
  </si>
  <si>
    <t>IgG1+IgG2</t>
  </si>
  <si>
    <t>IgG1</t>
  </si>
  <si>
    <t>IgG2</t>
  </si>
  <si>
    <t>Total B cell population per state at end of IIIrd dose (cells per mm3)</t>
  </si>
  <si>
    <t>Active B cell population at end of IIIrd dose (cells per mm3)</t>
  </si>
  <si>
    <t>Plasma B lymphocytes at end of IIIrd dose (IgG1)</t>
  </si>
  <si>
    <t>IFN-γ (ng/ml)</t>
  </si>
  <si>
    <t>TGF-β (ng/ml)</t>
  </si>
  <si>
    <t>IL-2 (ng/ml)</t>
  </si>
  <si>
    <t>IL-10 (ng/ml)</t>
  </si>
  <si>
    <t>IL-12 (ng/ml)</t>
  </si>
  <si>
    <t>Memory T-helper lymphocytes count (cells per mm3)</t>
  </si>
  <si>
    <t>Active T-cytotoxic lymphocytes population per state (cells per mm3)</t>
  </si>
  <si>
    <t>Active macrophages (cells per mm3)</t>
  </si>
  <si>
    <t>Macrophages presenting (cells per mm3)</t>
  </si>
  <si>
    <t>Pos</t>
  </si>
  <si>
    <t>Peptide</t>
  </si>
  <si>
    <t>Host</t>
  </si>
  <si>
    <t>Allele</t>
  </si>
  <si>
    <t>EL-score</t>
  </si>
  <si>
    <t>EL_Rank</t>
  </si>
  <si>
    <t>E-value</t>
  </si>
  <si>
    <t>Human</t>
  </si>
  <si>
    <t>HLA-A26:01</t>
  </si>
  <si>
    <t>HLA-A01:01</t>
  </si>
  <si>
    <t>Mouse</t>
  </si>
  <si>
    <t>H-2-Lq</t>
  </si>
  <si>
    <t>HLA-B07:02</t>
  </si>
  <si>
    <t>H-2-Ld</t>
  </si>
  <si>
    <t>H-2-Dq</t>
  </si>
  <si>
    <t>HLA-B39:01</t>
  </si>
  <si>
    <t>H-2-Kk</t>
  </si>
  <si>
    <t>H-2-Kq</t>
  </si>
  <si>
    <t>HLA-B27:05</t>
  </si>
  <si>
    <t>H-2-Db</t>
  </si>
  <si>
    <t>HLA-B08:01</t>
  </si>
  <si>
    <t>HLA-A03:01</t>
  </si>
  <si>
    <t>Profilin</t>
  </si>
  <si>
    <t>HLA-B15:01</t>
  </si>
  <si>
    <t>HLA-B58:01</t>
  </si>
  <si>
    <t>H-2-Dd</t>
  </si>
  <si>
    <t>H-2-Kb</t>
  </si>
  <si>
    <t>HLA-A24:02</t>
  </si>
  <si>
    <t>Score</t>
  </si>
  <si>
    <t>Rank</t>
  </si>
  <si>
    <t>E-Value</t>
  </si>
  <si>
    <t>H-2-IAk</t>
  </si>
  <si>
    <t>H-2-IAu</t>
  </si>
  <si>
    <t>HLA-DQA10101-DQB10603</t>
  </si>
  <si>
    <t>HLA-DQA10102-DQB10602</t>
  </si>
  <si>
    <t>HLA-DQA10103-DQB10601</t>
  </si>
  <si>
    <t>HLA-DQA10103-DQB10603</t>
  </si>
  <si>
    <t>HLA-DQA10110-DQB10603</t>
  </si>
  <si>
    <t>HLA-DQA10201-DQB10303</t>
  </si>
  <si>
    <t>HLA-DQA10301-DQB10301</t>
  </si>
  <si>
    <t>HLA-DQA10301-DQB10302</t>
  </si>
  <si>
    <t>HLA-DQA10302-DQB10303</t>
  </si>
  <si>
    <t>HLA-DQA10303-DQB10202</t>
  </si>
  <si>
    <t>HLA-DQA10303-DQB10301</t>
  </si>
  <si>
    <t>HLA-DQA10303-DQB10402</t>
  </si>
  <si>
    <t>HLA-DQA10401-DQB10301</t>
  </si>
  <si>
    <t>HLA-DQA10201-DQB10202</t>
  </si>
  <si>
    <t>DRB1_0401</t>
  </si>
  <si>
    <t>DRB1_0403</t>
  </si>
  <si>
    <t>DRB1_0405</t>
  </si>
  <si>
    <t>DRB1_0407</t>
  </si>
  <si>
    <t>DRB1_0408</t>
  </si>
  <si>
    <t>DRB1_0801</t>
  </si>
  <si>
    <t>DRB1_0803</t>
  </si>
  <si>
    <t>DRB1_0901</t>
  </si>
  <si>
    <t>DRB1_1303</t>
  </si>
  <si>
    <t>H-2-IAd</t>
  </si>
  <si>
    <t>H-2-IAb</t>
  </si>
  <si>
    <t>HLA-DPA10201-DPB10901</t>
  </si>
  <si>
    <t>HLA-DPA10201-DPB11001</t>
  </si>
  <si>
    <t>HLA-DPA10201-DPB11701</t>
  </si>
  <si>
    <t>HLA-DPA10202-DPB10202</t>
  </si>
  <si>
    <t>HLA-DPA10202-DPB11901</t>
  </si>
  <si>
    <t>DRB1_0802</t>
  </si>
  <si>
    <t>DRB1_0804</t>
  </si>
  <si>
    <t>DRB1_1101</t>
  </si>
  <si>
    <t>DRB1_1102</t>
  </si>
  <si>
    <t>DRB1_1104</t>
  </si>
  <si>
    <t>DRB1_1301</t>
  </si>
  <si>
    <t>DRB1_1302</t>
  </si>
  <si>
    <t>DRB1_1401</t>
  </si>
  <si>
    <t>DRB1_1402</t>
  </si>
  <si>
    <t>DRB1_1454</t>
  </si>
  <si>
    <t>H-2-IEd</t>
  </si>
  <si>
    <t>HLA-DPA10201-DPB11301</t>
  </si>
  <si>
    <t>DRB1_0101</t>
  </si>
  <si>
    <t>DRB1_0701</t>
  </si>
  <si>
    <t>DRB1_1502</t>
  </si>
  <si>
    <t>DRB1_1601</t>
  </si>
  <si>
    <t>HLA-DPA10201-DPB11101</t>
  </si>
  <si>
    <t>DRB4_0101</t>
  </si>
  <si>
    <t>DRB4_0103</t>
  </si>
  <si>
    <t>HLA-DQA10101-DQB10501</t>
  </si>
  <si>
    <t>HLA-DQA10102-DQB10502</t>
  </si>
  <si>
    <t>HLA-DQA10104-DQB10503</t>
  </si>
  <si>
    <t>HLA-DQA10105-DQB10501</t>
  </si>
  <si>
    <t>DRB1_0402</t>
  </si>
  <si>
    <t>DRB1_0404</t>
  </si>
  <si>
    <t>DRB1_1501</t>
  </si>
  <si>
    <t>DRB5_0202</t>
  </si>
  <si>
    <t>Sequence</t>
  </si>
  <si>
    <t>Start position</t>
  </si>
  <si>
    <t>CPSGYHPRYHAHTVTC</t>
  </si>
  <si>
    <t>100.00% (15/15)</t>
  </si>
  <si>
    <t>GRCIDDASHENGYTCE</t>
  </si>
  <si>
    <t>GCKRTGCHAFRENCSP</t>
  </si>
  <si>
    <t>SVTIQCPTTGDFKFVP</t>
  </si>
  <si>
    <t>100.00% (5/5)</t>
  </si>
  <si>
    <t>GYTLSCPDLPSSPQNL</t>
  </si>
  <si>
    <t>SKSVTFGCSEGATLKP</t>
  </si>
  <si>
    <t>EGESQAGTESSAGASS</t>
  </si>
  <si>
    <t>VCHIDAKDQDDCERNR</t>
  </si>
  <si>
    <r>
      <t>IFN-</t>
    </r>
    <r>
      <rPr>
        <b/>
        <sz val="11"/>
        <color theme="1"/>
        <rFont val="Calibri"/>
        <family val="2"/>
      </rPr>
      <t>γ score</t>
    </r>
  </si>
  <si>
    <r>
      <t>IFN-</t>
    </r>
    <r>
      <rPr>
        <b/>
        <sz val="11"/>
        <color theme="1"/>
        <rFont val="Calibri"/>
        <family val="2"/>
      </rPr>
      <t>γ Result</t>
    </r>
  </si>
  <si>
    <t>population/area</t>
  </si>
  <si>
    <t>Class I</t>
  </si>
  <si>
    <t>Class II</t>
  </si>
  <si>
    <t>Class combined</t>
  </si>
  <si>
    <t>coverage</t>
  </si>
  <si>
    <t>average_hit</t>
  </si>
  <si>
    <t>pc90</t>
  </si>
  <si>
    <t>Central Africa</t>
  </si>
  <si>
    <t>Central America</t>
  </si>
  <si>
    <t>East Africa</t>
  </si>
  <si>
    <t>East Asia</t>
  </si>
  <si>
    <t>Europe</t>
  </si>
  <si>
    <t>North Africa</t>
  </si>
  <si>
    <t>North America</t>
  </si>
  <si>
    <t>Northeast Asia</t>
  </si>
  <si>
    <t>Oceania</t>
  </si>
  <si>
    <t>South Africa</t>
  </si>
  <si>
    <t>South America</t>
  </si>
  <si>
    <t>South Asia</t>
  </si>
  <si>
    <t>Southeast Asia</t>
  </si>
  <si>
    <t>Southwest Asia</t>
  </si>
  <si>
    <t>West Africa</t>
  </si>
  <si>
    <t>West Indies</t>
  </si>
  <si>
    <t>World</t>
  </si>
  <si>
    <t>Average</t>
  </si>
  <si>
    <t>Standard deviation</t>
  </si>
  <si>
    <t>C1</t>
  </si>
  <si>
    <t>C2</t>
  </si>
  <si>
    <t>no induction occurred</t>
  </si>
  <si>
    <t>Tertiary prediction tool</t>
  </si>
  <si>
    <t>Structure</t>
  </si>
  <si>
    <t>Vaccine</t>
  </si>
  <si>
    <t>Model</t>
  </si>
  <si>
    <t>ERRAT</t>
  </si>
  <si>
    <t>Rama Favoured</t>
  </si>
  <si>
    <t>Rama Allowed</t>
  </si>
  <si>
    <t>Rama generously allowed</t>
  </si>
  <si>
    <t>Rama disallowed</t>
  </si>
  <si>
    <t>MolProbity</t>
  </si>
  <si>
    <t>Clash score</t>
  </si>
  <si>
    <t>Poor rotamers</t>
  </si>
  <si>
    <t>trROSSETTA</t>
  </si>
  <si>
    <t>Initial</t>
  </si>
  <si>
    <t>Refined</t>
  </si>
  <si>
    <t>Alphafold</t>
  </si>
  <si>
    <t>Tables represented here are:</t>
  </si>
  <si>
    <r>
      <t>Mostafa R. Zaher</t>
    </r>
    <r>
      <rPr>
        <b/>
        <vertAlign val="superscript"/>
        <sz val="12"/>
        <color theme="1"/>
        <rFont val="Times New Roman"/>
        <family val="1"/>
      </rPr>
      <t>1*</t>
    </r>
    <r>
      <rPr>
        <b/>
        <sz val="12"/>
        <color theme="1"/>
        <rFont val="Times New Roman"/>
        <family val="1"/>
      </rPr>
      <t xml:space="preserve"> and Dalia M. El-Husseini</t>
    </r>
    <r>
      <rPr>
        <b/>
        <vertAlign val="superscript"/>
        <sz val="12"/>
        <color theme="1"/>
        <rFont val="Times New Roman"/>
        <family val="1"/>
      </rPr>
      <t>2</t>
    </r>
  </si>
  <si>
    <t>Corresponding Author: Mostafa R. Zaher, e-mail: mostafa.r.zaher@ahri.gov.eg</t>
  </si>
  <si>
    <t>Number of Positives</t>
  </si>
  <si>
    <t>Total numbers</t>
  </si>
  <si>
    <t>MHC-I Positive %</t>
  </si>
  <si>
    <t>Positive %</t>
  </si>
  <si>
    <t>MHC-I positive no.</t>
  </si>
  <si>
    <t>MHC-I total number</t>
  </si>
  <si>
    <t>MHC-II positive no.</t>
  </si>
  <si>
    <t>MHC-II total number</t>
  </si>
  <si>
    <t>MHC-II Positive %</t>
  </si>
  <si>
    <t>IFN-γ</t>
  </si>
  <si>
    <t>IL-10</t>
  </si>
  <si>
    <t>IL-4</t>
  </si>
  <si>
    <t>Positive Percentage of cytokine analysis</t>
  </si>
  <si>
    <t>Epitope 1</t>
  </si>
  <si>
    <t>Epitope 2</t>
  </si>
  <si>
    <t>Epitope 3</t>
  </si>
  <si>
    <t>Epitope 4</t>
  </si>
  <si>
    <t>Epitope 5</t>
  </si>
  <si>
    <t>Epitope 6</t>
  </si>
  <si>
    <t>Epitope 7</t>
  </si>
  <si>
    <t>Epitope 8</t>
  </si>
  <si>
    <t>Epitope Number</t>
  </si>
  <si>
    <t>Measured SASA (A˚2)</t>
  </si>
  <si>
    <t>Theoretical Max SASA (A˚2)*</t>
  </si>
  <si>
    <t>Calculated RSA (%)</t>
  </si>
  <si>
    <t>Steric Status</t>
  </si>
  <si>
    <t>Highly Exposed Loop</t>
  </si>
  <si>
    <t>Overall Cluster</t>
  </si>
  <si>
    <t>Total B-Cell Domain</t>
  </si>
  <si>
    <t>Fully Solvent Accessible</t>
  </si>
  <si>
    <r>
      <rPr>
        <b/>
        <sz val="11"/>
        <color theme="1"/>
        <rFont val="Calibri"/>
        <family val="2"/>
        <scheme val="minor"/>
      </rPr>
      <t>Table S2.1</t>
    </r>
    <r>
      <rPr>
        <sz val="11"/>
        <color theme="1"/>
        <rFont val="Calibri"/>
        <family val="2"/>
        <scheme val="minor"/>
      </rPr>
      <t xml:space="preserve"> Final selected MHC-I epitopes with Binding scores, Rank, and BLASTp E-value.</t>
    </r>
  </si>
  <si>
    <r>
      <rPr>
        <b/>
        <sz val="11"/>
        <color theme="1"/>
        <rFont val="Calibri"/>
        <family val="2"/>
        <scheme val="minor"/>
      </rPr>
      <t>Table S2.2</t>
    </r>
    <r>
      <rPr>
        <sz val="11"/>
        <color theme="1"/>
        <rFont val="Calibri"/>
        <family val="2"/>
        <scheme val="minor"/>
      </rPr>
      <t xml:space="preserve"> Final selected MHC-II epitopes with score, rank and BLASTp E-value.</t>
    </r>
  </si>
  <si>
    <r>
      <rPr>
        <b/>
        <sz val="11"/>
        <color theme="1"/>
        <rFont val="Calibri"/>
        <family val="2"/>
        <scheme val="minor"/>
      </rPr>
      <t>Table S2.3</t>
    </r>
    <r>
      <rPr>
        <sz val="11"/>
        <color theme="1"/>
        <rFont val="Calibri"/>
        <family val="2"/>
        <scheme val="minor"/>
      </rPr>
      <t xml:space="preserve"> Final selected B-cell epitopes with score, BLASTp E-Value, and Conservancy analysis.</t>
    </r>
  </si>
  <si>
    <r>
      <rPr>
        <b/>
        <sz val="11"/>
        <color theme="1"/>
        <rFont val="Calibri"/>
        <family val="2"/>
        <scheme val="minor"/>
      </rPr>
      <t>Table S2.4</t>
    </r>
    <r>
      <rPr>
        <sz val="11"/>
        <color theme="1"/>
        <rFont val="Calibri"/>
        <family val="2"/>
        <scheme val="minor"/>
      </rPr>
      <t xml:space="preserve"> cytokine analysis for the selected epitopes.</t>
    </r>
  </si>
  <si>
    <r>
      <rPr>
        <b/>
        <sz val="11"/>
        <color theme="1"/>
        <rFont val="Calibri"/>
        <family val="2"/>
        <scheme val="minor"/>
      </rPr>
      <t>Table S2.5</t>
    </r>
    <r>
      <rPr>
        <sz val="11"/>
        <color theme="1"/>
        <rFont val="Calibri"/>
        <family val="2"/>
        <scheme val="minor"/>
      </rPr>
      <t xml:space="preserve"> Population coverage analysis.</t>
    </r>
  </si>
  <si>
    <r>
      <rPr>
        <b/>
        <sz val="11"/>
        <color theme="1"/>
        <rFont val="Calibri"/>
        <family val="2"/>
        <scheme val="minor"/>
      </rPr>
      <t xml:space="preserve">Table S2.6 </t>
    </r>
    <r>
      <rPr>
        <sz val="11"/>
        <color theme="1"/>
        <rFont val="Calibri"/>
        <family val="2"/>
        <scheme val="minor"/>
      </rPr>
      <t>Vaccine constructs physicochemical properties, antigenicity, solubility, and secondary structure analysis, MEV1A, MEV2A, and MEV3A are highlighted.</t>
    </r>
  </si>
  <si>
    <r>
      <t xml:space="preserve">Table S2.7 </t>
    </r>
    <r>
      <rPr>
        <sz val="11"/>
        <color theme="1"/>
        <rFont val="Calibri"/>
        <family val="2"/>
        <scheme val="minor"/>
      </rPr>
      <t>Immune simulation response analysis for all designed constructs and controls.</t>
    </r>
  </si>
  <si>
    <r>
      <rPr>
        <b/>
        <sz val="11"/>
        <color theme="1"/>
        <rFont val="Calibri"/>
        <family val="2"/>
        <scheme val="minor"/>
      </rPr>
      <t>Table S2.8</t>
    </r>
    <r>
      <rPr>
        <sz val="11"/>
        <color theme="1"/>
        <rFont val="Calibri"/>
        <family val="2"/>
        <scheme val="minor"/>
      </rPr>
      <t xml:space="preserve"> Tertiary structures evaluation analysis of MEV-1A, MEV-2A, and MEV-3A.</t>
    </r>
  </si>
  <si>
    <t>Table S2.8 Tertiary structures evaluation analysis of MEV-1A, MEV-2A, and MEV-3A.</t>
  </si>
  <si>
    <t>Table S2.9 Surface exposed amd RSA analysis of B-cell epitopes</t>
  </si>
  <si>
    <t>Table S2.1 Final selected MHC-I epitopes with Binding scores, Rank, and BLASTp E-value.</t>
  </si>
  <si>
    <t>Table S2.2 Final selected MHC-II epitopes with score, rank and BLASTp E-value.</t>
  </si>
  <si>
    <t>Table S2.3 Final selected B-cell epitopes with score, BLASTp E-Value, and Conservancy analysis.</t>
  </si>
  <si>
    <t>Table S2.4 cytokine analysis for the selected epitopes.</t>
  </si>
  <si>
    <t>Table S2.5 Population coverage analysis.</t>
  </si>
  <si>
    <t>Table S2.6 Vaccine constructs physicochemical properties, antigenicity, solubility, and secondary structure analysis, MEV1A, MEV2A, and MEV3A are highlighted.</t>
  </si>
  <si>
    <t>Table S2.7 Immune simulation response analysis for all designed constructs and controls.</t>
  </si>
  <si>
    <t>A Multi-Epitope Vaccine Candidate with Predicted Broad Genotype Coverage Against Toxoplasma gondii Designed by Reverse Vaccinology and Immunoinformatics Strategies</t>
  </si>
  <si>
    <r>
      <t xml:space="preserve">Supplementary Material 2: </t>
    </r>
    <r>
      <rPr>
        <sz val="16"/>
        <rFont val="Times New Roman"/>
        <family val="1"/>
      </rPr>
      <t>Computational Screening &amp; Vaccine Construction Results</t>
    </r>
  </si>
  <si>
    <t>145-153</t>
  </si>
  <si>
    <t>157-165</t>
  </si>
  <si>
    <t>181-188</t>
  </si>
  <si>
    <t>169-177</t>
  </si>
  <si>
    <t>205-213</t>
  </si>
  <si>
    <t>192-201</t>
  </si>
  <si>
    <t>217-225</t>
  </si>
  <si>
    <t>229-237</t>
  </si>
  <si>
    <t>253-261</t>
  </si>
  <si>
    <t>265-275</t>
  </si>
  <si>
    <t>241-249</t>
  </si>
  <si>
    <t>291-298</t>
  </si>
  <si>
    <t>314-322</t>
  </si>
  <si>
    <t>326-334</t>
  </si>
  <si>
    <t>338-346</t>
  </si>
  <si>
    <t>362-370</t>
  </si>
  <si>
    <t>350-358</t>
  </si>
  <si>
    <t>374-382</t>
  </si>
  <si>
    <t>400-408</t>
  </si>
  <si>
    <t>386-396</t>
  </si>
  <si>
    <t>412-419</t>
  </si>
  <si>
    <t>423-431</t>
  </si>
  <si>
    <t>435-443</t>
  </si>
  <si>
    <t>279-287</t>
  </si>
  <si>
    <t>302-310</t>
  </si>
  <si>
    <t>449-463</t>
  </si>
  <si>
    <t>469-483</t>
  </si>
  <si>
    <t>489-503</t>
  </si>
  <si>
    <t>509-523</t>
  </si>
  <si>
    <t>529-543</t>
  </si>
  <si>
    <t>549-563</t>
  </si>
  <si>
    <t>569-583</t>
  </si>
  <si>
    <t>609-623</t>
  </si>
  <si>
    <t>589-603</t>
  </si>
  <si>
    <t>629-643</t>
  </si>
  <si>
    <t>646-661</t>
  </si>
  <si>
    <t>664-679</t>
  </si>
  <si>
    <t>682-697</t>
  </si>
  <si>
    <t>700-715</t>
  </si>
  <si>
    <t>718-733</t>
  </si>
  <si>
    <t>736-751</t>
  </si>
  <si>
    <t>754-769</t>
  </si>
  <si>
    <t>772-787</t>
  </si>
  <si>
    <t>Conservancy</t>
  </si>
  <si>
    <t>15/15 (100%)</t>
  </si>
  <si>
    <t>Position on MEV-2A final construct</t>
  </si>
  <si>
    <r>
      <t>IFN-</t>
    </r>
    <r>
      <rPr>
        <b/>
        <sz val="11"/>
        <color theme="1"/>
        <rFont val="Calibri"/>
        <family val="2"/>
      </rPr>
      <t>γ</t>
    </r>
  </si>
  <si>
    <t>+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</si>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</sst>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color rgb="FF212121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name val="Calibri"/>
      <family val="2"/>
      <scheme val="minor"/>
    </font>
    <font>
      <b/>
      <sz val="16"/>
      <color rgb="FF00B050"/>
      <name val="Times New Roman"/>
      <family val="1"/>
    </font>
    <font>
      <sz val="16"/>
      <name val="Times New Roman"/>
      <family val="1"/>
    </font>
    <font>
      <sz val="11"/>
      <color theme="1"/>
      <name val="Times New Roman"/>
      <family val="1"/>
    </font>
    <font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 wrapText="1"/>
    </xf>
    <xf numFmtId="11" fontId="0" fillId="0" borderId="5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 readingOrder="1"/>
    </xf>
    <xf numFmtId="0" fontId="0" fillId="0" borderId="9" xfId="0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1" fillId="0" borderId="0" xfId="0" applyFont="1"/>
    <xf numFmtId="0" fontId="9" fillId="0" borderId="1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10" fontId="7" fillId="0" borderId="14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2" borderId="5" xfId="0" applyFill="1" applyBorder="1" applyAlignment="1">
      <alignment horizontal="center" vertical="center" wrapText="1"/>
    </xf>
    <xf numFmtId="11" fontId="0" fillId="2" borderId="5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11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1" fontId="1" fillId="0" borderId="5" xfId="0" applyNumberFormat="1" applyFont="1" applyBorder="1" applyAlignment="1">
      <alignment horizontal="center" vertical="center"/>
    </xf>
    <xf numFmtId="11" fontId="1" fillId="2" borderId="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/>
    <xf numFmtId="10" fontId="0" fillId="0" borderId="0" xfId="0" applyNumberFormat="1"/>
    <xf numFmtId="0" fontId="14" fillId="0" borderId="0" xfId="1" applyFont="1" applyAlignment="1"/>
    <xf numFmtId="0" fontId="14" fillId="0" borderId="0" xfId="1" applyFont="1" applyFill="1"/>
    <xf numFmtId="0" fontId="14" fillId="0" borderId="0" xfId="1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" fontId="0" fillId="3" borderId="5" xfId="0" applyNumberForma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0" applyFont="1"/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0" xfId="0"/>
    <xf numFmtId="0" fontId="9" fillId="0" borderId="2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0" fillId="0" borderId="2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84D7-5ACD-46FB-9E28-AE612CF6AE3D}">
  <dimension ref="A1:F19"/>
  <sheetViews>
    <sheetView showGridLines="0" workbookViewId="0">
      <selection activeCell="A13" sqref="A13"/>
    </sheetView>
  </sheetViews>
  <sheetFormatPr defaultRowHeight="15" x14ac:dyDescent="0.25"/>
  <cols>
    <col min="1" max="1" width="149.7109375" customWidth="1"/>
  </cols>
  <sheetData>
    <row r="1" spans="1:6" ht="37.5" x14ac:dyDescent="0.25">
      <c r="A1" s="60" t="s">
        <v>323</v>
      </c>
      <c r="B1" s="58"/>
      <c r="C1" s="58"/>
      <c r="D1" s="58"/>
      <c r="E1" s="58"/>
      <c r="F1" s="58"/>
    </row>
    <row r="2" spans="1:6" ht="20.25" x14ac:dyDescent="0.25">
      <c r="A2" s="61" t="s">
        <v>324</v>
      </c>
    </row>
    <row r="3" spans="1:6" ht="18.75" x14ac:dyDescent="0.25">
      <c r="A3" s="57" t="s">
        <v>274</v>
      </c>
    </row>
    <row r="4" spans="1:6" ht="15.75" x14ac:dyDescent="0.25">
      <c r="A4" s="2"/>
    </row>
    <row r="5" spans="1:6" ht="18.75" x14ac:dyDescent="0.25">
      <c r="A5" s="3" t="s">
        <v>64</v>
      </c>
    </row>
    <row r="6" spans="1:6" ht="18.75" x14ac:dyDescent="0.25">
      <c r="A6" s="3" t="s">
        <v>65</v>
      </c>
    </row>
    <row r="7" spans="1:6" ht="18.75" x14ac:dyDescent="0.25">
      <c r="A7" s="3"/>
    </row>
    <row r="8" spans="1:6" ht="15.75" x14ac:dyDescent="0.25">
      <c r="A8" s="1" t="s">
        <v>275</v>
      </c>
    </row>
    <row r="9" spans="1:6" ht="15" customHeight="1" x14ac:dyDescent="0.25"/>
    <row r="10" spans="1:6" s="59" customFormat="1" ht="18.75" x14ac:dyDescent="0.3">
      <c r="A10" s="59" t="s">
        <v>273</v>
      </c>
    </row>
    <row r="11" spans="1:6" x14ac:dyDescent="0.25">
      <c r="A11" s="54" t="s">
        <v>316</v>
      </c>
    </row>
    <row r="12" spans="1:6" x14ac:dyDescent="0.25">
      <c r="A12" s="54" t="s">
        <v>317</v>
      </c>
    </row>
    <row r="13" spans="1:6" x14ac:dyDescent="0.25">
      <c r="A13" s="54" t="s">
        <v>318</v>
      </c>
    </row>
    <row r="14" spans="1:6" x14ac:dyDescent="0.25">
      <c r="A14" s="54" t="s">
        <v>319</v>
      </c>
    </row>
    <row r="15" spans="1:6" x14ac:dyDescent="0.25">
      <c r="A15" s="54" t="s">
        <v>320</v>
      </c>
    </row>
    <row r="16" spans="1:6" x14ac:dyDescent="0.25">
      <c r="A16" s="54" t="s">
        <v>321</v>
      </c>
    </row>
    <row r="17" spans="1:1" x14ac:dyDescent="0.25">
      <c r="A17" s="55" t="s">
        <v>322</v>
      </c>
    </row>
    <row r="18" spans="1:1" x14ac:dyDescent="0.25">
      <c r="A18" s="54" t="s">
        <v>314</v>
      </c>
    </row>
    <row r="19" spans="1:1" x14ac:dyDescent="0.25">
      <c r="A19" s="56" t="s">
        <v>315</v>
      </c>
    </row>
  </sheetData>
  <hyperlinks>
    <hyperlink ref="A11" location="'T2.1.MHCI epitopes scores'!A1" display="Table S2.1 Final selected MHC-I epitopes with Binding scores, Rank, and BLASTp E-value." xr:uid="{257C1723-17F7-484F-BE4E-69C9FBCFD184}"/>
    <hyperlink ref="A12" location="'T2.2.MHCII epitopes scores'!A1" display="Table S2.2 Final selected MHC-II epitopes with score, rank and BLASTp E-value." xr:uid="{B6D7AB5B-EAE5-40E1-AE7C-76AFCD908EBF}"/>
    <hyperlink ref="A13" location="'T2.3.B-cell epitopes scores'!A1" display="Table S2.3 Final selected B-cell epitopes with score, BLASTp E-Value, and Conservancy analysis." xr:uid="{647BEA2B-C92E-471C-9574-AADF4FEEB72E}"/>
    <hyperlink ref="A14" location="'T2.4.cytokine analysis'!A1" display="Table S2.4 cytokine analysis for the selected epitopes." xr:uid="{C1487320-F861-4FE1-822A-AF914B9AC28B}"/>
    <hyperlink ref="A15" location="'T2.5.population coverage'!A1" display="Table S2.5 Population coverage analysis." xr:uid="{7CE63279-DB3B-44AC-BBA9-A84D76E336B1}"/>
    <hyperlink ref="A16" location="'T2.6.physicochemical analysis'!A1" display="Table S2.6 Vaccine constructs physicochemical properties, antigenicity, solubility, and secondary structure analysis, MEV1A, MEV2A, and MEV3A are highlighted." xr:uid="{5E416254-32F3-4FDA-BA7A-72359600AD5F}"/>
    <hyperlink ref="A18" location="'T2.8.teriary structure analysis'!A1" display="Table S2.8 Tertiary structures evaluation analysis of MEV-1A, MEV-2A, and MEV-3A." xr:uid="{D80CC052-6AE8-447B-965A-49F9058ECB5C}"/>
    <hyperlink ref="A17" location="'T2.7.c-immsim analysis'!A1" display="Table S2.7 Immune simulation response analysis for all designed constructs and controls." xr:uid="{B0C36E4C-B16B-4622-A46C-B3B08A636843}"/>
    <hyperlink ref="A19" location="'T2.9.B-epi SASA &amp; RSA'!A1" display="Table S2.9 Surface exposed amd RSA analysis of B-cell epitopes" xr:uid="{12FC7C96-65D5-40DC-A66E-A4F466FBCF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AC35-0FA6-4D6B-A6B2-6C7C7B263D5A}">
  <dimension ref="A1:M90"/>
  <sheetViews>
    <sheetView topLeftCell="A58" workbookViewId="0">
      <selection activeCell="I3" sqref="I3:M3"/>
    </sheetView>
  </sheetViews>
  <sheetFormatPr defaultRowHeight="15" x14ac:dyDescent="0.25"/>
  <cols>
    <col min="1" max="1" width="9.140625" customWidth="1"/>
    <col min="2" max="2" width="8" customWidth="1"/>
    <col min="3" max="3" width="17" customWidth="1"/>
    <col min="4" max="4" width="11.5703125" customWidth="1"/>
    <col min="5" max="5" width="14.42578125" customWidth="1"/>
    <col min="6" max="6" width="13.85546875" customWidth="1"/>
    <col min="7" max="7" width="12.28515625" customWidth="1"/>
    <col min="8" max="8" width="12.140625" customWidth="1"/>
    <col min="9" max="9" width="5.7109375" style="51" bestFit="1" customWidth="1"/>
    <col min="10" max="10" width="5.140625" style="51" bestFit="1" customWidth="1"/>
    <col min="11" max="11" width="4.140625" style="51" bestFit="1" customWidth="1"/>
    <col min="12" max="12" width="12.28515625" bestFit="1" customWidth="1"/>
    <col min="13" max="13" width="12.5703125" bestFit="1" customWidth="1"/>
  </cols>
  <sheetData>
    <row r="1" spans="1:13" s="99" customFormat="1" x14ac:dyDescent="0.25">
      <c r="A1" s="99" t="s">
        <v>306</v>
      </c>
    </row>
    <row r="2" spans="1:13" ht="15.75" thickBot="1" x14ac:dyDescent="0.3"/>
    <row r="3" spans="1:13" ht="45" x14ac:dyDescent="0.25">
      <c r="A3" s="75" t="s">
        <v>1</v>
      </c>
      <c r="B3" s="76" t="s">
        <v>124</v>
      </c>
      <c r="C3" s="76" t="s">
        <v>125</v>
      </c>
      <c r="D3" s="76" t="s">
        <v>126</v>
      </c>
      <c r="E3" s="76" t="s">
        <v>127</v>
      </c>
      <c r="F3" s="76" t="s">
        <v>128</v>
      </c>
      <c r="G3" s="76" t="s">
        <v>129</v>
      </c>
      <c r="H3" s="76" t="s">
        <v>130</v>
      </c>
      <c r="I3" s="5" t="s">
        <v>371</v>
      </c>
      <c r="J3" s="76" t="s">
        <v>286</v>
      </c>
      <c r="K3" s="76" t="s">
        <v>287</v>
      </c>
      <c r="L3" s="5" t="s">
        <v>368</v>
      </c>
      <c r="M3" s="77" t="s">
        <v>370</v>
      </c>
    </row>
    <row r="4" spans="1:13" x14ac:dyDescent="0.25">
      <c r="A4" s="97" t="s">
        <v>8</v>
      </c>
      <c r="B4" s="98">
        <v>74</v>
      </c>
      <c r="C4" s="98" t="s">
        <v>9</v>
      </c>
      <c r="D4" s="70" t="s">
        <v>131</v>
      </c>
      <c r="E4" s="70" t="s">
        <v>132</v>
      </c>
      <c r="F4" s="70">
        <v>0.98699999999999999</v>
      </c>
      <c r="G4" s="70">
        <v>1.8E-3</v>
      </c>
      <c r="H4" s="71">
        <v>53</v>
      </c>
      <c r="I4" s="95" t="s">
        <v>373</v>
      </c>
      <c r="J4" s="95" t="s">
        <v>373</v>
      </c>
      <c r="K4" s="95" t="s">
        <v>373</v>
      </c>
      <c r="L4" s="95" t="s">
        <v>369</v>
      </c>
      <c r="M4" s="102" t="s">
        <v>325</v>
      </c>
    </row>
    <row r="5" spans="1:13" x14ac:dyDescent="0.25">
      <c r="A5" s="97"/>
      <c r="B5" s="98"/>
      <c r="C5" s="98"/>
      <c r="D5" s="70" t="s">
        <v>131</v>
      </c>
      <c r="E5" s="70" t="s">
        <v>133</v>
      </c>
      <c r="F5" s="70">
        <v>0.69710000000000005</v>
      </c>
      <c r="G5" s="70">
        <v>0.156</v>
      </c>
      <c r="H5" s="71">
        <v>53</v>
      </c>
      <c r="I5" s="95"/>
      <c r="J5" s="95"/>
      <c r="K5" s="95"/>
      <c r="L5" s="95"/>
      <c r="M5" s="102"/>
    </row>
    <row r="6" spans="1:13" x14ac:dyDescent="0.25">
      <c r="A6" s="97"/>
      <c r="B6" s="98">
        <v>196</v>
      </c>
      <c r="C6" s="98" t="s">
        <v>13</v>
      </c>
      <c r="D6" s="70" t="s">
        <v>134</v>
      </c>
      <c r="E6" s="70" t="s">
        <v>135</v>
      </c>
      <c r="F6" s="70">
        <v>0.6109</v>
      </c>
      <c r="G6" s="70">
        <v>1.66E-2</v>
      </c>
      <c r="H6" s="70">
        <v>26</v>
      </c>
      <c r="I6" s="95" t="s">
        <v>373</v>
      </c>
      <c r="J6" s="95" t="s">
        <v>373</v>
      </c>
      <c r="K6" s="95" t="s">
        <v>373</v>
      </c>
      <c r="L6" s="95" t="s">
        <v>369</v>
      </c>
      <c r="M6" s="102" t="s">
        <v>326</v>
      </c>
    </row>
    <row r="7" spans="1:13" x14ac:dyDescent="0.25">
      <c r="A7" s="97"/>
      <c r="B7" s="98"/>
      <c r="C7" s="98"/>
      <c r="D7" s="70" t="s">
        <v>131</v>
      </c>
      <c r="E7" s="70" t="s">
        <v>136</v>
      </c>
      <c r="F7" s="70">
        <v>0.94650000000000001</v>
      </c>
      <c r="G7" s="70">
        <v>3.7199999999999997E-2</v>
      </c>
      <c r="H7" s="70">
        <v>26</v>
      </c>
      <c r="I7" s="95"/>
      <c r="J7" s="95"/>
      <c r="K7" s="95"/>
      <c r="L7" s="95"/>
      <c r="M7" s="102"/>
    </row>
    <row r="8" spans="1:13" x14ac:dyDescent="0.25">
      <c r="A8" s="97"/>
      <c r="B8" s="98"/>
      <c r="C8" s="98"/>
      <c r="D8" s="70" t="s">
        <v>134</v>
      </c>
      <c r="E8" s="70" t="s">
        <v>137</v>
      </c>
      <c r="F8" s="70">
        <v>0.60929999999999995</v>
      </c>
      <c r="G8" s="70">
        <v>0.06</v>
      </c>
      <c r="H8" s="70">
        <v>26</v>
      </c>
      <c r="I8" s="95"/>
      <c r="J8" s="95"/>
      <c r="K8" s="95"/>
      <c r="L8" s="95"/>
      <c r="M8" s="102"/>
    </row>
    <row r="9" spans="1:13" x14ac:dyDescent="0.25">
      <c r="A9" s="97"/>
      <c r="B9" s="98"/>
      <c r="C9" s="98"/>
      <c r="D9" s="70" t="s">
        <v>134</v>
      </c>
      <c r="E9" s="70" t="s">
        <v>138</v>
      </c>
      <c r="F9" s="70">
        <v>0.73809999999999998</v>
      </c>
      <c r="G9" s="70">
        <v>0.21879999999999999</v>
      </c>
      <c r="H9" s="70">
        <v>26</v>
      </c>
      <c r="I9" s="95"/>
      <c r="J9" s="95"/>
      <c r="K9" s="95"/>
      <c r="L9" s="95"/>
      <c r="M9" s="102"/>
    </row>
    <row r="10" spans="1:13" x14ac:dyDescent="0.25">
      <c r="A10" s="97"/>
      <c r="B10" s="98"/>
      <c r="C10" s="98"/>
      <c r="D10" s="70" t="s">
        <v>131</v>
      </c>
      <c r="E10" s="70" t="s">
        <v>139</v>
      </c>
      <c r="F10" s="70">
        <v>0.4047</v>
      </c>
      <c r="G10" s="70">
        <v>0.30790000000000001</v>
      </c>
      <c r="H10" s="70">
        <v>26</v>
      </c>
      <c r="I10" s="95"/>
      <c r="J10" s="95"/>
      <c r="K10" s="95"/>
      <c r="L10" s="95"/>
      <c r="M10" s="102"/>
    </row>
    <row r="11" spans="1:13" x14ac:dyDescent="0.25">
      <c r="A11" s="97" t="s">
        <v>15</v>
      </c>
      <c r="B11" s="98">
        <v>111</v>
      </c>
      <c r="C11" s="98" t="s">
        <v>16</v>
      </c>
      <c r="D11" s="70" t="s">
        <v>134</v>
      </c>
      <c r="E11" s="70" t="s">
        <v>140</v>
      </c>
      <c r="F11" s="70">
        <v>0.83899999999999997</v>
      </c>
      <c r="G11" s="70">
        <v>9.9000000000000005E-2</v>
      </c>
      <c r="H11" s="70">
        <v>10</v>
      </c>
      <c r="I11" s="95" t="s">
        <v>373</v>
      </c>
      <c r="J11" s="95" t="s">
        <v>373</v>
      </c>
      <c r="K11" s="95" t="s">
        <v>372</v>
      </c>
      <c r="L11" s="95" t="s">
        <v>369</v>
      </c>
      <c r="M11" s="102" t="s">
        <v>327</v>
      </c>
    </row>
    <row r="12" spans="1:13" x14ac:dyDescent="0.25">
      <c r="A12" s="97"/>
      <c r="B12" s="98"/>
      <c r="C12" s="98"/>
      <c r="D12" s="70" t="s">
        <v>134</v>
      </c>
      <c r="E12" s="70" t="s">
        <v>141</v>
      </c>
      <c r="F12" s="70">
        <v>0.40620000000000001</v>
      </c>
      <c r="G12" s="70">
        <v>0.25419999999999998</v>
      </c>
      <c r="H12" s="70">
        <v>10</v>
      </c>
      <c r="I12" s="95"/>
      <c r="J12" s="95"/>
      <c r="K12" s="95"/>
      <c r="L12" s="95"/>
      <c r="M12" s="102"/>
    </row>
    <row r="13" spans="1:13" x14ac:dyDescent="0.25">
      <c r="A13" s="97"/>
      <c r="B13" s="98">
        <v>150</v>
      </c>
      <c r="C13" s="98" t="s">
        <v>17</v>
      </c>
      <c r="D13" s="70" t="s">
        <v>131</v>
      </c>
      <c r="E13" s="70" t="s">
        <v>139</v>
      </c>
      <c r="F13" s="70">
        <v>0.92810000000000004</v>
      </c>
      <c r="G13" s="70">
        <v>1.5800000000000002E-2</v>
      </c>
      <c r="H13" s="70">
        <v>19</v>
      </c>
      <c r="I13" s="95" t="s">
        <v>373</v>
      </c>
      <c r="J13" s="95" t="s">
        <v>373</v>
      </c>
      <c r="K13" s="95" t="s">
        <v>373</v>
      </c>
      <c r="L13" s="95" t="s">
        <v>369</v>
      </c>
      <c r="M13" s="102" t="s">
        <v>328</v>
      </c>
    </row>
    <row r="14" spans="1:13" x14ac:dyDescent="0.25">
      <c r="A14" s="97"/>
      <c r="B14" s="98"/>
      <c r="C14" s="98"/>
      <c r="D14" s="70" t="s">
        <v>131</v>
      </c>
      <c r="E14" s="70" t="s">
        <v>142</v>
      </c>
      <c r="F14" s="70">
        <v>0.82650000000000001</v>
      </c>
      <c r="G14" s="70">
        <v>0.13089999999999999</v>
      </c>
      <c r="H14" s="70">
        <v>19</v>
      </c>
      <c r="I14" s="95"/>
      <c r="J14" s="95"/>
      <c r="K14" s="95"/>
      <c r="L14" s="95"/>
      <c r="M14" s="102"/>
    </row>
    <row r="15" spans="1:13" x14ac:dyDescent="0.25">
      <c r="A15" s="97" t="s">
        <v>18</v>
      </c>
      <c r="B15" s="98">
        <v>79</v>
      </c>
      <c r="C15" s="98" t="s">
        <v>19</v>
      </c>
      <c r="D15" s="70" t="s">
        <v>134</v>
      </c>
      <c r="E15" s="70" t="s">
        <v>143</v>
      </c>
      <c r="F15" s="70">
        <v>0.47449999999999998</v>
      </c>
      <c r="G15" s="70">
        <v>0.1191</v>
      </c>
      <c r="H15" s="70">
        <v>4.5999999999999996</v>
      </c>
      <c r="I15" s="95" t="s">
        <v>373</v>
      </c>
      <c r="J15" s="95" t="s">
        <v>373</v>
      </c>
      <c r="K15" s="95" t="s">
        <v>373</v>
      </c>
      <c r="L15" s="95" t="s">
        <v>369</v>
      </c>
      <c r="M15" s="102" t="s">
        <v>329</v>
      </c>
    </row>
    <row r="16" spans="1:13" x14ac:dyDescent="0.25">
      <c r="A16" s="97"/>
      <c r="B16" s="98"/>
      <c r="C16" s="98"/>
      <c r="D16" s="70" t="s">
        <v>131</v>
      </c>
      <c r="E16" s="70" t="s">
        <v>144</v>
      </c>
      <c r="F16" s="70">
        <v>0.51090000000000002</v>
      </c>
      <c r="G16" s="70">
        <v>0.21310000000000001</v>
      </c>
      <c r="H16" s="70">
        <v>4.5999999999999996</v>
      </c>
      <c r="I16" s="95"/>
      <c r="J16" s="95"/>
      <c r="K16" s="95"/>
      <c r="L16" s="95"/>
      <c r="M16" s="102"/>
    </row>
    <row r="17" spans="1:13" x14ac:dyDescent="0.25">
      <c r="A17" s="97"/>
      <c r="B17" s="98"/>
      <c r="C17" s="98"/>
      <c r="D17" s="70" t="s">
        <v>131</v>
      </c>
      <c r="E17" s="70" t="s">
        <v>139</v>
      </c>
      <c r="F17" s="70">
        <v>0.40720000000000001</v>
      </c>
      <c r="G17" s="70">
        <v>0.30459999999999998</v>
      </c>
      <c r="H17" s="70">
        <v>4.5999999999999996</v>
      </c>
      <c r="I17" s="95"/>
      <c r="J17" s="95"/>
      <c r="K17" s="95"/>
      <c r="L17" s="95"/>
      <c r="M17" s="102"/>
    </row>
    <row r="18" spans="1:13" x14ac:dyDescent="0.25">
      <c r="A18" s="97"/>
      <c r="B18" s="98">
        <v>132</v>
      </c>
      <c r="C18" s="98" t="s">
        <v>20</v>
      </c>
      <c r="D18" s="70" t="s">
        <v>131</v>
      </c>
      <c r="E18" s="70" t="s">
        <v>142</v>
      </c>
      <c r="F18" s="70">
        <v>0.80959999999999999</v>
      </c>
      <c r="G18" s="70">
        <v>0.14119999999999999</v>
      </c>
      <c r="H18" s="70">
        <v>4</v>
      </c>
      <c r="I18" s="95" t="s">
        <v>372</v>
      </c>
      <c r="J18" s="95" t="s">
        <v>372</v>
      </c>
      <c r="K18" s="95" t="s">
        <v>372</v>
      </c>
      <c r="L18" s="95" t="s">
        <v>369</v>
      </c>
      <c r="M18" s="102" t="s">
        <v>330</v>
      </c>
    </row>
    <row r="19" spans="1:13" x14ac:dyDescent="0.25">
      <c r="A19" s="97"/>
      <c r="B19" s="98"/>
      <c r="C19" s="98"/>
      <c r="D19" s="70" t="s">
        <v>131</v>
      </c>
      <c r="E19" s="70" t="s">
        <v>145</v>
      </c>
      <c r="F19" s="70">
        <v>0.75490000000000002</v>
      </c>
      <c r="G19" s="70">
        <v>0.15820000000000001</v>
      </c>
      <c r="H19" s="70">
        <v>4</v>
      </c>
      <c r="I19" s="95"/>
      <c r="J19" s="95"/>
      <c r="K19" s="95"/>
      <c r="L19" s="95"/>
      <c r="M19" s="102"/>
    </row>
    <row r="20" spans="1:13" x14ac:dyDescent="0.25">
      <c r="A20" s="97" t="s">
        <v>23</v>
      </c>
      <c r="B20" s="98">
        <v>351</v>
      </c>
      <c r="C20" s="98" t="s">
        <v>24</v>
      </c>
      <c r="D20" s="70" t="s">
        <v>134</v>
      </c>
      <c r="E20" s="70" t="s">
        <v>141</v>
      </c>
      <c r="F20" s="70">
        <v>0.50019999999999998</v>
      </c>
      <c r="G20" s="70">
        <v>0.15620000000000001</v>
      </c>
      <c r="H20" s="70">
        <v>0.9</v>
      </c>
      <c r="I20" s="95" t="s">
        <v>372</v>
      </c>
      <c r="J20" s="95" t="s">
        <v>373</v>
      </c>
      <c r="K20" s="95" t="s">
        <v>372</v>
      </c>
      <c r="L20" s="95"/>
      <c r="M20" s="102" t="s">
        <v>331</v>
      </c>
    </row>
    <row r="21" spans="1:13" x14ac:dyDescent="0.25">
      <c r="A21" s="97"/>
      <c r="B21" s="98"/>
      <c r="C21" s="98"/>
      <c r="D21" s="70" t="s">
        <v>134</v>
      </c>
      <c r="E21" s="70" t="s">
        <v>140</v>
      </c>
      <c r="F21" s="70">
        <v>0.73699999999999999</v>
      </c>
      <c r="G21" s="70">
        <v>0.22989999999999999</v>
      </c>
      <c r="H21" s="70">
        <v>0.9</v>
      </c>
      <c r="I21" s="95"/>
      <c r="J21" s="95"/>
      <c r="K21" s="95"/>
      <c r="L21" s="95"/>
      <c r="M21" s="102"/>
    </row>
    <row r="22" spans="1:13" x14ac:dyDescent="0.25">
      <c r="A22" s="97"/>
      <c r="B22" s="98">
        <v>438</v>
      </c>
      <c r="C22" s="98" t="s">
        <v>25</v>
      </c>
      <c r="D22" s="70" t="s">
        <v>131</v>
      </c>
      <c r="E22" s="70" t="s">
        <v>139</v>
      </c>
      <c r="F22" s="70">
        <v>0.80310000000000004</v>
      </c>
      <c r="G22" s="70">
        <v>6.4600000000000005E-2</v>
      </c>
      <c r="H22" s="70">
        <v>26</v>
      </c>
      <c r="I22" s="95" t="s">
        <v>373</v>
      </c>
      <c r="J22" s="95" t="s">
        <v>373</v>
      </c>
      <c r="K22" s="95" t="s">
        <v>373</v>
      </c>
      <c r="L22" s="95"/>
      <c r="M22" s="102" t="s">
        <v>332</v>
      </c>
    </row>
    <row r="23" spans="1:13" x14ac:dyDescent="0.25">
      <c r="A23" s="97"/>
      <c r="B23" s="98"/>
      <c r="C23" s="98"/>
      <c r="D23" s="70" t="s">
        <v>131</v>
      </c>
      <c r="E23" s="70" t="s">
        <v>142</v>
      </c>
      <c r="F23" s="70">
        <v>0.90610000000000002</v>
      </c>
      <c r="G23" s="70">
        <v>6.7299999999999999E-2</v>
      </c>
      <c r="H23" s="70">
        <v>26</v>
      </c>
      <c r="I23" s="95"/>
      <c r="J23" s="95"/>
      <c r="K23" s="95"/>
      <c r="L23" s="95"/>
      <c r="M23" s="102"/>
    </row>
    <row r="24" spans="1:13" x14ac:dyDescent="0.25">
      <c r="A24" s="97" t="s">
        <v>26</v>
      </c>
      <c r="B24" s="98">
        <v>26</v>
      </c>
      <c r="C24" s="98" t="s">
        <v>27</v>
      </c>
      <c r="D24" s="70" t="s">
        <v>131</v>
      </c>
      <c r="E24" s="70" t="s">
        <v>144</v>
      </c>
      <c r="F24" s="70">
        <v>0.94740000000000002</v>
      </c>
      <c r="G24" s="70">
        <v>1.06E-2</v>
      </c>
      <c r="H24" s="70">
        <v>37</v>
      </c>
      <c r="I24" s="95" t="s">
        <v>373</v>
      </c>
      <c r="J24" s="95" t="s">
        <v>373</v>
      </c>
      <c r="K24" s="95" t="s">
        <v>372</v>
      </c>
      <c r="L24" s="95" t="s">
        <v>369</v>
      </c>
      <c r="M24" s="102" t="s">
        <v>333</v>
      </c>
    </row>
    <row r="25" spans="1:13" x14ac:dyDescent="0.25">
      <c r="A25" s="97"/>
      <c r="B25" s="98"/>
      <c r="C25" s="98"/>
      <c r="D25" s="70" t="s">
        <v>131</v>
      </c>
      <c r="E25" s="70" t="s">
        <v>136</v>
      </c>
      <c r="F25" s="70">
        <v>0.9597</v>
      </c>
      <c r="G25" s="70">
        <v>2.9700000000000001E-2</v>
      </c>
      <c r="H25" s="70">
        <v>37</v>
      </c>
      <c r="I25" s="95"/>
      <c r="J25" s="95"/>
      <c r="K25" s="95"/>
      <c r="L25" s="95"/>
      <c r="M25" s="102"/>
    </row>
    <row r="26" spans="1:13" x14ac:dyDescent="0.25">
      <c r="A26" s="97"/>
      <c r="B26" s="98"/>
      <c r="C26" s="98"/>
      <c r="D26" s="70" t="s">
        <v>134</v>
      </c>
      <c r="E26" s="70" t="s">
        <v>137</v>
      </c>
      <c r="F26" s="70">
        <v>0.66839999999999999</v>
      </c>
      <c r="G26" s="70">
        <v>4.3499999999999997E-2</v>
      </c>
      <c r="H26" s="70">
        <v>37</v>
      </c>
      <c r="I26" s="95"/>
      <c r="J26" s="95"/>
      <c r="K26" s="95"/>
      <c r="L26" s="95"/>
      <c r="M26" s="102"/>
    </row>
    <row r="27" spans="1:13" x14ac:dyDescent="0.25">
      <c r="A27" s="97"/>
      <c r="B27" s="98"/>
      <c r="C27" s="98"/>
      <c r="D27" s="70" t="s">
        <v>134</v>
      </c>
      <c r="E27" s="70" t="s">
        <v>135</v>
      </c>
      <c r="F27" s="70">
        <v>0.49930000000000002</v>
      </c>
      <c r="G27" s="70">
        <v>4.6800000000000001E-2</v>
      </c>
      <c r="H27" s="70">
        <v>37</v>
      </c>
      <c r="I27" s="95"/>
      <c r="J27" s="95"/>
      <c r="K27" s="95"/>
      <c r="L27" s="95"/>
      <c r="M27" s="102"/>
    </row>
    <row r="28" spans="1:13" x14ac:dyDescent="0.25">
      <c r="A28" s="97"/>
      <c r="B28" s="98"/>
      <c r="C28" s="98"/>
      <c r="D28" s="70" t="s">
        <v>134</v>
      </c>
      <c r="E28" s="70" t="s">
        <v>138</v>
      </c>
      <c r="F28" s="70">
        <v>0.78069999999999995</v>
      </c>
      <c r="G28" s="70">
        <v>0.16769999999999999</v>
      </c>
      <c r="H28" s="70">
        <v>37</v>
      </c>
      <c r="I28" s="95"/>
      <c r="J28" s="95"/>
      <c r="K28" s="95"/>
      <c r="L28" s="95"/>
      <c r="M28" s="102"/>
    </row>
    <row r="29" spans="1:13" x14ac:dyDescent="0.25">
      <c r="A29" s="97"/>
      <c r="B29" s="98"/>
      <c r="C29" s="98"/>
      <c r="D29" s="70" t="s">
        <v>131</v>
      </c>
      <c r="E29" s="70" t="s">
        <v>139</v>
      </c>
      <c r="F29" s="70">
        <v>0.51939999999999997</v>
      </c>
      <c r="G29" s="70">
        <v>0.21049999999999999</v>
      </c>
      <c r="H29" s="70">
        <v>37</v>
      </c>
      <c r="I29" s="95"/>
      <c r="J29" s="95"/>
      <c r="K29" s="95"/>
      <c r="L29" s="95"/>
      <c r="M29" s="102"/>
    </row>
    <row r="30" spans="1:13" x14ac:dyDescent="0.25">
      <c r="A30" s="97"/>
      <c r="B30" s="98">
        <v>41</v>
      </c>
      <c r="C30" s="98" t="s">
        <v>28</v>
      </c>
      <c r="D30" s="70" t="s">
        <v>134</v>
      </c>
      <c r="E30" s="70" t="s">
        <v>138</v>
      </c>
      <c r="F30" s="70">
        <v>0.82430000000000003</v>
      </c>
      <c r="G30" s="70">
        <v>0.1188</v>
      </c>
      <c r="H30" s="70">
        <v>40</v>
      </c>
      <c r="I30" s="95" t="s">
        <v>373</v>
      </c>
      <c r="J30" s="95" t="s">
        <v>373</v>
      </c>
      <c r="K30" s="95" t="s">
        <v>373</v>
      </c>
      <c r="L30" s="95" t="s">
        <v>369</v>
      </c>
      <c r="M30" s="102" t="s">
        <v>334</v>
      </c>
    </row>
    <row r="31" spans="1:13" x14ac:dyDescent="0.25">
      <c r="A31" s="97"/>
      <c r="B31" s="98"/>
      <c r="C31" s="98"/>
      <c r="D31" s="70" t="s">
        <v>134</v>
      </c>
      <c r="E31" s="70" t="s">
        <v>137</v>
      </c>
      <c r="F31" s="70">
        <v>0.36470000000000002</v>
      </c>
      <c r="G31" s="70">
        <v>0.24079999999999999</v>
      </c>
      <c r="H31" s="70">
        <v>40</v>
      </c>
      <c r="I31" s="95"/>
      <c r="J31" s="95"/>
      <c r="K31" s="95"/>
      <c r="L31" s="95"/>
      <c r="M31" s="102"/>
    </row>
    <row r="32" spans="1:13" x14ac:dyDescent="0.25">
      <c r="A32" s="97"/>
      <c r="B32" s="98"/>
      <c r="C32" s="98"/>
      <c r="D32" s="70" t="s">
        <v>134</v>
      </c>
      <c r="E32" s="70" t="s">
        <v>135</v>
      </c>
      <c r="F32" s="70">
        <v>0.21240000000000001</v>
      </c>
      <c r="G32" s="70">
        <v>0.31690000000000002</v>
      </c>
      <c r="H32" s="70">
        <v>40</v>
      </c>
      <c r="I32" s="95"/>
      <c r="J32" s="95"/>
      <c r="K32" s="95"/>
      <c r="L32" s="95"/>
      <c r="M32" s="102"/>
    </row>
    <row r="33" spans="1:13" x14ac:dyDescent="0.25">
      <c r="A33" s="97"/>
      <c r="B33" s="98">
        <v>343</v>
      </c>
      <c r="C33" s="98" t="s">
        <v>29</v>
      </c>
      <c r="D33" s="70" t="s">
        <v>131</v>
      </c>
      <c r="E33" s="70" t="s">
        <v>136</v>
      </c>
      <c r="F33" s="70">
        <v>0.97250000000000003</v>
      </c>
      <c r="G33" s="70">
        <v>2.0500000000000001E-2</v>
      </c>
      <c r="H33" s="70">
        <v>38</v>
      </c>
      <c r="I33" s="95" t="s">
        <v>372</v>
      </c>
      <c r="J33" s="95" t="s">
        <v>373</v>
      </c>
      <c r="K33" s="95" t="s">
        <v>372</v>
      </c>
      <c r="L33" s="95" t="s">
        <v>369</v>
      </c>
      <c r="M33" s="102" t="s">
        <v>335</v>
      </c>
    </row>
    <row r="34" spans="1:13" x14ac:dyDescent="0.25">
      <c r="A34" s="97"/>
      <c r="B34" s="98"/>
      <c r="C34" s="98"/>
      <c r="D34" s="70" t="s">
        <v>131</v>
      </c>
      <c r="E34" s="70" t="s">
        <v>144</v>
      </c>
      <c r="F34" s="70">
        <v>0.84460000000000002</v>
      </c>
      <c r="G34" s="70">
        <v>3.32E-2</v>
      </c>
      <c r="H34" s="70">
        <v>38</v>
      </c>
      <c r="I34" s="95"/>
      <c r="J34" s="95"/>
      <c r="K34" s="95"/>
      <c r="L34" s="95"/>
      <c r="M34" s="102"/>
    </row>
    <row r="35" spans="1:13" x14ac:dyDescent="0.25">
      <c r="A35" s="97" t="s">
        <v>146</v>
      </c>
      <c r="B35" s="98">
        <v>164</v>
      </c>
      <c r="C35" s="98" t="s">
        <v>31</v>
      </c>
      <c r="D35" s="70" t="s">
        <v>131</v>
      </c>
      <c r="E35" s="70" t="s">
        <v>147</v>
      </c>
      <c r="F35" s="70">
        <v>0.5998</v>
      </c>
      <c r="G35" s="70">
        <v>0.31850000000000001</v>
      </c>
      <c r="H35" s="70">
        <v>16</v>
      </c>
      <c r="I35" s="95" t="s">
        <v>373</v>
      </c>
      <c r="J35" s="95" t="s">
        <v>373</v>
      </c>
      <c r="K35" s="95" t="s">
        <v>372</v>
      </c>
      <c r="L35" s="95" t="s">
        <v>369</v>
      </c>
      <c r="M35" s="102" t="s">
        <v>348</v>
      </c>
    </row>
    <row r="36" spans="1:13" x14ac:dyDescent="0.25">
      <c r="A36" s="97"/>
      <c r="B36" s="98"/>
      <c r="C36" s="98"/>
      <c r="D36" s="70" t="s">
        <v>131</v>
      </c>
      <c r="E36" s="70" t="s">
        <v>132</v>
      </c>
      <c r="F36" s="70">
        <v>0.22409999999999999</v>
      </c>
      <c r="G36" s="70">
        <v>0.49320000000000003</v>
      </c>
      <c r="H36" s="70">
        <v>16</v>
      </c>
      <c r="I36" s="95"/>
      <c r="J36" s="95"/>
      <c r="K36" s="95"/>
      <c r="L36" s="95"/>
      <c r="M36" s="102"/>
    </row>
    <row r="37" spans="1:13" x14ac:dyDescent="0.25">
      <c r="A37" s="97"/>
      <c r="B37" s="98">
        <v>166</v>
      </c>
      <c r="C37" s="98" t="s">
        <v>32</v>
      </c>
      <c r="D37" s="70" t="s">
        <v>134</v>
      </c>
      <c r="E37" s="70" t="s">
        <v>138</v>
      </c>
      <c r="F37" s="70">
        <v>0.89800000000000002</v>
      </c>
      <c r="G37" s="70">
        <v>5.2200000000000003E-2</v>
      </c>
      <c r="H37" s="70">
        <v>5.3</v>
      </c>
      <c r="I37" s="95" t="s">
        <v>373</v>
      </c>
      <c r="J37" s="95" t="s">
        <v>373</v>
      </c>
      <c r="K37" s="95" t="s">
        <v>373</v>
      </c>
      <c r="L37" s="95" t="s">
        <v>369</v>
      </c>
      <c r="M37" s="102" t="s">
        <v>336</v>
      </c>
    </row>
    <row r="38" spans="1:13" x14ac:dyDescent="0.25">
      <c r="A38" s="97"/>
      <c r="B38" s="98"/>
      <c r="C38" s="98"/>
      <c r="D38" s="70" t="s">
        <v>134</v>
      </c>
      <c r="E38" s="70" t="s">
        <v>137</v>
      </c>
      <c r="F38" s="70">
        <v>0.55010000000000003</v>
      </c>
      <c r="G38" s="70">
        <v>8.6800000000000002E-2</v>
      </c>
      <c r="H38" s="70">
        <v>5.3</v>
      </c>
      <c r="I38" s="95"/>
      <c r="J38" s="95"/>
      <c r="K38" s="95"/>
      <c r="L38" s="95"/>
      <c r="M38" s="102"/>
    </row>
    <row r="39" spans="1:13" x14ac:dyDescent="0.25">
      <c r="A39" s="97"/>
      <c r="B39" s="98"/>
      <c r="C39" s="98"/>
      <c r="D39" s="70" t="s">
        <v>134</v>
      </c>
      <c r="E39" s="70" t="s">
        <v>135</v>
      </c>
      <c r="F39" s="70">
        <v>0.34510000000000002</v>
      </c>
      <c r="G39" s="70">
        <v>0.1192</v>
      </c>
      <c r="H39" s="70">
        <v>5.3</v>
      </c>
      <c r="I39" s="95"/>
      <c r="J39" s="95"/>
      <c r="K39" s="95"/>
      <c r="L39" s="95"/>
      <c r="M39" s="102"/>
    </row>
    <row r="40" spans="1:13" x14ac:dyDescent="0.25">
      <c r="A40" s="97" t="s">
        <v>33</v>
      </c>
      <c r="B40" s="98">
        <v>492</v>
      </c>
      <c r="C40" s="98" t="s">
        <v>34</v>
      </c>
      <c r="D40" s="70" t="s">
        <v>134</v>
      </c>
      <c r="E40" s="70" t="s">
        <v>137</v>
      </c>
      <c r="F40" s="70">
        <v>0.5796</v>
      </c>
      <c r="G40" s="70">
        <v>6.9099999999999995E-2</v>
      </c>
      <c r="H40" s="70">
        <v>6.4</v>
      </c>
      <c r="I40" s="95" t="s">
        <v>373</v>
      </c>
      <c r="J40" s="95" t="s">
        <v>373</v>
      </c>
      <c r="K40" s="95" t="s">
        <v>373</v>
      </c>
      <c r="L40" s="95" t="s">
        <v>369</v>
      </c>
      <c r="M40" s="102" t="s">
        <v>337</v>
      </c>
    </row>
    <row r="41" spans="1:13" x14ac:dyDescent="0.25">
      <c r="A41" s="97"/>
      <c r="B41" s="98"/>
      <c r="C41" s="98"/>
      <c r="D41" s="70" t="s">
        <v>134</v>
      </c>
      <c r="E41" s="70" t="s">
        <v>135</v>
      </c>
      <c r="F41" s="70">
        <v>0.3992</v>
      </c>
      <c r="G41" s="70">
        <v>8.5900000000000004E-2</v>
      </c>
      <c r="H41" s="70">
        <v>6.4</v>
      </c>
      <c r="I41" s="95"/>
      <c r="J41" s="95"/>
      <c r="K41" s="95"/>
      <c r="L41" s="95"/>
      <c r="M41" s="102"/>
    </row>
    <row r="42" spans="1:13" x14ac:dyDescent="0.25">
      <c r="A42" s="97"/>
      <c r="B42" s="98"/>
      <c r="C42" s="98"/>
      <c r="D42" s="70" t="s">
        <v>134</v>
      </c>
      <c r="E42" s="70" t="s">
        <v>138</v>
      </c>
      <c r="F42" s="70">
        <v>0.68940000000000001</v>
      </c>
      <c r="G42" s="70">
        <v>0.2737</v>
      </c>
      <c r="H42" s="70">
        <v>6.4</v>
      </c>
      <c r="I42" s="95"/>
      <c r="J42" s="95"/>
      <c r="K42" s="95"/>
      <c r="L42" s="95"/>
      <c r="M42" s="102"/>
    </row>
    <row r="43" spans="1:13" x14ac:dyDescent="0.25">
      <c r="A43" s="97"/>
      <c r="B43" s="98">
        <v>604</v>
      </c>
      <c r="C43" s="98" t="s">
        <v>35</v>
      </c>
      <c r="D43" s="70" t="s">
        <v>131</v>
      </c>
      <c r="E43" s="70" t="s">
        <v>147</v>
      </c>
      <c r="F43" s="70">
        <v>0.97699999999999998</v>
      </c>
      <c r="G43" s="70">
        <v>6.3E-3</v>
      </c>
      <c r="H43" s="70">
        <v>76</v>
      </c>
      <c r="I43" s="95" t="s">
        <v>372</v>
      </c>
      <c r="J43" s="95" t="s">
        <v>373</v>
      </c>
      <c r="K43" s="95" t="s">
        <v>373</v>
      </c>
      <c r="L43" s="95" t="s">
        <v>369</v>
      </c>
      <c r="M43" s="102" t="s">
        <v>349</v>
      </c>
    </row>
    <row r="44" spans="1:13" x14ac:dyDescent="0.25">
      <c r="A44" s="97"/>
      <c r="B44" s="98"/>
      <c r="C44" s="98"/>
      <c r="D44" s="70" t="s">
        <v>131</v>
      </c>
      <c r="E44" s="70" t="s">
        <v>132</v>
      </c>
      <c r="F44" s="70">
        <v>0.59919999999999995</v>
      </c>
      <c r="G44" s="70">
        <v>0.1119</v>
      </c>
      <c r="H44" s="70">
        <v>76</v>
      </c>
      <c r="I44" s="95"/>
      <c r="J44" s="95"/>
      <c r="K44" s="95"/>
      <c r="L44" s="95"/>
      <c r="M44" s="102"/>
    </row>
    <row r="45" spans="1:13" x14ac:dyDescent="0.25">
      <c r="A45" s="97"/>
      <c r="B45" s="98"/>
      <c r="C45" s="98"/>
      <c r="D45" s="70" t="s">
        <v>131</v>
      </c>
      <c r="E45" s="70" t="s">
        <v>148</v>
      </c>
      <c r="F45" s="70">
        <v>0.70430000000000004</v>
      </c>
      <c r="G45" s="70">
        <v>0.26769999999999999</v>
      </c>
      <c r="H45" s="70">
        <v>76</v>
      </c>
      <c r="I45" s="95"/>
      <c r="J45" s="95"/>
      <c r="K45" s="95"/>
      <c r="L45" s="95"/>
      <c r="M45" s="102"/>
    </row>
    <row r="46" spans="1:13" x14ac:dyDescent="0.25">
      <c r="A46" s="97"/>
      <c r="B46" s="98"/>
      <c r="C46" s="98"/>
      <c r="D46" s="70" t="s">
        <v>131</v>
      </c>
      <c r="E46" s="70" t="s">
        <v>145</v>
      </c>
      <c r="F46" s="70">
        <v>0.63790000000000002</v>
      </c>
      <c r="G46" s="70">
        <v>0.27510000000000001</v>
      </c>
      <c r="H46" s="70">
        <v>76</v>
      </c>
      <c r="I46" s="95"/>
      <c r="J46" s="95"/>
      <c r="K46" s="95"/>
      <c r="L46" s="95"/>
      <c r="M46" s="102"/>
    </row>
    <row r="47" spans="1:13" x14ac:dyDescent="0.25">
      <c r="A47" s="97"/>
      <c r="B47" s="98"/>
      <c r="C47" s="98"/>
      <c r="D47" s="70" t="s">
        <v>131</v>
      </c>
      <c r="E47" s="70" t="s">
        <v>133</v>
      </c>
      <c r="F47" s="70">
        <v>0.36430000000000001</v>
      </c>
      <c r="G47" s="70">
        <v>0.44109999999999999</v>
      </c>
      <c r="H47" s="70">
        <v>76</v>
      </c>
      <c r="I47" s="95"/>
      <c r="J47" s="95"/>
      <c r="K47" s="95"/>
      <c r="L47" s="95"/>
      <c r="M47" s="102"/>
    </row>
    <row r="48" spans="1:13" x14ac:dyDescent="0.25">
      <c r="A48" s="97" t="s">
        <v>36</v>
      </c>
      <c r="B48" s="98">
        <v>366</v>
      </c>
      <c r="C48" s="98" t="s">
        <v>37</v>
      </c>
      <c r="D48" s="70" t="s">
        <v>131</v>
      </c>
      <c r="E48" s="70" t="s">
        <v>142</v>
      </c>
      <c r="F48" s="70">
        <v>0.79690000000000005</v>
      </c>
      <c r="G48" s="70">
        <v>0.14899999999999999</v>
      </c>
      <c r="H48" s="70">
        <v>2.2999999999999998</v>
      </c>
      <c r="I48" s="95" t="s">
        <v>373</v>
      </c>
      <c r="J48" s="95" t="s">
        <v>373</v>
      </c>
      <c r="K48" s="95" t="s">
        <v>372</v>
      </c>
      <c r="L48" s="95" t="s">
        <v>369</v>
      </c>
      <c r="M48" s="102" t="s">
        <v>338</v>
      </c>
    </row>
    <row r="49" spans="1:13" x14ac:dyDescent="0.25">
      <c r="A49" s="97"/>
      <c r="B49" s="98"/>
      <c r="C49" s="98"/>
      <c r="D49" s="70" t="s">
        <v>131</v>
      </c>
      <c r="E49" s="70" t="s">
        <v>139</v>
      </c>
      <c r="F49" s="70">
        <v>0.51129999999999998</v>
      </c>
      <c r="G49" s="70">
        <v>0.2165</v>
      </c>
      <c r="H49" s="70">
        <v>2.2999999999999998</v>
      </c>
      <c r="I49" s="95"/>
      <c r="J49" s="95"/>
      <c r="K49" s="95"/>
      <c r="L49" s="95"/>
      <c r="M49" s="102"/>
    </row>
    <row r="50" spans="1:13" x14ac:dyDescent="0.25">
      <c r="A50" s="97"/>
      <c r="B50" s="98"/>
      <c r="C50" s="98"/>
      <c r="D50" s="70" t="s">
        <v>131</v>
      </c>
      <c r="E50" s="70" t="s">
        <v>144</v>
      </c>
      <c r="F50" s="70">
        <v>0.46350000000000002</v>
      </c>
      <c r="G50" s="70">
        <v>0.25800000000000001</v>
      </c>
      <c r="H50" s="70">
        <v>2.2999999999999998</v>
      </c>
      <c r="I50" s="95"/>
      <c r="J50" s="95"/>
      <c r="K50" s="95"/>
      <c r="L50" s="95"/>
      <c r="M50" s="102"/>
    </row>
    <row r="51" spans="1:13" x14ac:dyDescent="0.25">
      <c r="A51" s="97"/>
      <c r="B51" s="98">
        <v>700</v>
      </c>
      <c r="C51" s="98" t="s">
        <v>38</v>
      </c>
      <c r="D51" s="70" t="s">
        <v>134</v>
      </c>
      <c r="E51" s="70" t="s">
        <v>149</v>
      </c>
      <c r="F51" s="70">
        <v>0.1953</v>
      </c>
      <c r="G51" s="70">
        <v>7.0099999999999996E-2</v>
      </c>
      <c r="H51" s="70">
        <v>26</v>
      </c>
      <c r="I51" s="95" t="s">
        <v>372</v>
      </c>
      <c r="J51" s="95" t="s">
        <v>373</v>
      </c>
      <c r="K51" s="95" t="s">
        <v>373</v>
      </c>
      <c r="L51" s="95" t="s">
        <v>369</v>
      </c>
      <c r="M51" s="102" t="s">
        <v>339</v>
      </c>
    </row>
    <row r="52" spans="1:13" x14ac:dyDescent="0.25">
      <c r="A52" s="97"/>
      <c r="B52" s="98"/>
      <c r="C52" s="98"/>
      <c r="D52" s="70" t="s">
        <v>134</v>
      </c>
      <c r="E52" s="70" t="s">
        <v>143</v>
      </c>
      <c r="F52" s="70">
        <v>0.43919999999999998</v>
      </c>
      <c r="G52" s="70">
        <v>0.14149999999999999</v>
      </c>
      <c r="H52" s="70">
        <v>26</v>
      </c>
      <c r="I52" s="95"/>
      <c r="J52" s="95"/>
      <c r="K52" s="95"/>
      <c r="L52" s="95"/>
      <c r="M52" s="102"/>
    </row>
    <row r="53" spans="1:13" x14ac:dyDescent="0.25">
      <c r="A53" s="97"/>
      <c r="B53" s="98"/>
      <c r="C53" s="98"/>
      <c r="D53" s="70" t="s">
        <v>134</v>
      </c>
      <c r="E53" s="70" t="s">
        <v>137</v>
      </c>
      <c r="F53" s="70">
        <v>0.3589</v>
      </c>
      <c r="G53" s="70">
        <v>0.24740000000000001</v>
      </c>
      <c r="H53" s="70">
        <v>26</v>
      </c>
      <c r="I53" s="95"/>
      <c r="J53" s="95"/>
      <c r="K53" s="95"/>
      <c r="L53" s="95"/>
      <c r="M53" s="102"/>
    </row>
    <row r="54" spans="1:13" x14ac:dyDescent="0.25">
      <c r="A54" s="97"/>
      <c r="B54" s="98"/>
      <c r="C54" s="98"/>
      <c r="D54" s="70" t="s">
        <v>134</v>
      </c>
      <c r="E54" s="70" t="s">
        <v>135</v>
      </c>
      <c r="F54" s="70">
        <v>0.2351</v>
      </c>
      <c r="G54" s="70">
        <v>0.26900000000000002</v>
      </c>
      <c r="H54" s="70">
        <v>26</v>
      </c>
      <c r="I54" s="95"/>
      <c r="J54" s="95"/>
      <c r="K54" s="95"/>
      <c r="L54" s="95"/>
      <c r="M54" s="102"/>
    </row>
    <row r="55" spans="1:13" x14ac:dyDescent="0.25">
      <c r="A55" s="97" t="s">
        <v>39</v>
      </c>
      <c r="B55" s="98">
        <v>319</v>
      </c>
      <c r="C55" s="98" t="s">
        <v>40</v>
      </c>
      <c r="D55" s="70" t="s">
        <v>134</v>
      </c>
      <c r="E55" s="70" t="s">
        <v>137</v>
      </c>
      <c r="F55" s="70">
        <v>0.90739999999999998</v>
      </c>
      <c r="G55" s="70">
        <v>4.4000000000000003E-3</v>
      </c>
      <c r="H55" s="70">
        <v>13</v>
      </c>
      <c r="I55" s="95" t="s">
        <v>372</v>
      </c>
      <c r="J55" s="95" t="s">
        <v>373</v>
      </c>
      <c r="K55" s="95" t="s">
        <v>373</v>
      </c>
      <c r="L55" s="95" t="s">
        <v>369</v>
      </c>
      <c r="M55" s="102" t="s">
        <v>340</v>
      </c>
    </row>
    <row r="56" spans="1:13" x14ac:dyDescent="0.25">
      <c r="A56" s="97"/>
      <c r="B56" s="98"/>
      <c r="C56" s="98"/>
      <c r="D56" s="70" t="s">
        <v>134</v>
      </c>
      <c r="E56" s="70" t="s">
        <v>135</v>
      </c>
      <c r="F56" s="70">
        <v>0.7046</v>
      </c>
      <c r="G56" s="70">
        <v>8.8000000000000005E-3</v>
      </c>
      <c r="H56" s="70">
        <v>13</v>
      </c>
      <c r="I56" s="95"/>
      <c r="J56" s="95"/>
      <c r="K56" s="95"/>
      <c r="L56" s="95"/>
      <c r="M56" s="102"/>
    </row>
    <row r="57" spans="1:13" x14ac:dyDescent="0.25">
      <c r="A57" s="97"/>
      <c r="B57" s="98"/>
      <c r="C57" s="98"/>
      <c r="D57" s="70" t="s">
        <v>134</v>
      </c>
      <c r="E57" s="70" t="s">
        <v>138</v>
      </c>
      <c r="F57" s="70">
        <v>0.93330000000000002</v>
      </c>
      <c r="G57" s="70">
        <v>2.69E-2</v>
      </c>
      <c r="H57" s="70">
        <v>13</v>
      </c>
      <c r="I57" s="95"/>
      <c r="J57" s="95"/>
      <c r="K57" s="95"/>
      <c r="L57" s="95"/>
      <c r="M57" s="102"/>
    </row>
    <row r="58" spans="1:13" x14ac:dyDescent="0.25">
      <c r="A58" s="97"/>
      <c r="B58" s="98">
        <v>325</v>
      </c>
      <c r="C58" s="98" t="s">
        <v>41</v>
      </c>
      <c r="D58" s="70" t="s">
        <v>131</v>
      </c>
      <c r="E58" s="70" t="s">
        <v>147</v>
      </c>
      <c r="F58" s="70">
        <v>0.83960000000000001</v>
      </c>
      <c r="G58" s="70">
        <v>8.2799999999999999E-2</v>
      </c>
      <c r="H58" s="70">
        <v>4.5999999999999996</v>
      </c>
      <c r="I58" s="95" t="s">
        <v>372</v>
      </c>
      <c r="J58" s="95" t="s">
        <v>373</v>
      </c>
      <c r="K58" s="95" t="s">
        <v>372</v>
      </c>
      <c r="L58" s="95" t="s">
        <v>369</v>
      </c>
      <c r="M58" s="102" t="s">
        <v>341</v>
      </c>
    </row>
    <row r="59" spans="1:13" x14ac:dyDescent="0.25">
      <c r="A59" s="97"/>
      <c r="B59" s="98"/>
      <c r="C59" s="98"/>
      <c r="D59" s="70" t="s">
        <v>131</v>
      </c>
      <c r="E59" s="70" t="s">
        <v>145</v>
      </c>
      <c r="F59" s="70">
        <v>0.75439999999999996</v>
      </c>
      <c r="G59" s="70">
        <v>0.1585</v>
      </c>
      <c r="H59" s="70">
        <v>4.5999999999999996</v>
      </c>
      <c r="I59" s="95"/>
      <c r="J59" s="95"/>
      <c r="K59" s="95"/>
      <c r="L59" s="95"/>
      <c r="M59" s="102"/>
    </row>
    <row r="60" spans="1:13" x14ac:dyDescent="0.25">
      <c r="A60" s="97"/>
      <c r="B60" s="98"/>
      <c r="C60" s="98"/>
      <c r="D60" s="70" t="s">
        <v>131</v>
      </c>
      <c r="E60" s="70" t="s">
        <v>133</v>
      </c>
      <c r="F60" s="70">
        <v>0.3891</v>
      </c>
      <c r="G60" s="70">
        <v>0.40439999999999998</v>
      </c>
      <c r="H60" s="70">
        <v>4.5999999999999996</v>
      </c>
      <c r="I60" s="95"/>
      <c r="J60" s="95"/>
      <c r="K60" s="95"/>
      <c r="L60" s="95"/>
      <c r="M60" s="102"/>
    </row>
    <row r="61" spans="1:13" x14ac:dyDescent="0.25">
      <c r="A61" s="97"/>
      <c r="B61" s="98"/>
      <c r="C61" s="98"/>
      <c r="D61" s="70" t="s">
        <v>131</v>
      </c>
      <c r="E61" s="70" t="s">
        <v>132</v>
      </c>
      <c r="F61" s="70">
        <v>0.2356</v>
      </c>
      <c r="G61" s="70">
        <v>0.47060000000000002</v>
      </c>
      <c r="H61" s="70">
        <v>4.5999999999999996</v>
      </c>
      <c r="I61" s="95"/>
      <c r="J61" s="95"/>
      <c r="K61" s="95"/>
      <c r="L61" s="95"/>
      <c r="M61" s="102"/>
    </row>
    <row r="62" spans="1:13" x14ac:dyDescent="0.25">
      <c r="A62" s="97" t="s">
        <v>42</v>
      </c>
      <c r="B62" s="98">
        <v>6</v>
      </c>
      <c r="C62" s="98" t="s">
        <v>43</v>
      </c>
      <c r="D62" s="70" t="s">
        <v>134</v>
      </c>
      <c r="E62" s="70" t="s">
        <v>135</v>
      </c>
      <c r="F62" s="70">
        <v>0.57220000000000004</v>
      </c>
      <c r="G62" s="70">
        <v>2.3099999999999999E-2</v>
      </c>
      <c r="H62" s="70">
        <v>13</v>
      </c>
      <c r="I62" s="95" t="s">
        <v>373</v>
      </c>
      <c r="J62" s="95" t="s">
        <v>373</v>
      </c>
      <c r="K62" s="95" t="s">
        <v>373</v>
      </c>
      <c r="L62" s="95" t="s">
        <v>369</v>
      </c>
      <c r="M62" s="102" t="s">
        <v>342</v>
      </c>
    </row>
    <row r="63" spans="1:13" x14ac:dyDescent="0.25">
      <c r="A63" s="97"/>
      <c r="B63" s="98"/>
      <c r="C63" s="98"/>
      <c r="D63" s="70" t="s">
        <v>134</v>
      </c>
      <c r="E63" s="70" t="s">
        <v>137</v>
      </c>
      <c r="F63" s="70">
        <v>0.72270000000000001</v>
      </c>
      <c r="G63" s="70">
        <v>2.64E-2</v>
      </c>
      <c r="H63" s="70">
        <v>13</v>
      </c>
      <c r="I63" s="95"/>
      <c r="J63" s="95"/>
      <c r="K63" s="95"/>
      <c r="L63" s="95"/>
      <c r="M63" s="102"/>
    </row>
    <row r="64" spans="1:13" x14ac:dyDescent="0.25">
      <c r="A64" s="97"/>
      <c r="B64" s="98"/>
      <c r="C64" s="98"/>
      <c r="D64" s="70" t="s">
        <v>134</v>
      </c>
      <c r="E64" s="70" t="s">
        <v>138</v>
      </c>
      <c r="F64" s="70">
        <v>0.76939999999999997</v>
      </c>
      <c r="G64" s="70">
        <v>0.18260000000000001</v>
      </c>
      <c r="H64" s="70">
        <v>13</v>
      </c>
      <c r="I64" s="95"/>
      <c r="J64" s="95"/>
      <c r="K64" s="95"/>
      <c r="L64" s="95"/>
      <c r="M64" s="102"/>
    </row>
    <row r="65" spans="1:13" x14ac:dyDescent="0.25">
      <c r="A65" s="97"/>
      <c r="B65" s="98"/>
      <c r="C65" s="98"/>
      <c r="D65" s="70" t="s">
        <v>134</v>
      </c>
      <c r="E65" s="70" t="s">
        <v>141</v>
      </c>
      <c r="F65" s="70">
        <v>0.32829999999999998</v>
      </c>
      <c r="G65" s="70">
        <v>0.41320000000000001</v>
      </c>
      <c r="H65" s="70">
        <v>13</v>
      </c>
      <c r="I65" s="95"/>
      <c r="J65" s="95"/>
      <c r="K65" s="95"/>
      <c r="L65" s="95"/>
      <c r="M65" s="102"/>
    </row>
    <row r="66" spans="1:13" x14ac:dyDescent="0.25">
      <c r="A66" s="97"/>
      <c r="B66" s="98"/>
      <c r="C66" s="98"/>
      <c r="D66" s="70" t="s">
        <v>134</v>
      </c>
      <c r="E66" s="70" t="s">
        <v>150</v>
      </c>
      <c r="F66" s="70">
        <v>0.35539999999999999</v>
      </c>
      <c r="G66" s="70">
        <v>0.44840000000000002</v>
      </c>
      <c r="H66" s="70">
        <v>13</v>
      </c>
      <c r="I66" s="95"/>
      <c r="J66" s="95"/>
      <c r="K66" s="95"/>
      <c r="L66" s="95"/>
      <c r="M66" s="102"/>
    </row>
    <row r="67" spans="1:13" x14ac:dyDescent="0.25">
      <c r="A67" s="97"/>
      <c r="B67" s="98"/>
      <c r="C67" s="98"/>
      <c r="D67" s="70" t="s">
        <v>131</v>
      </c>
      <c r="E67" s="70" t="s">
        <v>136</v>
      </c>
      <c r="F67" s="70">
        <v>0.95909999999999995</v>
      </c>
      <c r="G67" s="70">
        <v>3.0099999999999998E-2</v>
      </c>
      <c r="H67" s="70">
        <v>13</v>
      </c>
      <c r="I67" s="95"/>
      <c r="J67" s="95"/>
      <c r="K67" s="95"/>
      <c r="L67" s="95"/>
      <c r="M67" s="102"/>
    </row>
    <row r="68" spans="1:13" x14ac:dyDescent="0.25">
      <c r="A68" s="97"/>
      <c r="B68" s="98"/>
      <c r="C68" s="98"/>
      <c r="D68" s="70" t="s">
        <v>131</v>
      </c>
      <c r="E68" s="70" t="s">
        <v>139</v>
      </c>
      <c r="F68" s="70">
        <v>0.50580000000000003</v>
      </c>
      <c r="G68" s="70">
        <v>0.22059999999999999</v>
      </c>
      <c r="H68" s="70">
        <v>13</v>
      </c>
      <c r="I68" s="95"/>
      <c r="J68" s="95"/>
      <c r="K68" s="95"/>
      <c r="L68" s="95"/>
      <c r="M68" s="102"/>
    </row>
    <row r="69" spans="1:13" x14ac:dyDescent="0.25">
      <c r="A69" s="97"/>
      <c r="B69" s="98"/>
      <c r="C69" s="98"/>
      <c r="D69" s="70" t="s">
        <v>131</v>
      </c>
      <c r="E69" s="70" t="s">
        <v>144</v>
      </c>
      <c r="F69" s="70">
        <v>0.41620000000000001</v>
      </c>
      <c r="G69" s="70">
        <v>0.31509999999999999</v>
      </c>
      <c r="H69" s="70">
        <v>13</v>
      </c>
      <c r="I69" s="95"/>
      <c r="J69" s="95"/>
      <c r="K69" s="95"/>
      <c r="L69" s="95"/>
      <c r="M69" s="102"/>
    </row>
    <row r="70" spans="1:13" x14ac:dyDescent="0.25">
      <c r="A70" s="97" t="s">
        <v>44</v>
      </c>
      <c r="B70" s="98">
        <v>266</v>
      </c>
      <c r="C70" s="98" t="s">
        <v>45</v>
      </c>
      <c r="D70" s="70" t="s">
        <v>131</v>
      </c>
      <c r="E70" s="70" t="s">
        <v>151</v>
      </c>
      <c r="F70" s="70">
        <v>0.4652</v>
      </c>
      <c r="G70" s="70">
        <v>0.34060000000000001</v>
      </c>
      <c r="H70" s="70">
        <v>26</v>
      </c>
      <c r="I70" s="95" t="s">
        <v>373</v>
      </c>
      <c r="J70" s="95" t="s">
        <v>373</v>
      </c>
      <c r="K70" s="95" t="s">
        <v>372</v>
      </c>
      <c r="L70" s="95" t="s">
        <v>369</v>
      </c>
      <c r="M70" s="102" t="s">
        <v>343</v>
      </c>
    </row>
    <row r="71" spans="1:13" x14ac:dyDescent="0.25">
      <c r="A71" s="97"/>
      <c r="B71" s="98"/>
      <c r="C71" s="98"/>
      <c r="D71" s="70" t="s">
        <v>131</v>
      </c>
      <c r="E71" s="70" t="s">
        <v>148</v>
      </c>
      <c r="F71" s="70">
        <v>0.51800000000000002</v>
      </c>
      <c r="G71" s="70">
        <v>0.48620000000000002</v>
      </c>
      <c r="H71" s="70">
        <v>26</v>
      </c>
      <c r="I71" s="95"/>
      <c r="J71" s="95"/>
      <c r="K71" s="95"/>
      <c r="L71" s="95"/>
      <c r="M71" s="102"/>
    </row>
    <row r="72" spans="1:13" x14ac:dyDescent="0.25">
      <c r="A72" s="97"/>
      <c r="B72" s="98">
        <v>284</v>
      </c>
      <c r="C72" s="98" t="s">
        <v>46</v>
      </c>
      <c r="D72" s="70" t="s">
        <v>134</v>
      </c>
      <c r="E72" s="70" t="s">
        <v>138</v>
      </c>
      <c r="F72" s="70">
        <v>0.66190000000000004</v>
      </c>
      <c r="G72" s="70">
        <v>0.31140000000000001</v>
      </c>
      <c r="H72" s="70">
        <v>9.8000000000000007</v>
      </c>
      <c r="I72" s="95" t="s">
        <v>373</v>
      </c>
      <c r="J72" s="95" t="s">
        <v>373</v>
      </c>
      <c r="K72" s="95" t="s">
        <v>372</v>
      </c>
      <c r="L72" s="95" t="s">
        <v>369</v>
      </c>
      <c r="M72" s="102" t="s">
        <v>344</v>
      </c>
    </row>
    <row r="73" spans="1:13" x14ac:dyDescent="0.25">
      <c r="A73" s="97"/>
      <c r="B73" s="98"/>
      <c r="C73" s="98"/>
      <c r="D73" s="70" t="s">
        <v>134</v>
      </c>
      <c r="E73" s="70" t="s">
        <v>137</v>
      </c>
      <c r="F73" s="70">
        <v>0.2631</v>
      </c>
      <c r="G73" s="70">
        <v>0.39910000000000001</v>
      </c>
      <c r="H73" s="70">
        <v>9.8000000000000007</v>
      </c>
      <c r="I73" s="95"/>
      <c r="J73" s="95"/>
      <c r="K73" s="95"/>
      <c r="L73" s="95"/>
      <c r="M73" s="102"/>
    </row>
    <row r="74" spans="1:13" x14ac:dyDescent="0.25">
      <c r="A74" s="97"/>
      <c r="B74" s="98"/>
      <c r="C74" s="98"/>
      <c r="D74" s="70" t="s">
        <v>134</v>
      </c>
      <c r="E74" s="70" t="s">
        <v>135</v>
      </c>
      <c r="F74" s="70">
        <v>0.17369999999999999</v>
      </c>
      <c r="G74" s="70">
        <v>0.4451</v>
      </c>
      <c r="H74" s="70">
        <v>9.8000000000000007</v>
      </c>
      <c r="I74" s="95"/>
      <c r="J74" s="95"/>
      <c r="K74" s="95"/>
      <c r="L74" s="95"/>
      <c r="M74" s="102"/>
    </row>
    <row r="75" spans="1:13" x14ac:dyDescent="0.25">
      <c r="A75" s="97" t="s">
        <v>47</v>
      </c>
      <c r="B75" s="98">
        <v>33</v>
      </c>
      <c r="C75" s="98" t="s">
        <v>48</v>
      </c>
      <c r="D75" s="70" t="s">
        <v>134</v>
      </c>
      <c r="E75" s="70" t="s">
        <v>135</v>
      </c>
      <c r="F75" s="70">
        <v>0.35820000000000002</v>
      </c>
      <c r="G75" s="70">
        <v>0.1085</v>
      </c>
      <c r="H75" s="70">
        <v>5.4</v>
      </c>
      <c r="I75" s="95" t="s">
        <v>373</v>
      </c>
      <c r="J75" s="95" t="s">
        <v>373</v>
      </c>
      <c r="K75" s="95" t="s">
        <v>373</v>
      </c>
      <c r="L75" s="95" t="s">
        <v>369</v>
      </c>
      <c r="M75" s="102" t="s">
        <v>345</v>
      </c>
    </row>
    <row r="76" spans="1:13" x14ac:dyDescent="0.25">
      <c r="A76" s="97"/>
      <c r="B76" s="98"/>
      <c r="C76" s="98"/>
      <c r="D76" s="70" t="s">
        <v>134</v>
      </c>
      <c r="E76" s="70" t="s">
        <v>137</v>
      </c>
      <c r="F76" s="70">
        <v>0.48370000000000002</v>
      </c>
      <c r="G76" s="70">
        <v>0.12809999999999999</v>
      </c>
      <c r="H76" s="70">
        <v>5.4</v>
      </c>
      <c r="I76" s="95"/>
      <c r="J76" s="95"/>
      <c r="K76" s="95"/>
      <c r="L76" s="95"/>
      <c r="M76" s="102"/>
    </row>
    <row r="77" spans="1:13" x14ac:dyDescent="0.25">
      <c r="A77" s="97"/>
      <c r="B77" s="98"/>
      <c r="C77" s="98"/>
      <c r="D77" s="70" t="s">
        <v>131</v>
      </c>
      <c r="E77" s="70" t="s">
        <v>136</v>
      </c>
      <c r="F77" s="70">
        <v>0.73080000000000001</v>
      </c>
      <c r="G77" s="70">
        <v>0.19650000000000001</v>
      </c>
      <c r="H77" s="70">
        <v>5.4</v>
      </c>
      <c r="I77" s="95"/>
      <c r="J77" s="95"/>
      <c r="K77" s="95"/>
      <c r="L77" s="95"/>
      <c r="M77" s="102"/>
    </row>
    <row r="78" spans="1:13" x14ac:dyDescent="0.25">
      <c r="A78" s="97"/>
      <c r="B78" s="98"/>
      <c r="C78" s="98"/>
      <c r="D78" s="70" t="s">
        <v>131</v>
      </c>
      <c r="E78" s="70" t="s">
        <v>144</v>
      </c>
      <c r="F78" s="70">
        <v>0.51349999999999996</v>
      </c>
      <c r="G78" s="70">
        <v>0.21079999999999999</v>
      </c>
      <c r="H78" s="70">
        <v>5.4</v>
      </c>
      <c r="I78" s="95"/>
      <c r="J78" s="95"/>
      <c r="K78" s="95"/>
      <c r="L78" s="95"/>
      <c r="M78" s="102"/>
    </row>
    <row r="79" spans="1:13" x14ac:dyDescent="0.25">
      <c r="A79" s="97"/>
      <c r="B79" s="98"/>
      <c r="C79" s="98"/>
      <c r="D79" s="70" t="s">
        <v>134</v>
      </c>
      <c r="E79" s="70" t="s">
        <v>138</v>
      </c>
      <c r="F79" s="70">
        <v>0.67069999999999996</v>
      </c>
      <c r="G79" s="70">
        <v>0.29899999999999999</v>
      </c>
      <c r="H79" s="70">
        <v>5.4</v>
      </c>
      <c r="I79" s="95"/>
      <c r="J79" s="95"/>
      <c r="K79" s="95"/>
      <c r="L79" s="95"/>
      <c r="M79" s="102"/>
    </row>
    <row r="80" spans="1:13" x14ac:dyDescent="0.25">
      <c r="A80" s="97" t="s">
        <v>49</v>
      </c>
      <c r="B80" s="98">
        <v>241</v>
      </c>
      <c r="C80" s="98" t="s">
        <v>50</v>
      </c>
      <c r="D80" s="70" t="s">
        <v>134</v>
      </c>
      <c r="E80" s="70" t="s">
        <v>137</v>
      </c>
      <c r="F80" s="70">
        <v>0.86250000000000004</v>
      </c>
      <c r="G80" s="70">
        <v>6.4999999999999997E-3</v>
      </c>
      <c r="H80" s="70">
        <v>9.1</v>
      </c>
      <c r="I80" s="95" t="s">
        <v>372</v>
      </c>
      <c r="J80" s="95" t="s">
        <v>373</v>
      </c>
      <c r="K80" s="95" t="s">
        <v>373</v>
      </c>
      <c r="L80" s="95" t="s">
        <v>369</v>
      </c>
      <c r="M80" s="102" t="s">
        <v>346</v>
      </c>
    </row>
    <row r="81" spans="1:13" x14ac:dyDescent="0.25">
      <c r="A81" s="97"/>
      <c r="B81" s="98"/>
      <c r="C81" s="98"/>
      <c r="D81" s="70" t="s">
        <v>134</v>
      </c>
      <c r="E81" s="70" t="s">
        <v>135</v>
      </c>
      <c r="F81" s="70">
        <v>0.76139999999999997</v>
      </c>
      <c r="G81" s="70">
        <v>7.1000000000000004E-3</v>
      </c>
      <c r="H81" s="70">
        <v>9.1</v>
      </c>
      <c r="I81" s="95"/>
      <c r="J81" s="95"/>
      <c r="K81" s="95"/>
      <c r="L81" s="95"/>
      <c r="M81" s="102"/>
    </row>
    <row r="82" spans="1:13" x14ac:dyDescent="0.25">
      <c r="A82" s="97"/>
      <c r="B82" s="98"/>
      <c r="C82" s="98"/>
      <c r="D82" s="70" t="s">
        <v>131</v>
      </c>
      <c r="E82" s="70" t="s">
        <v>136</v>
      </c>
      <c r="F82" s="70">
        <v>0.98870000000000002</v>
      </c>
      <c r="G82" s="70">
        <v>9.7999999999999997E-3</v>
      </c>
      <c r="H82" s="70">
        <v>9.1</v>
      </c>
      <c r="I82" s="95"/>
      <c r="J82" s="95"/>
      <c r="K82" s="95"/>
      <c r="L82" s="95"/>
      <c r="M82" s="102"/>
    </row>
    <row r="83" spans="1:13" x14ac:dyDescent="0.25">
      <c r="A83" s="97"/>
      <c r="B83" s="98"/>
      <c r="C83" s="98"/>
      <c r="D83" s="70" t="s">
        <v>134</v>
      </c>
      <c r="E83" s="70" t="s">
        <v>138</v>
      </c>
      <c r="F83" s="70">
        <v>0.95840000000000003</v>
      </c>
      <c r="G83" s="70">
        <v>1.32E-2</v>
      </c>
      <c r="H83" s="70">
        <v>9.1</v>
      </c>
      <c r="I83" s="95"/>
      <c r="J83" s="95"/>
      <c r="K83" s="95"/>
      <c r="L83" s="95"/>
      <c r="M83" s="102"/>
    </row>
    <row r="84" spans="1:13" x14ac:dyDescent="0.25">
      <c r="A84" s="97"/>
      <c r="B84" s="98"/>
      <c r="C84" s="98"/>
      <c r="D84" s="70" t="s">
        <v>131</v>
      </c>
      <c r="E84" s="70" t="s">
        <v>139</v>
      </c>
      <c r="F84" s="70">
        <v>0.85709999999999997</v>
      </c>
      <c r="G84" s="70">
        <v>3.6400000000000002E-2</v>
      </c>
      <c r="H84" s="70">
        <v>9.1</v>
      </c>
      <c r="I84" s="95"/>
      <c r="J84" s="95"/>
      <c r="K84" s="95"/>
      <c r="L84" s="95"/>
      <c r="M84" s="102"/>
    </row>
    <row r="85" spans="1:13" x14ac:dyDescent="0.25">
      <c r="A85" s="97"/>
      <c r="B85" s="98"/>
      <c r="C85" s="98"/>
      <c r="D85" s="70" t="s">
        <v>131</v>
      </c>
      <c r="E85" s="70" t="s">
        <v>144</v>
      </c>
      <c r="F85" s="70">
        <v>0.70509999999999995</v>
      </c>
      <c r="G85" s="70">
        <v>9.3100000000000002E-2</v>
      </c>
      <c r="H85" s="70">
        <v>9.1</v>
      </c>
      <c r="I85" s="95"/>
      <c r="J85" s="95"/>
      <c r="K85" s="95"/>
      <c r="L85" s="95"/>
      <c r="M85" s="102"/>
    </row>
    <row r="86" spans="1:13" x14ac:dyDescent="0.25">
      <c r="A86" s="97"/>
      <c r="B86" s="98"/>
      <c r="C86" s="98"/>
      <c r="D86" s="70" t="s">
        <v>134</v>
      </c>
      <c r="E86" s="70" t="s">
        <v>141</v>
      </c>
      <c r="F86" s="70">
        <v>0.3987</v>
      </c>
      <c r="G86" s="70">
        <v>0.26740000000000003</v>
      </c>
      <c r="H86" s="70">
        <v>9.1</v>
      </c>
      <c r="I86" s="95"/>
      <c r="J86" s="95"/>
      <c r="K86" s="95"/>
      <c r="L86" s="95"/>
      <c r="M86" s="102"/>
    </row>
    <row r="87" spans="1:13" x14ac:dyDescent="0.25">
      <c r="A87" s="97"/>
      <c r="B87" s="98"/>
      <c r="C87" s="98"/>
      <c r="D87" s="70" t="s">
        <v>134</v>
      </c>
      <c r="E87" s="70" t="s">
        <v>140</v>
      </c>
      <c r="F87" s="70">
        <v>0.59650000000000003</v>
      </c>
      <c r="G87" s="70">
        <v>0.4516</v>
      </c>
      <c r="H87" s="70">
        <v>9.1</v>
      </c>
      <c r="I87" s="95"/>
      <c r="J87" s="95"/>
      <c r="K87" s="95"/>
      <c r="L87" s="95"/>
      <c r="M87" s="102"/>
    </row>
    <row r="88" spans="1:13" x14ac:dyDescent="0.25">
      <c r="A88" s="97"/>
      <c r="B88" s="98">
        <v>263</v>
      </c>
      <c r="C88" s="98" t="s">
        <v>51</v>
      </c>
      <c r="D88" s="70" t="s">
        <v>134</v>
      </c>
      <c r="E88" s="70" t="s">
        <v>138</v>
      </c>
      <c r="F88" s="70">
        <v>0.98409999999999997</v>
      </c>
      <c r="G88" s="70">
        <v>4.8999999999999998E-3</v>
      </c>
      <c r="H88" s="70">
        <v>38</v>
      </c>
      <c r="I88" s="95" t="s">
        <v>372</v>
      </c>
      <c r="J88" s="95" t="s">
        <v>373</v>
      </c>
      <c r="K88" s="95" t="s">
        <v>373</v>
      </c>
      <c r="L88" s="95" t="s">
        <v>369</v>
      </c>
      <c r="M88" s="102" t="s">
        <v>347</v>
      </c>
    </row>
    <row r="89" spans="1:13" x14ac:dyDescent="0.25">
      <c r="A89" s="97"/>
      <c r="B89" s="98"/>
      <c r="C89" s="98"/>
      <c r="D89" s="70" t="s">
        <v>134</v>
      </c>
      <c r="E89" s="70" t="s">
        <v>137</v>
      </c>
      <c r="F89" s="70">
        <v>0.86890000000000001</v>
      </c>
      <c r="G89" s="70">
        <v>6.1999999999999998E-3</v>
      </c>
      <c r="H89" s="70">
        <v>38</v>
      </c>
      <c r="I89" s="95"/>
      <c r="J89" s="95"/>
      <c r="K89" s="95"/>
      <c r="L89" s="95"/>
      <c r="M89" s="102"/>
    </row>
    <row r="90" spans="1:13" ht="15.75" thickBot="1" x14ac:dyDescent="0.3">
      <c r="A90" s="100"/>
      <c r="B90" s="101"/>
      <c r="C90" s="101"/>
      <c r="D90" s="73" t="s">
        <v>134</v>
      </c>
      <c r="E90" s="73" t="s">
        <v>135</v>
      </c>
      <c r="F90" s="73">
        <v>0.73380000000000001</v>
      </c>
      <c r="G90" s="73">
        <v>8.0000000000000002E-3</v>
      </c>
      <c r="H90" s="73">
        <v>38</v>
      </c>
      <c r="I90" s="96"/>
      <c r="J90" s="96"/>
      <c r="K90" s="96"/>
      <c r="L90" s="96"/>
      <c r="M90" s="103"/>
    </row>
  </sheetData>
  <mergeCells count="187">
    <mergeCell ref="M75:M79"/>
    <mergeCell ref="M80:M87"/>
    <mergeCell ref="M88:M90"/>
    <mergeCell ref="M40:M42"/>
    <mergeCell ref="M43:M47"/>
    <mergeCell ref="M48:M50"/>
    <mergeCell ref="M51:M54"/>
    <mergeCell ref="M55:M57"/>
    <mergeCell ref="M58:M61"/>
    <mergeCell ref="M62:M69"/>
    <mergeCell ref="M70:M71"/>
    <mergeCell ref="M72:M74"/>
    <mergeCell ref="M15:M17"/>
    <mergeCell ref="M18:M19"/>
    <mergeCell ref="M20:M21"/>
    <mergeCell ref="M22:M23"/>
    <mergeCell ref="M24:M29"/>
    <mergeCell ref="M30:M32"/>
    <mergeCell ref="M33:M34"/>
    <mergeCell ref="M35:M36"/>
    <mergeCell ref="M37:M39"/>
    <mergeCell ref="B48:B50"/>
    <mergeCell ref="C48:C50"/>
    <mergeCell ref="B51:B54"/>
    <mergeCell ref="C51:C54"/>
    <mergeCell ref="A1:XFD1"/>
    <mergeCell ref="A75:A79"/>
    <mergeCell ref="B75:B79"/>
    <mergeCell ref="C75:C79"/>
    <mergeCell ref="A80:A90"/>
    <mergeCell ref="B80:B87"/>
    <mergeCell ref="C80:C87"/>
    <mergeCell ref="B88:B90"/>
    <mergeCell ref="C88:C90"/>
    <mergeCell ref="A62:A69"/>
    <mergeCell ref="C62:C69"/>
    <mergeCell ref="A70:A74"/>
    <mergeCell ref="B70:B71"/>
    <mergeCell ref="C70:C71"/>
    <mergeCell ref="B72:B74"/>
    <mergeCell ref="C72:C74"/>
    <mergeCell ref="M4:M5"/>
    <mergeCell ref="M6:M10"/>
    <mergeCell ref="M11:M12"/>
    <mergeCell ref="M13:M14"/>
    <mergeCell ref="A24:A34"/>
    <mergeCell ref="B24:B29"/>
    <mergeCell ref="C24:C29"/>
    <mergeCell ref="B30:B32"/>
    <mergeCell ref="C30:C32"/>
    <mergeCell ref="B33:B34"/>
    <mergeCell ref="C33:C34"/>
    <mergeCell ref="B62:B69"/>
    <mergeCell ref="A35:A39"/>
    <mergeCell ref="B35:B36"/>
    <mergeCell ref="C35:C36"/>
    <mergeCell ref="B37:B39"/>
    <mergeCell ref="C37:C39"/>
    <mergeCell ref="A40:A47"/>
    <mergeCell ref="B40:B42"/>
    <mergeCell ref="C40:C42"/>
    <mergeCell ref="B43:B47"/>
    <mergeCell ref="C43:C47"/>
    <mergeCell ref="A55:A61"/>
    <mergeCell ref="B55:B57"/>
    <mergeCell ref="C55:C57"/>
    <mergeCell ref="B58:B61"/>
    <mergeCell ref="C58:C61"/>
    <mergeCell ref="A48:A54"/>
    <mergeCell ref="A20:A23"/>
    <mergeCell ref="B20:B21"/>
    <mergeCell ref="C20:C21"/>
    <mergeCell ref="B22:B23"/>
    <mergeCell ref="C22:C23"/>
    <mergeCell ref="A15:A19"/>
    <mergeCell ref="B15:B17"/>
    <mergeCell ref="C15:C17"/>
    <mergeCell ref="B18:B19"/>
    <mergeCell ref="C18:C19"/>
    <mergeCell ref="A11:A14"/>
    <mergeCell ref="B11:B12"/>
    <mergeCell ref="C11:C12"/>
    <mergeCell ref="B13:B14"/>
    <mergeCell ref="C13:C14"/>
    <mergeCell ref="A4:A10"/>
    <mergeCell ref="B4:B5"/>
    <mergeCell ref="C4:C5"/>
    <mergeCell ref="B6:B10"/>
    <mergeCell ref="C6:C10"/>
    <mergeCell ref="I62:I69"/>
    <mergeCell ref="I58:I61"/>
    <mergeCell ref="I55:I57"/>
    <mergeCell ref="I51:I54"/>
    <mergeCell ref="I48:I50"/>
    <mergeCell ref="I88:I90"/>
    <mergeCell ref="I80:I87"/>
    <mergeCell ref="I75:I79"/>
    <mergeCell ref="I72:I74"/>
    <mergeCell ref="I70:I71"/>
    <mergeCell ref="I30:I32"/>
    <mergeCell ref="I24:I29"/>
    <mergeCell ref="I22:I23"/>
    <mergeCell ref="I20:I21"/>
    <mergeCell ref="I18:I19"/>
    <mergeCell ref="I43:I47"/>
    <mergeCell ref="I40:I42"/>
    <mergeCell ref="I37:I39"/>
    <mergeCell ref="I35:I36"/>
    <mergeCell ref="I33:I34"/>
    <mergeCell ref="J18:J19"/>
    <mergeCell ref="J4:J5"/>
    <mergeCell ref="J6:J10"/>
    <mergeCell ref="J11:J12"/>
    <mergeCell ref="J13:J14"/>
    <mergeCell ref="J15:J17"/>
    <mergeCell ref="I15:I17"/>
    <mergeCell ref="I13:I14"/>
    <mergeCell ref="I11:I12"/>
    <mergeCell ref="I6:I10"/>
    <mergeCell ref="I4:I5"/>
    <mergeCell ref="J37:J39"/>
    <mergeCell ref="J40:J42"/>
    <mergeCell ref="J43:J47"/>
    <mergeCell ref="J48:J50"/>
    <mergeCell ref="J20:J21"/>
    <mergeCell ref="J22:J23"/>
    <mergeCell ref="J24:J29"/>
    <mergeCell ref="J30:J32"/>
    <mergeCell ref="J33:J34"/>
    <mergeCell ref="K48:K50"/>
    <mergeCell ref="K51:K54"/>
    <mergeCell ref="J72:J74"/>
    <mergeCell ref="J75:J79"/>
    <mergeCell ref="J80:J87"/>
    <mergeCell ref="J88:J90"/>
    <mergeCell ref="K4:K5"/>
    <mergeCell ref="K6:K10"/>
    <mergeCell ref="K11:K12"/>
    <mergeCell ref="K13:K14"/>
    <mergeCell ref="K15:K17"/>
    <mergeCell ref="K18:K19"/>
    <mergeCell ref="K20:K21"/>
    <mergeCell ref="K22:K23"/>
    <mergeCell ref="K24:K29"/>
    <mergeCell ref="K30:K32"/>
    <mergeCell ref="K33:K34"/>
    <mergeCell ref="K35:K36"/>
    <mergeCell ref="J51:J54"/>
    <mergeCell ref="J55:J57"/>
    <mergeCell ref="J58:J61"/>
    <mergeCell ref="J62:J69"/>
    <mergeCell ref="J70:J71"/>
    <mergeCell ref="J35:J36"/>
    <mergeCell ref="K75:K79"/>
    <mergeCell ref="K80:K87"/>
    <mergeCell ref="K88:K90"/>
    <mergeCell ref="L4:L5"/>
    <mergeCell ref="L6:L10"/>
    <mergeCell ref="L11:L12"/>
    <mergeCell ref="L13:L14"/>
    <mergeCell ref="L15:L17"/>
    <mergeCell ref="L18:L23"/>
    <mergeCell ref="L24:L29"/>
    <mergeCell ref="L30:L32"/>
    <mergeCell ref="L33:L34"/>
    <mergeCell ref="L35:L36"/>
    <mergeCell ref="L37:L39"/>
    <mergeCell ref="L40:L42"/>
    <mergeCell ref="L43:L47"/>
    <mergeCell ref="K55:K57"/>
    <mergeCell ref="K58:K61"/>
    <mergeCell ref="K62:K69"/>
    <mergeCell ref="K70:K71"/>
    <mergeCell ref="K72:K74"/>
    <mergeCell ref="K37:K39"/>
    <mergeCell ref="K40:K42"/>
    <mergeCell ref="K43:K47"/>
    <mergeCell ref="L70:L71"/>
    <mergeCell ref="L72:L74"/>
    <mergeCell ref="L75:L79"/>
    <mergeCell ref="L80:L87"/>
    <mergeCell ref="L88:L90"/>
    <mergeCell ref="L48:L50"/>
    <mergeCell ref="L51:L54"/>
    <mergeCell ref="L55:L57"/>
    <mergeCell ref="L58:L61"/>
    <mergeCell ref="L62:L6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876C-2887-48B2-9C2F-05E5562810F4}">
  <dimension ref="A1:M197"/>
  <sheetViews>
    <sheetView topLeftCell="A118" zoomScaleNormal="100" workbookViewId="0">
      <selection activeCell="L3" sqref="L3"/>
    </sheetView>
  </sheetViews>
  <sheetFormatPr defaultRowHeight="15" x14ac:dyDescent="0.25"/>
  <cols>
    <col min="5" max="5" width="23.28515625" bestFit="1" customWidth="1"/>
    <col min="6" max="7" width="9" bestFit="1" customWidth="1"/>
    <col min="8" max="8" width="8.85546875" customWidth="1"/>
    <col min="9" max="9" width="5.7109375" style="78" bestFit="1" customWidth="1"/>
    <col min="10" max="10" width="5.140625" style="79" bestFit="1" customWidth="1"/>
    <col min="11" max="11" width="4.140625" style="79" bestFit="1" customWidth="1"/>
    <col min="12" max="12" width="12.140625" bestFit="1" customWidth="1"/>
    <col min="13" max="13" width="14.42578125" customWidth="1"/>
  </cols>
  <sheetData>
    <row r="1" spans="1:13" s="99" customFormat="1" x14ac:dyDescent="0.25">
      <c r="A1" s="99" t="s">
        <v>307</v>
      </c>
    </row>
    <row r="2" spans="1:13" ht="15.75" thickBot="1" x14ac:dyDescent="0.3"/>
    <row r="3" spans="1:13" ht="45" x14ac:dyDescent="0.25">
      <c r="A3" s="75" t="s">
        <v>1</v>
      </c>
      <c r="B3" s="76" t="s">
        <v>124</v>
      </c>
      <c r="C3" s="76" t="s">
        <v>125</v>
      </c>
      <c r="D3" s="76" t="s">
        <v>126</v>
      </c>
      <c r="E3" s="76" t="s">
        <v>127</v>
      </c>
      <c r="F3" s="76" t="s">
        <v>152</v>
      </c>
      <c r="G3" s="76" t="s">
        <v>153</v>
      </c>
      <c r="H3" s="76" t="s">
        <v>154</v>
      </c>
      <c r="I3" s="76" t="s">
        <v>285</v>
      </c>
      <c r="J3" s="76" t="s">
        <v>286</v>
      </c>
      <c r="K3" s="76" t="s">
        <v>287</v>
      </c>
      <c r="L3" s="76" t="s">
        <v>368</v>
      </c>
      <c r="M3" s="84" t="s">
        <v>370</v>
      </c>
    </row>
    <row r="4" spans="1:13" x14ac:dyDescent="0.25">
      <c r="A4" s="97" t="s">
        <v>62</v>
      </c>
      <c r="B4" s="98">
        <v>148</v>
      </c>
      <c r="C4" s="106" t="s">
        <v>63</v>
      </c>
      <c r="D4" s="80" t="s">
        <v>134</v>
      </c>
      <c r="E4" s="80" t="s">
        <v>155</v>
      </c>
      <c r="F4" s="81">
        <v>0.140546</v>
      </c>
      <c r="G4" s="81">
        <v>0.32344600000000001</v>
      </c>
      <c r="H4" s="81">
        <v>20</v>
      </c>
      <c r="I4" s="104" t="s">
        <v>373</v>
      </c>
      <c r="J4" s="104" t="s">
        <v>373</v>
      </c>
      <c r="K4" s="104" t="s">
        <v>373</v>
      </c>
      <c r="L4" s="95" t="s">
        <v>369</v>
      </c>
      <c r="M4" s="102" t="s">
        <v>350</v>
      </c>
    </row>
    <row r="5" spans="1:13" x14ac:dyDescent="0.25">
      <c r="A5" s="97"/>
      <c r="B5" s="98"/>
      <c r="C5" s="106"/>
      <c r="D5" s="80" t="s">
        <v>134</v>
      </c>
      <c r="E5" s="80" t="s">
        <v>156</v>
      </c>
      <c r="F5" s="81">
        <v>0.30803700000000001</v>
      </c>
      <c r="G5" s="81">
        <v>0.5554</v>
      </c>
      <c r="H5" s="81">
        <v>20</v>
      </c>
      <c r="I5" s="104"/>
      <c r="J5" s="104"/>
      <c r="K5" s="104"/>
      <c r="L5" s="95" t="s">
        <v>369</v>
      </c>
      <c r="M5" s="102"/>
    </row>
    <row r="6" spans="1:13" x14ac:dyDescent="0.25">
      <c r="A6" s="97"/>
      <c r="B6" s="98"/>
      <c r="C6" s="106"/>
      <c r="D6" s="80" t="s">
        <v>131</v>
      </c>
      <c r="E6" s="80" t="s">
        <v>157</v>
      </c>
      <c r="F6" s="81">
        <v>0.36001499999999997</v>
      </c>
      <c r="G6" s="81">
        <v>9.3561000000000005E-2</v>
      </c>
      <c r="H6" s="81">
        <v>20</v>
      </c>
      <c r="I6" s="104"/>
      <c r="J6" s="104"/>
      <c r="K6" s="104"/>
      <c r="L6" s="95" t="s">
        <v>369</v>
      </c>
      <c r="M6" s="102"/>
    </row>
    <row r="7" spans="1:13" x14ac:dyDescent="0.25">
      <c r="A7" s="97"/>
      <c r="B7" s="98"/>
      <c r="C7" s="106"/>
      <c r="D7" s="80" t="s">
        <v>131</v>
      </c>
      <c r="E7" s="80" t="s">
        <v>158</v>
      </c>
      <c r="F7" s="81">
        <v>0.93686100000000005</v>
      </c>
      <c r="G7" s="81">
        <v>1.9989E-2</v>
      </c>
      <c r="H7" s="81">
        <v>20</v>
      </c>
      <c r="I7" s="104"/>
      <c r="J7" s="104"/>
      <c r="K7" s="104"/>
      <c r="L7" s="95" t="s">
        <v>369</v>
      </c>
      <c r="M7" s="102"/>
    </row>
    <row r="8" spans="1:13" x14ac:dyDescent="0.25">
      <c r="A8" s="97"/>
      <c r="B8" s="98"/>
      <c r="C8" s="106"/>
      <c r="D8" s="80" t="s">
        <v>131</v>
      </c>
      <c r="E8" s="80" t="s">
        <v>159</v>
      </c>
      <c r="F8" s="81">
        <v>0.514212</v>
      </c>
      <c r="G8" s="81">
        <v>1.4683E-2</v>
      </c>
      <c r="H8" s="81">
        <v>20</v>
      </c>
      <c r="I8" s="104"/>
      <c r="J8" s="104"/>
      <c r="K8" s="104"/>
      <c r="L8" s="95" t="s">
        <v>369</v>
      </c>
      <c r="M8" s="102"/>
    </row>
    <row r="9" spans="1:13" x14ac:dyDescent="0.25">
      <c r="A9" s="97"/>
      <c r="B9" s="98"/>
      <c r="C9" s="106"/>
      <c r="D9" s="80" t="s">
        <v>131</v>
      </c>
      <c r="E9" s="80" t="s">
        <v>160</v>
      </c>
      <c r="F9" s="81">
        <v>0.54693800000000004</v>
      </c>
      <c r="G9" s="81">
        <v>0.65646099999999996</v>
      </c>
      <c r="H9" s="81">
        <v>20</v>
      </c>
      <c r="I9" s="104"/>
      <c r="J9" s="104"/>
      <c r="K9" s="104"/>
      <c r="L9" s="95" t="s">
        <v>369</v>
      </c>
      <c r="M9" s="102"/>
    </row>
    <row r="10" spans="1:13" x14ac:dyDescent="0.25">
      <c r="A10" s="97"/>
      <c r="B10" s="98"/>
      <c r="C10" s="106"/>
      <c r="D10" s="80" t="s">
        <v>131</v>
      </c>
      <c r="E10" s="80" t="s">
        <v>161</v>
      </c>
      <c r="F10" s="81">
        <v>0.54693800000000004</v>
      </c>
      <c r="G10" s="81">
        <v>0.65646099999999996</v>
      </c>
      <c r="H10" s="81">
        <v>20</v>
      </c>
      <c r="I10" s="104"/>
      <c r="J10" s="104"/>
      <c r="K10" s="104"/>
      <c r="L10" s="95" t="s">
        <v>369</v>
      </c>
      <c r="M10" s="102"/>
    </row>
    <row r="11" spans="1:13" x14ac:dyDescent="0.25">
      <c r="A11" s="97"/>
      <c r="B11" s="98"/>
      <c r="C11" s="106"/>
      <c r="D11" s="80" t="s">
        <v>131</v>
      </c>
      <c r="E11" s="80" t="s">
        <v>162</v>
      </c>
      <c r="F11" s="81">
        <v>0.73169300000000004</v>
      </c>
      <c r="G11" s="81">
        <v>0.31589699999999998</v>
      </c>
      <c r="H11" s="81">
        <v>20</v>
      </c>
      <c r="I11" s="104"/>
      <c r="J11" s="104"/>
      <c r="K11" s="104"/>
      <c r="L11" s="95" t="s">
        <v>369</v>
      </c>
      <c r="M11" s="102"/>
    </row>
    <row r="12" spans="1:13" x14ac:dyDescent="0.25">
      <c r="A12" s="97"/>
      <c r="B12" s="98"/>
      <c r="C12" s="106"/>
      <c r="D12" s="80" t="s">
        <v>131</v>
      </c>
      <c r="E12" s="80" t="s">
        <v>163</v>
      </c>
      <c r="F12" s="81">
        <v>0.99055000000000004</v>
      </c>
      <c r="G12" s="81">
        <v>4.0980000000000001E-3</v>
      </c>
      <c r="H12" s="81">
        <v>20</v>
      </c>
      <c r="I12" s="104"/>
      <c r="J12" s="104"/>
      <c r="K12" s="104"/>
      <c r="L12" s="95" t="s">
        <v>369</v>
      </c>
      <c r="M12" s="102"/>
    </row>
    <row r="13" spans="1:13" x14ac:dyDescent="0.25">
      <c r="A13" s="97"/>
      <c r="B13" s="98"/>
      <c r="C13" s="106"/>
      <c r="D13" s="80" t="s">
        <v>131</v>
      </c>
      <c r="E13" s="80" t="s">
        <v>164</v>
      </c>
      <c r="F13" s="81">
        <v>0.71065400000000001</v>
      </c>
      <c r="G13" s="81">
        <v>7.5430999999999998E-2</v>
      </c>
      <c r="H13" s="81">
        <v>20</v>
      </c>
      <c r="I13" s="104"/>
      <c r="J13" s="104"/>
      <c r="K13" s="104"/>
      <c r="L13" s="95" t="s">
        <v>369</v>
      </c>
      <c r="M13" s="102"/>
    </row>
    <row r="14" spans="1:13" x14ac:dyDescent="0.25">
      <c r="A14" s="97"/>
      <c r="B14" s="98"/>
      <c r="C14" s="106"/>
      <c r="D14" s="80" t="s">
        <v>131</v>
      </c>
      <c r="E14" s="80" t="s">
        <v>165</v>
      </c>
      <c r="F14" s="81">
        <v>0.98263100000000003</v>
      </c>
      <c r="G14" s="81">
        <v>6.6649999999999999E-3</v>
      </c>
      <c r="H14" s="81">
        <v>20</v>
      </c>
      <c r="I14" s="104"/>
      <c r="J14" s="104"/>
      <c r="K14" s="104"/>
      <c r="L14" s="95" t="s">
        <v>369</v>
      </c>
      <c r="M14" s="102"/>
    </row>
    <row r="15" spans="1:13" x14ac:dyDescent="0.25">
      <c r="A15" s="97"/>
      <c r="B15" s="98"/>
      <c r="C15" s="106"/>
      <c r="D15" s="80" t="s">
        <v>131</v>
      </c>
      <c r="E15" s="80" t="s">
        <v>166</v>
      </c>
      <c r="F15" s="81">
        <v>0.32466400000000001</v>
      </c>
      <c r="G15" s="81">
        <v>2.9402999999999999E-2</v>
      </c>
      <c r="H15" s="81">
        <v>20</v>
      </c>
      <c r="I15" s="104"/>
      <c r="J15" s="104"/>
      <c r="K15" s="104"/>
      <c r="L15" s="95" t="s">
        <v>369</v>
      </c>
      <c r="M15" s="102"/>
    </row>
    <row r="16" spans="1:13" x14ac:dyDescent="0.25">
      <c r="A16" s="97"/>
      <c r="B16" s="98"/>
      <c r="C16" s="106"/>
      <c r="D16" s="80" t="s">
        <v>131</v>
      </c>
      <c r="E16" s="80" t="s">
        <v>167</v>
      </c>
      <c r="F16" s="81">
        <v>0.99055000000000004</v>
      </c>
      <c r="G16" s="81">
        <v>4.0980000000000001E-3</v>
      </c>
      <c r="H16" s="81">
        <v>20</v>
      </c>
      <c r="I16" s="104"/>
      <c r="J16" s="104"/>
      <c r="K16" s="104"/>
      <c r="L16" s="95" t="s">
        <v>369</v>
      </c>
      <c r="M16" s="102"/>
    </row>
    <row r="17" spans="1:13" x14ac:dyDescent="0.25">
      <c r="A17" s="97"/>
      <c r="B17" s="98"/>
      <c r="C17" s="106"/>
      <c r="D17" s="80" t="s">
        <v>131</v>
      </c>
      <c r="E17" s="80" t="s">
        <v>168</v>
      </c>
      <c r="F17" s="81">
        <v>0.38955600000000001</v>
      </c>
      <c r="G17" s="81">
        <v>2.1530000000000001E-2</v>
      </c>
      <c r="H17" s="81">
        <v>20</v>
      </c>
      <c r="I17" s="104"/>
      <c r="J17" s="104"/>
      <c r="K17" s="104"/>
      <c r="L17" s="95" t="s">
        <v>369</v>
      </c>
      <c r="M17" s="102"/>
    </row>
    <row r="18" spans="1:13" x14ac:dyDescent="0.25">
      <c r="A18" s="97"/>
      <c r="B18" s="98"/>
      <c r="C18" s="106"/>
      <c r="D18" s="80" t="s">
        <v>131</v>
      </c>
      <c r="E18" s="80" t="s">
        <v>169</v>
      </c>
      <c r="F18" s="81">
        <v>0.53603999999999996</v>
      </c>
      <c r="G18" s="81">
        <v>1.5197E-2</v>
      </c>
      <c r="H18" s="81">
        <v>20</v>
      </c>
      <c r="I18" s="104"/>
      <c r="J18" s="104"/>
      <c r="K18" s="104"/>
      <c r="L18" s="95" t="s">
        <v>369</v>
      </c>
      <c r="M18" s="102"/>
    </row>
    <row r="19" spans="1:13" x14ac:dyDescent="0.25">
      <c r="A19" s="97" t="s">
        <v>15</v>
      </c>
      <c r="B19" s="98">
        <v>87</v>
      </c>
      <c r="C19" s="106" t="s">
        <v>53</v>
      </c>
      <c r="D19" s="80" t="s">
        <v>134</v>
      </c>
      <c r="E19" s="80" t="s">
        <v>155</v>
      </c>
      <c r="F19" s="81">
        <v>0.124796</v>
      </c>
      <c r="G19" s="81">
        <v>0.44896799999999998</v>
      </c>
      <c r="H19" s="81">
        <v>15</v>
      </c>
      <c r="I19" s="104" t="s">
        <v>373</v>
      </c>
      <c r="J19" s="104" t="s">
        <v>373</v>
      </c>
      <c r="K19" s="104" t="s">
        <v>373</v>
      </c>
      <c r="L19" s="95" t="s">
        <v>369</v>
      </c>
      <c r="M19" s="102" t="s">
        <v>351</v>
      </c>
    </row>
    <row r="20" spans="1:13" x14ac:dyDescent="0.25">
      <c r="A20" s="97"/>
      <c r="B20" s="98"/>
      <c r="C20" s="106"/>
      <c r="D20" s="80" t="s">
        <v>131</v>
      </c>
      <c r="E20" s="80" t="s">
        <v>160</v>
      </c>
      <c r="F20" s="81">
        <v>0.52561199999999997</v>
      </c>
      <c r="G20" s="81">
        <v>0.751614</v>
      </c>
      <c r="H20" s="81">
        <v>15</v>
      </c>
      <c r="I20" s="104"/>
      <c r="J20" s="104"/>
      <c r="K20" s="104"/>
      <c r="L20" s="95" t="s">
        <v>369</v>
      </c>
      <c r="M20" s="102"/>
    </row>
    <row r="21" spans="1:13" x14ac:dyDescent="0.25">
      <c r="A21" s="97"/>
      <c r="B21" s="98"/>
      <c r="C21" s="106"/>
      <c r="D21" s="80" t="s">
        <v>131</v>
      </c>
      <c r="E21" s="80" t="s">
        <v>161</v>
      </c>
      <c r="F21" s="81">
        <v>0.52561199999999997</v>
      </c>
      <c r="G21" s="81">
        <v>0.751614</v>
      </c>
      <c r="H21" s="81">
        <v>15</v>
      </c>
      <c r="I21" s="104"/>
      <c r="J21" s="104"/>
      <c r="K21" s="104"/>
      <c r="L21" s="95" t="s">
        <v>369</v>
      </c>
      <c r="M21" s="102"/>
    </row>
    <row r="22" spans="1:13" x14ac:dyDescent="0.25">
      <c r="A22" s="97"/>
      <c r="B22" s="98"/>
      <c r="C22" s="106"/>
      <c r="D22" s="80" t="s">
        <v>131</v>
      </c>
      <c r="E22" s="80" t="s">
        <v>170</v>
      </c>
      <c r="F22" s="81">
        <v>0.88522000000000001</v>
      </c>
      <c r="G22" s="81">
        <v>5.7585999999999998E-2</v>
      </c>
      <c r="H22" s="81">
        <v>15</v>
      </c>
      <c r="I22" s="104"/>
      <c r="J22" s="104"/>
      <c r="K22" s="104"/>
      <c r="L22" s="95" t="s">
        <v>369</v>
      </c>
      <c r="M22" s="102"/>
    </row>
    <row r="23" spans="1:13" x14ac:dyDescent="0.25">
      <c r="A23" s="97"/>
      <c r="B23" s="98"/>
      <c r="C23" s="106"/>
      <c r="D23" s="80" t="s">
        <v>131</v>
      </c>
      <c r="E23" s="80" t="s">
        <v>162</v>
      </c>
      <c r="F23" s="81">
        <v>0.79935500000000004</v>
      </c>
      <c r="G23" s="81">
        <v>0.15354400000000001</v>
      </c>
      <c r="H23" s="81">
        <v>15</v>
      </c>
      <c r="I23" s="104"/>
      <c r="J23" s="104"/>
      <c r="K23" s="104"/>
      <c r="L23" s="95" t="s">
        <v>369</v>
      </c>
      <c r="M23" s="102"/>
    </row>
    <row r="24" spans="1:13" x14ac:dyDescent="0.25">
      <c r="A24" s="97"/>
      <c r="B24" s="98"/>
      <c r="C24" s="106"/>
      <c r="D24" s="80" t="s">
        <v>131</v>
      </c>
      <c r="E24" s="80" t="s">
        <v>163</v>
      </c>
      <c r="F24" s="81">
        <v>0.73871799999999999</v>
      </c>
      <c r="G24" s="81">
        <v>0.30113600000000001</v>
      </c>
      <c r="H24" s="81">
        <v>15</v>
      </c>
      <c r="I24" s="104"/>
      <c r="J24" s="104"/>
      <c r="K24" s="104"/>
      <c r="L24" s="95" t="s">
        <v>369</v>
      </c>
      <c r="M24" s="102"/>
    </row>
    <row r="25" spans="1:13" x14ac:dyDescent="0.25">
      <c r="A25" s="97"/>
      <c r="B25" s="98"/>
      <c r="C25" s="106"/>
      <c r="D25" s="80" t="s">
        <v>131</v>
      </c>
      <c r="E25" s="80" t="s">
        <v>164</v>
      </c>
      <c r="F25" s="81">
        <v>0.64012800000000003</v>
      </c>
      <c r="G25" s="81">
        <v>0.14396500000000001</v>
      </c>
      <c r="H25" s="81">
        <v>15</v>
      </c>
      <c r="I25" s="104"/>
      <c r="J25" s="104"/>
      <c r="K25" s="104"/>
      <c r="L25" s="95" t="s">
        <v>369</v>
      </c>
      <c r="M25" s="102"/>
    </row>
    <row r="26" spans="1:13" x14ac:dyDescent="0.25">
      <c r="A26" s="97"/>
      <c r="B26" s="98"/>
      <c r="C26" s="106"/>
      <c r="D26" s="80" t="s">
        <v>131</v>
      </c>
      <c r="E26" s="80" t="s">
        <v>165</v>
      </c>
      <c r="F26" s="81">
        <v>0.92905899999999997</v>
      </c>
      <c r="G26" s="81">
        <v>5.9347999999999998E-2</v>
      </c>
      <c r="H26" s="81">
        <v>15</v>
      </c>
      <c r="I26" s="104"/>
      <c r="J26" s="104"/>
      <c r="K26" s="104"/>
      <c r="L26" s="95" t="s">
        <v>369</v>
      </c>
      <c r="M26" s="102"/>
    </row>
    <row r="27" spans="1:13" x14ac:dyDescent="0.25">
      <c r="A27" s="97"/>
      <c r="B27" s="98"/>
      <c r="C27" s="106"/>
      <c r="D27" s="80" t="s">
        <v>131</v>
      </c>
      <c r="E27" s="80" t="s">
        <v>166</v>
      </c>
      <c r="F27" s="81">
        <v>0.36658000000000002</v>
      </c>
      <c r="G27" s="81">
        <v>1.3415E-2</v>
      </c>
      <c r="H27" s="81">
        <v>15</v>
      </c>
      <c r="I27" s="104"/>
      <c r="J27" s="104"/>
      <c r="K27" s="104"/>
      <c r="L27" s="95" t="s">
        <v>369</v>
      </c>
      <c r="M27" s="102"/>
    </row>
    <row r="28" spans="1:13" x14ac:dyDescent="0.25">
      <c r="A28" s="97"/>
      <c r="B28" s="98"/>
      <c r="C28" s="106"/>
      <c r="D28" s="80" t="s">
        <v>131</v>
      </c>
      <c r="E28" s="80" t="s">
        <v>167</v>
      </c>
      <c r="F28" s="81">
        <v>0.73871799999999999</v>
      </c>
      <c r="G28" s="81">
        <v>0.30113600000000001</v>
      </c>
      <c r="H28" s="81">
        <v>15</v>
      </c>
      <c r="I28" s="104"/>
      <c r="J28" s="104"/>
      <c r="K28" s="104"/>
      <c r="L28" s="95" t="s">
        <v>369</v>
      </c>
      <c r="M28" s="102"/>
    </row>
    <row r="29" spans="1:13" x14ac:dyDescent="0.25">
      <c r="A29" s="97"/>
      <c r="B29" s="98"/>
      <c r="C29" s="106"/>
      <c r="D29" s="80" t="s">
        <v>131</v>
      </c>
      <c r="E29" s="80" t="s">
        <v>169</v>
      </c>
      <c r="F29" s="81">
        <v>0.22250300000000001</v>
      </c>
      <c r="G29" s="81">
        <v>0.473159</v>
      </c>
      <c r="H29" s="81">
        <v>15</v>
      </c>
      <c r="I29" s="104"/>
      <c r="J29" s="104"/>
      <c r="K29" s="104"/>
      <c r="L29" s="95" t="s">
        <v>369</v>
      </c>
      <c r="M29" s="102"/>
    </row>
    <row r="30" spans="1:13" x14ac:dyDescent="0.25">
      <c r="A30" s="97" t="s">
        <v>18</v>
      </c>
      <c r="B30" s="98">
        <v>19</v>
      </c>
      <c r="C30" s="106" t="s">
        <v>54</v>
      </c>
      <c r="D30" s="80" t="s">
        <v>131</v>
      </c>
      <c r="E30" s="80" t="s">
        <v>171</v>
      </c>
      <c r="F30" s="81">
        <v>0.83856799999999998</v>
      </c>
      <c r="G30" s="81">
        <v>0.49359199999999998</v>
      </c>
      <c r="H30" s="81">
        <v>7.2</v>
      </c>
      <c r="I30" s="104" t="s">
        <v>373</v>
      </c>
      <c r="J30" s="104" t="s">
        <v>373</v>
      </c>
      <c r="K30" s="104" t="s">
        <v>373</v>
      </c>
      <c r="L30" s="95" t="s">
        <v>369</v>
      </c>
      <c r="M30" s="102" t="s">
        <v>352</v>
      </c>
    </row>
    <row r="31" spans="1:13" x14ac:dyDescent="0.25">
      <c r="A31" s="97"/>
      <c r="B31" s="98"/>
      <c r="C31" s="106"/>
      <c r="D31" s="80" t="s">
        <v>131</v>
      </c>
      <c r="E31" s="80" t="s">
        <v>172</v>
      </c>
      <c r="F31" s="81">
        <v>0.84618000000000004</v>
      </c>
      <c r="G31" s="81">
        <v>0.42584100000000003</v>
      </c>
      <c r="H31" s="81">
        <v>7.2</v>
      </c>
      <c r="I31" s="104"/>
      <c r="J31" s="104"/>
      <c r="K31" s="104"/>
      <c r="L31" s="95" t="s">
        <v>369</v>
      </c>
      <c r="M31" s="102"/>
    </row>
    <row r="32" spans="1:13" x14ac:dyDescent="0.25">
      <c r="A32" s="97"/>
      <c r="B32" s="98"/>
      <c r="C32" s="106"/>
      <c r="D32" s="80" t="s">
        <v>131</v>
      </c>
      <c r="E32" s="80" t="s">
        <v>173</v>
      </c>
      <c r="F32" s="81">
        <v>0.99445799999999995</v>
      </c>
      <c r="G32" s="81">
        <v>1.8898999999999999E-2</v>
      </c>
      <c r="H32" s="81">
        <v>7.2</v>
      </c>
      <c r="I32" s="104"/>
      <c r="J32" s="104"/>
      <c r="K32" s="104"/>
      <c r="L32" s="95" t="s">
        <v>369</v>
      </c>
      <c r="M32" s="102"/>
    </row>
    <row r="33" spans="1:13" x14ac:dyDescent="0.25">
      <c r="A33" s="97"/>
      <c r="B33" s="98"/>
      <c r="C33" s="106"/>
      <c r="D33" s="80" t="s">
        <v>131</v>
      </c>
      <c r="E33" s="80" t="s">
        <v>173</v>
      </c>
      <c r="F33" s="81">
        <v>0.99445799999999995</v>
      </c>
      <c r="G33" s="81">
        <v>1.8898999999999999E-2</v>
      </c>
      <c r="H33" s="81">
        <v>7.2</v>
      </c>
      <c r="I33" s="104"/>
      <c r="J33" s="104"/>
      <c r="K33" s="104"/>
      <c r="L33" s="95" t="s">
        <v>369</v>
      </c>
      <c r="M33" s="102"/>
    </row>
    <row r="34" spans="1:13" x14ac:dyDescent="0.25">
      <c r="A34" s="97"/>
      <c r="B34" s="98"/>
      <c r="C34" s="106"/>
      <c r="D34" s="80" t="s">
        <v>131</v>
      </c>
      <c r="E34" s="80" t="s">
        <v>174</v>
      </c>
      <c r="F34" s="81">
        <v>0.965368</v>
      </c>
      <c r="G34" s="81">
        <v>6.4144999999999994E-2</v>
      </c>
      <c r="H34" s="81">
        <v>7.2</v>
      </c>
      <c r="I34" s="104"/>
      <c r="J34" s="104"/>
      <c r="K34" s="104"/>
      <c r="L34" s="95" t="s">
        <v>369</v>
      </c>
      <c r="M34" s="102"/>
    </row>
    <row r="35" spans="1:13" x14ac:dyDescent="0.25">
      <c r="A35" s="97"/>
      <c r="B35" s="98"/>
      <c r="C35" s="106"/>
      <c r="D35" s="80" t="s">
        <v>131</v>
      </c>
      <c r="E35" s="80" t="s">
        <v>175</v>
      </c>
      <c r="F35" s="81">
        <v>0.88956800000000003</v>
      </c>
      <c r="G35" s="81">
        <v>0.35675499999999999</v>
      </c>
      <c r="H35" s="81">
        <v>7.2</v>
      </c>
      <c r="I35" s="104"/>
      <c r="J35" s="104"/>
      <c r="K35" s="104"/>
      <c r="L35" s="95" t="s">
        <v>369</v>
      </c>
      <c r="M35" s="102"/>
    </row>
    <row r="36" spans="1:13" x14ac:dyDescent="0.25">
      <c r="A36" s="97"/>
      <c r="B36" s="98"/>
      <c r="C36" s="106"/>
      <c r="D36" s="80" t="s">
        <v>131</v>
      </c>
      <c r="E36" s="80" t="s">
        <v>176</v>
      </c>
      <c r="F36" s="81">
        <v>0.89946300000000001</v>
      </c>
      <c r="G36" s="81">
        <v>0.37894800000000001</v>
      </c>
      <c r="H36" s="81">
        <v>7.2</v>
      </c>
      <c r="I36" s="104"/>
      <c r="J36" s="104"/>
      <c r="K36" s="104"/>
      <c r="L36" s="95" t="s">
        <v>369</v>
      </c>
      <c r="M36" s="102"/>
    </row>
    <row r="37" spans="1:13" x14ac:dyDescent="0.25">
      <c r="A37" s="97"/>
      <c r="B37" s="98"/>
      <c r="C37" s="106"/>
      <c r="D37" s="80" t="s">
        <v>131</v>
      </c>
      <c r="E37" s="80" t="s">
        <v>177</v>
      </c>
      <c r="F37" s="81">
        <v>0.86271699999999996</v>
      </c>
      <c r="G37" s="81">
        <v>0.23894199999999999</v>
      </c>
      <c r="H37" s="81">
        <v>7.2</v>
      </c>
      <c r="I37" s="104"/>
      <c r="J37" s="104"/>
      <c r="K37" s="104"/>
      <c r="L37" s="95" t="s">
        <v>369</v>
      </c>
      <c r="M37" s="102"/>
    </row>
    <row r="38" spans="1:13" x14ac:dyDescent="0.25">
      <c r="A38" s="97"/>
      <c r="B38" s="98"/>
      <c r="C38" s="106"/>
      <c r="D38" s="80" t="s">
        <v>131</v>
      </c>
      <c r="E38" s="80" t="s">
        <v>178</v>
      </c>
      <c r="F38" s="81">
        <v>0.862398</v>
      </c>
      <c r="G38" s="81">
        <v>0.23116500000000001</v>
      </c>
      <c r="H38" s="81">
        <v>7.2</v>
      </c>
      <c r="I38" s="104"/>
      <c r="J38" s="104"/>
      <c r="K38" s="104"/>
      <c r="L38" s="95" t="s">
        <v>369</v>
      </c>
      <c r="M38" s="102"/>
    </row>
    <row r="39" spans="1:13" x14ac:dyDescent="0.25">
      <c r="A39" s="97"/>
      <c r="B39" s="98"/>
      <c r="C39" s="106"/>
      <c r="D39" s="80" t="s">
        <v>131</v>
      </c>
      <c r="E39" s="80" t="s">
        <v>179</v>
      </c>
      <c r="F39" s="81">
        <v>0.80437700000000001</v>
      </c>
      <c r="G39" s="81">
        <v>0.66059400000000001</v>
      </c>
      <c r="H39" s="81">
        <v>7.2</v>
      </c>
      <c r="I39" s="104"/>
      <c r="J39" s="104"/>
      <c r="K39" s="104"/>
      <c r="L39" s="95" t="s">
        <v>369</v>
      </c>
      <c r="M39" s="102"/>
    </row>
    <row r="40" spans="1:13" x14ac:dyDescent="0.25">
      <c r="A40" s="97"/>
      <c r="B40" s="98"/>
      <c r="C40" s="106"/>
      <c r="D40" s="80" t="s">
        <v>134</v>
      </c>
      <c r="E40" s="80" t="s">
        <v>180</v>
      </c>
      <c r="F40" s="81">
        <v>0.75027600000000005</v>
      </c>
      <c r="G40" s="81">
        <v>0.62305500000000003</v>
      </c>
      <c r="H40" s="81">
        <v>7.2</v>
      </c>
      <c r="I40" s="104"/>
      <c r="J40" s="104"/>
      <c r="K40" s="104"/>
      <c r="L40" s="95" t="s">
        <v>369</v>
      </c>
      <c r="M40" s="102"/>
    </row>
    <row r="41" spans="1:13" x14ac:dyDescent="0.25">
      <c r="A41" s="97"/>
      <c r="B41" s="98"/>
      <c r="C41" s="106"/>
      <c r="D41" s="80" t="s">
        <v>131</v>
      </c>
      <c r="E41" s="80" t="s">
        <v>170</v>
      </c>
      <c r="F41" s="81">
        <v>0.60614699999999999</v>
      </c>
      <c r="G41" s="81">
        <v>0.71804400000000002</v>
      </c>
      <c r="H41" s="81">
        <v>7.2</v>
      </c>
      <c r="I41" s="104"/>
      <c r="J41" s="104"/>
      <c r="K41" s="104"/>
      <c r="L41" s="95" t="s">
        <v>369</v>
      </c>
      <c r="M41" s="102"/>
    </row>
    <row r="42" spans="1:13" x14ac:dyDescent="0.25">
      <c r="A42" s="97"/>
      <c r="B42" s="98"/>
      <c r="C42" s="106"/>
      <c r="D42" s="80" t="s">
        <v>131</v>
      </c>
      <c r="E42" s="80" t="s">
        <v>162</v>
      </c>
      <c r="F42" s="81">
        <v>0.81096199999999996</v>
      </c>
      <c r="G42" s="81">
        <v>0.12948200000000001</v>
      </c>
      <c r="H42" s="81">
        <v>7.2</v>
      </c>
      <c r="I42" s="104"/>
      <c r="J42" s="104"/>
      <c r="K42" s="104"/>
      <c r="L42" s="95" t="s">
        <v>369</v>
      </c>
      <c r="M42" s="102"/>
    </row>
    <row r="43" spans="1:13" x14ac:dyDescent="0.25">
      <c r="A43" s="97"/>
      <c r="B43" s="98"/>
      <c r="C43" s="106"/>
      <c r="D43" s="80" t="s">
        <v>131</v>
      </c>
      <c r="E43" s="80" t="s">
        <v>163</v>
      </c>
      <c r="F43" s="81">
        <v>0.57703199999999999</v>
      </c>
      <c r="G43" s="81">
        <v>0.72061500000000001</v>
      </c>
      <c r="H43" s="81">
        <v>7.2</v>
      </c>
      <c r="I43" s="104"/>
      <c r="J43" s="104"/>
      <c r="K43" s="104"/>
      <c r="L43" s="95" t="s">
        <v>369</v>
      </c>
      <c r="M43" s="102"/>
    </row>
    <row r="44" spans="1:13" x14ac:dyDescent="0.25">
      <c r="A44" s="97"/>
      <c r="B44" s="98"/>
      <c r="C44" s="106"/>
      <c r="D44" s="80" t="s">
        <v>131</v>
      </c>
      <c r="E44" s="80" t="s">
        <v>164</v>
      </c>
      <c r="F44" s="81">
        <v>0.56596800000000003</v>
      </c>
      <c r="G44" s="81">
        <v>0.27752100000000002</v>
      </c>
      <c r="H44" s="81">
        <v>7.2</v>
      </c>
      <c r="I44" s="104"/>
      <c r="J44" s="104"/>
      <c r="K44" s="104"/>
      <c r="L44" s="95" t="s">
        <v>369</v>
      </c>
      <c r="M44" s="102"/>
    </row>
    <row r="45" spans="1:13" x14ac:dyDescent="0.25">
      <c r="A45" s="97"/>
      <c r="B45" s="98"/>
      <c r="C45" s="106"/>
      <c r="D45" s="80" t="s">
        <v>131</v>
      </c>
      <c r="E45" s="80" t="s">
        <v>165</v>
      </c>
      <c r="F45" s="81">
        <v>0.79416600000000004</v>
      </c>
      <c r="G45" s="81">
        <v>0.414603</v>
      </c>
      <c r="H45" s="81">
        <v>7.2</v>
      </c>
      <c r="I45" s="104"/>
      <c r="J45" s="104"/>
      <c r="K45" s="104"/>
      <c r="L45" s="95" t="s">
        <v>369</v>
      </c>
      <c r="M45" s="102"/>
    </row>
    <row r="46" spans="1:13" x14ac:dyDescent="0.25">
      <c r="A46" s="97"/>
      <c r="B46" s="98"/>
      <c r="C46" s="106"/>
      <c r="D46" s="80" t="s">
        <v>131</v>
      </c>
      <c r="E46" s="80" t="s">
        <v>166</v>
      </c>
      <c r="F46" s="81">
        <v>0.16112000000000001</v>
      </c>
      <c r="G46" s="81">
        <v>0.31950299999999998</v>
      </c>
      <c r="H46" s="81">
        <v>7.2</v>
      </c>
      <c r="I46" s="104"/>
      <c r="J46" s="104"/>
      <c r="K46" s="104"/>
      <c r="L46" s="95" t="s">
        <v>369</v>
      </c>
      <c r="M46" s="102"/>
    </row>
    <row r="47" spans="1:13" x14ac:dyDescent="0.25">
      <c r="A47" s="97"/>
      <c r="B47" s="98"/>
      <c r="C47" s="106"/>
      <c r="D47" s="80" t="s">
        <v>131</v>
      </c>
      <c r="E47" s="80" t="s">
        <v>167</v>
      </c>
      <c r="F47" s="81">
        <v>0.57703199999999999</v>
      </c>
      <c r="G47" s="81">
        <v>0.72061500000000001</v>
      </c>
      <c r="H47" s="81">
        <v>7.2</v>
      </c>
      <c r="I47" s="104"/>
      <c r="J47" s="104"/>
      <c r="K47" s="104"/>
      <c r="L47" s="95" t="s">
        <v>369</v>
      </c>
      <c r="M47" s="102"/>
    </row>
    <row r="48" spans="1:13" x14ac:dyDescent="0.25">
      <c r="A48" s="97"/>
      <c r="B48" s="98"/>
      <c r="C48" s="106"/>
      <c r="D48" s="80" t="s">
        <v>131</v>
      </c>
      <c r="E48" s="80" t="s">
        <v>169</v>
      </c>
      <c r="F48" s="81">
        <v>0.28469699999999998</v>
      </c>
      <c r="G48" s="81">
        <v>0.25073800000000002</v>
      </c>
      <c r="H48" s="81">
        <v>7.2</v>
      </c>
      <c r="I48" s="104"/>
      <c r="J48" s="104"/>
      <c r="K48" s="104"/>
      <c r="L48" s="95" t="s">
        <v>369</v>
      </c>
      <c r="M48" s="102"/>
    </row>
    <row r="49" spans="1:13" x14ac:dyDescent="0.25">
      <c r="A49" s="97" t="s">
        <v>26</v>
      </c>
      <c r="B49" s="98">
        <v>305</v>
      </c>
      <c r="C49" s="106" t="s">
        <v>55</v>
      </c>
      <c r="D49" s="80" t="s">
        <v>131</v>
      </c>
      <c r="E49" s="80" t="s">
        <v>171</v>
      </c>
      <c r="F49" s="81">
        <v>0.912385</v>
      </c>
      <c r="G49" s="81">
        <v>0.247169</v>
      </c>
      <c r="H49" s="81">
        <v>19</v>
      </c>
      <c r="I49" s="104" t="s">
        <v>372</v>
      </c>
      <c r="J49" s="104" t="s">
        <v>373</v>
      </c>
      <c r="K49" s="104" t="s">
        <v>372</v>
      </c>
      <c r="L49" s="95" t="s">
        <v>369</v>
      </c>
      <c r="M49" s="102" t="s">
        <v>353</v>
      </c>
    </row>
    <row r="50" spans="1:13" x14ac:dyDescent="0.25">
      <c r="A50" s="97"/>
      <c r="B50" s="98"/>
      <c r="C50" s="106"/>
      <c r="D50" s="80" t="s">
        <v>131</v>
      </c>
      <c r="E50" s="80" t="s">
        <v>174</v>
      </c>
      <c r="F50" s="81">
        <v>0.95153399999999999</v>
      </c>
      <c r="G50" s="81">
        <v>9.5838999999999994E-2</v>
      </c>
      <c r="H50" s="81">
        <v>19</v>
      </c>
      <c r="I50" s="104"/>
      <c r="J50" s="104"/>
      <c r="K50" s="104"/>
      <c r="L50" s="95" t="s">
        <v>369</v>
      </c>
      <c r="M50" s="102"/>
    </row>
    <row r="51" spans="1:13" x14ac:dyDescent="0.25">
      <c r="A51" s="97"/>
      <c r="B51" s="98"/>
      <c r="C51" s="106"/>
      <c r="D51" s="80" t="s">
        <v>131</v>
      </c>
      <c r="E51" s="80" t="s">
        <v>175</v>
      </c>
      <c r="F51" s="81">
        <v>0.88991600000000004</v>
      </c>
      <c r="G51" s="81">
        <v>0.35541600000000001</v>
      </c>
      <c r="H51" s="81">
        <v>19</v>
      </c>
      <c r="I51" s="104"/>
      <c r="J51" s="104"/>
      <c r="K51" s="104"/>
      <c r="L51" s="95" t="s">
        <v>369</v>
      </c>
      <c r="M51" s="102"/>
    </row>
    <row r="52" spans="1:13" x14ac:dyDescent="0.25">
      <c r="A52" s="97"/>
      <c r="B52" s="98"/>
      <c r="C52" s="106"/>
      <c r="D52" s="80" t="s">
        <v>131</v>
      </c>
      <c r="E52" s="80" t="s">
        <v>178</v>
      </c>
      <c r="F52" s="81">
        <v>0.81569400000000003</v>
      </c>
      <c r="G52" s="81">
        <v>0.38954</v>
      </c>
      <c r="H52" s="81">
        <v>19</v>
      </c>
      <c r="I52" s="104"/>
      <c r="J52" s="104"/>
      <c r="K52" s="104"/>
      <c r="L52" s="95" t="s">
        <v>369</v>
      </c>
      <c r="M52" s="102"/>
    </row>
    <row r="53" spans="1:13" x14ac:dyDescent="0.25">
      <c r="A53" s="97"/>
      <c r="B53" s="98"/>
      <c r="C53" s="106"/>
      <c r="D53" s="80" t="s">
        <v>134</v>
      </c>
      <c r="E53" s="80" t="s">
        <v>181</v>
      </c>
      <c r="F53" s="81">
        <v>0.97536999999999996</v>
      </c>
      <c r="G53" s="81">
        <v>2.879E-2</v>
      </c>
      <c r="H53" s="81">
        <v>19</v>
      </c>
      <c r="I53" s="104"/>
      <c r="J53" s="104"/>
      <c r="K53" s="104"/>
      <c r="L53" s="95" t="s">
        <v>369</v>
      </c>
      <c r="M53" s="102"/>
    </row>
    <row r="54" spans="1:13" x14ac:dyDescent="0.25">
      <c r="A54" s="97"/>
      <c r="B54" s="98"/>
      <c r="C54" s="106"/>
      <c r="D54" s="80" t="s">
        <v>131</v>
      </c>
      <c r="E54" s="80" t="s">
        <v>159</v>
      </c>
      <c r="F54" s="81">
        <v>0.21273600000000001</v>
      </c>
      <c r="G54" s="81">
        <v>0.90329199999999998</v>
      </c>
      <c r="H54" s="81">
        <v>19</v>
      </c>
      <c r="I54" s="104"/>
      <c r="J54" s="104"/>
      <c r="K54" s="104"/>
      <c r="L54" s="95" t="s">
        <v>369</v>
      </c>
      <c r="M54" s="102"/>
    </row>
    <row r="55" spans="1:13" x14ac:dyDescent="0.25">
      <c r="A55" s="97"/>
      <c r="B55" s="98"/>
      <c r="C55" s="106"/>
      <c r="D55" s="80" t="s">
        <v>131</v>
      </c>
      <c r="E55" s="80" t="s">
        <v>162</v>
      </c>
      <c r="F55" s="81">
        <v>0.68509299999999995</v>
      </c>
      <c r="G55" s="81">
        <v>0.492842</v>
      </c>
      <c r="H55" s="81">
        <v>19</v>
      </c>
      <c r="I55" s="104"/>
      <c r="J55" s="104"/>
      <c r="K55" s="104"/>
      <c r="L55" s="95" t="s">
        <v>369</v>
      </c>
      <c r="M55" s="102"/>
    </row>
    <row r="56" spans="1:13" x14ac:dyDescent="0.25">
      <c r="A56" s="97"/>
      <c r="B56" s="98"/>
      <c r="C56" s="106"/>
      <c r="D56" s="80" t="s">
        <v>131</v>
      </c>
      <c r="E56" s="80" t="s">
        <v>163</v>
      </c>
      <c r="F56" s="81">
        <v>0.69589199999999996</v>
      </c>
      <c r="G56" s="81">
        <v>0.38722200000000001</v>
      </c>
      <c r="H56" s="81">
        <v>19</v>
      </c>
      <c r="I56" s="104"/>
      <c r="J56" s="104"/>
      <c r="K56" s="104"/>
      <c r="L56" s="95" t="s">
        <v>369</v>
      </c>
      <c r="M56" s="102"/>
    </row>
    <row r="57" spans="1:13" x14ac:dyDescent="0.25">
      <c r="A57" s="97"/>
      <c r="B57" s="98"/>
      <c r="C57" s="106"/>
      <c r="D57" s="80" t="s">
        <v>131</v>
      </c>
      <c r="E57" s="80" t="s">
        <v>165</v>
      </c>
      <c r="F57" s="81">
        <v>0.68869599999999997</v>
      </c>
      <c r="G57" s="81">
        <v>0.94684699999999999</v>
      </c>
      <c r="H57" s="81">
        <v>19</v>
      </c>
      <c r="I57" s="104"/>
      <c r="J57" s="104"/>
      <c r="K57" s="104"/>
      <c r="L57" s="95" t="s">
        <v>369</v>
      </c>
      <c r="M57" s="102"/>
    </row>
    <row r="58" spans="1:13" x14ac:dyDescent="0.25">
      <c r="A58" s="97"/>
      <c r="B58" s="98"/>
      <c r="C58" s="106"/>
      <c r="D58" s="80" t="s">
        <v>131</v>
      </c>
      <c r="E58" s="80" t="s">
        <v>166</v>
      </c>
      <c r="F58" s="81">
        <v>9.9265999999999993E-2</v>
      </c>
      <c r="G58" s="81">
        <v>0.94823100000000005</v>
      </c>
      <c r="H58" s="81">
        <v>19</v>
      </c>
      <c r="I58" s="104"/>
      <c r="J58" s="104"/>
      <c r="K58" s="104"/>
      <c r="L58" s="95" t="s">
        <v>369</v>
      </c>
      <c r="M58" s="102"/>
    </row>
    <row r="59" spans="1:13" x14ac:dyDescent="0.25">
      <c r="A59" s="97"/>
      <c r="B59" s="98"/>
      <c r="C59" s="106"/>
      <c r="D59" s="80" t="s">
        <v>131</v>
      </c>
      <c r="E59" s="80" t="s">
        <v>167</v>
      </c>
      <c r="F59" s="81">
        <v>0.69589199999999996</v>
      </c>
      <c r="G59" s="81">
        <v>0.38722200000000001</v>
      </c>
      <c r="H59" s="81">
        <v>19</v>
      </c>
      <c r="I59" s="104"/>
      <c r="J59" s="104"/>
      <c r="K59" s="104"/>
      <c r="L59" s="95" t="s">
        <v>369</v>
      </c>
      <c r="M59" s="102"/>
    </row>
    <row r="60" spans="1:13" x14ac:dyDescent="0.25">
      <c r="A60" s="97"/>
      <c r="B60" s="98"/>
      <c r="C60" s="106"/>
      <c r="D60" s="80" t="s">
        <v>131</v>
      </c>
      <c r="E60" s="80" t="s">
        <v>168</v>
      </c>
      <c r="F60" s="81">
        <v>0.121805</v>
      </c>
      <c r="G60" s="81">
        <v>0.76778900000000005</v>
      </c>
      <c r="H60" s="81">
        <v>19</v>
      </c>
      <c r="I60" s="104"/>
      <c r="J60" s="104"/>
      <c r="K60" s="104"/>
      <c r="L60" s="95" t="s">
        <v>369</v>
      </c>
      <c r="M60" s="102"/>
    </row>
    <row r="61" spans="1:13" x14ac:dyDescent="0.25">
      <c r="A61" s="97"/>
      <c r="B61" s="98"/>
      <c r="C61" s="106"/>
      <c r="D61" s="80" t="s">
        <v>131</v>
      </c>
      <c r="E61" s="80" t="s">
        <v>169</v>
      </c>
      <c r="F61" s="81">
        <v>0.46693600000000002</v>
      </c>
      <c r="G61" s="81">
        <v>3.039E-2</v>
      </c>
      <c r="H61" s="81">
        <v>19</v>
      </c>
      <c r="I61" s="104"/>
      <c r="J61" s="104"/>
      <c r="K61" s="104"/>
      <c r="L61" s="95" t="s">
        <v>369</v>
      </c>
      <c r="M61" s="102"/>
    </row>
    <row r="62" spans="1:13" x14ac:dyDescent="0.25">
      <c r="A62" s="97" t="s">
        <v>146</v>
      </c>
      <c r="B62" s="98">
        <v>61</v>
      </c>
      <c r="C62" s="106" t="s">
        <v>56</v>
      </c>
      <c r="D62" s="80" t="s">
        <v>134</v>
      </c>
      <c r="E62" s="80" t="s">
        <v>181</v>
      </c>
      <c r="F62" s="81">
        <v>0.69666499999999998</v>
      </c>
      <c r="G62" s="81">
        <v>0.62763000000000002</v>
      </c>
      <c r="H62" s="81">
        <v>20</v>
      </c>
      <c r="I62" s="104" t="s">
        <v>373</v>
      </c>
      <c r="J62" s="104" t="s">
        <v>373</v>
      </c>
      <c r="K62" s="104" t="s">
        <v>373</v>
      </c>
      <c r="L62" s="95" t="s">
        <v>369</v>
      </c>
      <c r="M62" s="102" t="s">
        <v>354</v>
      </c>
    </row>
    <row r="63" spans="1:13" x14ac:dyDescent="0.25">
      <c r="A63" s="97"/>
      <c r="B63" s="98"/>
      <c r="C63" s="106"/>
      <c r="D63" s="80" t="s">
        <v>131</v>
      </c>
      <c r="E63" s="80" t="s">
        <v>182</v>
      </c>
      <c r="F63" s="81">
        <v>0.71716299999999999</v>
      </c>
      <c r="G63" s="81">
        <v>0.93776000000000004</v>
      </c>
      <c r="H63" s="81">
        <v>20</v>
      </c>
      <c r="I63" s="104"/>
      <c r="J63" s="104"/>
      <c r="K63" s="104"/>
      <c r="L63" s="95" t="s">
        <v>369</v>
      </c>
      <c r="M63" s="102"/>
    </row>
    <row r="64" spans="1:13" x14ac:dyDescent="0.25">
      <c r="A64" s="97"/>
      <c r="B64" s="98"/>
      <c r="C64" s="106"/>
      <c r="D64" s="80" t="s">
        <v>131</v>
      </c>
      <c r="E64" s="80" t="s">
        <v>183</v>
      </c>
      <c r="F64" s="81">
        <v>0.71716299999999999</v>
      </c>
      <c r="G64" s="81">
        <v>0.93776000000000004</v>
      </c>
      <c r="H64" s="81">
        <v>20</v>
      </c>
      <c r="I64" s="104"/>
      <c r="J64" s="104"/>
      <c r="K64" s="104"/>
      <c r="L64" s="95" t="s">
        <v>369</v>
      </c>
      <c r="M64" s="102"/>
    </row>
    <row r="65" spans="1:13" x14ac:dyDescent="0.25">
      <c r="A65" s="97"/>
      <c r="B65" s="98"/>
      <c r="C65" s="106"/>
      <c r="D65" s="80" t="s">
        <v>131</v>
      </c>
      <c r="E65" s="80" t="s">
        <v>184</v>
      </c>
      <c r="F65" s="81">
        <v>0.78293299999999999</v>
      </c>
      <c r="G65" s="81">
        <v>0.86185999999999996</v>
      </c>
      <c r="H65" s="81">
        <v>20</v>
      </c>
      <c r="I65" s="104"/>
      <c r="J65" s="104"/>
      <c r="K65" s="104"/>
      <c r="L65" s="95" t="s">
        <v>369</v>
      </c>
      <c r="M65" s="102"/>
    </row>
    <row r="66" spans="1:13" x14ac:dyDescent="0.25">
      <c r="A66" s="97"/>
      <c r="B66" s="98"/>
      <c r="C66" s="106"/>
      <c r="D66" s="80" t="s">
        <v>131</v>
      </c>
      <c r="E66" s="80" t="s">
        <v>185</v>
      </c>
      <c r="F66" s="81">
        <v>0.51642299999999997</v>
      </c>
      <c r="G66" s="81">
        <v>0.98812100000000003</v>
      </c>
      <c r="H66" s="81">
        <v>20</v>
      </c>
      <c r="I66" s="104"/>
      <c r="J66" s="104"/>
      <c r="K66" s="104"/>
      <c r="L66" s="95" t="s">
        <v>369</v>
      </c>
      <c r="M66" s="102"/>
    </row>
    <row r="67" spans="1:13" x14ac:dyDescent="0.25">
      <c r="A67" s="97"/>
      <c r="B67" s="98"/>
      <c r="C67" s="106"/>
      <c r="D67" s="80" t="s">
        <v>131</v>
      </c>
      <c r="E67" s="80" t="s">
        <v>186</v>
      </c>
      <c r="F67" s="81">
        <v>0.68681300000000001</v>
      </c>
      <c r="G67" s="81">
        <v>0.48128100000000001</v>
      </c>
      <c r="H67" s="81">
        <v>20</v>
      </c>
      <c r="I67" s="104"/>
      <c r="J67" s="104"/>
      <c r="K67" s="104"/>
      <c r="L67" s="95" t="s">
        <v>369</v>
      </c>
      <c r="M67" s="102"/>
    </row>
    <row r="68" spans="1:13" x14ac:dyDescent="0.25">
      <c r="A68" s="97"/>
      <c r="B68" s="98"/>
      <c r="C68" s="106"/>
      <c r="D68" s="80" t="s">
        <v>131</v>
      </c>
      <c r="E68" s="80" t="s">
        <v>162</v>
      </c>
      <c r="F68" s="81">
        <v>0.66026300000000004</v>
      </c>
      <c r="G68" s="81">
        <v>0.607043</v>
      </c>
      <c r="H68" s="81">
        <v>20</v>
      </c>
      <c r="I68" s="104"/>
      <c r="J68" s="104"/>
      <c r="K68" s="104"/>
      <c r="L68" s="95" t="s">
        <v>369</v>
      </c>
      <c r="M68" s="102"/>
    </row>
    <row r="69" spans="1:13" x14ac:dyDescent="0.25">
      <c r="A69" s="97"/>
      <c r="B69" s="98"/>
      <c r="C69" s="106"/>
      <c r="D69" s="80" t="s">
        <v>131</v>
      </c>
      <c r="E69" s="80" t="s">
        <v>163</v>
      </c>
      <c r="F69" s="81">
        <v>0.53215199999999996</v>
      </c>
      <c r="G69" s="81">
        <v>0.88204499999999997</v>
      </c>
      <c r="H69" s="81">
        <v>20</v>
      </c>
      <c r="I69" s="104"/>
      <c r="J69" s="104"/>
      <c r="K69" s="104"/>
      <c r="L69" s="95" t="s">
        <v>369</v>
      </c>
      <c r="M69" s="102"/>
    </row>
    <row r="70" spans="1:13" x14ac:dyDescent="0.25">
      <c r="A70" s="97"/>
      <c r="B70" s="98"/>
      <c r="C70" s="106"/>
      <c r="D70" s="80" t="s">
        <v>131</v>
      </c>
      <c r="E70" s="80" t="s">
        <v>167</v>
      </c>
      <c r="F70" s="81">
        <v>0.53215199999999996</v>
      </c>
      <c r="G70" s="81">
        <v>0.88204499999999997</v>
      </c>
      <c r="H70" s="81">
        <v>20</v>
      </c>
      <c r="I70" s="104"/>
      <c r="J70" s="104"/>
      <c r="K70" s="104"/>
      <c r="L70" s="95" t="s">
        <v>369</v>
      </c>
      <c r="M70" s="102"/>
    </row>
    <row r="71" spans="1:13" x14ac:dyDescent="0.25">
      <c r="A71" s="97"/>
      <c r="B71" s="98"/>
      <c r="C71" s="106"/>
      <c r="D71" s="80" t="s">
        <v>131</v>
      </c>
      <c r="E71" s="80" t="s">
        <v>169</v>
      </c>
      <c r="F71" s="81">
        <v>0.34293400000000002</v>
      </c>
      <c r="G71" s="81">
        <v>0.12456100000000001</v>
      </c>
      <c r="H71" s="81">
        <v>20</v>
      </c>
      <c r="I71" s="104"/>
      <c r="J71" s="104"/>
      <c r="K71" s="104"/>
      <c r="L71" s="95" t="s">
        <v>369</v>
      </c>
      <c r="M71" s="102"/>
    </row>
    <row r="72" spans="1:13" x14ac:dyDescent="0.25">
      <c r="A72" s="97" t="s">
        <v>33</v>
      </c>
      <c r="B72" s="98">
        <v>515</v>
      </c>
      <c r="C72" s="106" t="s">
        <v>57</v>
      </c>
      <c r="D72" s="80" t="s">
        <v>131</v>
      </c>
      <c r="E72" s="80" t="s">
        <v>176</v>
      </c>
      <c r="F72" s="81">
        <v>0.87617500000000004</v>
      </c>
      <c r="G72" s="81">
        <v>0.48910300000000001</v>
      </c>
      <c r="H72" s="81">
        <v>0.11</v>
      </c>
      <c r="I72" s="104" t="s">
        <v>373</v>
      </c>
      <c r="J72" s="104" t="s">
        <v>373</v>
      </c>
      <c r="K72" s="104" t="s">
        <v>373</v>
      </c>
      <c r="L72" s="95" t="s">
        <v>369</v>
      </c>
      <c r="M72" s="102" t="s">
        <v>355</v>
      </c>
    </row>
    <row r="73" spans="1:13" x14ac:dyDescent="0.25">
      <c r="A73" s="97"/>
      <c r="B73" s="98"/>
      <c r="C73" s="106"/>
      <c r="D73" s="80" t="s">
        <v>131</v>
      </c>
      <c r="E73" s="80" t="s">
        <v>187</v>
      </c>
      <c r="F73" s="81">
        <v>0.93753900000000001</v>
      </c>
      <c r="G73" s="81">
        <v>6.8403000000000005E-2</v>
      </c>
      <c r="H73" s="81">
        <v>0.11</v>
      </c>
      <c r="I73" s="104"/>
      <c r="J73" s="104"/>
      <c r="K73" s="104"/>
      <c r="L73" s="95" t="s">
        <v>369</v>
      </c>
      <c r="M73" s="102"/>
    </row>
    <row r="74" spans="1:13" x14ac:dyDescent="0.25">
      <c r="A74" s="97"/>
      <c r="B74" s="98"/>
      <c r="C74" s="106"/>
      <c r="D74" s="80" t="s">
        <v>131</v>
      </c>
      <c r="E74" s="80" t="s">
        <v>177</v>
      </c>
      <c r="F74" s="81">
        <v>0.71561799999999998</v>
      </c>
      <c r="G74" s="81">
        <v>0.77117999999999998</v>
      </c>
      <c r="H74" s="81">
        <v>0.11</v>
      </c>
      <c r="I74" s="104"/>
      <c r="J74" s="104"/>
      <c r="K74" s="104"/>
      <c r="L74" s="95" t="s">
        <v>369</v>
      </c>
      <c r="M74" s="102"/>
    </row>
    <row r="75" spans="1:13" x14ac:dyDescent="0.25">
      <c r="A75" s="97"/>
      <c r="B75" s="98"/>
      <c r="C75" s="106"/>
      <c r="D75" s="80" t="s">
        <v>131</v>
      </c>
      <c r="E75" s="80" t="s">
        <v>188</v>
      </c>
      <c r="F75" s="81">
        <v>0.98778600000000005</v>
      </c>
      <c r="G75" s="81">
        <v>1.0558E-2</v>
      </c>
      <c r="H75" s="81">
        <v>0.11</v>
      </c>
      <c r="I75" s="104"/>
      <c r="J75" s="104"/>
      <c r="K75" s="104"/>
      <c r="L75" s="95" t="s">
        <v>369</v>
      </c>
      <c r="M75" s="102"/>
    </row>
    <row r="76" spans="1:13" x14ac:dyDescent="0.25">
      <c r="A76" s="97"/>
      <c r="B76" s="98"/>
      <c r="C76" s="106"/>
      <c r="D76" s="80" t="s">
        <v>131</v>
      </c>
      <c r="E76" s="80" t="s">
        <v>189</v>
      </c>
      <c r="F76" s="81">
        <v>0.99435600000000002</v>
      </c>
      <c r="G76" s="81">
        <v>3.5076000000000003E-2</v>
      </c>
      <c r="H76" s="81">
        <v>0.11</v>
      </c>
      <c r="I76" s="104"/>
      <c r="J76" s="104"/>
      <c r="K76" s="104"/>
      <c r="L76" s="95" t="s">
        <v>369</v>
      </c>
      <c r="M76" s="102"/>
    </row>
    <row r="77" spans="1:13" x14ac:dyDescent="0.25">
      <c r="A77" s="97"/>
      <c r="B77" s="98"/>
      <c r="C77" s="106"/>
      <c r="D77" s="80" t="s">
        <v>131</v>
      </c>
      <c r="E77" s="80" t="s">
        <v>190</v>
      </c>
      <c r="F77" s="81">
        <v>0.97429399999999999</v>
      </c>
      <c r="G77" s="81">
        <v>5.3738000000000001E-2</v>
      </c>
      <c r="H77" s="81">
        <v>0.11</v>
      </c>
      <c r="I77" s="104"/>
      <c r="J77" s="104"/>
      <c r="K77" s="104"/>
      <c r="L77" s="95" t="s">
        <v>369</v>
      </c>
      <c r="M77" s="102"/>
    </row>
    <row r="78" spans="1:13" x14ac:dyDescent="0.25">
      <c r="A78" s="97"/>
      <c r="B78" s="98"/>
      <c r="C78" s="106"/>
      <c r="D78" s="80" t="s">
        <v>131</v>
      </c>
      <c r="E78" s="80" t="s">
        <v>191</v>
      </c>
      <c r="F78" s="81">
        <v>0.99748499999999996</v>
      </c>
      <c r="G78" s="81">
        <v>9.7710000000000002E-3</v>
      </c>
      <c r="H78" s="81">
        <v>0.11</v>
      </c>
      <c r="I78" s="104"/>
      <c r="J78" s="104"/>
      <c r="K78" s="104"/>
      <c r="L78" s="95" t="s">
        <v>369</v>
      </c>
      <c r="M78" s="102"/>
    </row>
    <row r="79" spans="1:13" x14ac:dyDescent="0.25">
      <c r="A79" s="97"/>
      <c r="B79" s="98"/>
      <c r="C79" s="106"/>
      <c r="D79" s="80" t="s">
        <v>131</v>
      </c>
      <c r="E79" s="80" t="s">
        <v>192</v>
      </c>
      <c r="F79" s="81">
        <v>0.97429399999999999</v>
      </c>
      <c r="G79" s="81">
        <v>5.3738000000000001E-2</v>
      </c>
      <c r="H79" s="81">
        <v>0.11</v>
      </c>
      <c r="I79" s="104"/>
      <c r="J79" s="104"/>
      <c r="K79" s="104"/>
      <c r="L79" s="95" t="s">
        <v>369</v>
      </c>
      <c r="M79" s="102"/>
    </row>
    <row r="80" spans="1:13" x14ac:dyDescent="0.25">
      <c r="A80" s="97"/>
      <c r="B80" s="98"/>
      <c r="C80" s="106"/>
      <c r="D80" s="80" t="s">
        <v>131</v>
      </c>
      <c r="E80" s="80" t="s">
        <v>193</v>
      </c>
      <c r="F80" s="81">
        <v>0.81678399999999995</v>
      </c>
      <c r="G80" s="81">
        <v>0.18410000000000001</v>
      </c>
      <c r="H80" s="81">
        <v>0.11</v>
      </c>
      <c r="I80" s="104"/>
      <c r="J80" s="104"/>
      <c r="K80" s="104"/>
      <c r="L80" s="95" t="s">
        <v>369</v>
      </c>
      <c r="M80" s="102"/>
    </row>
    <row r="81" spans="1:13" x14ac:dyDescent="0.25">
      <c r="A81" s="97"/>
      <c r="B81" s="98"/>
      <c r="C81" s="106"/>
      <c r="D81" s="80" t="s">
        <v>131</v>
      </c>
      <c r="E81" s="80" t="s">
        <v>194</v>
      </c>
      <c r="F81" s="81">
        <v>0.85399700000000001</v>
      </c>
      <c r="G81" s="81">
        <v>0.49788900000000003</v>
      </c>
      <c r="H81" s="81">
        <v>0.11</v>
      </c>
      <c r="I81" s="104"/>
      <c r="J81" s="104"/>
      <c r="K81" s="104"/>
      <c r="L81" s="95" t="s">
        <v>369</v>
      </c>
      <c r="M81" s="102"/>
    </row>
    <row r="82" spans="1:13" x14ac:dyDescent="0.25">
      <c r="A82" s="97"/>
      <c r="B82" s="98"/>
      <c r="C82" s="106"/>
      <c r="D82" s="80" t="s">
        <v>131</v>
      </c>
      <c r="E82" s="80" t="s">
        <v>195</v>
      </c>
      <c r="F82" s="81">
        <v>0.65258099999999997</v>
      </c>
      <c r="G82" s="81">
        <v>0.418929</v>
      </c>
      <c r="H82" s="81">
        <v>0.11</v>
      </c>
      <c r="I82" s="104"/>
      <c r="J82" s="104"/>
      <c r="K82" s="104"/>
      <c r="L82" s="95" t="s">
        <v>369</v>
      </c>
      <c r="M82" s="102"/>
    </row>
    <row r="83" spans="1:13" x14ac:dyDescent="0.25">
      <c r="A83" s="97"/>
      <c r="B83" s="98"/>
      <c r="C83" s="106"/>
      <c r="D83" s="80" t="s">
        <v>131</v>
      </c>
      <c r="E83" s="80" t="s">
        <v>196</v>
      </c>
      <c r="F83" s="81">
        <v>0.85399700000000001</v>
      </c>
      <c r="G83" s="81">
        <v>0.49788900000000003</v>
      </c>
      <c r="H83" s="81">
        <v>0.11</v>
      </c>
      <c r="I83" s="104"/>
      <c r="J83" s="104"/>
      <c r="K83" s="104"/>
      <c r="L83" s="95" t="s">
        <v>369</v>
      </c>
      <c r="M83" s="102"/>
    </row>
    <row r="84" spans="1:13" x14ac:dyDescent="0.25">
      <c r="A84" s="97"/>
      <c r="B84" s="98"/>
      <c r="C84" s="106"/>
      <c r="D84" s="80" t="s">
        <v>134</v>
      </c>
      <c r="E84" s="80" t="s">
        <v>197</v>
      </c>
      <c r="F84" s="81">
        <v>0.14161199999999999</v>
      </c>
      <c r="G84" s="81">
        <v>0.95738500000000004</v>
      </c>
      <c r="H84" s="81">
        <v>0.11</v>
      </c>
      <c r="I84" s="104"/>
      <c r="J84" s="104"/>
      <c r="K84" s="104"/>
      <c r="L84" s="95" t="s">
        <v>369</v>
      </c>
      <c r="M84" s="102"/>
    </row>
    <row r="85" spans="1:13" x14ac:dyDescent="0.25">
      <c r="A85" s="97" t="s">
        <v>42</v>
      </c>
      <c r="B85" s="98">
        <v>172</v>
      </c>
      <c r="C85" s="106" t="s">
        <v>58</v>
      </c>
      <c r="D85" s="80" t="s">
        <v>134</v>
      </c>
      <c r="E85" s="80" t="s">
        <v>180</v>
      </c>
      <c r="F85" s="81">
        <v>0.68130199999999996</v>
      </c>
      <c r="G85" s="81">
        <v>0.93877500000000003</v>
      </c>
      <c r="H85" s="81">
        <v>7.2</v>
      </c>
      <c r="I85" s="104" t="s">
        <v>373</v>
      </c>
      <c r="J85" s="104" t="s">
        <v>372</v>
      </c>
      <c r="K85" s="104" t="s">
        <v>372</v>
      </c>
      <c r="L85" s="95" t="s">
        <v>369</v>
      </c>
      <c r="M85" s="102" t="s">
        <v>356</v>
      </c>
    </row>
    <row r="86" spans="1:13" x14ac:dyDescent="0.25">
      <c r="A86" s="97"/>
      <c r="B86" s="98"/>
      <c r="C86" s="106"/>
      <c r="D86" s="80" t="s">
        <v>131</v>
      </c>
      <c r="E86" s="80" t="s">
        <v>157</v>
      </c>
      <c r="F86" s="81">
        <v>0.290632</v>
      </c>
      <c r="G86" s="81">
        <v>0.18588399999999999</v>
      </c>
      <c r="H86" s="81">
        <v>7.2</v>
      </c>
      <c r="I86" s="104"/>
      <c r="J86" s="104"/>
      <c r="K86" s="104"/>
      <c r="L86" s="95" t="s">
        <v>369</v>
      </c>
      <c r="M86" s="102"/>
    </row>
    <row r="87" spans="1:13" x14ac:dyDescent="0.25">
      <c r="A87" s="97"/>
      <c r="B87" s="98"/>
      <c r="C87" s="106"/>
      <c r="D87" s="80" t="s">
        <v>131</v>
      </c>
      <c r="E87" s="80" t="s">
        <v>158</v>
      </c>
      <c r="F87" s="81">
        <v>0.97361200000000003</v>
      </c>
      <c r="G87" s="81">
        <v>6.2500000000000003E-3</v>
      </c>
      <c r="H87" s="81">
        <v>7.2</v>
      </c>
      <c r="I87" s="104"/>
      <c r="J87" s="104"/>
      <c r="K87" s="104"/>
      <c r="L87" s="95" t="s">
        <v>369</v>
      </c>
      <c r="M87" s="102"/>
    </row>
    <row r="88" spans="1:13" x14ac:dyDescent="0.25">
      <c r="A88" s="97"/>
      <c r="B88" s="98"/>
      <c r="C88" s="106"/>
      <c r="D88" s="80" t="s">
        <v>131</v>
      </c>
      <c r="E88" s="80" t="s">
        <v>159</v>
      </c>
      <c r="F88" s="81">
        <v>0.468941</v>
      </c>
      <c r="G88" s="81">
        <v>3.9448999999999998E-2</v>
      </c>
      <c r="H88" s="81">
        <v>7.2</v>
      </c>
      <c r="I88" s="104"/>
      <c r="J88" s="104"/>
      <c r="K88" s="104"/>
      <c r="L88" s="95" t="s">
        <v>369</v>
      </c>
      <c r="M88" s="102"/>
    </row>
    <row r="89" spans="1:13" x14ac:dyDescent="0.25">
      <c r="A89" s="97"/>
      <c r="B89" s="98"/>
      <c r="C89" s="106"/>
      <c r="D89" s="80" t="s">
        <v>131</v>
      </c>
      <c r="E89" s="80" t="s">
        <v>160</v>
      </c>
      <c r="F89" s="81">
        <v>0.55184599999999995</v>
      </c>
      <c r="G89" s="81">
        <v>0.63570199999999999</v>
      </c>
      <c r="H89" s="81">
        <v>7.2</v>
      </c>
      <c r="I89" s="104"/>
      <c r="J89" s="104"/>
      <c r="K89" s="104"/>
      <c r="L89" s="95" t="s">
        <v>369</v>
      </c>
      <c r="M89" s="102"/>
    </row>
    <row r="90" spans="1:13" x14ac:dyDescent="0.25">
      <c r="A90" s="97"/>
      <c r="B90" s="98"/>
      <c r="C90" s="106"/>
      <c r="D90" s="80" t="s">
        <v>131</v>
      </c>
      <c r="E90" s="80" t="s">
        <v>161</v>
      </c>
      <c r="F90" s="81">
        <v>0.55184599999999995</v>
      </c>
      <c r="G90" s="81">
        <v>0.63570199999999999</v>
      </c>
      <c r="H90" s="81">
        <v>7.2</v>
      </c>
      <c r="I90" s="104"/>
      <c r="J90" s="104"/>
      <c r="K90" s="104"/>
      <c r="L90" s="95" t="s">
        <v>369</v>
      </c>
      <c r="M90" s="102"/>
    </row>
    <row r="91" spans="1:13" x14ac:dyDescent="0.25">
      <c r="A91" s="97"/>
      <c r="B91" s="98"/>
      <c r="C91" s="106"/>
      <c r="D91" s="80" t="s">
        <v>131</v>
      </c>
      <c r="E91" s="80" t="s">
        <v>163</v>
      </c>
      <c r="F91" s="81">
        <v>0.63941300000000001</v>
      </c>
      <c r="G91" s="81">
        <v>0.51533200000000001</v>
      </c>
      <c r="H91" s="81">
        <v>7.2</v>
      </c>
      <c r="I91" s="104"/>
      <c r="J91" s="104"/>
      <c r="K91" s="104"/>
      <c r="L91" s="95" t="s">
        <v>369</v>
      </c>
      <c r="M91" s="102"/>
    </row>
    <row r="92" spans="1:13" x14ac:dyDescent="0.25">
      <c r="A92" s="97"/>
      <c r="B92" s="98"/>
      <c r="C92" s="106"/>
      <c r="D92" s="80" t="s">
        <v>131</v>
      </c>
      <c r="E92" s="80" t="s">
        <v>165</v>
      </c>
      <c r="F92" s="81">
        <v>0.806917</v>
      </c>
      <c r="G92" s="81">
        <v>0.369307</v>
      </c>
      <c r="H92" s="81">
        <v>7.2</v>
      </c>
      <c r="I92" s="104"/>
      <c r="J92" s="104"/>
      <c r="K92" s="104"/>
      <c r="L92" s="95" t="s">
        <v>369</v>
      </c>
      <c r="M92" s="102"/>
    </row>
    <row r="93" spans="1:13" x14ac:dyDescent="0.25">
      <c r="A93" s="97"/>
      <c r="B93" s="98"/>
      <c r="C93" s="106"/>
      <c r="D93" s="80" t="s">
        <v>131</v>
      </c>
      <c r="E93" s="80" t="s">
        <v>167</v>
      </c>
      <c r="F93" s="81">
        <v>0.63941300000000001</v>
      </c>
      <c r="G93" s="81">
        <v>0.51533200000000001</v>
      </c>
      <c r="H93" s="81">
        <v>7.2</v>
      </c>
      <c r="I93" s="104"/>
      <c r="J93" s="104"/>
      <c r="K93" s="104"/>
      <c r="L93" s="95" t="s">
        <v>369</v>
      </c>
      <c r="M93" s="102"/>
    </row>
    <row r="94" spans="1:13" x14ac:dyDescent="0.25">
      <c r="A94" s="97"/>
      <c r="B94" s="98"/>
      <c r="C94" s="106"/>
      <c r="D94" s="80" t="s">
        <v>131</v>
      </c>
      <c r="E94" s="80" t="s">
        <v>168</v>
      </c>
      <c r="F94" s="81">
        <v>0.185305</v>
      </c>
      <c r="G94" s="81">
        <v>0.27889799999999998</v>
      </c>
      <c r="H94" s="81">
        <v>7.2</v>
      </c>
      <c r="I94" s="104"/>
      <c r="J94" s="104"/>
      <c r="K94" s="104"/>
      <c r="L94" s="95" t="s">
        <v>369</v>
      </c>
      <c r="M94" s="102"/>
    </row>
    <row r="95" spans="1:13" x14ac:dyDescent="0.25">
      <c r="A95" s="97"/>
      <c r="B95" s="98"/>
      <c r="C95" s="106"/>
      <c r="D95" s="80" t="s">
        <v>131</v>
      </c>
      <c r="E95" s="80" t="s">
        <v>169</v>
      </c>
      <c r="F95" s="81">
        <v>0.213978</v>
      </c>
      <c r="G95" s="81">
        <v>0.513853</v>
      </c>
      <c r="H95" s="81">
        <v>7.2</v>
      </c>
      <c r="I95" s="104"/>
      <c r="J95" s="104"/>
      <c r="K95" s="104"/>
      <c r="L95" s="95" t="s">
        <v>369</v>
      </c>
      <c r="M95" s="102"/>
    </row>
    <row r="96" spans="1:13" x14ac:dyDescent="0.25">
      <c r="A96" s="97" t="s">
        <v>44</v>
      </c>
      <c r="B96" s="98">
        <v>87</v>
      </c>
      <c r="C96" s="106" t="s">
        <v>59</v>
      </c>
      <c r="D96" s="80" t="s">
        <v>131</v>
      </c>
      <c r="E96" s="80" t="s">
        <v>199</v>
      </c>
      <c r="F96" s="81">
        <v>0.82374899999999995</v>
      </c>
      <c r="G96" s="81">
        <v>0.80936799999999998</v>
      </c>
      <c r="H96" s="81">
        <v>29</v>
      </c>
      <c r="I96" s="104" t="s">
        <v>373</v>
      </c>
      <c r="J96" s="104" t="s">
        <v>373</v>
      </c>
      <c r="K96" s="104" t="s">
        <v>373</v>
      </c>
      <c r="L96" s="95" t="s">
        <v>369</v>
      </c>
      <c r="M96" s="102" t="s">
        <v>357</v>
      </c>
    </row>
    <row r="97" spans="1:13" x14ac:dyDescent="0.25">
      <c r="A97" s="97"/>
      <c r="B97" s="98"/>
      <c r="C97" s="106"/>
      <c r="D97" s="80" t="s">
        <v>131</v>
      </c>
      <c r="E97" s="80" t="s">
        <v>171</v>
      </c>
      <c r="F97" s="81">
        <v>0.77641800000000005</v>
      </c>
      <c r="G97" s="81">
        <v>0.75236899999999995</v>
      </c>
      <c r="H97" s="81">
        <v>29</v>
      </c>
      <c r="I97" s="104"/>
      <c r="J97" s="104"/>
      <c r="K97" s="104"/>
      <c r="L97" s="95" t="s">
        <v>369</v>
      </c>
      <c r="M97" s="102"/>
    </row>
    <row r="98" spans="1:13" x14ac:dyDescent="0.25">
      <c r="A98" s="97"/>
      <c r="B98" s="98"/>
      <c r="C98" s="106"/>
      <c r="D98" s="80" t="s">
        <v>131</v>
      </c>
      <c r="E98" s="80" t="s">
        <v>174</v>
      </c>
      <c r="F98" s="81">
        <v>0.82315400000000005</v>
      </c>
      <c r="G98" s="81">
        <v>0.51750200000000002</v>
      </c>
      <c r="H98" s="81">
        <v>29</v>
      </c>
      <c r="I98" s="104"/>
      <c r="J98" s="104"/>
      <c r="K98" s="104"/>
      <c r="L98" s="95" t="s">
        <v>369</v>
      </c>
      <c r="M98" s="102"/>
    </row>
    <row r="99" spans="1:13" x14ac:dyDescent="0.25">
      <c r="A99" s="97"/>
      <c r="B99" s="98"/>
      <c r="C99" s="106"/>
      <c r="D99" s="80" t="s">
        <v>131</v>
      </c>
      <c r="E99" s="80" t="s">
        <v>175</v>
      </c>
      <c r="F99" s="81">
        <v>0.84893300000000005</v>
      </c>
      <c r="G99" s="81">
        <v>0.52675000000000005</v>
      </c>
      <c r="H99" s="81">
        <v>29</v>
      </c>
      <c r="I99" s="104"/>
      <c r="J99" s="104"/>
      <c r="K99" s="104"/>
      <c r="L99" s="95" t="s">
        <v>369</v>
      </c>
      <c r="M99" s="102"/>
    </row>
    <row r="100" spans="1:13" x14ac:dyDescent="0.25">
      <c r="A100" s="97"/>
      <c r="B100" s="98"/>
      <c r="C100" s="106"/>
      <c r="D100" s="80" t="s">
        <v>131</v>
      </c>
      <c r="E100" s="80" t="s">
        <v>200</v>
      </c>
      <c r="F100" s="81">
        <v>0.89089600000000002</v>
      </c>
      <c r="G100" s="81">
        <v>0.31861299999999998</v>
      </c>
      <c r="H100" s="81">
        <v>29</v>
      </c>
      <c r="I100" s="104"/>
      <c r="J100" s="104"/>
      <c r="K100" s="104"/>
      <c r="L100" s="95" t="s">
        <v>369</v>
      </c>
      <c r="M100" s="102"/>
    </row>
    <row r="101" spans="1:13" x14ac:dyDescent="0.25">
      <c r="A101" s="97"/>
      <c r="B101" s="98"/>
      <c r="C101" s="106"/>
      <c r="D101" s="80" t="s">
        <v>131</v>
      </c>
      <c r="E101" s="80" t="s">
        <v>178</v>
      </c>
      <c r="F101" s="81">
        <v>0.71801199999999998</v>
      </c>
      <c r="G101" s="81">
        <v>0.85803200000000002</v>
      </c>
      <c r="H101" s="81">
        <v>29</v>
      </c>
      <c r="I101" s="104"/>
      <c r="J101" s="104"/>
      <c r="K101" s="104"/>
      <c r="L101" s="95" t="s">
        <v>369</v>
      </c>
      <c r="M101" s="102"/>
    </row>
    <row r="102" spans="1:13" x14ac:dyDescent="0.25">
      <c r="A102" s="97"/>
      <c r="B102" s="98"/>
      <c r="C102" s="106"/>
      <c r="D102" s="80" t="s">
        <v>131</v>
      </c>
      <c r="E102" s="80" t="s">
        <v>201</v>
      </c>
      <c r="F102" s="81">
        <v>0.79302600000000001</v>
      </c>
      <c r="G102" s="81">
        <v>0.608124</v>
      </c>
      <c r="H102" s="81">
        <v>29</v>
      </c>
      <c r="I102" s="104"/>
      <c r="J102" s="104"/>
      <c r="K102" s="104"/>
      <c r="L102" s="95" t="s">
        <v>369</v>
      </c>
      <c r="M102" s="102"/>
    </row>
    <row r="103" spans="1:13" x14ac:dyDescent="0.25">
      <c r="A103" s="97"/>
      <c r="B103" s="98"/>
      <c r="C103" s="106"/>
      <c r="D103" s="80" t="s">
        <v>131</v>
      </c>
      <c r="E103" s="80" t="s">
        <v>201</v>
      </c>
      <c r="F103" s="81">
        <v>0.79302600000000001</v>
      </c>
      <c r="G103" s="81">
        <v>0.608124</v>
      </c>
      <c r="H103" s="81">
        <v>29</v>
      </c>
      <c r="I103" s="104"/>
      <c r="J103" s="104"/>
      <c r="K103" s="104"/>
      <c r="L103" s="95" t="s">
        <v>369</v>
      </c>
      <c r="M103" s="102"/>
    </row>
    <row r="104" spans="1:13" x14ac:dyDescent="0.25">
      <c r="A104" s="97"/>
      <c r="B104" s="98"/>
      <c r="C104" s="106"/>
      <c r="D104" s="80" t="s">
        <v>131</v>
      </c>
      <c r="E104" s="80" t="s">
        <v>202</v>
      </c>
      <c r="F104" s="81">
        <v>0.93968700000000005</v>
      </c>
      <c r="G104" s="81">
        <v>9.8532999999999996E-2</v>
      </c>
      <c r="H104" s="81">
        <v>29</v>
      </c>
      <c r="I104" s="104"/>
      <c r="J104" s="104"/>
      <c r="K104" s="104"/>
      <c r="L104" s="95" t="s">
        <v>369</v>
      </c>
      <c r="M104" s="102"/>
    </row>
    <row r="105" spans="1:13" x14ac:dyDescent="0.25">
      <c r="A105" s="97"/>
      <c r="B105" s="98"/>
      <c r="C105" s="106"/>
      <c r="D105" s="80" t="s">
        <v>131</v>
      </c>
      <c r="E105" s="80" t="s">
        <v>202</v>
      </c>
      <c r="F105" s="81">
        <v>0.93968700000000005</v>
      </c>
      <c r="G105" s="81">
        <v>9.8532999999999996E-2</v>
      </c>
      <c r="H105" s="81">
        <v>29</v>
      </c>
      <c r="I105" s="104"/>
      <c r="J105" s="104"/>
      <c r="K105" s="104"/>
      <c r="L105" s="95" t="s">
        <v>369</v>
      </c>
      <c r="M105" s="102"/>
    </row>
    <row r="106" spans="1:13" x14ac:dyDescent="0.25">
      <c r="A106" s="97"/>
      <c r="B106" s="98"/>
      <c r="C106" s="106"/>
      <c r="D106" s="80" t="s">
        <v>131</v>
      </c>
      <c r="E106" s="80" t="s">
        <v>203</v>
      </c>
      <c r="F106" s="81">
        <v>0.72458599999999995</v>
      </c>
      <c r="G106" s="81">
        <v>0.88156000000000001</v>
      </c>
      <c r="H106" s="81">
        <v>29</v>
      </c>
      <c r="I106" s="104"/>
      <c r="J106" s="104"/>
      <c r="K106" s="104"/>
      <c r="L106" s="95" t="s">
        <v>369</v>
      </c>
      <c r="M106" s="102"/>
    </row>
    <row r="107" spans="1:13" x14ac:dyDescent="0.25">
      <c r="A107" s="97"/>
      <c r="B107" s="98"/>
      <c r="C107" s="106"/>
      <c r="D107" s="80" t="s">
        <v>131</v>
      </c>
      <c r="E107" s="80" t="s">
        <v>198</v>
      </c>
      <c r="F107" s="81">
        <v>0.82917700000000005</v>
      </c>
      <c r="G107" s="81">
        <v>0.56033299999999997</v>
      </c>
      <c r="H107" s="81">
        <v>29</v>
      </c>
      <c r="I107" s="104"/>
      <c r="J107" s="104"/>
      <c r="K107" s="104"/>
      <c r="L107" s="95" t="s">
        <v>369</v>
      </c>
      <c r="M107" s="102"/>
    </row>
    <row r="108" spans="1:13" x14ac:dyDescent="0.25">
      <c r="A108" s="97"/>
      <c r="B108" s="98">
        <v>123</v>
      </c>
      <c r="C108" s="106" t="s">
        <v>60</v>
      </c>
      <c r="D108" s="80" t="s">
        <v>131</v>
      </c>
      <c r="E108" s="80" t="s">
        <v>204</v>
      </c>
      <c r="F108" s="81">
        <v>0.45002399999999998</v>
      </c>
      <c r="G108" s="81">
        <v>0.61780599999999997</v>
      </c>
      <c r="H108" s="81">
        <v>0.89</v>
      </c>
      <c r="I108" s="104" t="s">
        <v>372</v>
      </c>
      <c r="J108" s="104" t="s">
        <v>373</v>
      </c>
      <c r="K108" s="104" t="s">
        <v>372</v>
      </c>
      <c r="L108" s="95" t="s">
        <v>369</v>
      </c>
      <c r="M108" s="102" t="s">
        <v>358</v>
      </c>
    </row>
    <row r="109" spans="1:13" x14ac:dyDescent="0.25">
      <c r="A109" s="97"/>
      <c r="B109" s="98"/>
      <c r="C109" s="106"/>
      <c r="D109" s="80" t="s">
        <v>131</v>
      </c>
      <c r="E109" s="80" t="s">
        <v>204</v>
      </c>
      <c r="F109" s="81">
        <v>0.45002399999999998</v>
      </c>
      <c r="G109" s="81">
        <v>0.61780599999999997</v>
      </c>
      <c r="H109" s="81">
        <v>0.89</v>
      </c>
      <c r="I109" s="104"/>
      <c r="J109" s="104"/>
      <c r="K109" s="104"/>
      <c r="L109" s="95" t="s">
        <v>369</v>
      </c>
      <c r="M109" s="102"/>
    </row>
    <row r="110" spans="1:13" x14ac:dyDescent="0.25">
      <c r="A110" s="97"/>
      <c r="B110" s="98"/>
      <c r="C110" s="106"/>
      <c r="D110" s="80" t="s">
        <v>131</v>
      </c>
      <c r="E110" s="80" t="s">
        <v>205</v>
      </c>
      <c r="F110" s="81">
        <v>0.45002399999999998</v>
      </c>
      <c r="G110" s="81">
        <v>0.61780599999999997</v>
      </c>
      <c r="H110" s="81">
        <v>0.89</v>
      </c>
      <c r="I110" s="104"/>
      <c r="J110" s="104"/>
      <c r="K110" s="104"/>
      <c r="L110" s="95" t="s">
        <v>369</v>
      </c>
      <c r="M110" s="102"/>
    </row>
    <row r="111" spans="1:13" x14ac:dyDescent="0.25">
      <c r="A111" s="97"/>
      <c r="B111" s="98"/>
      <c r="C111" s="106"/>
      <c r="D111" s="80" t="s">
        <v>131</v>
      </c>
      <c r="E111" s="80" t="s">
        <v>205</v>
      </c>
      <c r="F111" s="81">
        <v>0.45002399999999998</v>
      </c>
      <c r="G111" s="81">
        <v>0.61780599999999997</v>
      </c>
      <c r="H111" s="81">
        <v>0.89</v>
      </c>
      <c r="I111" s="104"/>
      <c r="J111" s="104"/>
      <c r="K111" s="104"/>
      <c r="L111" s="95" t="s">
        <v>369</v>
      </c>
      <c r="M111" s="102"/>
    </row>
    <row r="112" spans="1:13" x14ac:dyDescent="0.25">
      <c r="A112" s="97"/>
      <c r="B112" s="98"/>
      <c r="C112" s="106"/>
      <c r="D112" s="80" t="s">
        <v>131</v>
      </c>
      <c r="E112" s="80" t="s">
        <v>206</v>
      </c>
      <c r="F112" s="81">
        <v>0.464115</v>
      </c>
      <c r="G112" s="81">
        <v>0.53311900000000001</v>
      </c>
      <c r="H112" s="81">
        <v>0.89</v>
      </c>
      <c r="I112" s="104"/>
      <c r="J112" s="104"/>
      <c r="K112" s="104"/>
      <c r="L112" s="95" t="s">
        <v>369</v>
      </c>
      <c r="M112" s="102"/>
    </row>
    <row r="113" spans="1:13" x14ac:dyDescent="0.25">
      <c r="A113" s="97"/>
      <c r="B113" s="98"/>
      <c r="C113" s="106"/>
      <c r="D113" s="80" t="s">
        <v>131</v>
      </c>
      <c r="E113" s="80" t="s">
        <v>207</v>
      </c>
      <c r="F113" s="81">
        <v>0.91360399999999997</v>
      </c>
      <c r="G113" s="81">
        <v>5.4419000000000002E-2</v>
      </c>
      <c r="H113" s="81">
        <v>0.89</v>
      </c>
      <c r="I113" s="104"/>
      <c r="J113" s="104"/>
      <c r="K113" s="104"/>
      <c r="L113" s="95" t="s">
        <v>369</v>
      </c>
      <c r="M113" s="102"/>
    </row>
    <row r="114" spans="1:13" x14ac:dyDescent="0.25">
      <c r="A114" s="97"/>
      <c r="B114" s="98"/>
      <c r="C114" s="106"/>
      <c r="D114" s="80" t="s">
        <v>131</v>
      </c>
      <c r="E114" s="80" t="s">
        <v>208</v>
      </c>
      <c r="F114" s="81">
        <v>0.792852</v>
      </c>
      <c r="G114" s="81">
        <v>0.36122500000000002</v>
      </c>
      <c r="H114" s="81">
        <v>0.89</v>
      </c>
      <c r="I114" s="104"/>
      <c r="J114" s="104"/>
      <c r="K114" s="104"/>
      <c r="L114" s="95" t="s">
        <v>369</v>
      </c>
      <c r="M114" s="102"/>
    </row>
    <row r="115" spans="1:13" x14ac:dyDescent="0.25">
      <c r="A115" s="97"/>
      <c r="B115" s="98"/>
      <c r="C115" s="106"/>
      <c r="D115" s="80" t="s">
        <v>131</v>
      </c>
      <c r="E115" s="80" t="s">
        <v>209</v>
      </c>
      <c r="F115" s="81">
        <v>0.464115</v>
      </c>
      <c r="G115" s="81">
        <v>0.53311900000000001</v>
      </c>
      <c r="H115" s="81">
        <v>0.89</v>
      </c>
      <c r="I115" s="104"/>
      <c r="J115" s="104"/>
      <c r="K115" s="104"/>
      <c r="L115" s="95" t="s">
        <v>369</v>
      </c>
      <c r="M115" s="102"/>
    </row>
    <row r="116" spans="1:13" x14ac:dyDescent="0.25">
      <c r="A116" s="97"/>
      <c r="B116" s="98"/>
      <c r="C116" s="106"/>
      <c r="D116" s="80" t="s">
        <v>131</v>
      </c>
      <c r="E116" s="80" t="s">
        <v>166</v>
      </c>
      <c r="F116" s="81">
        <v>0.107492</v>
      </c>
      <c r="G116" s="81">
        <v>0.78654400000000002</v>
      </c>
      <c r="H116" s="81">
        <v>0.89</v>
      </c>
      <c r="I116" s="104"/>
      <c r="J116" s="104"/>
      <c r="K116" s="104"/>
      <c r="L116" s="95" t="s">
        <v>369</v>
      </c>
      <c r="M116" s="102"/>
    </row>
    <row r="117" spans="1:13" x14ac:dyDescent="0.25">
      <c r="A117" s="97"/>
      <c r="B117" s="98"/>
      <c r="C117" s="106"/>
      <c r="D117" s="80" t="s">
        <v>131</v>
      </c>
      <c r="E117" s="80" t="s">
        <v>168</v>
      </c>
      <c r="F117" s="81">
        <v>0.174266</v>
      </c>
      <c r="G117" s="81">
        <v>0.326932</v>
      </c>
      <c r="H117" s="81">
        <v>0.89</v>
      </c>
      <c r="I117" s="104"/>
      <c r="J117" s="104"/>
      <c r="K117" s="104"/>
      <c r="L117" s="95" t="s">
        <v>369</v>
      </c>
      <c r="M117" s="102"/>
    </row>
    <row r="118" spans="1:13" x14ac:dyDescent="0.25">
      <c r="A118" s="97" t="s">
        <v>49</v>
      </c>
      <c r="B118" s="98">
        <v>52</v>
      </c>
      <c r="C118" s="106" t="s">
        <v>61</v>
      </c>
      <c r="D118" s="80" t="s">
        <v>131</v>
      </c>
      <c r="E118" s="80" t="s">
        <v>171</v>
      </c>
      <c r="F118" s="81">
        <v>0.78148300000000004</v>
      </c>
      <c r="G118" s="81">
        <v>0.72990299999999997</v>
      </c>
      <c r="H118" s="81">
        <v>7.2</v>
      </c>
      <c r="I118" s="104" t="s">
        <v>373</v>
      </c>
      <c r="J118" s="104" t="s">
        <v>373</v>
      </c>
      <c r="K118" s="104" t="s">
        <v>373</v>
      </c>
      <c r="L118" s="95" t="s">
        <v>369</v>
      </c>
      <c r="M118" s="102" t="s">
        <v>359</v>
      </c>
    </row>
    <row r="119" spans="1:13" x14ac:dyDescent="0.25">
      <c r="A119" s="97"/>
      <c r="B119" s="98"/>
      <c r="C119" s="106"/>
      <c r="D119" s="80" t="s">
        <v>131</v>
      </c>
      <c r="E119" s="80" t="s">
        <v>210</v>
      </c>
      <c r="F119" s="81">
        <v>0.94838699999999998</v>
      </c>
      <c r="G119" s="81">
        <v>6.2449999999999999E-2</v>
      </c>
      <c r="H119" s="81">
        <v>7.2</v>
      </c>
      <c r="I119" s="104"/>
      <c r="J119" s="104"/>
      <c r="K119" s="104"/>
      <c r="L119" s="95" t="s">
        <v>369</v>
      </c>
      <c r="M119" s="102"/>
    </row>
    <row r="120" spans="1:13" x14ac:dyDescent="0.25">
      <c r="A120" s="97"/>
      <c r="B120" s="98"/>
      <c r="C120" s="106"/>
      <c r="D120" s="80" t="s">
        <v>131</v>
      </c>
      <c r="E120" s="80" t="s">
        <v>172</v>
      </c>
      <c r="F120" s="81">
        <v>0.82503700000000002</v>
      </c>
      <c r="G120" s="81">
        <v>0.51914199999999999</v>
      </c>
      <c r="H120" s="81">
        <v>7.2</v>
      </c>
      <c r="I120" s="104"/>
      <c r="J120" s="104"/>
      <c r="K120" s="104"/>
      <c r="L120" s="95" t="s">
        <v>369</v>
      </c>
      <c r="M120" s="102"/>
    </row>
    <row r="121" spans="1:13" x14ac:dyDescent="0.25">
      <c r="A121" s="97"/>
      <c r="B121" s="98"/>
      <c r="C121" s="106"/>
      <c r="D121" s="80" t="s">
        <v>131</v>
      </c>
      <c r="E121" s="80" t="s">
        <v>211</v>
      </c>
      <c r="F121" s="81">
        <v>0.93016299999999996</v>
      </c>
      <c r="G121" s="81">
        <v>0.25388100000000002</v>
      </c>
      <c r="H121" s="81">
        <v>7.2</v>
      </c>
      <c r="I121" s="104"/>
      <c r="J121" s="104"/>
      <c r="K121" s="104"/>
      <c r="L121" s="95" t="s">
        <v>369</v>
      </c>
      <c r="M121" s="102"/>
    </row>
    <row r="122" spans="1:13" x14ac:dyDescent="0.25">
      <c r="A122" s="97"/>
      <c r="B122" s="98"/>
      <c r="C122" s="106"/>
      <c r="D122" s="80" t="s">
        <v>131</v>
      </c>
      <c r="E122" s="80" t="s">
        <v>174</v>
      </c>
      <c r="F122" s="81">
        <v>0.88069500000000001</v>
      </c>
      <c r="G122" s="81">
        <v>0.30114999999999997</v>
      </c>
      <c r="H122" s="81">
        <v>7.2</v>
      </c>
      <c r="I122" s="104"/>
      <c r="J122" s="104"/>
      <c r="K122" s="104"/>
      <c r="L122" s="95" t="s">
        <v>369</v>
      </c>
      <c r="M122" s="102"/>
    </row>
    <row r="123" spans="1:13" x14ac:dyDescent="0.25">
      <c r="A123" s="97"/>
      <c r="B123" s="98"/>
      <c r="C123" s="106"/>
      <c r="D123" s="80" t="s">
        <v>131</v>
      </c>
      <c r="E123" s="80" t="s">
        <v>175</v>
      </c>
      <c r="F123" s="81">
        <v>0.85989300000000002</v>
      </c>
      <c r="G123" s="81">
        <v>0.480269</v>
      </c>
      <c r="H123" s="81">
        <v>7.2</v>
      </c>
      <c r="I123" s="104"/>
      <c r="J123" s="104"/>
      <c r="K123" s="104"/>
      <c r="L123" s="95" t="s">
        <v>369</v>
      </c>
      <c r="M123" s="102"/>
    </row>
    <row r="124" spans="1:13" x14ac:dyDescent="0.25">
      <c r="A124" s="97"/>
      <c r="B124" s="98"/>
      <c r="C124" s="106"/>
      <c r="D124" s="80" t="s">
        <v>131</v>
      </c>
      <c r="E124" s="80" t="s">
        <v>188</v>
      </c>
      <c r="F124" s="81">
        <v>0.73089800000000005</v>
      </c>
      <c r="G124" s="81">
        <v>0.80497399999999997</v>
      </c>
      <c r="H124" s="81">
        <v>7.2</v>
      </c>
      <c r="I124" s="104"/>
      <c r="J124" s="104"/>
      <c r="K124" s="104"/>
      <c r="L124" s="95" t="s">
        <v>369</v>
      </c>
      <c r="M124" s="102"/>
    </row>
    <row r="125" spans="1:13" x14ac:dyDescent="0.25">
      <c r="A125" s="97"/>
      <c r="B125" s="98"/>
      <c r="C125" s="106"/>
      <c r="D125" s="80" t="s">
        <v>131</v>
      </c>
      <c r="E125" s="80" t="s">
        <v>212</v>
      </c>
      <c r="F125" s="81">
        <v>0.74497100000000005</v>
      </c>
      <c r="G125" s="81">
        <v>0.77205199999999996</v>
      </c>
      <c r="H125" s="81">
        <v>7.2</v>
      </c>
      <c r="I125" s="104"/>
      <c r="J125" s="104"/>
      <c r="K125" s="104"/>
      <c r="L125" s="95" t="s">
        <v>369</v>
      </c>
      <c r="M125" s="102"/>
    </row>
    <row r="126" spans="1:13" x14ac:dyDescent="0.25">
      <c r="A126" s="97"/>
      <c r="B126" s="98"/>
      <c r="C126" s="106"/>
      <c r="D126" s="80" t="s">
        <v>131</v>
      </c>
      <c r="E126" s="80" t="s">
        <v>212</v>
      </c>
      <c r="F126" s="81">
        <v>0.74497100000000005</v>
      </c>
      <c r="G126" s="81">
        <v>0.77205199999999996</v>
      </c>
      <c r="H126" s="81">
        <v>7.2</v>
      </c>
      <c r="I126" s="104"/>
      <c r="J126" s="104"/>
      <c r="K126" s="104"/>
      <c r="L126" s="95" t="s">
        <v>369</v>
      </c>
      <c r="M126" s="102"/>
    </row>
    <row r="127" spans="1:13" x14ac:dyDescent="0.25">
      <c r="A127" s="97"/>
      <c r="B127" s="98"/>
      <c r="C127" s="106"/>
      <c r="D127" s="80" t="s">
        <v>131</v>
      </c>
      <c r="E127" s="80" t="s">
        <v>213</v>
      </c>
      <c r="F127" s="81">
        <v>0.85370400000000002</v>
      </c>
      <c r="G127" s="81">
        <v>0.29389700000000002</v>
      </c>
      <c r="H127" s="81">
        <v>7.2</v>
      </c>
      <c r="I127" s="104"/>
      <c r="J127" s="104"/>
      <c r="K127" s="104"/>
      <c r="L127" s="95" t="s">
        <v>369</v>
      </c>
      <c r="M127" s="102"/>
    </row>
    <row r="128" spans="1:13" x14ac:dyDescent="0.25">
      <c r="A128" s="97"/>
      <c r="B128" s="98"/>
      <c r="C128" s="106"/>
      <c r="D128" s="80" t="s">
        <v>131</v>
      </c>
      <c r="E128" s="80" t="s">
        <v>213</v>
      </c>
      <c r="F128" s="81">
        <v>0.85370400000000002</v>
      </c>
      <c r="G128" s="81">
        <v>0.29389700000000002</v>
      </c>
      <c r="H128" s="81">
        <v>7.2</v>
      </c>
      <c r="I128" s="104"/>
      <c r="J128" s="104"/>
      <c r="K128" s="104"/>
      <c r="L128" s="95" t="s">
        <v>369</v>
      </c>
      <c r="M128" s="102"/>
    </row>
    <row r="129" spans="1:13" x14ac:dyDescent="0.25">
      <c r="A129" s="97"/>
      <c r="B129" s="98"/>
      <c r="C129" s="106"/>
      <c r="D129" s="80" t="s">
        <v>134</v>
      </c>
      <c r="E129" s="80" t="s">
        <v>181</v>
      </c>
      <c r="F129" s="81">
        <v>0.71736999999999995</v>
      </c>
      <c r="G129" s="81">
        <v>0.56596299999999999</v>
      </c>
      <c r="H129" s="81">
        <v>7.2</v>
      </c>
      <c r="I129" s="104"/>
      <c r="J129" s="104"/>
      <c r="K129" s="104"/>
      <c r="L129" s="95" t="s">
        <v>369</v>
      </c>
      <c r="M129" s="102"/>
    </row>
    <row r="130" spans="1:13" ht="15.75" thickBot="1" x14ac:dyDescent="0.3">
      <c r="A130" s="100"/>
      <c r="B130" s="101"/>
      <c r="C130" s="107"/>
      <c r="D130" s="82" t="s">
        <v>131</v>
      </c>
      <c r="E130" s="82" t="s">
        <v>168</v>
      </c>
      <c r="F130" s="83">
        <v>0.13133700000000001</v>
      </c>
      <c r="G130" s="83">
        <v>0.638876</v>
      </c>
      <c r="H130" s="83">
        <v>7.2</v>
      </c>
      <c r="I130" s="105"/>
      <c r="J130" s="105"/>
      <c r="K130" s="105"/>
      <c r="L130" s="96" t="s">
        <v>369</v>
      </c>
      <c r="M130" s="103"/>
    </row>
    <row r="131" spans="1:13" x14ac:dyDescent="0.25">
      <c r="M131" s="69"/>
    </row>
    <row r="132" spans="1:13" x14ac:dyDescent="0.25">
      <c r="M132" s="69"/>
    </row>
    <row r="133" spans="1:13" x14ac:dyDescent="0.25">
      <c r="M133" s="69"/>
    </row>
    <row r="134" spans="1:13" x14ac:dyDescent="0.25">
      <c r="M134" s="69"/>
    </row>
    <row r="135" spans="1:13" x14ac:dyDescent="0.25">
      <c r="M135" s="69"/>
    </row>
    <row r="136" spans="1:13" x14ac:dyDescent="0.25">
      <c r="M136" s="69"/>
    </row>
    <row r="137" spans="1:13" x14ac:dyDescent="0.25">
      <c r="M137" s="69"/>
    </row>
    <row r="138" spans="1:13" x14ac:dyDescent="0.25">
      <c r="M138" s="69"/>
    </row>
    <row r="139" spans="1:13" x14ac:dyDescent="0.25">
      <c r="M139" s="69"/>
    </row>
    <row r="140" spans="1:13" x14ac:dyDescent="0.25">
      <c r="M140" s="69"/>
    </row>
    <row r="141" spans="1:13" x14ac:dyDescent="0.25">
      <c r="M141" s="69"/>
    </row>
    <row r="142" spans="1:13" x14ac:dyDescent="0.25">
      <c r="M142" s="69"/>
    </row>
    <row r="143" spans="1:13" x14ac:dyDescent="0.25">
      <c r="M143" s="69"/>
    </row>
    <row r="144" spans="1:13" x14ac:dyDescent="0.25">
      <c r="M144" s="69"/>
    </row>
    <row r="145" spans="13:13" x14ac:dyDescent="0.25">
      <c r="M145" s="69"/>
    </row>
    <row r="146" spans="13:13" x14ac:dyDescent="0.25">
      <c r="M146" s="69"/>
    </row>
    <row r="147" spans="13:13" x14ac:dyDescent="0.25">
      <c r="M147" s="69"/>
    </row>
    <row r="148" spans="13:13" x14ac:dyDescent="0.25">
      <c r="M148" s="69"/>
    </row>
    <row r="149" spans="13:13" x14ac:dyDescent="0.25">
      <c r="M149" s="69"/>
    </row>
    <row r="150" spans="13:13" x14ac:dyDescent="0.25">
      <c r="M150" s="69"/>
    </row>
    <row r="151" spans="13:13" x14ac:dyDescent="0.25">
      <c r="M151" s="69"/>
    </row>
    <row r="152" spans="13:13" x14ac:dyDescent="0.25">
      <c r="M152" s="69"/>
    </row>
    <row r="153" spans="13:13" x14ac:dyDescent="0.25">
      <c r="M153" s="69"/>
    </row>
    <row r="154" spans="13:13" x14ac:dyDescent="0.25">
      <c r="M154" s="69"/>
    </row>
    <row r="155" spans="13:13" x14ac:dyDescent="0.25">
      <c r="M155" s="69"/>
    </row>
    <row r="156" spans="13:13" x14ac:dyDescent="0.25">
      <c r="M156" s="69"/>
    </row>
    <row r="157" spans="13:13" x14ac:dyDescent="0.25">
      <c r="M157" s="69"/>
    </row>
    <row r="158" spans="13:13" x14ac:dyDescent="0.25">
      <c r="M158" s="69"/>
    </row>
    <row r="159" spans="13:13" x14ac:dyDescent="0.25">
      <c r="M159" s="69"/>
    </row>
    <row r="160" spans="13:13" x14ac:dyDescent="0.25">
      <c r="M160" s="69"/>
    </row>
    <row r="161" spans="13:13" x14ac:dyDescent="0.25">
      <c r="M161" s="69"/>
    </row>
    <row r="162" spans="13:13" x14ac:dyDescent="0.25">
      <c r="M162" s="69"/>
    </row>
    <row r="163" spans="13:13" x14ac:dyDescent="0.25">
      <c r="M163" s="69"/>
    </row>
    <row r="164" spans="13:13" x14ac:dyDescent="0.25">
      <c r="M164" s="69"/>
    </row>
    <row r="165" spans="13:13" x14ac:dyDescent="0.25">
      <c r="M165" s="69"/>
    </row>
    <row r="166" spans="13:13" x14ac:dyDescent="0.25">
      <c r="M166" s="69"/>
    </row>
    <row r="167" spans="13:13" x14ac:dyDescent="0.25">
      <c r="M167" s="69"/>
    </row>
    <row r="168" spans="13:13" x14ac:dyDescent="0.25">
      <c r="M168" s="69"/>
    </row>
    <row r="169" spans="13:13" x14ac:dyDescent="0.25">
      <c r="M169" s="69"/>
    </row>
    <row r="170" spans="13:13" x14ac:dyDescent="0.25">
      <c r="M170" s="69"/>
    </row>
    <row r="171" spans="13:13" x14ac:dyDescent="0.25">
      <c r="M171" s="69"/>
    </row>
    <row r="172" spans="13:13" x14ac:dyDescent="0.25">
      <c r="M172" s="69"/>
    </row>
    <row r="173" spans="13:13" x14ac:dyDescent="0.25">
      <c r="M173" s="69"/>
    </row>
    <row r="174" spans="13:13" x14ac:dyDescent="0.25">
      <c r="M174" s="69"/>
    </row>
    <row r="175" spans="13:13" x14ac:dyDescent="0.25">
      <c r="M175" s="69"/>
    </row>
    <row r="176" spans="13:13" x14ac:dyDescent="0.25">
      <c r="M176" s="69"/>
    </row>
    <row r="177" spans="13:13" x14ac:dyDescent="0.25">
      <c r="M177" s="69"/>
    </row>
    <row r="178" spans="13:13" x14ac:dyDescent="0.25">
      <c r="M178" s="69"/>
    </row>
    <row r="179" spans="13:13" x14ac:dyDescent="0.25">
      <c r="M179" s="69"/>
    </row>
    <row r="180" spans="13:13" x14ac:dyDescent="0.25">
      <c r="M180" s="69"/>
    </row>
    <row r="181" spans="13:13" x14ac:dyDescent="0.25">
      <c r="M181" s="69"/>
    </row>
    <row r="182" spans="13:13" x14ac:dyDescent="0.25">
      <c r="M182" s="69"/>
    </row>
    <row r="183" spans="13:13" x14ac:dyDescent="0.25">
      <c r="M183" s="69"/>
    </row>
    <row r="184" spans="13:13" x14ac:dyDescent="0.25">
      <c r="M184" s="69"/>
    </row>
    <row r="185" spans="13:13" x14ac:dyDescent="0.25">
      <c r="M185" s="69"/>
    </row>
    <row r="186" spans="13:13" x14ac:dyDescent="0.25">
      <c r="M186" s="69"/>
    </row>
    <row r="187" spans="13:13" x14ac:dyDescent="0.25">
      <c r="M187" s="69"/>
    </row>
    <row r="188" spans="13:13" x14ac:dyDescent="0.25">
      <c r="M188" s="69"/>
    </row>
    <row r="189" spans="13:13" x14ac:dyDescent="0.25">
      <c r="M189" s="69"/>
    </row>
    <row r="190" spans="13:13" x14ac:dyDescent="0.25">
      <c r="M190" s="69"/>
    </row>
    <row r="191" spans="13:13" x14ac:dyDescent="0.25">
      <c r="M191" s="69"/>
    </row>
    <row r="192" spans="13:13" x14ac:dyDescent="0.25">
      <c r="M192" s="69"/>
    </row>
    <row r="193" spans="13:13" x14ac:dyDescent="0.25">
      <c r="M193" s="69"/>
    </row>
    <row r="194" spans="13:13" x14ac:dyDescent="0.25">
      <c r="M194" s="69"/>
    </row>
    <row r="195" spans="13:13" x14ac:dyDescent="0.25">
      <c r="M195" s="69"/>
    </row>
    <row r="196" spans="13:13" x14ac:dyDescent="0.25">
      <c r="M196" s="69"/>
    </row>
    <row r="197" spans="13:13" x14ac:dyDescent="0.25">
      <c r="M197" s="69"/>
    </row>
  </sheetData>
  <mergeCells count="80">
    <mergeCell ref="M72:M84"/>
    <mergeCell ref="M85:M95"/>
    <mergeCell ref="M96:M107"/>
    <mergeCell ref="M108:M117"/>
    <mergeCell ref="M118:M130"/>
    <mergeCell ref="M4:M18"/>
    <mergeCell ref="M19:M29"/>
    <mergeCell ref="M30:M48"/>
    <mergeCell ref="M49:M61"/>
    <mergeCell ref="M62:M71"/>
    <mergeCell ref="A118:A130"/>
    <mergeCell ref="B118:B130"/>
    <mergeCell ref="C118:C130"/>
    <mergeCell ref="A1:XFD1"/>
    <mergeCell ref="A96:A117"/>
    <mergeCell ref="B96:B107"/>
    <mergeCell ref="C96:C107"/>
    <mergeCell ref="B108:B117"/>
    <mergeCell ref="C108:C117"/>
    <mergeCell ref="A85:A95"/>
    <mergeCell ref="B85:B95"/>
    <mergeCell ref="C85:C95"/>
    <mergeCell ref="A62:A71"/>
    <mergeCell ref="B62:B71"/>
    <mergeCell ref="C62:C71"/>
    <mergeCell ref="A72:A84"/>
    <mergeCell ref="B72:B84"/>
    <mergeCell ref="C72:C84"/>
    <mergeCell ref="A30:A48"/>
    <mergeCell ref="B30:B48"/>
    <mergeCell ref="C30:C48"/>
    <mergeCell ref="A49:A61"/>
    <mergeCell ref="B49:B61"/>
    <mergeCell ref="C49:C61"/>
    <mergeCell ref="A4:A18"/>
    <mergeCell ref="B4:B18"/>
    <mergeCell ref="C4:C18"/>
    <mergeCell ref="A19:A29"/>
    <mergeCell ref="B19:B29"/>
    <mergeCell ref="C19:C29"/>
    <mergeCell ref="I108:I117"/>
    <mergeCell ref="I118:I130"/>
    <mergeCell ref="I4:I18"/>
    <mergeCell ref="I19:I29"/>
    <mergeCell ref="I30:I48"/>
    <mergeCell ref="I49:I61"/>
    <mergeCell ref="I62:I71"/>
    <mergeCell ref="J49:J61"/>
    <mergeCell ref="J62:J71"/>
    <mergeCell ref="J72:J84"/>
    <mergeCell ref="J96:J107"/>
    <mergeCell ref="I72:I84"/>
    <mergeCell ref="I85:I95"/>
    <mergeCell ref="I96:I107"/>
    <mergeCell ref="J108:J117"/>
    <mergeCell ref="J118:J130"/>
    <mergeCell ref="K4:K18"/>
    <mergeCell ref="K19:K29"/>
    <mergeCell ref="K30:K48"/>
    <mergeCell ref="K49:K61"/>
    <mergeCell ref="K62:K71"/>
    <mergeCell ref="K72:K84"/>
    <mergeCell ref="K85:K95"/>
    <mergeCell ref="K96:K107"/>
    <mergeCell ref="K108:K117"/>
    <mergeCell ref="K118:K130"/>
    <mergeCell ref="J85:J95"/>
    <mergeCell ref="J4:J18"/>
    <mergeCell ref="J19:J29"/>
    <mergeCell ref="J30:J48"/>
    <mergeCell ref="L4:L18"/>
    <mergeCell ref="L19:L29"/>
    <mergeCell ref="L30:L48"/>
    <mergeCell ref="L49:L61"/>
    <mergeCell ref="L62:L71"/>
    <mergeCell ref="L72:L84"/>
    <mergeCell ref="L85:L95"/>
    <mergeCell ref="L96:L107"/>
    <mergeCell ref="L108:L117"/>
    <mergeCell ref="L118:L1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3F8B6-2B4C-4528-9DAE-83334FA5A7DF}">
  <dimension ref="A1:H11"/>
  <sheetViews>
    <sheetView workbookViewId="0">
      <selection activeCell="J12" sqref="J12"/>
    </sheetView>
  </sheetViews>
  <sheetFormatPr defaultRowHeight="15" x14ac:dyDescent="0.25"/>
  <cols>
    <col min="1" max="1" width="7.5703125" bestFit="1" customWidth="1"/>
    <col min="2" max="2" width="5.28515625" bestFit="1" customWidth="1"/>
    <col min="3" max="3" width="20.42578125" bestFit="1" customWidth="1"/>
    <col min="4" max="4" width="12.85546875" bestFit="1" customWidth="1"/>
    <col min="5" max="5" width="5.85546875" bestFit="1" customWidth="1"/>
    <col min="6" max="6" width="7.85546875" bestFit="1" customWidth="1"/>
    <col min="7" max="7" width="15" bestFit="1" customWidth="1"/>
  </cols>
  <sheetData>
    <row r="1" spans="1:8" s="99" customFormat="1" x14ac:dyDescent="0.25">
      <c r="A1" s="99" t="s">
        <v>308</v>
      </c>
    </row>
    <row r="2" spans="1:8" ht="15.75" thickBot="1" x14ac:dyDescent="0.3"/>
    <row r="3" spans="1:8" ht="60" x14ac:dyDescent="0.25">
      <c r="A3" s="85" t="s">
        <v>1</v>
      </c>
      <c r="B3" s="5" t="s">
        <v>153</v>
      </c>
      <c r="C3" s="5" t="s">
        <v>214</v>
      </c>
      <c r="D3" s="5" t="s">
        <v>215</v>
      </c>
      <c r="E3" s="5" t="s">
        <v>152</v>
      </c>
      <c r="F3" s="5" t="s">
        <v>154</v>
      </c>
      <c r="G3" s="86" t="s">
        <v>368</v>
      </c>
      <c r="H3" s="84" t="s">
        <v>370</v>
      </c>
    </row>
    <row r="4" spans="1:8" x14ac:dyDescent="0.25">
      <c r="A4" s="108" t="s">
        <v>26</v>
      </c>
      <c r="B4" s="6">
        <v>1</v>
      </c>
      <c r="C4" s="6" t="s">
        <v>216</v>
      </c>
      <c r="D4" s="6">
        <v>339</v>
      </c>
      <c r="E4" s="6">
        <v>0.94</v>
      </c>
      <c r="F4" s="6">
        <v>1.9</v>
      </c>
      <c r="G4" s="6" t="s">
        <v>217</v>
      </c>
      <c r="H4" s="88" t="s">
        <v>360</v>
      </c>
    </row>
    <row r="5" spans="1:8" x14ac:dyDescent="0.25">
      <c r="A5" s="108"/>
      <c r="B5" s="6">
        <v>1</v>
      </c>
      <c r="C5" s="6" t="s">
        <v>218</v>
      </c>
      <c r="D5" s="6">
        <v>247</v>
      </c>
      <c r="E5" s="6">
        <v>0.94</v>
      </c>
      <c r="F5" s="6">
        <v>2.1</v>
      </c>
      <c r="G5" s="6" t="s">
        <v>217</v>
      </c>
      <c r="H5" s="88" t="s">
        <v>361</v>
      </c>
    </row>
    <row r="6" spans="1:8" x14ac:dyDescent="0.25">
      <c r="A6" s="108"/>
      <c r="B6" s="6">
        <v>1</v>
      </c>
      <c r="C6" s="6" t="s">
        <v>219</v>
      </c>
      <c r="D6" s="6">
        <v>231</v>
      </c>
      <c r="E6" s="6">
        <v>0.94</v>
      </c>
      <c r="F6" s="6">
        <v>1.1000000000000001</v>
      </c>
      <c r="G6" s="6" t="s">
        <v>217</v>
      </c>
      <c r="H6" s="88" t="s">
        <v>362</v>
      </c>
    </row>
    <row r="7" spans="1:8" x14ac:dyDescent="0.25">
      <c r="A7" s="87" t="s">
        <v>44</v>
      </c>
      <c r="B7" s="6">
        <v>1</v>
      </c>
      <c r="C7" s="6" t="s">
        <v>220</v>
      </c>
      <c r="D7" s="6">
        <v>80</v>
      </c>
      <c r="E7" s="6">
        <v>0.97</v>
      </c>
      <c r="F7" s="6">
        <v>2.1</v>
      </c>
      <c r="G7" s="6" t="s">
        <v>221</v>
      </c>
      <c r="H7" s="88" t="s">
        <v>363</v>
      </c>
    </row>
    <row r="8" spans="1:8" x14ac:dyDescent="0.25">
      <c r="A8" s="108" t="s">
        <v>47</v>
      </c>
      <c r="B8" s="6">
        <v>1</v>
      </c>
      <c r="C8" s="6" t="s">
        <v>222</v>
      </c>
      <c r="D8" s="6">
        <v>281</v>
      </c>
      <c r="E8" s="6">
        <v>0.91</v>
      </c>
      <c r="F8" s="6">
        <v>0.52</v>
      </c>
      <c r="G8" s="6" t="s">
        <v>221</v>
      </c>
      <c r="H8" s="88" t="s">
        <v>364</v>
      </c>
    </row>
    <row r="9" spans="1:8" x14ac:dyDescent="0.25">
      <c r="A9" s="108"/>
      <c r="B9" s="6">
        <v>1</v>
      </c>
      <c r="C9" s="6" t="s">
        <v>223</v>
      </c>
      <c r="D9" s="6">
        <v>215</v>
      </c>
      <c r="E9" s="6">
        <v>0.9</v>
      </c>
      <c r="F9" s="6">
        <v>49</v>
      </c>
      <c r="G9" s="6" t="s">
        <v>221</v>
      </c>
      <c r="H9" s="88" t="s">
        <v>365</v>
      </c>
    </row>
    <row r="10" spans="1:8" x14ac:dyDescent="0.25">
      <c r="A10" s="108" t="s">
        <v>49</v>
      </c>
      <c r="B10" s="6">
        <v>1</v>
      </c>
      <c r="C10" s="6" t="s">
        <v>224</v>
      </c>
      <c r="D10" s="6">
        <v>351</v>
      </c>
      <c r="E10" s="6">
        <v>0.97</v>
      </c>
      <c r="F10" s="6">
        <v>24</v>
      </c>
      <c r="G10" s="6" t="s">
        <v>217</v>
      </c>
      <c r="H10" s="88" t="s">
        <v>366</v>
      </c>
    </row>
    <row r="11" spans="1:8" ht="15.75" thickBot="1" x14ac:dyDescent="0.3">
      <c r="A11" s="109"/>
      <c r="B11" s="11">
        <v>1</v>
      </c>
      <c r="C11" s="11" t="s">
        <v>225</v>
      </c>
      <c r="D11" s="11">
        <v>119</v>
      </c>
      <c r="E11" s="11">
        <v>0.96</v>
      </c>
      <c r="F11" s="11">
        <v>6</v>
      </c>
      <c r="G11" s="11" t="s">
        <v>217</v>
      </c>
      <c r="H11" s="90" t="s">
        <v>367</v>
      </c>
    </row>
  </sheetData>
  <mergeCells count="4">
    <mergeCell ref="A4:A6"/>
    <mergeCell ref="A8:A9"/>
    <mergeCell ref="A10:A11"/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EDE7-0560-43BB-974B-0DB8FBB3ADD9}">
  <dimension ref="A1:N38"/>
  <sheetViews>
    <sheetView zoomScale="80" zoomScaleNormal="80" workbookViewId="0">
      <selection activeCell="S23" sqref="S23"/>
    </sheetView>
  </sheetViews>
  <sheetFormatPr defaultRowHeight="15" x14ac:dyDescent="0.25"/>
  <cols>
    <col min="1" max="1" width="11.42578125" style="91" bestFit="1" customWidth="1"/>
    <col min="2" max="2" width="9.85546875" style="51" bestFit="1" customWidth="1"/>
    <col min="3" max="3" width="21.42578125" style="51" bestFit="1" customWidth="1"/>
    <col min="4" max="4" width="13.7109375" style="51" bestFit="1" customWidth="1"/>
    <col min="5" max="5" width="12.140625" style="51" bestFit="1" customWidth="1"/>
    <col min="6" max="6" width="13.7109375" style="51" bestFit="1" customWidth="1"/>
    <col min="7" max="7" width="17.42578125" style="51" bestFit="1" customWidth="1"/>
    <col min="8" max="8" width="9.5703125" style="51" bestFit="1" customWidth="1"/>
    <col min="9" max="9" width="16.42578125" style="51" bestFit="1" customWidth="1"/>
    <col min="11" max="11" width="21.7109375" style="51" bestFit="1" customWidth="1"/>
    <col min="12" max="14" width="9.5703125" style="51" bestFit="1" customWidth="1"/>
  </cols>
  <sheetData>
    <row r="1" spans="1:14" s="99" customFormat="1" x14ac:dyDescent="0.25">
      <c r="A1" s="99" t="s">
        <v>309</v>
      </c>
    </row>
    <row r="2" spans="1:14" ht="15.75" thickBot="1" x14ac:dyDescent="0.3"/>
    <row r="3" spans="1:14" s="13" customFormat="1" ht="15.75" thickBot="1" x14ac:dyDescent="0.3">
      <c r="A3" s="85" t="s">
        <v>0</v>
      </c>
      <c r="B3" s="5" t="s">
        <v>1</v>
      </c>
      <c r="C3" s="5" t="s">
        <v>2</v>
      </c>
      <c r="D3" s="5" t="s">
        <v>226</v>
      </c>
      <c r="E3" s="5" t="s">
        <v>227</v>
      </c>
      <c r="F3" s="5" t="s">
        <v>3</v>
      </c>
      <c r="G3" s="5" t="s">
        <v>4</v>
      </c>
      <c r="H3" s="5" t="s">
        <v>5</v>
      </c>
      <c r="I3" s="36" t="s">
        <v>6</v>
      </c>
      <c r="K3" s="110" t="s">
        <v>288</v>
      </c>
      <c r="L3" s="110"/>
      <c r="M3" s="110"/>
      <c r="N3" s="110"/>
    </row>
    <row r="4" spans="1:14" x14ac:dyDescent="0.25">
      <c r="A4" s="87" t="s">
        <v>7</v>
      </c>
      <c r="B4" s="6" t="s">
        <v>8</v>
      </c>
      <c r="C4" s="6" t="s">
        <v>9</v>
      </c>
      <c r="D4" s="6">
        <v>-0.22219607999999999</v>
      </c>
      <c r="E4" s="6" t="s">
        <v>10</v>
      </c>
      <c r="F4" s="6">
        <v>-0.56568399999999996</v>
      </c>
      <c r="G4" s="6" t="s">
        <v>11</v>
      </c>
      <c r="H4" s="6">
        <v>0.02</v>
      </c>
      <c r="I4" s="72" t="s">
        <v>12</v>
      </c>
      <c r="K4" s="43"/>
      <c r="L4" s="5" t="s">
        <v>285</v>
      </c>
      <c r="M4" s="5" t="s">
        <v>286</v>
      </c>
      <c r="N4" s="36" t="s">
        <v>287</v>
      </c>
    </row>
    <row r="5" spans="1:14" x14ac:dyDescent="0.25">
      <c r="A5" s="87" t="s">
        <v>7</v>
      </c>
      <c r="B5" s="6" t="s">
        <v>8</v>
      </c>
      <c r="C5" s="6" t="s">
        <v>13</v>
      </c>
      <c r="D5" s="6">
        <v>-0.67584500999999997</v>
      </c>
      <c r="E5" s="6" t="s">
        <v>10</v>
      </c>
      <c r="F5" s="6">
        <v>-0.44306433000000001</v>
      </c>
      <c r="G5" s="6" t="s">
        <v>11</v>
      </c>
      <c r="H5" s="6">
        <v>0.32</v>
      </c>
      <c r="I5" s="72" t="s">
        <v>14</v>
      </c>
      <c r="K5" s="92" t="s">
        <v>276</v>
      </c>
      <c r="L5" s="62">
        <v>11</v>
      </c>
      <c r="M5" s="62">
        <v>2</v>
      </c>
      <c r="N5" s="63">
        <v>14</v>
      </c>
    </row>
    <row r="6" spans="1:14" x14ac:dyDescent="0.25">
      <c r="A6" s="87" t="s">
        <v>7</v>
      </c>
      <c r="B6" s="6" t="s">
        <v>15</v>
      </c>
      <c r="C6" s="6" t="s">
        <v>16</v>
      </c>
      <c r="D6" s="6">
        <v>-0.17148240000000001</v>
      </c>
      <c r="E6" s="6" t="s">
        <v>10</v>
      </c>
      <c r="F6" s="6">
        <v>-0.47580033999999999</v>
      </c>
      <c r="G6" s="6" t="s">
        <v>11</v>
      </c>
      <c r="H6" s="6">
        <v>0.59</v>
      </c>
      <c r="I6" s="72" t="s">
        <v>14</v>
      </c>
      <c r="K6" s="92" t="s">
        <v>277</v>
      </c>
      <c r="L6" s="62">
        <v>35</v>
      </c>
      <c r="M6" s="62">
        <v>35</v>
      </c>
      <c r="N6" s="63">
        <v>35</v>
      </c>
    </row>
    <row r="7" spans="1:14" x14ac:dyDescent="0.25">
      <c r="A7" s="87" t="s">
        <v>7</v>
      </c>
      <c r="B7" s="6" t="s">
        <v>15</v>
      </c>
      <c r="C7" s="6" t="s">
        <v>17</v>
      </c>
      <c r="D7" s="6">
        <v>-9.4088118999999998E-2</v>
      </c>
      <c r="E7" s="6" t="s">
        <v>10</v>
      </c>
      <c r="F7" s="6">
        <v>-0.49446437999999998</v>
      </c>
      <c r="G7" s="6" t="s">
        <v>11</v>
      </c>
      <c r="H7" s="6">
        <v>0</v>
      </c>
      <c r="I7" s="72" t="s">
        <v>12</v>
      </c>
      <c r="K7" s="92" t="s">
        <v>279</v>
      </c>
      <c r="L7" s="66">
        <f>L5/L6 *100</f>
        <v>31.428571428571427</v>
      </c>
      <c r="M7" s="66">
        <f t="shared" ref="M7:N7" si="0">M5/M6 *100</f>
        <v>5.7142857142857144</v>
      </c>
      <c r="N7" s="66">
        <f t="shared" si="0"/>
        <v>40</v>
      </c>
    </row>
    <row r="8" spans="1:14" x14ac:dyDescent="0.25">
      <c r="A8" s="87" t="s">
        <v>7</v>
      </c>
      <c r="B8" s="6" t="s">
        <v>18</v>
      </c>
      <c r="C8" s="6" t="s">
        <v>19</v>
      </c>
      <c r="D8" s="6">
        <v>-0.41503814</v>
      </c>
      <c r="E8" s="6" t="s">
        <v>10</v>
      </c>
      <c r="F8" s="6">
        <v>0.25771875</v>
      </c>
      <c r="G8" s="6" t="s">
        <v>11</v>
      </c>
      <c r="H8" s="6">
        <v>0</v>
      </c>
      <c r="I8" s="72" t="s">
        <v>12</v>
      </c>
      <c r="K8" s="93" t="s">
        <v>280</v>
      </c>
      <c r="L8" s="64">
        <v>9</v>
      </c>
      <c r="M8" s="64">
        <v>1</v>
      </c>
      <c r="N8" s="65">
        <v>11</v>
      </c>
    </row>
    <row r="9" spans="1:14" x14ac:dyDescent="0.25">
      <c r="A9" s="87" t="s">
        <v>7</v>
      </c>
      <c r="B9" s="6" t="s">
        <v>18</v>
      </c>
      <c r="C9" s="6" t="s">
        <v>20</v>
      </c>
      <c r="D9" s="6">
        <v>0.56225223999999996</v>
      </c>
      <c r="E9" s="6" t="s">
        <v>21</v>
      </c>
      <c r="F9" s="6">
        <v>0.34731163999999998</v>
      </c>
      <c r="G9" s="6" t="s">
        <v>22</v>
      </c>
      <c r="H9" s="6">
        <v>0.26</v>
      </c>
      <c r="I9" s="72" t="s">
        <v>14</v>
      </c>
      <c r="K9" s="93" t="s">
        <v>281</v>
      </c>
      <c r="L9" s="64">
        <v>25</v>
      </c>
      <c r="M9" s="64">
        <v>25</v>
      </c>
      <c r="N9" s="65">
        <v>25</v>
      </c>
    </row>
    <row r="10" spans="1:14" x14ac:dyDescent="0.25">
      <c r="A10" s="87" t="s">
        <v>7</v>
      </c>
      <c r="B10" s="6" t="s">
        <v>23</v>
      </c>
      <c r="C10" s="6" t="s">
        <v>24</v>
      </c>
      <c r="D10" s="6">
        <v>0.15465049</v>
      </c>
      <c r="E10" s="6" t="s">
        <v>21</v>
      </c>
      <c r="F10" s="6">
        <v>-1.1254618999999999</v>
      </c>
      <c r="G10" s="6" t="s">
        <v>11</v>
      </c>
      <c r="H10" s="6">
        <v>0.28000000000000003</v>
      </c>
      <c r="I10" s="72" t="s">
        <v>14</v>
      </c>
      <c r="K10" s="93" t="s">
        <v>278</v>
      </c>
      <c r="L10" s="67">
        <f>L8/L9 *100</f>
        <v>36</v>
      </c>
      <c r="M10" s="67">
        <f t="shared" ref="M10:N10" si="1">M8/M9 *100</f>
        <v>4</v>
      </c>
      <c r="N10" s="67">
        <f t="shared" si="1"/>
        <v>44</v>
      </c>
    </row>
    <row r="11" spans="1:14" x14ac:dyDescent="0.25">
      <c r="A11" s="87" t="s">
        <v>7</v>
      </c>
      <c r="B11" s="6" t="s">
        <v>23</v>
      </c>
      <c r="C11" s="6" t="s">
        <v>25</v>
      </c>
      <c r="D11" s="6">
        <v>-0.97065279000000004</v>
      </c>
      <c r="E11" s="6" t="s">
        <v>10</v>
      </c>
      <c r="F11" s="6">
        <v>-0.30278458000000003</v>
      </c>
      <c r="G11" s="6" t="s">
        <v>11</v>
      </c>
      <c r="H11" s="6">
        <v>0.15</v>
      </c>
      <c r="I11" s="72" t="s">
        <v>12</v>
      </c>
      <c r="K11" s="92" t="s">
        <v>282</v>
      </c>
      <c r="L11" s="62">
        <v>2</v>
      </c>
      <c r="M11" s="62">
        <v>1</v>
      </c>
      <c r="N11" s="63">
        <v>3</v>
      </c>
    </row>
    <row r="12" spans="1:14" x14ac:dyDescent="0.25">
      <c r="A12" s="87" t="s">
        <v>7</v>
      </c>
      <c r="B12" s="6" t="s">
        <v>26</v>
      </c>
      <c r="C12" s="6" t="s">
        <v>27</v>
      </c>
      <c r="D12" s="6">
        <v>-7.8653961999999994E-2</v>
      </c>
      <c r="E12" s="6" t="s">
        <v>10</v>
      </c>
      <c r="F12" s="6">
        <v>0.21311429000000001</v>
      </c>
      <c r="G12" s="6" t="s">
        <v>11</v>
      </c>
      <c r="H12" s="6">
        <v>0.52</v>
      </c>
      <c r="I12" s="72" t="s">
        <v>14</v>
      </c>
      <c r="K12" s="92" t="s">
        <v>283</v>
      </c>
      <c r="L12" s="62">
        <v>10</v>
      </c>
      <c r="M12" s="62">
        <v>10</v>
      </c>
      <c r="N12" s="63">
        <v>10</v>
      </c>
    </row>
    <row r="13" spans="1:14" ht="15.75" thickBot="1" x14ac:dyDescent="0.3">
      <c r="A13" s="87" t="s">
        <v>7</v>
      </c>
      <c r="B13" s="6" t="s">
        <v>26</v>
      </c>
      <c r="C13" s="6" t="s">
        <v>28</v>
      </c>
      <c r="D13" s="6">
        <v>-0.78265642999999996</v>
      </c>
      <c r="E13" s="6" t="s">
        <v>10</v>
      </c>
      <c r="F13" s="6">
        <v>-0.15086078999999999</v>
      </c>
      <c r="G13" s="6" t="s">
        <v>11</v>
      </c>
      <c r="H13" s="6">
        <v>0</v>
      </c>
      <c r="I13" s="72" t="s">
        <v>12</v>
      </c>
      <c r="K13" s="94" t="s">
        <v>284</v>
      </c>
      <c r="L13" s="68">
        <f>L11/L12 *100</f>
        <v>20</v>
      </c>
      <c r="M13" s="68">
        <f t="shared" ref="M13:N13" si="2">M11/M12 *100</f>
        <v>10</v>
      </c>
      <c r="N13" s="68">
        <f t="shared" si="2"/>
        <v>30</v>
      </c>
    </row>
    <row r="14" spans="1:14" x14ac:dyDescent="0.25">
      <c r="A14" s="87" t="s">
        <v>7</v>
      </c>
      <c r="B14" s="6" t="s">
        <v>26</v>
      </c>
      <c r="C14" s="6" t="s">
        <v>29</v>
      </c>
      <c r="D14" s="6">
        <v>0.54079213999999998</v>
      </c>
      <c r="E14" s="6" t="s">
        <v>21</v>
      </c>
      <c r="F14" s="6">
        <v>0.31190326000000002</v>
      </c>
      <c r="G14" s="6" t="s">
        <v>11</v>
      </c>
      <c r="H14" s="6">
        <v>0.28000000000000003</v>
      </c>
      <c r="I14" s="72" t="s">
        <v>14</v>
      </c>
    </row>
    <row r="15" spans="1:14" x14ac:dyDescent="0.25">
      <c r="A15" s="87" t="s">
        <v>7</v>
      </c>
      <c r="B15" s="6" t="s">
        <v>30</v>
      </c>
      <c r="C15" s="6" t="s">
        <v>31</v>
      </c>
      <c r="D15" s="6">
        <v>-0.18798238</v>
      </c>
      <c r="E15" s="6" t="s">
        <v>10</v>
      </c>
      <c r="F15" s="6">
        <v>-0.94851350000000001</v>
      </c>
      <c r="G15" s="6" t="s">
        <v>11</v>
      </c>
      <c r="H15" s="6">
        <v>0.36</v>
      </c>
      <c r="I15" s="72" t="s">
        <v>14</v>
      </c>
    </row>
    <row r="16" spans="1:14" x14ac:dyDescent="0.25">
      <c r="A16" s="87" t="s">
        <v>7</v>
      </c>
      <c r="B16" s="6" t="s">
        <v>30</v>
      </c>
      <c r="C16" s="6" t="s">
        <v>32</v>
      </c>
      <c r="D16" s="6">
        <v>-0.18065168000000001</v>
      </c>
      <c r="E16" s="6" t="s">
        <v>10</v>
      </c>
      <c r="F16" s="6">
        <v>-0.68442203000000001</v>
      </c>
      <c r="G16" s="6" t="s">
        <v>11</v>
      </c>
      <c r="H16" s="6">
        <v>0.17</v>
      </c>
      <c r="I16" s="72" t="s">
        <v>12</v>
      </c>
    </row>
    <row r="17" spans="1:9" x14ac:dyDescent="0.25">
      <c r="A17" s="87" t="s">
        <v>7</v>
      </c>
      <c r="B17" s="6" t="s">
        <v>33</v>
      </c>
      <c r="C17" s="6" t="s">
        <v>34</v>
      </c>
      <c r="D17" s="6">
        <v>-0.38495980000000002</v>
      </c>
      <c r="E17" s="6" t="s">
        <v>10</v>
      </c>
      <c r="F17" s="6">
        <v>-0.92795788000000001</v>
      </c>
      <c r="G17" s="6" t="s">
        <v>11</v>
      </c>
      <c r="H17" s="6">
        <v>0</v>
      </c>
      <c r="I17" s="72" t="s">
        <v>12</v>
      </c>
    </row>
    <row r="18" spans="1:9" x14ac:dyDescent="0.25">
      <c r="A18" s="87" t="s">
        <v>7</v>
      </c>
      <c r="B18" s="6" t="s">
        <v>33</v>
      </c>
      <c r="C18" s="6" t="s">
        <v>35</v>
      </c>
      <c r="D18" s="6">
        <v>0.64292696000000005</v>
      </c>
      <c r="E18" s="6" t="s">
        <v>21</v>
      </c>
      <c r="F18" s="6">
        <v>0.26957799999999998</v>
      </c>
      <c r="G18" s="6" t="s">
        <v>11</v>
      </c>
      <c r="H18" s="6">
        <v>0.17</v>
      </c>
      <c r="I18" s="72" t="s">
        <v>12</v>
      </c>
    </row>
    <row r="19" spans="1:9" x14ac:dyDescent="0.25">
      <c r="A19" s="87" t="s">
        <v>7</v>
      </c>
      <c r="B19" s="6" t="s">
        <v>36</v>
      </c>
      <c r="C19" s="6" t="s">
        <v>37</v>
      </c>
      <c r="D19" s="6">
        <v>-6.9962397999999995E-2</v>
      </c>
      <c r="E19" s="6" t="s">
        <v>10</v>
      </c>
      <c r="F19" s="6">
        <v>0.12244281999999999</v>
      </c>
      <c r="G19" s="6" t="s">
        <v>11</v>
      </c>
      <c r="H19" s="6">
        <v>0.3</v>
      </c>
      <c r="I19" s="72" t="s">
        <v>14</v>
      </c>
    </row>
    <row r="20" spans="1:9" x14ac:dyDescent="0.25">
      <c r="A20" s="87" t="s">
        <v>7</v>
      </c>
      <c r="B20" s="6" t="s">
        <v>36</v>
      </c>
      <c r="C20" s="6" t="s">
        <v>38</v>
      </c>
      <c r="D20" s="6">
        <v>0.95830846000000003</v>
      </c>
      <c r="E20" s="6" t="s">
        <v>21</v>
      </c>
      <c r="F20" s="6">
        <v>-3.0783082999999999E-2</v>
      </c>
      <c r="G20" s="6" t="s">
        <v>11</v>
      </c>
      <c r="H20" s="6">
        <v>-0.09</v>
      </c>
      <c r="I20" s="72" t="s">
        <v>12</v>
      </c>
    </row>
    <row r="21" spans="1:9" x14ac:dyDescent="0.25">
      <c r="A21" s="87" t="s">
        <v>7</v>
      </c>
      <c r="B21" s="6" t="s">
        <v>39</v>
      </c>
      <c r="C21" s="6" t="s">
        <v>40</v>
      </c>
      <c r="D21" s="6">
        <v>0.16060926</v>
      </c>
      <c r="E21" s="6" t="s">
        <v>21</v>
      </c>
      <c r="F21" s="6">
        <v>-0.42530720999999999</v>
      </c>
      <c r="G21" s="6" t="s">
        <v>11</v>
      </c>
      <c r="H21" s="6">
        <v>-0.03</v>
      </c>
      <c r="I21" s="72" t="s">
        <v>12</v>
      </c>
    </row>
    <row r="22" spans="1:9" x14ac:dyDescent="0.25">
      <c r="A22" s="87" t="s">
        <v>7</v>
      </c>
      <c r="B22" s="6" t="s">
        <v>39</v>
      </c>
      <c r="C22" s="6" t="s">
        <v>41</v>
      </c>
      <c r="D22" s="6">
        <v>0.19126688999999999</v>
      </c>
      <c r="E22" s="6" t="s">
        <v>21</v>
      </c>
      <c r="F22" s="6">
        <v>0.19079133000000001</v>
      </c>
      <c r="G22" s="6" t="s">
        <v>11</v>
      </c>
      <c r="H22" s="6">
        <v>0.27</v>
      </c>
      <c r="I22" s="72" t="s">
        <v>14</v>
      </c>
    </row>
    <row r="23" spans="1:9" x14ac:dyDescent="0.25">
      <c r="A23" s="87" t="s">
        <v>7</v>
      </c>
      <c r="B23" s="6" t="s">
        <v>42</v>
      </c>
      <c r="C23" s="6" t="s">
        <v>43</v>
      </c>
      <c r="D23" s="6">
        <v>-0.24451959000000001</v>
      </c>
      <c r="E23" s="6" t="s">
        <v>10</v>
      </c>
      <c r="F23" s="6">
        <v>7.0841426999999997E-3</v>
      </c>
      <c r="G23" s="6" t="s">
        <v>11</v>
      </c>
      <c r="H23" s="6">
        <v>-0.03</v>
      </c>
      <c r="I23" s="72" t="s">
        <v>12</v>
      </c>
    </row>
    <row r="24" spans="1:9" x14ac:dyDescent="0.25">
      <c r="A24" s="87" t="s">
        <v>7</v>
      </c>
      <c r="B24" s="6" t="s">
        <v>44</v>
      </c>
      <c r="C24" s="6" t="s">
        <v>45</v>
      </c>
      <c r="D24" s="6">
        <v>-0.85952737999999995</v>
      </c>
      <c r="E24" s="6" t="s">
        <v>10</v>
      </c>
      <c r="F24" s="6">
        <v>-0.10939926</v>
      </c>
      <c r="G24" s="6" t="s">
        <v>11</v>
      </c>
      <c r="H24" s="6">
        <v>0.26</v>
      </c>
      <c r="I24" s="72" t="s">
        <v>14</v>
      </c>
    </row>
    <row r="25" spans="1:9" x14ac:dyDescent="0.25">
      <c r="A25" s="87" t="s">
        <v>7</v>
      </c>
      <c r="B25" s="6" t="s">
        <v>44</v>
      </c>
      <c r="C25" s="6" t="s">
        <v>46</v>
      </c>
      <c r="D25" s="6">
        <v>-8.7220939999999997E-2</v>
      </c>
      <c r="E25" s="6" t="s">
        <v>10</v>
      </c>
      <c r="F25" s="6">
        <v>-1.0331357000000001</v>
      </c>
      <c r="G25" s="6" t="s">
        <v>11</v>
      </c>
      <c r="H25" s="6">
        <v>0.22</v>
      </c>
      <c r="I25" s="72" t="s">
        <v>14</v>
      </c>
    </row>
    <row r="26" spans="1:9" x14ac:dyDescent="0.25">
      <c r="A26" s="87" t="s">
        <v>7</v>
      </c>
      <c r="B26" s="6" t="s">
        <v>47</v>
      </c>
      <c r="C26" s="6" t="s">
        <v>48</v>
      </c>
      <c r="D26" s="6">
        <v>-0.33589973000000001</v>
      </c>
      <c r="E26" s="6" t="s">
        <v>10</v>
      </c>
      <c r="F26" s="6">
        <v>-0.33873096000000003</v>
      </c>
      <c r="G26" s="6" t="s">
        <v>11</v>
      </c>
      <c r="H26" s="6">
        <v>0.01</v>
      </c>
      <c r="I26" s="72" t="s">
        <v>12</v>
      </c>
    </row>
    <row r="27" spans="1:9" x14ac:dyDescent="0.25">
      <c r="A27" s="87" t="s">
        <v>7</v>
      </c>
      <c r="B27" s="6" t="s">
        <v>49</v>
      </c>
      <c r="C27" s="6" t="s">
        <v>50</v>
      </c>
      <c r="D27" s="6">
        <v>0.48429014999999997</v>
      </c>
      <c r="E27" s="6" t="s">
        <v>21</v>
      </c>
      <c r="F27" s="6">
        <v>-6.2254763999999997E-2</v>
      </c>
      <c r="G27" s="6" t="s">
        <v>11</v>
      </c>
      <c r="H27" s="6">
        <v>0.05</v>
      </c>
      <c r="I27" s="72" t="s">
        <v>12</v>
      </c>
    </row>
    <row r="28" spans="1:9" x14ac:dyDescent="0.25">
      <c r="A28" s="87" t="s">
        <v>7</v>
      </c>
      <c r="B28" s="6" t="s">
        <v>49</v>
      </c>
      <c r="C28" s="6" t="s">
        <v>51</v>
      </c>
      <c r="D28" s="6">
        <v>5.3446036000000002E-2</v>
      </c>
      <c r="E28" s="6" t="s">
        <v>21</v>
      </c>
      <c r="F28" s="6">
        <v>-0.34938525999999998</v>
      </c>
      <c r="G28" s="6" t="s">
        <v>11</v>
      </c>
      <c r="H28" s="6">
        <v>-0.39</v>
      </c>
      <c r="I28" s="72" t="s">
        <v>12</v>
      </c>
    </row>
    <row r="29" spans="1:9" x14ac:dyDescent="0.25">
      <c r="A29" s="87" t="s">
        <v>52</v>
      </c>
      <c r="B29" s="6" t="s">
        <v>15</v>
      </c>
      <c r="C29" s="6" t="s">
        <v>53</v>
      </c>
      <c r="D29" s="6">
        <v>1</v>
      </c>
      <c r="E29" s="6" t="s">
        <v>10</v>
      </c>
      <c r="F29" s="6">
        <v>-0.78972025999999995</v>
      </c>
      <c r="G29" s="6" t="s">
        <v>11</v>
      </c>
      <c r="H29" s="6">
        <v>-0.66</v>
      </c>
      <c r="I29" s="72" t="s">
        <v>12</v>
      </c>
    </row>
    <row r="30" spans="1:9" x14ac:dyDescent="0.25">
      <c r="A30" s="87" t="s">
        <v>52</v>
      </c>
      <c r="B30" s="6" t="s">
        <v>18</v>
      </c>
      <c r="C30" s="6" t="s">
        <v>54</v>
      </c>
      <c r="D30" s="6">
        <v>1</v>
      </c>
      <c r="E30" s="6" t="s">
        <v>10</v>
      </c>
      <c r="F30" s="6">
        <v>-1.0507091</v>
      </c>
      <c r="G30" s="6" t="s">
        <v>11</v>
      </c>
      <c r="H30" s="6">
        <v>0</v>
      </c>
      <c r="I30" s="72" t="s">
        <v>12</v>
      </c>
    </row>
    <row r="31" spans="1:9" x14ac:dyDescent="0.25">
      <c r="A31" s="87" t="s">
        <v>52</v>
      </c>
      <c r="B31" s="6" t="s">
        <v>26</v>
      </c>
      <c r="C31" s="6" t="s">
        <v>55</v>
      </c>
      <c r="D31" s="6">
        <v>8</v>
      </c>
      <c r="E31" s="6" t="s">
        <v>10</v>
      </c>
      <c r="F31" s="6">
        <v>-0.45005478999999998</v>
      </c>
      <c r="G31" s="6" t="s">
        <v>11</v>
      </c>
      <c r="H31" s="6">
        <v>0.13</v>
      </c>
      <c r="I31" s="72" t="s">
        <v>12</v>
      </c>
    </row>
    <row r="32" spans="1:9" x14ac:dyDescent="0.25">
      <c r="A32" s="87" t="s">
        <v>52</v>
      </c>
      <c r="B32" s="6" t="s">
        <v>30</v>
      </c>
      <c r="C32" s="6" t="s">
        <v>56</v>
      </c>
      <c r="D32" s="6">
        <v>0.24501278000000001</v>
      </c>
      <c r="E32" s="6" t="s">
        <v>21</v>
      </c>
      <c r="F32" s="6">
        <v>0.10481283</v>
      </c>
      <c r="G32" s="6" t="s">
        <v>11</v>
      </c>
      <c r="H32" s="6">
        <v>0.25</v>
      </c>
      <c r="I32" s="72" t="s">
        <v>14</v>
      </c>
    </row>
    <row r="33" spans="1:9" x14ac:dyDescent="0.25">
      <c r="A33" s="87" t="s">
        <v>52</v>
      </c>
      <c r="B33" s="6" t="s">
        <v>33</v>
      </c>
      <c r="C33" s="6" t="s">
        <v>57</v>
      </c>
      <c r="D33" s="6">
        <v>1</v>
      </c>
      <c r="E33" s="6" t="s">
        <v>10</v>
      </c>
      <c r="F33" s="6">
        <v>0.10960889</v>
      </c>
      <c r="G33" s="6" t="s">
        <v>11</v>
      </c>
      <c r="H33" s="6">
        <v>-0.5</v>
      </c>
      <c r="I33" s="72" t="s">
        <v>12</v>
      </c>
    </row>
    <row r="34" spans="1:9" x14ac:dyDescent="0.25">
      <c r="A34" s="87" t="s">
        <v>52</v>
      </c>
      <c r="B34" s="6" t="s">
        <v>42</v>
      </c>
      <c r="C34" s="6" t="s">
        <v>58</v>
      </c>
      <c r="D34" s="6">
        <v>1</v>
      </c>
      <c r="E34" s="6" t="s">
        <v>10</v>
      </c>
      <c r="F34" s="6">
        <v>0.55970617</v>
      </c>
      <c r="G34" s="6" t="s">
        <v>22</v>
      </c>
      <c r="H34" s="6">
        <v>-0.72</v>
      </c>
      <c r="I34" s="72" t="s">
        <v>12</v>
      </c>
    </row>
    <row r="35" spans="1:9" x14ac:dyDescent="0.25">
      <c r="A35" s="87" t="s">
        <v>52</v>
      </c>
      <c r="B35" s="6" t="s">
        <v>44</v>
      </c>
      <c r="C35" s="6" t="s">
        <v>59</v>
      </c>
      <c r="D35" s="6">
        <v>-2.2167058E-2</v>
      </c>
      <c r="E35" s="6" t="s">
        <v>10</v>
      </c>
      <c r="F35" s="6">
        <v>-0.80437977999999999</v>
      </c>
      <c r="G35" s="6" t="s">
        <v>11</v>
      </c>
      <c r="H35" s="6">
        <v>0.28999999999999998</v>
      </c>
      <c r="I35" s="72" t="s">
        <v>14</v>
      </c>
    </row>
    <row r="36" spans="1:9" x14ac:dyDescent="0.25">
      <c r="A36" s="87" t="s">
        <v>52</v>
      </c>
      <c r="B36" s="6" t="s">
        <v>44</v>
      </c>
      <c r="C36" s="6" t="s">
        <v>60</v>
      </c>
      <c r="D36" s="6">
        <v>-0.40015207000000003</v>
      </c>
      <c r="E36" s="6" t="s">
        <v>10</v>
      </c>
      <c r="F36" s="6">
        <v>-0.25443607000000001</v>
      </c>
      <c r="G36" s="6" t="s">
        <v>11</v>
      </c>
      <c r="H36" s="6">
        <v>-0.06</v>
      </c>
      <c r="I36" s="72" t="s">
        <v>12</v>
      </c>
    </row>
    <row r="37" spans="1:9" x14ac:dyDescent="0.25">
      <c r="A37" s="87" t="s">
        <v>52</v>
      </c>
      <c r="B37" s="6" t="s">
        <v>49</v>
      </c>
      <c r="C37" s="6" t="s">
        <v>61</v>
      </c>
      <c r="D37" s="6">
        <v>1</v>
      </c>
      <c r="E37" s="6" t="s">
        <v>21</v>
      </c>
      <c r="F37" s="6">
        <v>0.15429403</v>
      </c>
      <c r="G37" s="6" t="s">
        <v>11</v>
      </c>
      <c r="H37" s="6">
        <v>1.17</v>
      </c>
      <c r="I37" s="72" t="s">
        <v>14</v>
      </c>
    </row>
    <row r="38" spans="1:9" ht="15.75" thickBot="1" x14ac:dyDescent="0.3">
      <c r="A38" s="89" t="s">
        <v>52</v>
      </c>
      <c r="B38" s="11" t="s">
        <v>62</v>
      </c>
      <c r="C38" s="11" t="s">
        <v>63</v>
      </c>
      <c r="D38" s="11">
        <v>1</v>
      </c>
      <c r="E38" s="11" t="s">
        <v>10</v>
      </c>
      <c r="F38" s="11">
        <v>-0.11461489</v>
      </c>
      <c r="G38" s="11" t="s">
        <v>11</v>
      </c>
      <c r="H38" s="11">
        <v>-0.72</v>
      </c>
      <c r="I38" s="74" t="s">
        <v>12</v>
      </c>
    </row>
  </sheetData>
  <mergeCells count="2">
    <mergeCell ref="A1:XFD1"/>
    <mergeCell ref="K3:N3"/>
  </mergeCells>
  <conditionalFormatting sqref="E3:E38">
    <cfRule type="containsText" dxfId="2" priority="3" operator="containsText" text="POSITIVE">
      <formula>NOT(ISERROR(SEARCH("POSITIVE",E3)))</formula>
    </cfRule>
  </conditionalFormatting>
  <conditionalFormatting sqref="G4:G38">
    <cfRule type="notContainsText" dxfId="1" priority="2" operator="notContains" text="non">
      <formula>ISERROR(SEARCH("non",G4))</formula>
    </cfRule>
  </conditionalFormatting>
  <conditionalFormatting sqref="I4:I38">
    <cfRule type="notContainsText" dxfId="0" priority="1" operator="notContains" text="Non">
      <formula>ISERROR(SEARCH("Non",I4))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D9271-FC17-4E03-98DC-92D18DC6BC53}">
  <dimension ref="A1:J23"/>
  <sheetViews>
    <sheetView workbookViewId="0">
      <selection sqref="A1:XFD1"/>
    </sheetView>
  </sheetViews>
  <sheetFormatPr defaultRowHeight="15" x14ac:dyDescent="0.25"/>
  <cols>
    <col min="1" max="1" width="17.28515625" bestFit="1" customWidth="1"/>
    <col min="2" max="2" width="8.7109375" bestFit="1" customWidth="1"/>
    <col min="3" max="3" width="10.85546875" bestFit="1" customWidth="1"/>
    <col min="4" max="4" width="7.140625" customWidth="1"/>
    <col min="5" max="5" width="9.85546875" customWidth="1"/>
    <col min="6" max="6" width="10.85546875" bestFit="1" customWidth="1"/>
    <col min="7" max="7" width="7" customWidth="1"/>
    <col min="8" max="8" width="8.7109375" bestFit="1" customWidth="1"/>
    <col min="9" max="9" width="10.85546875" bestFit="1" customWidth="1"/>
    <col min="10" max="10" width="6" bestFit="1" customWidth="1"/>
  </cols>
  <sheetData>
    <row r="1" spans="1:10" s="99" customFormat="1" x14ac:dyDescent="0.25">
      <c r="A1" s="99" t="s">
        <v>310</v>
      </c>
    </row>
    <row r="2" spans="1:10" ht="15.75" thickBot="1" x14ac:dyDescent="0.3"/>
    <row r="3" spans="1:10" ht="15.75" thickBot="1" x14ac:dyDescent="0.3">
      <c r="A3" s="14" t="s">
        <v>228</v>
      </c>
      <c r="B3" s="111" t="s">
        <v>229</v>
      </c>
      <c r="C3" s="112"/>
      <c r="D3" s="113"/>
      <c r="E3" s="111" t="s">
        <v>230</v>
      </c>
      <c r="F3" s="112"/>
      <c r="G3" s="113"/>
      <c r="H3" s="111" t="s">
        <v>231</v>
      </c>
      <c r="I3" s="112"/>
      <c r="J3" s="114"/>
    </row>
    <row r="4" spans="1:10" ht="15.75" thickBot="1" x14ac:dyDescent="0.3">
      <c r="A4" s="15"/>
      <c r="B4" s="16" t="s">
        <v>232</v>
      </c>
      <c r="C4" s="16" t="s">
        <v>233</v>
      </c>
      <c r="D4" s="16" t="s">
        <v>234</v>
      </c>
      <c r="E4" s="16" t="s">
        <v>232</v>
      </c>
      <c r="F4" s="16" t="s">
        <v>233</v>
      </c>
      <c r="G4" s="16" t="s">
        <v>234</v>
      </c>
      <c r="H4" s="16" t="s">
        <v>232</v>
      </c>
      <c r="I4" s="16" t="s">
        <v>233</v>
      </c>
      <c r="J4" s="16" t="s">
        <v>234</v>
      </c>
    </row>
    <row r="5" spans="1:10" ht="15.75" thickBot="1" x14ac:dyDescent="0.3">
      <c r="A5" s="17" t="s">
        <v>235</v>
      </c>
      <c r="B5" s="18">
        <v>0.36380000000000001</v>
      </c>
      <c r="C5" s="12">
        <v>1.7</v>
      </c>
      <c r="D5" s="12">
        <v>0.31</v>
      </c>
      <c r="E5" s="18">
        <v>0.99980000000000002</v>
      </c>
      <c r="F5" s="12">
        <v>14.04</v>
      </c>
      <c r="G5" s="12">
        <v>7.7</v>
      </c>
      <c r="H5" s="18">
        <v>0.99990000000000001</v>
      </c>
      <c r="I5" s="12">
        <v>15.74</v>
      </c>
      <c r="J5" s="12">
        <v>8.7100000000000009</v>
      </c>
    </row>
    <row r="6" spans="1:10" ht="15.75" thickBot="1" x14ac:dyDescent="0.3">
      <c r="A6" s="17" t="s">
        <v>236</v>
      </c>
      <c r="B6" s="18">
        <v>1.4E-2</v>
      </c>
      <c r="C6" s="12">
        <v>0.04</v>
      </c>
      <c r="D6" s="12">
        <v>0.3</v>
      </c>
      <c r="E6" s="18">
        <v>1</v>
      </c>
      <c r="F6" s="12">
        <v>18.11</v>
      </c>
      <c r="G6" s="12">
        <v>10.9</v>
      </c>
      <c r="H6" s="18">
        <v>1</v>
      </c>
      <c r="I6" s="12">
        <v>18.149999999999999</v>
      </c>
      <c r="J6" s="12">
        <v>10.93</v>
      </c>
    </row>
    <row r="7" spans="1:10" ht="15.75" thickBot="1" x14ac:dyDescent="0.3">
      <c r="A7" s="17" t="s">
        <v>237</v>
      </c>
      <c r="B7" s="18">
        <v>0.4219</v>
      </c>
      <c r="C7" s="12">
        <v>2.02</v>
      </c>
      <c r="D7" s="12">
        <v>0.35</v>
      </c>
      <c r="E7" s="18">
        <v>0.99990000000000001</v>
      </c>
      <c r="F7" s="12">
        <v>14.15</v>
      </c>
      <c r="G7" s="12">
        <v>8.32</v>
      </c>
      <c r="H7" s="18">
        <v>0.99990000000000001</v>
      </c>
      <c r="I7" s="12">
        <v>16.170000000000002</v>
      </c>
      <c r="J7" s="12">
        <v>9.48</v>
      </c>
    </row>
    <row r="8" spans="1:10" ht="15.75" thickBot="1" x14ac:dyDescent="0.3">
      <c r="A8" s="17" t="s">
        <v>238</v>
      </c>
      <c r="B8" s="18">
        <v>0.752</v>
      </c>
      <c r="C8" s="12">
        <v>3.43</v>
      </c>
      <c r="D8" s="12">
        <v>0.81</v>
      </c>
      <c r="E8" s="18">
        <v>1</v>
      </c>
      <c r="F8" s="12">
        <v>19.71</v>
      </c>
      <c r="G8" s="12">
        <v>12.73</v>
      </c>
      <c r="H8" s="18">
        <v>1</v>
      </c>
      <c r="I8" s="12">
        <v>23.13</v>
      </c>
      <c r="J8" s="12">
        <v>15.22</v>
      </c>
    </row>
    <row r="9" spans="1:10" ht="15.75" thickBot="1" x14ac:dyDescent="0.3">
      <c r="A9" s="17" t="s">
        <v>239</v>
      </c>
      <c r="B9" s="18">
        <v>0.83689999999999998</v>
      </c>
      <c r="C9" s="12">
        <v>5.62</v>
      </c>
      <c r="D9" s="12">
        <v>1.23</v>
      </c>
      <c r="E9" s="18">
        <v>0.99980000000000002</v>
      </c>
      <c r="F9" s="12">
        <v>15.47</v>
      </c>
      <c r="G9" s="12">
        <v>8.5299999999999994</v>
      </c>
      <c r="H9" s="18">
        <v>1</v>
      </c>
      <c r="I9" s="12">
        <v>21.09</v>
      </c>
      <c r="J9" s="12">
        <v>12.54</v>
      </c>
    </row>
    <row r="10" spans="1:10" ht="15.75" thickBot="1" x14ac:dyDescent="0.3">
      <c r="A10" s="17" t="s">
        <v>240</v>
      </c>
      <c r="B10" s="18">
        <v>0.46200000000000002</v>
      </c>
      <c r="C10" s="12">
        <v>2.19</v>
      </c>
      <c r="D10" s="12">
        <v>0.37</v>
      </c>
      <c r="E10" s="18">
        <v>0.99950000000000006</v>
      </c>
      <c r="F10" s="12">
        <v>14.15</v>
      </c>
      <c r="G10" s="12">
        <v>7.54</v>
      </c>
      <c r="H10" s="18">
        <v>0.99970000000000003</v>
      </c>
      <c r="I10" s="12">
        <v>16.34</v>
      </c>
      <c r="J10" s="12">
        <v>8.9499999999999993</v>
      </c>
    </row>
    <row r="11" spans="1:10" ht="15.75" thickBot="1" x14ac:dyDescent="0.3">
      <c r="A11" s="17" t="s">
        <v>241</v>
      </c>
      <c r="B11" s="18">
        <v>0.67510000000000003</v>
      </c>
      <c r="C11" s="12">
        <v>3.59</v>
      </c>
      <c r="D11" s="12">
        <v>0.62</v>
      </c>
      <c r="E11" s="18">
        <v>0.99990000000000001</v>
      </c>
      <c r="F11" s="12">
        <v>16.66</v>
      </c>
      <c r="G11" s="12">
        <v>9.4600000000000009</v>
      </c>
      <c r="H11" s="18">
        <v>1</v>
      </c>
      <c r="I11" s="12">
        <v>20.25</v>
      </c>
      <c r="J11" s="12">
        <v>11.95</v>
      </c>
    </row>
    <row r="12" spans="1:10" ht="15.75" thickBot="1" x14ac:dyDescent="0.3">
      <c r="A12" s="17" t="s">
        <v>242</v>
      </c>
      <c r="B12" s="18">
        <v>0.50480000000000003</v>
      </c>
      <c r="C12" s="12">
        <v>1.86</v>
      </c>
      <c r="D12" s="12">
        <v>0.4</v>
      </c>
      <c r="E12" s="18">
        <v>0.99990000000000001</v>
      </c>
      <c r="F12" s="12">
        <v>18.350000000000001</v>
      </c>
      <c r="G12" s="12">
        <v>11.37</v>
      </c>
      <c r="H12" s="18">
        <v>1</v>
      </c>
      <c r="I12" s="12">
        <v>20.21</v>
      </c>
      <c r="J12" s="12">
        <v>12.69</v>
      </c>
    </row>
    <row r="13" spans="1:10" ht="15.75" thickBot="1" x14ac:dyDescent="0.3">
      <c r="A13" s="17" t="s">
        <v>243</v>
      </c>
      <c r="B13" s="18">
        <v>0.71919999999999995</v>
      </c>
      <c r="C13" s="12">
        <v>2.98</v>
      </c>
      <c r="D13" s="12">
        <v>0.71</v>
      </c>
      <c r="E13" s="18">
        <v>1</v>
      </c>
      <c r="F13" s="12">
        <v>17.98</v>
      </c>
      <c r="G13" s="12">
        <v>11.51</v>
      </c>
      <c r="H13" s="18">
        <v>1</v>
      </c>
      <c r="I13" s="12">
        <v>20.97</v>
      </c>
      <c r="J13" s="12">
        <v>13.57</v>
      </c>
    </row>
    <row r="14" spans="1:10" ht="15.75" thickBot="1" x14ac:dyDescent="0.3">
      <c r="A14" s="17" t="s">
        <v>244</v>
      </c>
      <c r="B14" s="18">
        <v>0.49130000000000001</v>
      </c>
      <c r="C14" s="12">
        <v>2.42</v>
      </c>
      <c r="D14" s="12">
        <v>0.39</v>
      </c>
      <c r="E14" s="18">
        <v>0.30609999999999998</v>
      </c>
      <c r="F14" s="12">
        <v>0.35</v>
      </c>
      <c r="G14" s="12">
        <v>0.14000000000000001</v>
      </c>
      <c r="H14" s="18">
        <v>0.64700000000000002</v>
      </c>
      <c r="I14" s="12">
        <v>2.77</v>
      </c>
      <c r="J14" s="12">
        <v>0.28000000000000003</v>
      </c>
    </row>
    <row r="15" spans="1:10" ht="15.75" thickBot="1" x14ac:dyDescent="0.3">
      <c r="A15" s="17" t="s">
        <v>245</v>
      </c>
      <c r="B15" s="18">
        <v>0.44740000000000002</v>
      </c>
      <c r="C15" s="12">
        <v>1.7</v>
      </c>
      <c r="D15" s="12">
        <v>0.36</v>
      </c>
      <c r="E15" s="18">
        <v>0.99990000000000001</v>
      </c>
      <c r="F15" s="12">
        <v>19.37</v>
      </c>
      <c r="G15" s="12">
        <v>12.72</v>
      </c>
      <c r="H15" s="18">
        <v>1</v>
      </c>
      <c r="I15" s="12">
        <v>21.07</v>
      </c>
      <c r="J15" s="12">
        <v>13.88</v>
      </c>
    </row>
    <row r="16" spans="1:10" ht="15.75" thickBot="1" x14ac:dyDescent="0.3">
      <c r="A16" s="17" t="s">
        <v>246</v>
      </c>
      <c r="B16" s="18">
        <v>0.57799999999999996</v>
      </c>
      <c r="C16" s="12">
        <v>2.4300000000000002</v>
      </c>
      <c r="D16" s="12">
        <v>0.47</v>
      </c>
      <c r="E16" s="18">
        <v>0.99990000000000001</v>
      </c>
      <c r="F16" s="12">
        <v>17.28</v>
      </c>
      <c r="G16" s="12">
        <v>10.41</v>
      </c>
      <c r="H16" s="18">
        <v>1</v>
      </c>
      <c r="I16" s="12">
        <v>19.71</v>
      </c>
      <c r="J16" s="12">
        <v>12.15</v>
      </c>
    </row>
    <row r="17" spans="1:10" ht="15.75" thickBot="1" x14ac:dyDescent="0.3">
      <c r="A17" s="17" t="s">
        <v>247</v>
      </c>
      <c r="B17" s="18">
        <v>0.60840000000000005</v>
      </c>
      <c r="C17" s="12">
        <v>2.42</v>
      </c>
      <c r="D17" s="12">
        <v>0.51</v>
      </c>
      <c r="E17" s="18">
        <v>0.99990000000000001</v>
      </c>
      <c r="F17" s="12">
        <v>15.55</v>
      </c>
      <c r="G17" s="12">
        <v>8.9700000000000006</v>
      </c>
      <c r="H17" s="18">
        <v>0.99990000000000001</v>
      </c>
      <c r="I17" s="12">
        <v>17.96</v>
      </c>
      <c r="J17" s="12">
        <v>10.65</v>
      </c>
    </row>
    <row r="18" spans="1:10" ht="15.75" thickBot="1" x14ac:dyDescent="0.3">
      <c r="A18" s="17" t="s">
        <v>248</v>
      </c>
      <c r="B18" s="18">
        <v>0.51580000000000004</v>
      </c>
      <c r="C18" s="12">
        <v>2.41</v>
      </c>
      <c r="D18" s="12">
        <v>0.41</v>
      </c>
      <c r="E18" s="18">
        <v>0.99729999999999996</v>
      </c>
      <c r="F18" s="12">
        <v>13.11</v>
      </c>
      <c r="G18" s="12">
        <v>6.6</v>
      </c>
      <c r="H18" s="18">
        <v>0.99870000000000003</v>
      </c>
      <c r="I18" s="12">
        <v>15.52</v>
      </c>
      <c r="J18" s="12">
        <v>8.07</v>
      </c>
    </row>
    <row r="19" spans="1:10" ht="15.75" thickBot="1" x14ac:dyDescent="0.3">
      <c r="A19" s="17" t="s">
        <v>249</v>
      </c>
      <c r="B19" s="18">
        <v>0.4637</v>
      </c>
      <c r="C19" s="12">
        <v>2.2799999999999998</v>
      </c>
      <c r="D19" s="12">
        <v>0.37</v>
      </c>
      <c r="E19" s="18">
        <v>0.99990000000000001</v>
      </c>
      <c r="F19" s="12">
        <v>14.37</v>
      </c>
      <c r="G19" s="12">
        <v>8.76</v>
      </c>
      <c r="H19" s="18">
        <v>0.99990000000000001</v>
      </c>
      <c r="I19" s="12">
        <v>16.649999999999999</v>
      </c>
      <c r="J19" s="12">
        <v>10.11</v>
      </c>
    </row>
    <row r="20" spans="1:10" ht="15.75" thickBot="1" x14ac:dyDescent="0.3">
      <c r="A20" s="17" t="s">
        <v>250</v>
      </c>
      <c r="B20" s="18">
        <v>0.67159999999999997</v>
      </c>
      <c r="C20" s="12">
        <v>3.61</v>
      </c>
      <c r="D20" s="12">
        <v>0.61</v>
      </c>
      <c r="E20" s="18">
        <v>0.99960000000000004</v>
      </c>
      <c r="F20" s="12">
        <v>14.24</v>
      </c>
      <c r="G20" s="12">
        <v>8.2799999999999994</v>
      </c>
      <c r="H20" s="18">
        <v>0.99990000000000001</v>
      </c>
      <c r="I20" s="12">
        <v>17.850000000000001</v>
      </c>
      <c r="J20" s="12">
        <v>10.6</v>
      </c>
    </row>
    <row r="21" spans="1:10" ht="15.75" thickBot="1" x14ac:dyDescent="0.3">
      <c r="A21" s="17" t="s">
        <v>251</v>
      </c>
      <c r="B21" s="18">
        <v>0.71899999999999997</v>
      </c>
      <c r="C21" s="12">
        <v>3.96</v>
      </c>
      <c r="D21" s="12">
        <v>0.71</v>
      </c>
      <c r="E21" s="18">
        <v>0.99990000000000001</v>
      </c>
      <c r="F21" s="12">
        <v>17.25</v>
      </c>
      <c r="G21" s="12">
        <v>10.16</v>
      </c>
      <c r="H21" s="18">
        <v>1</v>
      </c>
      <c r="I21" s="12">
        <v>21.21</v>
      </c>
      <c r="J21" s="12">
        <v>12.9</v>
      </c>
    </row>
    <row r="22" spans="1:10" ht="15.75" thickBot="1" x14ac:dyDescent="0.3">
      <c r="A22" s="17" t="s">
        <v>252</v>
      </c>
      <c r="B22" s="12">
        <v>54.38</v>
      </c>
      <c r="C22" s="12">
        <v>2.63</v>
      </c>
      <c r="D22" s="12">
        <v>0.53</v>
      </c>
      <c r="E22" s="12">
        <v>95.89</v>
      </c>
      <c r="F22" s="12">
        <v>15.3</v>
      </c>
      <c r="G22" s="12">
        <v>9.06</v>
      </c>
      <c r="H22" s="12">
        <v>97.91</v>
      </c>
      <c r="I22" s="12">
        <v>17.93</v>
      </c>
      <c r="J22" s="12">
        <v>10.75</v>
      </c>
    </row>
    <row r="23" spans="1:10" ht="15.75" thickBot="1" x14ac:dyDescent="0.3">
      <c r="A23" s="17" t="s">
        <v>253</v>
      </c>
      <c r="B23" s="12">
        <v>18.55</v>
      </c>
      <c r="C23" s="12">
        <v>1.17</v>
      </c>
      <c r="D23" s="12">
        <v>0.23</v>
      </c>
      <c r="E23" s="12">
        <v>16.32</v>
      </c>
      <c r="F23" s="12">
        <v>4.2300000000000004</v>
      </c>
      <c r="G23" s="12">
        <v>2.83</v>
      </c>
      <c r="H23" s="12">
        <v>8.3000000000000007</v>
      </c>
      <c r="I23" s="12">
        <v>4.4000000000000004</v>
      </c>
      <c r="J23" s="12">
        <v>3.25</v>
      </c>
    </row>
  </sheetData>
  <mergeCells count="4">
    <mergeCell ref="B3:D3"/>
    <mergeCell ref="E3:G3"/>
    <mergeCell ref="H3:J3"/>
    <mergeCell ref="A1:XF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C149-F370-40C9-98E9-BB5E82CD1880}">
  <dimension ref="A1:N19"/>
  <sheetViews>
    <sheetView tabSelected="1" zoomScale="103" workbookViewId="0">
      <selection activeCell="K35" sqref="K35"/>
    </sheetView>
  </sheetViews>
  <sheetFormatPr defaultRowHeight="15" x14ac:dyDescent="0.25"/>
  <cols>
    <col min="1" max="1" width="22.28515625" bestFit="1" customWidth="1"/>
    <col min="2" max="2" width="24.5703125" bestFit="1" customWidth="1"/>
    <col min="3" max="3" width="9.7109375" bestFit="1" customWidth="1"/>
    <col min="4" max="4" width="9" bestFit="1" customWidth="1"/>
    <col min="5" max="6" width="9.7109375" bestFit="1" customWidth="1"/>
    <col min="7" max="9" width="9" bestFit="1" customWidth="1"/>
    <col min="10" max="11" width="9.7109375" bestFit="1" customWidth="1"/>
    <col min="12" max="13" width="9.7109375" customWidth="1"/>
    <col min="14" max="14" width="9" bestFit="1" customWidth="1"/>
  </cols>
  <sheetData>
    <row r="1" spans="1:14" s="99" customFormat="1" x14ac:dyDescent="0.25">
      <c r="A1" s="99" t="s">
        <v>311</v>
      </c>
    </row>
    <row r="2" spans="1:14" ht="15.75" thickBot="1" x14ac:dyDescent="0.3"/>
    <row r="3" spans="1:14" x14ac:dyDescent="0.25">
      <c r="A3" s="4" t="s">
        <v>66</v>
      </c>
      <c r="B3" s="5" t="s">
        <v>67</v>
      </c>
      <c r="C3" s="5" t="s">
        <v>91</v>
      </c>
      <c r="D3" s="19" t="s">
        <v>92</v>
      </c>
      <c r="E3" s="5" t="s">
        <v>93</v>
      </c>
      <c r="F3" s="5" t="s">
        <v>94</v>
      </c>
      <c r="G3" s="19" t="s">
        <v>95</v>
      </c>
      <c r="H3" s="5" t="s">
        <v>96</v>
      </c>
      <c r="I3" s="5" t="s">
        <v>97</v>
      </c>
      <c r="J3" s="19" t="s">
        <v>98</v>
      </c>
      <c r="K3" s="5" t="s">
        <v>99</v>
      </c>
      <c r="L3" s="25" t="s">
        <v>254</v>
      </c>
      <c r="M3" s="27" t="s">
        <v>255</v>
      </c>
      <c r="N3" s="4" t="s">
        <v>68</v>
      </c>
    </row>
    <row r="4" spans="1:14" x14ac:dyDescent="0.25">
      <c r="A4" s="115" t="s">
        <v>69</v>
      </c>
      <c r="B4" s="6" t="s">
        <v>70</v>
      </c>
      <c r="C4" s="6">
        <v>658</v>
      </c>
      <c r="D4" s="20">
        <v>793</v>
      </c>
      <c r="E4" s="6">
        <v>787</v>
      </c>
      <c r="F4" s="6">
        <v>658</v>
      </c>
      <c r="G4" s="20">
        <v>793</v>
      </c>
      <c r="H4" s="6">
        <v>787</v>
      </c>
      <c r="I4" s="6">
        <v>514</v>
      </c>
      <c r="J4" s="20">
        <v>649</v>
      </c>
      <c r="K4" s="22">
        <v>643</v>
      </c>
      <c r="L4" s="26">
        <v>259</v>
      </c>
      <c r="M4" s="24">
        <v>607</v>
      </c>
      <c r="N4" s="23">
        <v>259</v>
      </c>
    </row>
    <row r="5" spans="1:14" x14ac:dyDescent="0.25">
      <c r="A5" s="116"/>
      <c r="B5" s="6" t="s">
        <v>71</v>
      </c>
      <c r="C5" s="6">
        <v>69537.23</v>
      </c>
      <c r="D5" s="20">
        <v>83430.23</v>
      </c>
      <c r="E5" s="6">
        <v>83885.8</v>
      </c>
      <c r="F5" s="6">
        <v>69537.23</v>
      </c>
      <c r="G5" s="20">
        <v>83430.23</v>
      </c>
      <c r="H5" s="6">
        <v>83885.8</v>
      </c>
      <c r="I5" s="6">
        <v>53850.55</v>
      </c>
      <c r="J5" s="20">
        <v>67743.539999999994</v>
      </c>
      <c r="K5" s="22">
        <v>68199.11</v>
      </c>
      <c r="L5" s="26">
        <v>26657.35</v>
      </c>
      <c r="M5" s="24">
        <v>63370.29</v>
      </c>
      <c r="N5" s="23">
        <v>26657.35</v>
      </c>
    </row>
    <row r="6" spans="1:14" x14ac:dyDescent="0.25">
      <c r="A6" s="116"/>
      <c r="B6" s="6" t="s">
        <v>72</v>
      </c>
      <c r="C6" s="6">
        <v>9.01</v>
      </c>
      <c r="D6" s="21">
        <v>8.41</v>
      </c>
      <c r="E6" s="6">
        <v>9.02</v>
      </c>
      <c r="F6" s="6">
        <v>9.01</v>
      </c>
      <c r="G6" s="21">
        <v>8.41</v>
      </c>
      <c r="H6" s="6">
        <v>9.02</v>
      </c>
      <c r="I6" s="6">
        <v>8.7100000000000009</v>
      </c>
      <c r="J6" s="21">
        <v>6.33</v>
      </c>
      <c r="K6" s="22">
        <v>8.85</v>
      </c>
      <c r="L6" s="26">
        <v>4.7699999999999996</v>
      </c>
      <c r="M6" s="24">
        <v>5.65</v>
      </c>
      <c r="N6" s="23">
        <v>4.7699999999999996</v>
      </c>
    </row>
    <row r="7" spans="1:14" x14ac:dyDescent="0.25">
      <c r="A7" s="116"/>
      <c r="B7" s="6" t="s">
        <v>73</v>
      </c>
      <c r="C7" s="6">
        <v>35.630000000000003</v>
      </c>
      <c r="D7" s="20">
        <v>33.31</v>
      </c>
      <c r="E7" s="42">
        <v>35.94</v>
      </c>
      <c r="F7" s="6">
        <v>35.630000000000003</v>
      </c>
      <c r="G7" s="20">
        <v>33.31</v>
      </c>
      <c r="H7" s="42">
        <v>35.94</v>
      </c>
      <c r="I7" s="6">
        <v>35.549999999999997</v>
      </c>
      <c r="J7" s="20">
        <v>32.74</v>
      </c>
      <c r="K7" s="48">
        <v>35.94</v>
      </c>
      <c r="L7" s="26">
        <v>33.020000000000003</v>
      </c>
      <c r="M7" s="24">
        <v>36.46</v>
      </c>
      <c r="N7" s="23">
        <v>33.020000000000003</v>
      </c>
    </row>
    <row r="8" spans="1:14" x14ac:dyDescent="0.25">
      <c r="A8" s="116"/>
      <c r="B8" s="6" t="s">
        <v>74</v>
      </c>
      <c r="C8" s="6">
        <v>62.46</v>
      </c>
      <c r="D8" s="21">
        <v>69.22</v>
      </c>
      <c r="E8" s="6">
        <v>66.38</v>
      </c>
      <c r="F8" s="6">
        <v>62.46</v>
      </c>
      <c r="G8" s="21">
        <v>69.22</v>
      </c>
      <c r="H8" s="6">
        <v>66.38</v>
      </c>
      <c r="I8" s="6">
        <v>70.27</v>
      </c>
      <c r="J8" s="21">
        <v>76.900000000000006</v>
      </c>
      <c r="K8" s="22">
        <v>73.5</v>
      </c>
      <c r="L8" s="26">
        <v>37.799999999999997</v>
      </c>
      <c r="M8" s="24">
        <v>51.83</v>
      </c>
      <c r="N8" s="23">
        <v>37.799999999999997</v>
      </c>
    </row>
    <row r="9" spans="1:14" x14ac:dyDescent="0.25">
      <c r="A9" s="117"/>
      <c r="B9" s="6" t="s">
        <v>75</v>
      </c>
      <c r="C9" s="42">
        <v>-0.36299999999999999</v>
      </c>
      <c r="D9" s="20">
        <v>-0.27400000000000002</v>
      </c>
      <c r="E9" s="6">
        <v>-0.32900000000000001</v>
      </c>
      <c r="F9" s="42">
        <v>-0.36299999999999999</v>
      </c>
      <c r="G9" s="20">
        <v>-0.27400000000000002</v>
      </c>
      <c r="H9" s="6">
        <v>-0.32900000000000001</v>
      </c>
      <c r="I9" s="42">
        <v>-0.17100000000000001</v>
      </c>
      <c r="J9" s="20">
        <v>-0.10299999999999999</v>
      </c>
      <c r="K9" s="22">
        <v>-0.16700000000000001</v>
      </c>
      <c r="L9" s="26">
        <v>-0.88200000000000001</v>
      </c>
      <c r="M9" s="24">
        <v>-0.20799999999999999</v>
      </c>
      <c r="N9" s="23">
        <v>-0.88200000000000001</v>
      </c>
    </row>
    <row r="10" spans="1:14" x14ac:dyDescent="0.25">
      <c r="A10" s="115" t="s">
        <v>76</v>
      </c>
      <c r="B10" s="6" t="s">
        <v>77</v>
      </c>
      <c r="C10" s="6">
        <v>0.60060000000000002</v>
      </c>
      <c r="D10" s="20">
        <v>0.55049999999999999</v>
      </c>
      <c r="E10" s="6">
        <v>0.57110000000000005</v>
      </c>
      <c r="F10" s="6">
        <v>0.60750000000000004</v>
      </c>
      <c r="G10" s="20">
        <v>0.55620000000000003</v>
      </c>
      <c r="H10" s="6">
        <v>0.57689999999999997</v>
      </c>
      <c r="I10" s="6">
        <v>0.60909999999999997</v>
      </c>
      <c r="J10" s="20">
        <v>0.54600000000000004</v>
      </c>
      <c r="K10" s="22">
        <v>0.57120000000000004</v>
      </c>
      <c r="L10" s="26">
        <v>0.7571</v>
      </c>
      <c r="M10" s="24" t="s">
        <v>78</v>
      </c>
      <c r="N10" s="23">
        <v>0.7571</v>
      </c>
    </row>
    <row r="11" spans="1:14" x14ac:dyDescent="0.25">
      <c r="A11" s="116"/>
      <c r="B11" s="6" t="s">
        <v>79</v>
      </c>
      <c r="C11" s="6">
        <v>0.95685100000000001</v>
      </c>
      <c r="D11" s="20">
        <v>0.94354199999999999</v>
      </c>
      <c r="E11" s="42">
        <v>0.96197600000000005</v>
      </c>
      <c r="F11" s="6">
        <v>0.95685100000000001</v>
      </c>
      <c r="G11" s="20">
        <v>0.94354199999999999</v>
      </c>
      <c r="H11" s="42">
        <v>0.96197600000000005</v>
      </c>
      <c r="I11" s="6">
        <v>0.90670399999999995</v>
      </c>
      <c r="J11" s="20">
        <v>0.91267399999999999</v>
      </c>
      <c r="K11" s="48">
        <v>0.93937400000000004</v>
      </c>
      <c r="L11" s="26">
        <v>0.934091</v>
      </c>
      <c r="M11" s="24">
        <v>0.82323000000000002</v>
      </c>
      <c r="N11" s="23">
        <v>0.934091</v>
      </c>
    </row>
    <row r="12" spans="1:14" x14ac:dyDescent="0.25">
      <c r="A12" s="117"/>
      <c r="B12" s="6" t="s">
        <v>80</v>
      </c>
      <c r="C12" s="6">
        <v>1.0365</v>
      </c>
      <c r="D12" s="21">
        <v>1.0367</v>
      </c>
      <c r="E12" s="6">
        <v>1.0341</v>
      </c>
      <c r="F12" s="6">
        <v>1.0365</v>
      </c>
      <c r="G12" s="21">
        <v>1.0367</v>
      </c>
      <c r="H12" s="6">
        <v>1.0341</v>
      </c>
      <c r="I12" s="42">
        <v>1.0402</v>
      </c>
      <c r="J12" s="21">
        <v>1.0396000000000001</v>
      </c>
      <c r="K12" s="22">
        <v>1.0365</v>
      </c>
      <c r="L12" s="26">
        <v>0.98219999999999996</v>
      </c>
      <c r="M12" s="24">
        <v>1.0330999999999999</v>
      </c>
      <c r="N12" s="23">
        <v>0.98219999999999996</v>
      </c>
    </row>
    <row r="13" spans="1:14" x14ac:dyDescent="0.25">
      <c r="A13" s="118" t="s">
        <v>81</v>
      </c>
      <c r="B13" s="6" t="s">
        <v>82</v>
      </c>
      <c r="C13" s="6">
        <v>0.1</v>
      </c>
      <c r="D13" s="21">
        <v>98.6</v>
      </c>
      <c r="E13" s="6">
        <v>97.2</v>
      </c>
      <c r="F13" s="6">
        <v>0.1</v>
      </c>
      <c r="G13" s="21">
        <v>98.6</v>
      </c>
      <c r="H13" s="6">
        <v>97.2</v>
      </c>
      <c r="I13" s="42">
        <v>99.6</v>
      </c>
      <c r="J13" s="20">
        <v>80</v>
      </c>
      <c r="K13" s="48">
        <v>100</v>
      </c>
      <c r="L13" s="26">
        <v>0</v>
      </c>
      <c r="M13" s="24">
        <v>100</v>
      </c>
      <c r="N13" s="23">
        <v>0</v>
      </c>
    </row>
    <row r="14" spans="1:14" x14ac:dyDescent="0.25">
      <c r="A14" s="119"/>
      <c r="B14" s="6" t="s">
        <v>83</v>
      </c>
      <c r="C14" s="42">
        <v>0.39300000000000002</v>
      </c>
      <c r="D14" s="20">
        <v>0.36199999999999999</v>
      </c>
      <c r="E14" s="6">
        <v>0.313</v>
      </c>
      <c r="F14" s="42">
        <v>0.39300000000000002</v>
      </c>
      <c r="G14" s="20">
        <v>0.36199999999999999</v>
      </c>
      <c r="H14" s="6">
        <v>0.313</v>
      </c>
      <c r="I14" s="6">
        <v>0.32200000000000001</v>
      </c>
      <c r="J14" s="21">
        <v>0.41899999999999998</v>
      </c>
      <c r="K14" s="22">
        <v>0.314</v>
      </c>
      <c r="L14" s="26">
        <v>0.79500000000000004</v>
      </c>
      <c r="M14" s="24">
        <v>0.26600000000000001</v>
      </c>
      <c r="N14" s="23">
        <v>0.79500000000000004</v>
      </c>
    </row>
    <row r="15" spans="1:14" x14ac:dyDescent="0.25">
      <c r="A15" s="119"/>
      <c r="B15" s="6" t="s">
        <v>84</v>
      </c>
      <c r="C15" s="6">
        <v>-7.9927999999999999E-2</v>
      </c>
      <c r="D15" s="21">
        <v>4.6365000000000003E-2</v>
      </c>
      <c r="E15" s="6">
        <v>-0.41509600000000002</v>
      </c>
      <c r="F15" s="6" t="s">
        <v>85</v>
      </c>
      <c r="G15" s="21">
        <v>4.5086000000000001E-2</v>
      </c>
      <c r="H15" s="6">
        <v>-0.59828999999999999</v>
      </c>
      <c r="I15" s="6">
        <v>-0.59828999999999999</v>
      </c>
      <c r="J15" s="20">
        <v>-0.381189</v>
      </c>
      <c r="K15" s="22">
        <v>-0.89483400000000002</v>
      </c>
      <c r="L15" s="26">
        <v>2.5481500000000001</v>
      </c>
      <c r="M15" s="24">
        <v>-2.2156020000000001</v>
      </c>
      <c r="N15" s="23">
        <v>2.5481500000000001</v>
      </c>
    </row>
    <row r="16" spans="1:14" x14ac:dyDescent="0.25">
      <c r="A16" s="120"/>
      <c r="B16" s="6" t="s">
        <v>86</v>
      </c>
      <c r="C16" s="6">
        <v>0.95058900000000002</v>
      </c>
      <c r="D16" s="21">
        <v>0.98645499999999997</v>
      </c>
      <c r="E16" s="6">
        <v>0.97016500000000006</v>
      </c>
      <c r="F16" s="6">
        <v>0.95058900000000002</v>
      </c>
      <c r="G16" s="21">
        <v>0.98645499999999997</v>
      </c>
      <c r="H16" s="6">
        <v>0.97016500000000006</v>
      </c>
      <c r="I16" s="6">
        <v>0.81247499999999995</v>
      </c>
      <c r="J16" s="21">
        <v>0.963036</v>
      </c>
      <c r="K16" s="22">
        <v>0.91430199999999995</v>
      </c>
      <c r="L16" s="26">
        <v>0.860406</v>
      </c>
      <c r="M16" s="24">
        <v>0.87503900000000001</v>
      </c>
      <c r="N16" s="23">
        <v>0.860406</v>
      </c>
    </row>
    <row r="17" spans="1:14" x14ac:dyDescent="0.25">
      <c r="A17" s="115" t="s">
        <v>87</v>
      </c>
      <c r="B17" s="6" t="s">
        <v>88</v>
      </c>
      <c r="C17" s="6">
        <v>33.799999999999997</v>
      </c>
      <c r="D17" s="21">
        <v>38.4</v>
      </c>
      <c r="E17" s="6">
        <v>36.5</v>
      </c>
      <c r="F17" s="6">
        <v>33.799999999999997</v>
      </c>
      <c r="G17" s="21">
        <v>38.200000000000003</v>
      </c>
      <c r="H17" s="6">
        <v>36.200000000000003</v>
      </c>
      <c r="I17" s="6">
        <v>40.4</v>
      </c>
      <c r="J17" s="21">
        <v>43.6</v>
      </c>
      <c r="K17" s="22">
        <v>42.3</v>
      </c>
      <c r="L17" s="26">
        <v>14.6</v>
      </c>
      <c r="M17" s="24">
        <v>25.8</v>
      </c>
      <c r="N17" s="23">
        <v>14.6</v>
      </c>
    </row>
    <row r="18" spans="1:14" x14ac:dyDescent="0.25">
      <c r="A18" s="116"/>
      <c r="B18" s="6" t="s">
        <v>89</v>
      </c>
      <c r="C18" s="6">
        <v>13.3</v>
      </c>
      <c r="D18" s="20">
        <v>12.2</v>
      </c>
      <c r="E18" s="42">
        <v>15.1</v>
      </c>
      <c r="F18" s="6">
        <v>14.8</v>
      </c>
      <c r="G18" s="20">
        <v>13.1</v>
      </c>
      <c r="H18" s="42">
        <v>15.1</v>
      </c>
      <c r="I18" s="6">
        <v>12.2</v>
      </c>
      <c r="J18" s="20">
        <v>11.2</v>
      </c>
      <c r="K18" s="48">
        <v>14.3</v>
      </c>
      <c r="L18" s="26">
        <v>10.8</v>
      </c>
      <c r="M18" s="24">
        <v>25.8</v>
      </c>
      <c r="N18" s="23">
        <v>10.8</v>
      </c>
    </row>
    <row r="19" spans="1:14" x14ac:dyDescent="0.25">
      <c r="A19" s="117"/>
      <c r="B19" s="6" t="s">
        <v>90</v>
      </c>
      <c r="C19" s="42">
        <f t="shared" ref="C19:N19" si="0">100-(C17+C18)</f>
        <v>52.900000000000006</v>
      </c>
      <c r="D19" s="20">
        <f t="shared" si="0"/>
        <v>49.400000000000006</v>
      </c>
      <c r="E19" s="6">
        <f t="shared" si="0"/>
        <v>48.4</v>
      </c>
      <c r="F19" s="42">
        <f t="shared" si="0"/>
        <v>51.400000000000006</v>
      </c>
      <c r="G19" s="20">
        <f t="shared" si="0"/>
        <v>48.699999999999996</v>
      </c>
      <c r="H19" s="6">
        <f t="shared" si="0"/>
        <v>48.699999999999996</v>
      </c>
      <c r="I19" s="42">
        <f t="shared" si="0"/>
        <v>47.400000000000006</v>
      </c>
      <c r="J19" s="20">
        <f t="shared" si="0"/>
        <v>45.2</v>
      </c>
      <c r="K19" s="22">
        <f t="shared" si="0"/>
        <v>43.400000000000006</v>
      </c>
      <c r="L19" s="26">
        <v>74.599999999999994</v>
      </c>
      <c r="M19" s="24">
        <v>48.4</v>
      </c>
      <c r="N19" s="23">
        <f t="shared" si="0"/>
        <v>74.599999999999994</v>
      </c>
    </row>
  </sheetData>
  <mergeCells count="5">
    <mergeCell ref="A4:A9"/>
    <mergeCell ref="A10:A12"/>
    <mergeCell ref="A13:A16"/>
    <mergeCell ref="A17:A19"/>
    <mergeCell ref="A1:XF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B99C1-247A-4925-B9A1-5522DD8F3E19}">
  <dimension ref="A1:M22"/>
  <sheetViews>
    <sheetView zoomScale="80" workbookViewId="0">
      <selection activeCell="F30" sqref="F30"/>
    </sheetView>
  </sheetViews>
  <sheetFormatPr defaultRowHeight="15" x14ac:dyDescent="0.25"/>
  <cols>
    <col min="1" max="1" width="36.140625" customWidth="1"/>
    <col min="2" max="2" width="25.5703125" bestFit="1" customWidth="1"/>
    <col min="3" max="3" width="26.28515625" customWidth="1"/>
    <col min="4" max="4" width="25.42578125" customWidth="1"/>
    <col min="5" max="5" width="29.7109375" customWidth="1"/>
    <col min="6" max="6" width="30.28515625" customWidth="1"/>
    <col min="7" max="7" width="28.28515625" customWidth="1"/>
    <col min="8" max="8" width="29" customWidth="1"/>
    <col min="9" max="9" width="28.28515625" customWidth="1"/>
    <col min="10" max="10" width="29.28515625" customWidth="1"/>
    <col min="11" max="11" width="28.28515625" customWidth="1"/>
    <col min="12" max="12" width="29.7109375" customWidth="1"/>
    <col min="13" max="13" width="26.140625" customWidth="1"/>
  </cols>
  <sheetData>
    <row r="1" spans="1:13" s="99" customFormat="1" x14ac:dyDescent="0.25">
      <c r="A1" s="121" t="s">
        <v>312</v>
      </c>
    </row>
    <row r="2" spans="1:13" ht="15.75" thickBot="1" x14ac:dyDescent="0.3"/>
    <row r="3" spans="1:13" x14ac:dyDescent="0.25">
      <c r="A3" s="5" t="s">
        <v>100</v>
      </c>
      <c r="B3" s="5" t="s">
        <v>91</v>
      </c>
      <c r="C3" s="19" t="s">
        <v>92</v>
      </c>
      <c r="D3" s="5" t="s">
        <v>93</v>
      </c>
      <c r="E3" s="5" t="s">
        <v>94</v>
      </c>
      <c r="F3" s="19" t="s">
        <v>95</v>
      </c>
      <c r="G3" s="5" t="s">
        <v>96</v>
      </c>
      <c r="H3" s="5" t="s">
        <v>97</v>
      </c>
      <c r="I3" s="19" t="s">
        <v>98</v>
      </c>
      <c r="J3" s="5" t="s">
        <v>99</v>
      </c>
      <c r="K3" s="19" t="s">
        <v>254</v>
      </c>
      <c r="L3" s="31" t="s">
        <v>255</v>
      </c>
      <c r="M3" s="36" t="s">
        <v>68</v>
      </c>
    </row>
    <row r="4" spans="1:13" ht="30" x14ac:dyDescent="0.25">
      <c r="A4" s="7" t="s">
        <v>101</v>
      </c>
      <c r="B4" s="8" t="s">
        <v>102</v>
      </c>
      <c r="C4" s="28" t="s">
        <v>102</v>
      </c>
      <c r="D4" s="8" t="s">
        <v>102</v>
      </c>
      <c r="E4" s="8" t="s">
        <v>103</v>
      </c>
      <c r="F4" s="28" t="s">
        <v>102</v>
      </c>
      <c r="G4" s="8" t="s">
        <v>102</v>
      </c>
      <c r="H4" s="8" t="s">
        <v>103</v>
      </c>
      <c r="I4" s="49" t="s">
        <v>102</v>
      </c>
      <c r="J4" s="50" t="s">
        <v>102</v>
      </c>
      <c r="K4" s="28" t="s">
        <v>104</v>
      </c>
      <c r="L4" s="32" t="s">
        <v>103</v>
      </c>
      <c r="M4" s="122" t="s">
        <v>256</v>
      </c>
    </row>
    <row r="5" spans="1:13" ht="30" x14ac:dyDescent="0.25">
      <c r="A5" s="7" t="s">
        <v>105</v>
      </c>
      <c r="B5" s="8" t="s">
        <v>106</v>
      </c>
      <c r="C5" s="28" t="s">
        <v>106</v>
      </c>
      <c r="D5" s="8" t="s">
        <v>106</v>
      </c>
      <c r="E5" s="8" t="s">
        <v>106</v>
      </c>
      <c r="F5" s="28" t="s">
        <v>106</v>
      </c>
      <c r="G5" s="8" t="s">
        <v>106</v>
      </c>
      <c r="H5" s="8" t="s">
        <v>106</v>
      </c>
      <c r="I5" s="28" t="s">
        <v>106</v>
      </c>
      <c r="J5" s="8" t="s">
        <v>106</v>
      </c>
      <c r="K5" s="28" t="s">
        <v>106</v>
      </c>
      <c r="L5" s="32" t="s">
        <v>106</v>
      </c>
      <c r="M5" s="123"/>
    </row>
    <row r="6" spans="1:13" x14ac:dyDescent="0.25">
      <c r="A6" s="7" t="s">
        <v>107</v>
      </c>
      <c r="B6" s="9">
        <v>1200000</v>
      </c>
      <c r="C6" s="29">
        <v>1200000</v>
      </c>
      <c r="D6" s="9">
        <v>1200000</v>
      </c>
      <c r="E6" s="44">
        <v>1300000</v>
      </c>
      <c r="F6" s="45">
        <v>1300000</v>
      </c>
      <c r="G6" s="9">
        <v>1200000</v>
      </c>
      <c r="H6" s="44">
        <v>1300000</v>
      </c>
      <c r="I6" s="29">
        <v>1200000</v>
      </c>
      <c r="J6" s="9">
        <v>1200000</v>
      </c>
      <c r="K6" s="29">
        <v>1200000</v>
      </c>
      <c r="L6" s="33">
        <v>1300000</v>
      </c>
      <c r="M6" s="123"/>
    </row>
    <row r="7" spans="1:13" x14ac:dyDescent="0.25">
      <c r="A7" s="7" t="s">
        <v>108</v>
      </c>
      <c r="B7" s="44">
        <v>200000</v>
      </c>
      <c r="C7" s="45">
        <v>200000</v>
      </c>
      <c r="D7" s="9">
        <v>170000</v>
      </c>
      <c r="E7" s="9">
        <v>170000</v>
      </c>
      <c r="F7" s="29">
        <v>170000</v>
      </c>
      <c r="G7" s="9">
        <v>170000</v>
      </c>
      <c r="H7" s="9">
        <v>170000</v>
      </c>
      <c r="I7" s="29">
        <v>170000</v>
      </c>
      <c r="J7" s="9">
        <v>170000</v>
      </c>
      <c r="K7" s="29">
        <v>170000</v>
      </c>
      <c r="L7" s="33">
        <v>170000</v>
      </c>
      <c r="M7" s="123"/>
    </row>
    <row r="8" spans="1:13" x14ac:dyDescent="0.25">
      <c r="A8" s="7" t="s">
        <v>109</v>
      </c>
      <c r="B8" s="44">
        <v>1100000</v>
      </c>
      <c r="C8" s="45">
        <v>1100000</v>
      </c>
      <c r="D8" s="9">
        <v>1000000</v>
      </c>
      <c r="E8" s="9">
        <v>1100000</v>
      </c>
      <c r="F8" s="29">
        <v>1100000</v>
      </c>
      <c r="G8" s="9">
        <v>1100000</v>
      </c>
      <c r="H8" s="9">
        <v>1100000</v>
      </c>
      <c r="I8" s="29">
        <v>1100000</v>
      </c>
      <c r="J8" s="9">
        <v>1100000</v>
      </c>
      <c r="K8" s="29">
        <v>1000000</v>
      </c>
      <c r="L8" s="33">
        <v>1100000</v>
      </c>
      <c r="M8" s="123"/>
    </row>
    <row r="9" spans="1:13" x14ac:dyDescent="0.25">
      <c r="A9" s="7" t="s">
        <v>110</v>
      </c>
      <c r="B9" s="44">
        <v>1000000</v>
      </c>
      <c r="C9" s="45">
        <v>1000000</v>
      </c>
      <c r="D9" s="9">
        <v>900000</v>
      </c>
      <c r="E9" s="44">
        <v>1000000</v>
      </c>
      <c r="F9" s="45">
        <v>1000000</v>
      </c>
      <c r="G9" s="9">
        <v>990000</v>
      </c>
      <c r="H9" s="44">
        <v>1000000</v>
      </c>
      <c r="I9" s="29">
        <v>990000</v>
      </c>
      <c r="J9" s="9">
        <v>990000</v>
      </c>
      <c r="K9" s="29">
        <v>900000</v>
      </c>
      <c r="L9" s="33">
        <v>1000000</v>
      </c>
      <c r="M9" s="123"/>
    </row>
    <row r="10" spans="1:13" x14ac:dyDescent="0.25">
      <c r="A10" s="7" t="s">
        <v>111</v>
      </c>
      <c r="B10" s="9">
        <v>100000</v>
      </c>
      <c r="C10" s="29">
        <v>100000</v>
      </c>
      <c r="D10" s="9">
        <v>100000</v>
      </c>
      <c r="E10" s="9">
        <v>100000</v>
      </c>
      <c r="F10" s="29">
        <v>100000</v>
      </c>
      <c r="G10" s="9">
        <v>100000</v>
      </c>
      <c r="H10" s="9">
        <v>100000</v>
      </c>
      <c r="I10" s="29">
        <v>100000</v>
      </c>
      <c r="J10" s="9">
        <v>100000</v>
      </c>
      <c r="K10" s="29">
        <v>100000</v>
      </c>
      <c r="L10" s="33">
        <v>100000</v>
      </c>
      <c r="M10" s="123"/>
    </row>
    <row r="11" spans="1:13" ht="30" x14ac:dyDescent="0.25">
      <c r="A11" s="7" t="s">
        <v>112</v>
      </c>
      <c r="B11" s="9">
        <v>2700</v>
      </c>
      <c r="C11" s="45">
        <v>2900</v>
      </c>
      <c r="D11" s="9">
        <v>2700</v>
      </c>
      <c r="E11" s="44">
        <v>2900</v>
      </c>
      <c r="F11" s="45">
        <v>2900</v>
      </c>
      <c r="G11" s="9">
        <v>2700</v>
      </c>
      <c r="H11" s="44">
        <v>2900</v>
      </c>
      <c r="I11" s="29">
        <v>2700</v>
      </c>
      <c r="J11" s="9">
        <v>2700</v>
      </c>
      <c r="K11" s="29">
        <v>2700</v>
      </c>
      <c r="L11" s="33">
        <v>2900</v>
      </c>
      <c r="M11" s="123"/>
    </row>
    <row r="12" spans="1:13" ht="30" x14ac:dyDescent="0.25">
      <c r="A12" s="7" t="s">
        <v>113</v>
      </c>
      <c r="B12" s="9">
        <v>2700</v>
      </c>
      <c r="C12" s="29">
        <v>2700</v>
      </c>
      <c r="D12" s="9">
        <v>2700</v>
      </c>
      <c r="E12" s="44">
        <v>2900</v>
      </c>
      <c r="F12" s="45">
        <v>2900</v>
      </c>
      <c r="G12" s="9">
        <v>2700</v>
      </c>
      <c r="H12" s="44">
        <v>2800</v>
      </c>
      <c r="I12" s="45">
        <v>2800</v>
      </c>
      <c r="J12" s="9">
        <v>2700</v>
      </c>
      <c r="K12" s="29">
        <v>2600</v>
      </c>
      <c r="L12" s="33">
        <v>2900</v>
      </c>
      <c r="M12" s="123"/>
    </row>
    <row r="13" spans="1:13" ht="30" x14ac:dyDescent="0.25">
      <c r="A13" s="7" t="s">
        <v>114</v>
      </c>
      <c r="B13" s="44">
        <v>390</v>
      </c>
      <c r="C13" s="29">
        <v>350</v>
      </c>
      <c r="D13" s="9">
        <v>320</v>
      </c>
      <c r="E13" s="9">
        <v>370</v>
      </c>
      <c r="F13" s="29">
        <v>370</v>
      </c>
      <c r="G13" s="9">
        <v>370</v>
      </c>
      <c r="H13" s="44">
        <v>390</v>
      </c>
      <c r="I13" s="45">
        <v>390</v>
      </c>
      <c r="J13" s="9">
        <v>370</v>
      </c>
      <c r="K13" s="29">
        <v>380</v>
      </c>
      <c r="L13" s="33">
        <v>390</v>
      </c>
      <c r="M13" s="123"/>
    </row>
    <row r="14" spans="1:13" x14ac:dyDescent="0.25">
      <c r="A14" s="7" t="s">
        <v>115</v>
      </c>
      <c r="B14" s="9">
        <v>750000</v>
      </c>
      <c r="C14" s="29">
        <v>750000</v>
      </c>
      <c r="D14" s="9">
        <v>750000</v>
      </c>
      <c r="E14" s="44">
        <v>780000</v>
      </c>
      <c r="F14" s="45">
        <v>780000</v>
      </c>
      <c r="G14" s="9">
        <v>750000</v>
      </c>
      <c r="H14" s="44">
        <v>780000</v>
      </c>
      <c r="I14" s="45">
        <v>780000</v>
      </c>
      <c r="J14" s="9">
        <v>750000</v>
      </c>
      <c r="K14" s="29">
        <v>750000</v>
      </c>
      <c r="L14" s="33">
        <v>780000</v>
      </c>
      <c r="M14" s="123"/>
    </row>
    <row r="15" spans="1:13" x14ac:dyDescent="0.25">
      <c r="A15" s="7" t="s">
        <v>116</v>
      </c>
      <c r="B15" s="9">
        <v>550000</v>
      </c>
      <c r="C15" s="45">
        <v>570000</v>
      </c>
      <c r="D15" s="9">
        <v>550000</v>
      </c>
      <c r="E15" s="9">
        <v>490000</v>
      </c>
      <c r="F15" s="29">
        <v>480000</v>
      </c>
      <c r="G15" s="44">
        <v>520000</v>
      </c>
      <c r="H15" s="9">
        <v>430000</v>
      </c>
      <c r="I15" s="45">
        <v>550000</v>
      </c>
      <c r="J15" s="9">
        <v>480000</v>
      </c>
      <c r="K15" s="29">
        <v>430000</v>
      </c>
      <c r="L15" s="33">
        <v>610000</v>
      </c>
      <c r="M15" s="123"/>
    </row>
    <row r="16" spans="1:13" x14ac:dyDescent="0.25">
      <c r="A16" s="7" t="s">
        <v>117</v>
      </c>
      <c r="B16" s="9">
        <v>2000000</v>
      </c>
      <c r="C16" s="45">
        <v>2100000</v>
      </c>
      <c r="D16" s="9">
        <v>2000000</v>
      </c>
      <c r="E16" s="44">
        <v>2200000</v>
      </c>
      <c r="F16" s="29">
        <v>2100000</v>
      </c>
      <c r="G16" s="9">
        <v>2100000</v>
      </c>
      <c r="H16" s="9">
        <v>2200000</v>
      </c>
      <c r="I16" s="29">
        <v>2200000</v>
      </c>
      <c r="J16" s="9">
        <v>2200000</v>
      </c>
      <c r="K16" s="29">
        <v>2100000</v>
      </c>
      <c r="L16" s="33">
        <v>2300000</v>
      </c>
      <c r="M16" s="123"/>
    </row>
    <row r="17" spans="1:13" x14ac:dyDescent="0.25">
      <c r="A17" s="7" t="s">
        <v>118</v>
      </c>
      <c r="B17" s="9">
        <v>90000</v>
      </c>
      <c r="C17" s="45">
        <v>95000</v>
      </c>
      <c r="D17" s="9">
        <v>90000</v>
      </c>
      <c r="E17" s="9">
        <v>100000</v>
      </c>
      <c r="F17" s="29">
        <v>100000</v>
      </c>
      <c r="G17" s="9">
        <v>100000</v>
      </c>
      <c r="H17" s="44">
        <v>100000</v>
      </c>
      <c r="I17" s="45">
        <v>100000</v>
      </c>
      <c r="J17" s="9">
        <v>90000</v>
      </c>
      <c r="K17" s="29">
        <v>90000</v>
      </c>
      <c r="L17" s="33">
        <v>100000</v>
      </c>
      <c r="M17" s="123"/>
    </row>
    <row r="18" spans="1:13" x14ac:dyDescent="0.25">
      <c r="A18" s="7" t="s">
        <v>119</v>
      </c>
      <c r="B18" s="9">
        <v>80000</v>
      </c>
      <c r="C18" s="45">
        <v>90000</v>
      </c>
      <c r="D18" s="9">
        <v>80000</v>
      </c>
      <c r="E18" s="9">
        <v>80000</v>
      </c>
      <c r="F18" s="29">
        <v>80000</v>
      </c>
      <c r="G18" s="44">
        <v>90000</v>
      </c>
      <c r="H18" s="9">
        <v>80000</v>
      </c>
      <c r="I18" s="29">
        <v>80000</v>
      </c>
      <c r="J18" s="9">
        <v>80000</v>
      </c>
      <c r="K18" s="29">
        <v>80000</v>
      </c>
      <c r="L18" s="33">
        <v>90000</v>
      </c>
      <c r="M18" s="123"/>
    </row>
    <row r="19" spans="1:13" ht="30" x14ac:dyDescent="0.25">
      <c r="A19" s="7" t="s">
        <v>120</v>
      </c>
      <c r="B19" s="6">
        <v>6900</v>
      </c>
      <c r="C19" s="21">
        <v>7000</v>
      </c>
      <c r="D19" s="42">
        <v>7000</v>
      </c>
      <c r="E19" s="6">
        <v>7000</v>
      </c>
      <c r="F19" s="20">
        <v>7000</v>
      </c>
      <c r="G19" s="6">
        <v>7000</v>
      </c>
      <c r="H19" s="42">
        <v>7200</v>
      </c>
      <c r="I19" s="20">
        <v>7000</v>
      </c>
      <c r="J19" s="6">
        <v>7000</v>
      </c>
      <c r="K19" s="20">
        <v>6900</v>
      </c>
      <c r="L19" s="34">
        <v>7500</v>
      </c>
      <c r="M19" s="123"/>
    </row>
    <row r="20" spans="1:13" ht="30" x14ac:dyDescent="0.25">
      <c r="A20" s="7" t="s">
        <v>121</v>
      </c>
      <c r="B20" s="6">
        <v>1100</v>
      </c>
      <c r="C20" s="20">
        <v>1100</v>
      </c>
      <c r="D20" s="6">
        <v>1100</v>
      </c>
      <c r="E20" s="6">
        <v>1100</v>
      </c>
      <c r="F20" s="20">
        <v>1100</v>
      </c>
      <c r="G20" s="6">
        <v>1100</v>
      </c>
      <c r="H20" s="6">
        <v>1100</v>
      </c>
      <c r="I20" s="20">
        <v>1100</v>
      </c>
      <c r="J20" s="6">
        <v>1100</v>
      </c>
      <c r="K20" s="20">
        <v>1100</v>
      </c>
      <c r="L20" s="34">
        <v>1100</v>
      </c>
      <c r="M20" s="123"/>
    </row>
    <row r="21" spans="1:13" x14ac:dyDescent="0.25">
      <c r="A21" s="7" t="s">
        <v>122</v>
      </c>
      <c r="B21" s="42">
        <v>90</v>
      </c>
      <c r="C21" s="21">
        <v>90</v>
      </c>
      <c r="D21" s="6">
        <v>80</v>
      </c>
      <c r="E21" s="6">
        <v>85</v>
      </c>
      <c r="F21" s="21">
        <v>90</v>
      </c>
      <c r="G21" s="42">
        <v>90</v>
      </c>
      <c r="H21" s="6">
        <v>85</v>
      </c>
      <c r="I21" s="20">
        <v>85</v>
      </c>
      <c r="J21" s="42">
        <v>95</v>
      </c>
      <c r="K21" s="20">
        <v>85</v>
      </c>
      <c r="L21" s="34">
        <v>85</v>
      </c>
      <c r="M21" s="123"/>
    </row>
    <row r="22" spans="1:13" ht="30.75" thickBot="1" x14ac:dyDescent="0.3">
      <c r="A22" s="10" t="s">
        <v>123</v>
      </c>
      <c r="B22" s="11">
        <v>110</v>
      </c>
      <c r="C22" s="46">
        <v>130</v>
      </c>
      <c r="D22" s="11">
        <v>110</v>
      </c>
      <c r="E22" s="11">
        <v>110</v>
      </c>
      <c r="F22" s="30">
        <v>110</v>
      </c>
      <c r="G22" s="47">
        <v>120</v>
      </c>
      <c r="H22" s="11">
        <v>95</v>
      </c>
      <c r="I22" s="30">
        <v>110</v>
      </c>
      <c r="J22" s="47">
        <v>130</v>
      </c>
      <c r="K22" s="30">
        <v>90</v>
      </c>
      <c r="L22" s="35">
        <v>120</v>
      </c>
      <c r="M22" s="124"/>
    </row>
  </sheetData>
  <mergeCells count="2">
    <mergeCell ref="A1:XFD1"/>
    <mergeCell ref="M4:M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F674F-7A8D-41E0-8BAD-5DC6F38468F9}">
  <dimension ref="A1:L15"/>
  <sheetViews>
    <sheetView workbookViewId="0">
      <selection sqref="A1:XFD1"/>
    </sheetView>
  </sheetViews>
  <sheetFormatPr defaultRowHeight="15" x14ac:dyDescent="0.25"/>
  <cols>
    <col min="1" max="1" width="20.42578125" bestFit="1" customWidth="1"/>
    <col min="2" max="2" width="8.7109375" bestFit="1" customWidth="1"/>
    <col min="3" max="3" width="8" bestFit="1" customWidth="1"/>
    <col min="4" max="4" width="6.42578125" bestFit="1" customWidth="1"/>
    <col min="5" max="5" width="8" bestFit="1" customWidth="1"/>
    <col min="7" max="7" width="7.7109375" bestFit="1" customWidth="1"/>
    <col min="8" max="8" width="11.85546875" customWidth="1"/>
    <col min="9" max="9" width="10" customWidth="1"/>
    <col min="10" max="10" width="11.28515625" customWidth="1"/>
    <col min="11" max="11" width="10.28515625" bestFit="1" customWidth="1"/>
    <col min="12" max="12" width="13.140625" bestFit="1" customWidth="1"/>
  </cols>
  <sheetData>
    <row r="1" spans="1:12" s="99" customFormat="1" x14ac:dyDescent="0.25">
      <c r="A1" s="99" t="s">
        <v>313</v>
      </c>
    </row>
    <row r="2" spans="1:12" ht="15.75" thickBot="1" x14ac:dyDescent="0.3"/>
    <row r="3" spans="1:12" ht="45.75" thickBot="1" x14ac:dyDescent="0.3">
      <c r="A3" s="37" t="s">
        <v>257</v>
      </c>
      <c r="B3" s="38" t="s">
        <v>258</v>
      </c>
      <c r="C3" s="38" t="s">
        <v>259</v>
      </c>
      <c r="D3" s="38" t="s">
        <v>260</v>
      </c>
      <c r="E3" s="38" t="s">
        <v>261</v>
      </c>
      <c r="F3" s="39" t="s">
        <v>262</v>
      </c>
      <c r="G3" s="39" t="s">
        <v>263</v>
      </c>
      <c r="H3" s="39" t="s">
        <v>264</v>
      </c>
      <c r="I3" s="39" t="s">
        <v>265</v>
      </c>
      <c r="J3" s="38" t="s">
        <v>266</v>
      </c>
      <c r="K3" s="38" t="s">
        <v>267</v>
      </c>
      <c r="L3" s="38" t="s">
        <v>268</v>
      </c>
    </row>
    <row r="4" spans="1:12" ht="15.75" thickBot="1" x14ac:dyDescent="0.3">
      <c r="A4" s="125" t="s">
        <v>269</v>
      </c>
      <c r="B4" s="40" t="s">
        <v>270</v>
      </c>
      <c r="C4" s="40" t="s">
        <v>92</v>
      </c>
      <c r="D4" s="40">
        <v>1</v>
      </c>
      <c r="E4" s="40">
        <v>97.540999999999997</v>
      </c>
      <c r="F4" s="40">
        <v>95.4</v>
      </c>
      <c r="G4" s="40">
        <v>4.0999999999999996</v>
      </c>
      <c r="H4" s="40">
        <v>0.3</v>
      </c>
      <c r="I4" s="41">
        <v>0.2</v>
      </c>
      <c r="J4" s="41">
        <v>0.74299999999999999</v>
      </c>
      <c r="K4" s="41">
        <v>0.8</v>
      </c>
      <c r="L4" s="41">
        <v>0</v>
      </c>
    </row>
    <row r="5" spans="1:12" ht="15.75" thickBot="1" x14ac:dyDescent="0.3">
      <c r="A5" s="126"/>
      <c r="B5" s="40" t="s">
        <v>271</v>
      </c>
      <c r="C5" s="40" t="s">
        <v>92</v>
      </c>
      <c r="D5" s="40">
        <v>3</v>
      </c>
      <c r="E5" s="40">
        <v>97.7547</v>
      </c>
      <c r="F5" s="41">
        <v>98</v>
      </c>
      <c r="G5" s="40">
        <v>1.5</v>
      </c>
      <c r="H5" s="40">
        <v>0</v>
      </c>
      <c r="I5" s="40">
        <v>0.5</v>
      </c>
      <c r="J5" s="40">
        <v>1.0569999999999999</v>
      </c>
      <c r="K5" s="40">
        <v>2.7</v>
      </c>
      <c r="L5" s="40">
        <v>0.2</v>
      </c>
    </row>
    <row r="6" spans="1:12" ht="15.75" thickBot="1" x14ac:dyDescent="0.3">
      <c r="A6" s="126"/>
      <c r="B6" s="40" t="s">
        <v>270</v>
      </c>
      <c r="C6" s="40" t="s">
        <v>95</v>
      </c>
      <c r="D6" s="40">
        <v>1</v>
      </c>
      <c r="E6" s="40">
        <v>96.3</v>
      </c>
      <c r="F6" s="40">
        <v>96.2</v>
      </c>
      <c r="G6" s="40">
        <v>3.5</v>
      </c>
      <c r="H6" s="40">
        <v>0.2</v>
      </c>
      <c r="I6" s="41">
        <v>0.2</v>
      </c>
      <c r="J6" s="40">
        <v>0.80700000000000005</v>
      </c>
      <c r="K6" s="40">
        <v>1</v>
      </c>
      <c r="L6" s="40">
        <v>0</v>
      </c>
    </row>
    <row r="7" spans="1:12" ht="15.75" thickBot="1" x14ac:dyDescent="0.3">
      <c r="A7" s="126"/>
      <c r="B7" s="40" t="s">
        <v>271</v>
      </c>
      <c r="C7" s="40" t="s">
        <v>95</v>
      </c>
      <c r="D7" s="40">
        <v>1</v>
      </c>
      <c r="E7" s="40">
        <v>97.4</v>
      </c>
      <c r="F7" s="40">
        <v>97.7</v>
      </c>
      <c r="G7" s="40">
        <v>2</v>
      </c>
      <c r="H7" s="40">
        <v>0.2</v>
      </c>
      <c r="I7" s="40">
        <v>0.2</v>
      </c>
      <c r="J7" s="40">
        <v>1.129</v>
      </c>
      <c r="K7" s="40">
        <v>3.4</v>
      </c>
      <c r="L7" s="40">
        <v>0.3</v>
      </c>
    </row>
    <row r="8" spans="1:12" ht="15.75" thickBot="1" x14ac:dyDescent="0.3">
      <c r="A8" s="126"/>
      <c r="B8" s="40" t="s">
        <v>270</v>
      </c>
      <c r="C8" s="40" t="s">
        <v>98</v>
      </c>
      <c r="D8" s="40">
        <v>1</v>
      </c>
      <c r="E8" s="40">
        <v>97.678600000000003</v>
      </c>
      <c r="F8" s="40">
        <v>94.5</v>
      </c>
      <c r="G8" s="40">
        <v>4.9000000000000004</v>
      </c>
      <c r="H8" s="40">
        <v>0.2</v>
      </c>
      <c r="I8" s="40">
        <v>0.4</v>
      </c>
      <c r="J8" s="40">
        <v>0.96799999999999997</v>
      </c>
      <c r="K8" s="40">
        <v>2</v>
      </c>
      <c r="L8" s="40">
        <v>0.4</v>
      </c>
    </row>
    <row r="9" spans="1:12" ht="15.75" thickBot="1" x14ac:dyDescent="0.3">
      <c r="A9" s="127"/>
      <c r="B9" s="40" t="s">
        <v>271</v>
      </c>
      <c r="C9" s="40" t="s">
        <v>98</v>
      </c>
      <c r="D9" s="40">
        <v>1</v>
      </c>
      <c r="E9" s="41">
        <v>99.226299999999995</v>
      </c>
      <c r="F9" s="40">
        <v>97.4</v>
      </c>
      <c r="G9" s="40">
        <v>2.2999999999999998</v>
      </c>
      <c r="H9" s="40">
        <v>0</v>
      </c>
      <c r="I9" s="40">
        <v>0.4</v>
      </c>
      <c r="J9" s="40">
        <v>1.0680000000000001</v>
      </c>
      <c r="K9" s="40">
        <v>2.8</v>
      </c>
      <c r="L9" s="40">
        <v>0.2</v>
      </c>
    </row>
    <row r="10" spans="1:12" ht="15.75" thickBot="1" x14ac:dyDescent="0.3">
      <c r="A10" s="125" t="s">
        <v>272</v>
      </c>
      <c r="B10" s="40" t="s">
        <v>270</v>
      </c>
      <c r="C10" s="40" t="s">
        <v>92</v>
      </c>
      <c r="D10" s="40">
        <v>2</v>
      </c>
      <c r="E10" s="40">
        <v>42.5</v>
      </c>
      <c r="F10" s="40">
        <v>41.7</v>
      </c>
      <c r="G10" s="40">
        <v>25.4</v>
      </c>
      <c r="H10" s="40">
        <v>15.3</v>
      </c>
      <c r="I10" s="40">
        <v>17.600000000000001</v>
      </c>
      <c r="J10" s="40">
        <v>3.7709999999999999</v>
      </c>
      <c r="K10" s="40">
        <v>30.7</v>
      </c>
      <c r="L10" s="40">
        <v>11.3</v>
      </c>
    </row>
    <row r="11" spans="1:12" ht="15.75" thickBot="1" x14ac:dyDescent="0.3">
      <c r="A11" s="126"/>
      <c r="B11" s="40" t="s">
        <v>271</v>
      </c>
      <c r="C11" s="40" t="s">
        <v>92</v>
      </c>
      <c r="D11" s="40">
        <v>2</v>
      </c>
      <c r="E11" s="41">
        <v>93.197299999999998</v>
      </c>
      <c r="F11" s="40">
        <v>89.9</v>
      </c>
      <c r="G11" s="40">
        <v>6.1</v>
      </c>
      <c r="H11" s="40">
        <v>2.1</v>
      </c>
      <c r="I11" s="40">
        <v>1.8</v>
      </c>
      <c r="J11" s="40">
        <v>1.4079999999999999</v>
      </c>
      <c r="K11" s="41">
        <v>1.9</v>
      </c>
      <c r="L11" s="41">
        <v>0</v>
      </c>
    </row>
    <row r="12" spans="1:12" ht="15.75" thickBot="1" x14ac:dyDescent="0.3">
      <c r="A12" s="126"/>
      <c r="B12" s="40" t="s">
        <v>270</v>
      </c>
      <c r="C12" s="40" t="s">
        <v>95</v>
      </c>
      <c r="D12" s="40">
        <v>1</v>
      </c>
      <c r="E12" s="40">
        <v>53.684199999999997</v>
      </c>
      <c r="F12" s="40">
        <v>33</v>
      </c>
      <c r="G12" s="40">
        <v>20.9</v>
      </c>
      <c r="H12" s="40">
        <v>18.8</v>
      </c>
      <c r="I12" s="40">
        <v>27.2</v>
      </c>
      <c r="J12" s="40">
        <v>3.9140000000000001</v>
      </c>
      <c r="K12" s="40">
        <v>47.1</v>
      </c>
      <c r="L12" s="40">
        <v>9.3000000000000007</v>
      </c>
    </row>
    <row r="13" spans="1:12" ht="15.75" thickBot="1" x14ac:dyDescent="0.3">
      <c r="A13" s="126"/>
      <c r="B13" s="40" t="s">
        <v>271</v>
      </c>
      <c r="C13" s="40" t="s">
        <v>95</v>
      </c>
      <c r="D13" s="40">
        <v>1</v>
      </c>
      <c r="E13" s="40">
        <v>92.436999999999998</v>
      </c>
      <c r="F13" s="40">
        <v>88.7</v>
      </c>
      <c r="G13" s="40">
        <v>5.8</v>
      </c>
      <c r="H13" s="40">
        <v>2.4</v>
      </c>
      <c r="I13" s="40">
        <v>3.1</v>
      </c>
      <c r="J13" s="40">
        <v>1.5209999999999999</v>
      </c>
      <c r="K13" s="40">
        <v>2.1</v>
      </c>
      <c r="L13" s="40">
        <v>0.2</v>
      </c>
    </row>
    <row r="14" spans="1:12" ht="15.75" thickBot="1" x14ac:dyDescent="0.3">
      <c r="A14" s="126"/>
      <c r="B14" s="40" t="s">
        <v>270</v>
      </c>
      <c r="C14" s="40" t="s">
        <v>98</v>
      </c>
      <c r="D14" s="40">
        <v>1</v>
      </c>
      <c r="E14" s="40">
        <v>66.071399999999997</v>
      </c>
      <c r="F14" s="40">
        <v>49.3</v>
      </c>
      <c r="G14" s="40">
        <v>20.2</v>
      </c>
      <c r="H14" s="40">
        <v>15.8</v>
      </c>
      <c r="I14" s="40">
        <v>14.7</v>
      </c>
      <c r="J14" s="40">
        <v>3.8149999999999999</v>
      </c>
      <c r="K14" s="40">
        <v>40.299999999999997</v>
      </c>
      <c r="L14" s="40">
        <v>10.4</v>
      </c>
    </row>
    <row r="15" spans="1:12" ht="15.75" thickBot="1" x14ac:dyDescent="0.3">
      <c r="A15" s="127"/>
      <c r="B15" s="40" t="s">
        <v>271</v>
      </c>
      <c r="C15" s="40" t="s">
        <v>98</v>
      </c>
      <c r="D15" s="40">
        <v>3</v>
      </c>
      <c r="E15" s="40">
        <v>90.087500000000006</v>
      </c>
      <c r="F15" s="40">
        <v>94.2</v>
      </c>
      <c r="G15" s="40">
        <v>4.3</v>
      </c>
      <c r="H15" s="40">
        <v>0.4</v>
      </c>
      <c r="I15" s="40">
        <v>1.1000000000000001</v>
      </c>
      <c r="J15" s="41">
        <v>1.294</v>
      </c>
      <c r="K15" s="40">
        <v>2.6</v>
      </c>
      <c r="L15" s="40">
        <v>0.2</v>
      </c>
    </row>
  </sheetData>
  <mergeCells count="3">
    <mergeCell ref="A4:A9"/>
    <mergeCell ref="A10:A15"/>
    <mergeCell ref="A1:XF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0B2A-0C09-4587-9D6D-62CA2BAC4C96}">
  <dimension ref="A1:F12"/>
  <sheetViews>
    <sheetView workbookViewId="0">
      <selection activeCell="J36" sqref="J36"/>
    </sheetView>
  </sheetViews>
  <sheetFormatPr defaultRowHeight="15" x14ac:dyDescent="0.25"/>
  <cols>
    <col min="1" max="1" width="15.7109375" bestFit="1" customWidth="1"/>
    <col min="2" max="3" width="20.42578125" bestFit="1" customWidth="1"/>
    <col min="4" max="4" width="26.5703125" bestFit="1" customWidth="1"/>
    <col min="5" max="5" width="17.85546875" bestFit="1" customWidth="1"/>
    <col min="6" max="6" width="22.5703125" bestFit="1" customWidth="1"/>
  </cols>
  <sheetData>
    <row r="1" spans="1:6" x14ac:dyDescent="0.25">
      <c r="A1" t="s">
        <v>315</v>
      </c>
    </row>
    <row r="3" spans="1:6" x14ac:dyDescent="0.25">
      <c r="A3" t="s">
        <v>297</v>
      </c>
      <c r="B3" t="s">
        <v>214</v>
      </c>
      <c r="C3" t="s">
        <v>298</v>
      </c>
      <c r="D3" t="s">
        <v>299</v>
      </c>
      <c r="E3" t="s">
        <v>300</v>
      </c>
      <c r="F3" t="s">
        <v>301</v>
      </c>
    </row>
    <row r="4" spans="1:6" x14ac:dyDescent="0.25">
      <c r="A4" t="s">
        <v>289</v>
      </c>
      <c r="B4" t="s">
        <v>216</v>
      </c>
      <c r="C4" s="52">
        <v>1453.51</v>
      </c>
      <c r="D4" s="52">
        <v>2425</v>
      </c>
      <c r="E4" s="53">
        <v>0.59940000000000004</v>
      </c>
      <c r="F4" t="s">
        <v>302</v>
      </c>
    </row>
    <row r="5" spans="1:6" x14ac:dyDescent="0.25">
      <c r="A5" t="s">
        <v>290</v>
      </c>
      <c r="B5" t="s">
        <v>218</v>
      </c>
      <c r="C5" s="52">
        <v>1409.49</v>
      </c>
      <c r="D5" s="52">
        <v>2415</v>
      </c>
      <c r="E5" s="53">
        <v>0.58360000000000001</v>
      </c>
      <c r="F5" t="s">
        <v>302</v>
      </c>
    </row>
    <row r="6" spans="1:6" x14ac:dyDescent="0.25">
      <c r="A6" t="s">
        <v>291</v>
      </c>
      <c r="B6" t="s">
        <v>219</v>
      </c>
      <c r="C6" s="52">
        <v>1473.46</v>
      </c>
      <c r="D6" s="52">
        <v>2500</v>
      </c>
      <c r="E6" s="53">
        <v>0.58940000000000003</v>
      </c>
      <c r="F6" t="s">
        <v>302</v>
      </c>
    </row>
    <row r="7" spans="1:6" x14ac:dyDescent="0.25">
      <c r="A7" t="s">
        <v>292</v>
      </c>
      <c r="B7" t="s">
        <v>220</v>
      </c>
      <c r="C7" s="52">
        <v>1257.96</v>
      </c>
      <c r="D7" s="52">
        <v>2385</v>
      </c>
      <c r="E7" s="53">
        <v>0.52739999999999998</v>
      </c>
      <c r="F7" t="s">
        <v>302</v>
      </c>
    </row>
    <row r="8" spans="1:6" x14ac:dyDescent="0.25">
      <c r="A8" t="s">
        <v>293</v>
      </c>
      <c r="B8" t="s">
        <v>222</v>
      </c>
      <c r="C8" s="52">
        <v>1179.96</v>
      </c>
      <c r="D8" s="52">
        <v>2345</v>
      </c>
      <c r="E8" s="53">
        <v>0.50319999999999998</v>
      </c>
      <c r="F8" t="s">
        <v>302</v>
      </c>
    </row>
    <row r="9" spans="1:6" x14ac:dyDescent="0.25">
      <c r="A9" t="s">
        <v>294</v>
      </c>
      <c r="B9" t="s">
        <v>223</v>
      </c>
      <c r="C9" s="52">
        <v>1244.0899999999999</v>
      </c>
      <c r="D9" s="52">
        <v>2240</v>
      </c>
      <c r="E9" s="53">
        <v>0.5554</v>
      </c>
      <c r="F9" t="s">
        <v>302</v>
      </c>
    </row>
    <row r="10" spans="1:6" x14ac:dyDescent="0.25">
      <c r="A10" t="s">
        <v>295</v>
      </c>
      <c r="B10" t="s">
        <v>224</v>
      </c>
      <c r="C10" s="52">
        <v>1221.79</v>
      </c>
      <c r="D10" s="52">
        <v>2055</v>
      </c>
      <c r="E10" s="53">
        <v>0.59450000000000003</v>
      </c>
      <c r="F10" t="s">
        <v>302</v>
      </c>
    </row>
    <row r="11" spans="1:6" x14ac:dyDescent="0.25">
      <c r="A11" t="s">
        <v>296</v>
      </c>
      <c r="B11" t="s">
        <v>225</v>
      </c>
      <c r="C11" s="52">
        <v>1595.84</v>
      </c>
      <c r="D11" s="52">
        <v>2630</v>
      </c>
      <c r="E11" s="53">
        <v>0.60680000000000001</v>
      </c>
      <c r="F11" t="s">
        <v>302</v>
      </c>
    </row>
    <row r="12" spans="1:6" x14ac:dyDescent="0.25">
      <c r="A12" t="s">
        <v>303</v>
      </c>
      <c r="B12" t="s">
        <v>304</v>
      </c>
      <c r="C12" s="52">
        <v>12267.9</v>
      </c>
      <c r="D12" s="52">
        <v>21390</v>
      </c>
      <c r="E12" s="53">
        <v>0.57350000000000001</v>
      </c>
      <c r="F12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Title page</vt:lpstr>
      <vt:lpstr>T2.1.MHCI epitopes scores</vt:lpstr>
      <vt:lpstr>T2.2.MHCII epitopes scores</vt:lpstr>
      <vt:lpstr>T2.3.B-cell epitopes scores</vt:lpstr>
      <vt:lpstr>T2.4.cytokine analysis</vt:lpstr>
      <vt:lpstr>T2.5.population coverage</vt:lpstr>
      <vt:lpstr>T2.6.physicochemical analysis</vt:lpstr>
      <vt:lpstr>T2.7.c-immsim analysis</vt:lpstr>
      <vt:lpstr>T2.8.teriary structure analysis</vt:lpstr>
      <vt:lpstr>T2.9.B-epi SASA &amp; RSA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raafat</dc:creator>
  <cp:lastModifiedBy>mustafa raafat</cp:lastModifiedBy>
  <dcterms:created xsi:type="dcterms:W3CDTF">2025-11-28T13:46:33Z</dcterms:created>
  <dcterms:modified xsi:type="dcterms:W3CDTF">2026-06-27T12:56:58Z</dcterms:modified>
</cp:coreProperties>
</file>