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Rahmah paper 2\Rahmah paper 2 submission\Supplementary\"/>
    </mc:Choice>
  </mc:AlternateContent>
  <xr:revisionPtr revIDLastSave="0" documentId="8_{232FA091-4946-47FB-9D5C-06578BC574E8}" xr6:coauthVersionLast="47" xr6:coauthVersionMax="47" xr10:uidLastSave="{00000000-0000-0000-0000-000000000000}"/>
  <bookViews>
    <workbookView xWindow="-120" yWindow="-120" windowWidth="20730" windowHeight="11040" firstSheet="5" activeTab="9" xr2:uid="{00000000-000D-0000-FFFF-FFFF00000000}"/>
  </bookViews>
  <sheets>
    <sheet name="Thickness" sheetId="17" r:id="rId1"/>
    <sheet name="Film Color" sheetId="15" r:id="rId2"/>
    <sheet name="WCA" sheetId="24" r:id="rId3"/>
    <sheet name="WVP" sheetId="16" r:id="rId4"/>
    <sheet name="Opacity" sheetId="18" r:id="rId5"/>
    <sheet name="OBC" sheetId="26" r:id="rId6"/>
    <sheet name="Moisture Content" sheetId="20" r:id="rId7"/>
    <sheet name="Mechanical Properties" sheetId="19" r:id="rId8"/>
    <sheet name="Antifungal " sheetId="22" r:id="rId9"/>
    <sheet name="Zeta potential" sheetId="2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22" l="1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6" i="22"/>
  <c r="H5" i="22"/>
  <c r="H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4" i="22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" i="19"/>
  <c r="H5" i="19"/>
  <c r="H4" i="19"/>
  <c r="F29" i="19"/>
  <c r="F30" i="19"/>
  <c r="F4" i="19"/>
  <c r="F5" i="19"/>
  <c r="F6" i="19"/>
  <c r="H6" i="19" s="1"/>
  <c r="F7" i="19"/>
  <c r="F8" i="19"/>
  <c r="H8" i="19" s="1"/>
  <c r="F9" i="19"/>
  <c r="H9" i="19" s="1"/>
  <c r="F10" i="19"/>
  <c r="H10" i="19" s="1"/>
  <c r="F11" i="19"/>
  <c r="F12" i="19"/>
  <c r="H12" i="19" s="1"/>
  <c r="F13" i="19"/>
  <c r="H13" i="19" s="1"/>
  <c r="F14" i="19"/>
  <c r="H14" i="19" s="1"/>
  <c r="F15" i="19"/>
  <c r="H15" i="19" s="1"/>
  <c r="F16" i="19"/>
  <c r="H16" i="19" s="1"/>
  <c r="F17" i="19"/>
  <c r="H17" i="19" s="1"/>
  <c r="F18" i="19"/>
  <c r="H18" i="19" s="1"/>
  <c r="F19" i="19"/>
  <c r="H19" i="19" s="1"/>
  <c r="F20" i="19"/>
  <c r="H20" i="19" s="1"/>
  <c r="F21" i="19"/>
  <c r="H21" i="19" s="1"/>
  <c r="F22" i="19"/>
  <c r="F23" i="19"/>
  <c r="H23" i="19" s="1"/>
  <c r="F24" i="19"/>
  <c r="H24" i="19" s="1"/>
  <c r="F25" i="19"/>
  <c r="H25" i="19" s="1"/>
  <c r="F26" i="19"/>
  <c r="F27" i="19"/>
  <c r="F28" i="19"/>
  <c r="H28" i="19" s="1"/>
  <c r="H29" i="19"/>
  <c r="H30" i="19"/>
  <c r="F3" i="19"/>
  <c r="H3" i="19" s="1"/>
  <c r="H7" i="19"/>
  <c r="H11" i="19"/>
  <c r="H22" i="19"/>
  <c r="H26" i="19"/>
  <c r="H27" i="19"/>
</calcChain>
</file>

<file path=xl/sharedStrings.xml><?xml version="1.0" encoding="utf-8"?>
<sst xmlns="http://schemas.openxmlformats.org/spreadsheetml/2006/main" count="254" uniqueCount="45">
  <si>
    <t>Control</t>
  </si>
  <si>
    <t>L</t>
  </si>
  <si>
    <t>a</t>
  </si>
  <si>
    <t>b</t>
  </si>
  <si>
    <t>Treatments</t>
  </si>
  <si>
    <t>Day 2</t>
  </si>
  <si>
    <t>Calibration (white)</t>
  </si>
  <si>
    <t>Film</t>
  </si>
  <si>
    <t>R1</t>
  </si>
  <si>
    <t>l</t>
  </si>
  <si>
    <t>R2</t>
  </si>
  <si>
    <t>R3</t>
  </si>
  <si>
    <t>R4</t>
  </si>
  <si>
    <t>Abs600</t>
  </si>
  <si>
    <t>Empty pan</t>
  </si>
  <si>
    <t>Weight</t>
  </si>
  <si>
    <t>Thickness</t>
  </si>
  <si>
    <t>Empty pan + sample (before drying)</t>
  </si>
  <si>
    <t>Empty pan + sample (after drying)</t>
  </si>
  <si>
    <t>Force at break</t>
  </si>
  <si>
    <t>Initial length</t>
  </si>
  <si>
    <t>Final length</t>
  </si>
  <si>
    <t>SA/0.2HA</t>
  </si>
  <si>
    <t>SA/0.5HA</t>
  </si>
  <si>
    <t>SA/0.2PE</t>
  </si>
  <si>
    <t>SA/0.5PE</t>
  </si>
  <si>
    <t>Avg</t>
  </si>
  <si>
    <t xml:space="preserve">SA/0.2HA
</t>
  </si>
  <si>
    <t>SA/0.5HA
SA/0.5HA</t>
  </si>
  <si>
    <t>Area</t>
  </si>
  <si>
    <t>Pressure</t>
  </si>
  <si>
    <t>SA/0.2 HA</t>
  </si>
  <si>
    <t>SA/0.5 HA</t>
  </si>
  <si>
    <t>OP</t>
  </si>
  <si>
    <t>R5</t>
  </si>
  <si>
    <t>R6</t>
  </si>
  <si>
    <t>R7</t>
  </si>
  <si>
    <t>\\</t>
  </si>
  <si>
    <t>TS</t>
  </si>
  <si>
    <t>EAB</t>
  </si>
  <si>
    <t>Day 4</t>
  </si>
  <si>
    <t xml:space="preserve">SA/0.2 HA
</t>
  </si>
  <si>
    <t>SA/0.5 HA
SA/0.5HA</t>
  </si>
  <si>
    <t>SA/0.2 HA-PE</t>
  </si>
  <si>
    <t>SA/0.5 HA-PE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</si>
</sst>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64" fontId="0" fillId="0" borderId="0" xfId="0" applyNumberFormat="1"/>
    <xf numFmtId="0" fontId="4" fillId="0" borderId="0" xfId="1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9019-A376-4D66-BDC5-7E9BD5CF2DF6}">
  <dimension ref="A2:F24"/>
  <sheetViews>
    <sheetView topLeftCell="A2" zoomScale="71" workbookViewId="0">
      <selection activeCell="A21" sqref="A21"/>
    </sheetView>
  </sheetViews>
  <sheetFormatPr defaultColWidth="8.7109375" defaultRowHeight="15.75" x14ac:dyDescent="0.25"/>
  <cols>
    <col min="1" max="16384" width="8.7109375" style="1"/>
  </cols>
  <sheetData>
    <row r="2" spans="1:6" x14ac:dyDescent="0.25">
      <c r="A2" s="24" t="s">
        <v>41</v>
      </c>
      <c r="B2" s="25"/>
      <c r="C2" s="25"/>
      <c r="D2" s="25"/>
      <c r="E2" s="25"/>
      <c r="F2" s="25"/>
    </row>
    <row r="3" spans="1:6" x14ac:dyDescent="0.25">
      <c r="A3" s="3" t="s">
        <v>8</v>
      </c>
      <c r="B3" s="3">
        <v>4.2999999999999997E-2</v>
      </c>
      <c r="C3" s="3">
        <v>4.2000000000000003E-2</v>
      </c>
      <c r="D3" s="3">
        <v>4.2000000000000003E-2</v>
      </c>
      <c r="E3" s="3">
        <v>3.1E-2</v>
      </c>
      <c r="F3" s="3">
        <v>3.5000000000000003E-2</v>
      </c>
    </row>
    <row r="4" spans="1:6" x14ac:dyDescent="0.25">
      <c r="A4" s="3" t="s">
        <v>10</v>
      </c>
      <c r="B4" s="3">
        <v>2.5999999999999999E-2</v>
      </c>
      <c r="C4" s="3">
        <v>4.2000000000000003E-2</v>
      </c>
      <c r="D4" s="3">
        <v>3.7999999999999999E-2</v>
      </c>
      <c r="E4" s="3">
        <v>4.7E-2</v>
      </c>
      <c r="F4" s="3">
        <v>5.8999999999999997E-2</v>
      </c>
    </row>
    <row r="5" spans="1:6" x14ac:dyDescent="0.25">
      <c r="A5" s="3" t="s">
        <v>11</v>
      </c>
      <c r="B5" s="3">
        <v>5.8999999999999997E-2</v>
      </c>
      <c r="C5" s="3">
        <v>3.4000000000000002E-2</v>
      </c>
      <c r="D5" s="3">
        <v>0.05</v>
      </c>
      <c r="E5" s="3">
        <v>0.03</v>
      </c>
      <c r="F5" s="3">
        <v>4.7E-2</v>
      </c>
    </row>
    <row r="6" spans="1:6" x14ac:dyDescent="0.25">
      <c r="A6" s="3" t="s">
        <v>12</v>
      </c>
      <c r="B6" s="3">
        <v>0.04</v>
      </c>
      <c r="C6" s="3">
        <v>5.1999999999999998E-2</v>
      </c>
      <c r="D6" s="3">
        <v>4.8000000000000001E-2</v>
      </c>
      <c r="E6" s="3">
        <v>3.3000000000000002E-2</v>
      </c>
      <c r="F6" s="3">
        <v>4.3999999999999997E-2</v>
      </c>
    </row>
    <row r="7" spans="1:6" x14ac:dyDescent="0.25">
      <c r="A7" s="8"/>
      <c r="B7" s="8"/>
      <c r="C7" s="8"/>
      <c r="D7" s="8"/>
      <c r="E7" s="8"/>
      <c r="F7" s="8"/>
    </row>
    <row r="8" spans="1:6" x14ac:dyDescent="0.25">
      <c r="A8" s="24" t="s">
        <v>42</v>
      </c>
      <c r="B8" s="25"/>
      <c r="C8" s="25"/>
      <c r="D8" s="25"/>
      <c r="E8" s="25"/>
      <c r="F8" s="25"/>
    </row>
    <row r="9" spans="1:6" x14ac:dyDescent="0.25">
      <c r="A9" s="3" t="s">
        <v>8</v>
      </c>
      <c r="B9" s="3">
        <v>4.4999999999999998E-2</v>
      </c>
      <c r="C9" s="3">
        <v>4.9000000000000002E-2</v>
      </c>
      <c r="D9" s="3">
        <v>5.7000000000000002E-2</v>
      </c>
      <c r="E9" s="3">
        <v>4.4999999999999998E-2</v>
      </c>
      <c r="F9" s="3">
        <v>6.8000000000000005E-2</v>
      </c>
    </row>
    <row r="10" spans="1:6" x14ac:dyDescent="0.25">
      <c r="A10" s="3" t="s">
        <v>10</v>
      </c>
      <c r="B10" s="3">
        <v>4.9000000000000002E-2</v>
      </c>
      <c r="C10" s="3">
        <v>4.5999999999999999E-2</v>
      </c>
      <c r="D10" s="3">
        <v>4.5999999999999999E-2</v>
      </c>
      <c r="E10" s="3">
        <v>4.4999999999999998E-2</v>
      </c>
      <c r="F10" s="3">
        <v>0.06</v>
      </c>
    </row>
    <row r="11" spans="1:6" x14ac:dyDescent="0.25">
      <c r="A11" s="3" t="s">
        <v>11</v>
      </c>
      <c r="B11" s="3">
        <v>5.1999999999999998E-2</v>
      </c>
      <c r="C11" s="3">
        <v>5.0999999999999997E-2</v>
      </c>
      <c r="D11" s="3">
        <v>4.3999999999999997E-2</v>
      </c>
      <c r="E11" s="3">
        <v>4.9000000000000002E-2</v>
      </c>
      <c r="F11" s="3">
        <v>5.8000000000000003E-2</v>
      </c>
    </row>
    <row r="12" spans="1:6" x14ac:dyDescent="0.25">
      <c r="A12" s="3" t="s">
        <v>12</v>
      </c>
      <c r="B12" s="3">
        <v>4.5999999999999999E-2</v>
      </c>
      <c r="C12" s="3">
        <v>6.8000000000000005E-2</v>
      </c>
      <c r="D12" s="3">
        <v>5.5E-2</v>
      </c>
      <c r="E12" s="3">
        <v>6.5000000000000002E-2</v>
      </c>
      <c r="F12" s="3">
        <v>5.6000000000000001E-2</v>
      </c>
    </row>
    <row r="13" spans="1:6" x14ac:dyDescent="0.25">
      <c r="A13" s="8"/>
      <c r="B13" s="8"/>
      <c r="C13" s="8"/>
      <c r="D13" s="8"/>
      <c r="E13" s="8"/>
      <c r="F13" s="8"/>
    </row>
    <row r="14" spans="1:6" x14ac:dyDescent="0.25">
      <c r="A14" s="25" t="s">
        <v>43</v>
      </c>
      <c r="B14" s="25"/>
      <c r="C14" s="25"/>
      <c r="D14" s="25"/>
      <c r="E14" s="25"/>
      <c r="F14" s="25"/>
    </row>
    <row r="15" spans="1:6" x14ac:dyDescent="0.25">
      <c r="A15" s="3" t="s">
        <v>8</v>
      </c>
      <c r="B15" s="3">
        <v>6.6000000000000003E-2</v>
      </c>
      <c r="C15" s="3">
        <v>5.0999999999999997E-2</v>
      </c>
      <c r="D15" s="3">
        <v>5.5E-2</v>
      </c>
      <c r="E15" s="3">
        <v>5.8999999999999997E-2</v>
      </c>
      <c r="F15" s="3">
        <v>5.2999999999999999E-2</v>
      </c>
    </row>
    <row r="16" spans="1:6" x14ac:dyDescent="0.25">
      <c r="A16" s="3" t="s">
        <v>10</v>
      </c>
      <c r="B16" s="3">
        <v>4.2999999999999997E-2</v>
      </c>
      <c r="C16" s="3">
        <v>7.8E-2</v>
      </c>
      <c r="D16" s="3">
        <v>4.2000000000000003E-2</v>
      </c>
      <c r="E16" s="3">
        <v>5.5E-2</v>
      </c>
      <c r="F16" s="3">
        <v>0.05</v>
      </c>
    </row>
    <row r="17" spans="1:6" x14ac:dyDescent="0.25">
      <c r="A17" s="3" t="s">
        <v>11</v>
      </c>
      <c r="B17" s="3">
        <v>4.7E-2</v>
      </c>
      <c r="C17" s="3">
        <v>6.4000000000000001E-2</v>
      </c>
      <c r="D17" s="3">
        <v>4.2999999999999997E-2</v>
      </c>
      <c r="E17" s="3">
        <v>7.4999999999999997E-2</v>
      </c>
      <c r="F17" s="3">
        <v>4.5999999999999999E-2</v>
      </c>
    </row>
    <row r="18" spans="1:6" x14ac:dyDescent="0.25">
      <c r="A18" s="3" t="s">
        <v>12</v>
      </c>
      <c r="B18" s="3">
        <v>5.0999999999999997E-2</v>
      </c>
      <c r="C18" s="3">
        <v>4.9000000000000002E-2</v>
      </c>
      <c r="D18" s="3">
        <v>6.5000000000000002E-2</v>
      </c>
      <c r="E18" s="3">
        <v>4.2999999999999997E-2</v>
      </c>
      <c r="F18" s="3">
        <v>6.0999999999999999E-2</v>
      </c>
    </row>
    <row r="20" spans="1:6" x14ac:dyDescent="0.25">
      <c r="A20" s="25" t="s">
        <v>44</v>
      </c>
      <c r="B20" s="25"/>
      <c r="C20" s="25"/>
      <c r="D20" s="25"/>
      <c r="E20" s="25"/>
      <c r="F20" s="25"/>
    </row>
    <row r="21" spans="1:6" x14ac:dyDescent="0.25">
      <c r="A21" s="3" t="s">
        <v>8</v>
      </c>
      <c r="B21" s="3">
        <v>5.7000000000000002E-2</v>
      </c>
      <c r="C21" s="3">
        <v>5.6000000000000001E-2</v>
      </c>
      <c r="D21" s="3">
        <v>0.06</v>
      </c>
      <c r="E21" s="3">
        <v>6.4000000000000001E-2</v>
      </c>
      <c r="F21" s="3">
        <v>5.7000000000000002E-2</v>
      </c>
    </row>
    <row r="22" spans="1:6" x14ac:dyDescent="0.25">
      <c r="A22" s="3" t="s">
        <v>10</v>
      </c>
      <c r="B22" s="3">
        <v>5.5E-2</v>
      </c>
      <c r="C22" s="3">
        <v>6.2E-2</v>
      </c>
      <c r="D22" s="3">
        <v>6.2E-2</v>
      </c>
      <c r="E22" s="3">
        <v>7.0000000000000007E-2</v>
      </c>
      <c r="F22" s="3">
        <v>6.3E-2</v>
      </c>
    </row>
    <row r="23" spans="1:6" x14ac:dyDescent="0.25">
      <c r="A23" s="3" t="s">
        <v>11</v>
      </c>
      <c r="B23" s="3">
        <v>6.5000000000000002E-2</v>
      </c>
      <c r="C23" s="3">
        <v>5.1999999999999998E-2</v>
      </c>
      <c r="D23" s="3">
        <v>5.5E-2</v>
      </c>
      <c r="E23" s="3">
        <v>4.3999999999999997E-2</v>
      </c>
      <c r="F23" s="3">
        <v>6.0999999999999999E-2</v>
      </c>
    </row>
    <row r="24" spans="1:6" x14ac:dyDescent="0.25">
      <c r="A24" s="3" t="s">
        <v>12</v>
      </c>
      <c r="B24" s="3">
        <v>5.6000000000000001E-2</v>
      </c>
      <c r="C24" s="3">
        <v>6.4000000000000001E-2</v>
      </c>
      <c r="D24" s="3">
        <v>8.5000000000000006E-2</v>
      </c>
      <c r="E24" s="3">
        <v>6.9000000000000006E-2</v>
      </c>
      <c r="F24" s="3">
        <v>6.2E-2</v>
      </c>
    </row>
  </sheetData>
  <mergeCells count="4">
    <mergeCell ref="A2:F2"/>
    <mergeCell ref="A8:F8"/>
    <mergeCell ref="A14:F14"/>
    <mergeCell ref="A20:F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4420-4D7F-421F-BB46-3A669E041571}">
  <dimension ref="A2:J58"/>
  <sheetViews>
    <sheetView zoomScale="68" workbookViewId="0">
      <selection activeCell="H14" sqref="H14"/>
    </sheetView>
  </sheetViews>
  <sheetFormatPr defaultColWidth="8.7109375" defaultRowHeight="15.75" x14ac:dyDescent="0.25"/>
  <cols>
    <col min="1" max="1" width="23.140625" style="1" bestFit="1" customWidth="1"/>
    <col min="2" max="16384" width="8.7109375" style="1"/>
  </cols>
  <sheetData>
    <row r="2" spans="1:10" x14ac:dyDescent="0.25">
      <c r="A2" s="1" t="s">
        <v>6</v>
      </c>
      <c r="C2" s="8"/>
      <c r="D2" s="1" t="s">
        <v>1</v>
      </c>
      <c r="E2" s="1">
        <v>94.3</v>
      </c>
      <c r="F2" s="1" t="s">
        <v>2</v>
      </c>
      <c r="G2" s="1">
        <v>-0.1</v>
      </c>
      <c r="H2" s="1" t="s">
        <v>3</v>
      </c>
    </row>
    <row r="3" spans="1:10" x14ac:dyDescent="0.25">
      <c r="C3" s="8"/>
    </row>
    <row r="4" spans="1:10" x14ac:dyDescent="0.25">
      <c r="A4" s="26" t="s">
        <v>7</v>
      </c>
      <c r="B4" s="26"/>
      <c r="C4" s="26"/>
      <c r="D4" s="2">
        <v>1</v>
      </c>
      <c r="E4" s="2">
        <v>2</v>
      </c>
      <c r="F4" s="2">
        <v>3</v>
      </c>
      <c r="G4" s="2">
        <v>4</v>
      </c>
      <c r="H4" s="2">
        <v>5</v>
      </c>
      <c r="J4" s="10"/>
    </row>
    <row r="5" spans="1:10" x14ac:dyDescent="0.25">
      <c r="A5" s="26" t="s">
        <v>31</v>
      </c>
      <c r="B5" s="26" t="s">
        <v>8</v>
      </c>
      <c r="C5" s="2" t="s">
        <v>9</v>
      </c>
      <c r="D5" s="2">
        <v>95.6</v>
      </c>
      <c r="E5" s="2">
        <v>97</v>
      </c>
      <c r="F5" s="2">
        <v>96.3</v>
      </c>
      <c r="G5" s="2">
        <v>96.3</v>
      </c>
      <c r="H5" s="2">
        <v>95.4</v>
      </c>
    </row>
    <row r="6" spans="1:10" x14ac:dyDescent="0.25">
      <c r="A6" s="26"/>
      <c r="B6" s="26"/>
      <c r="C6" s="2" t="s">
        <v>2</v>
      </c>
      <c r="D6" s="2">
        <v>0.4</v>
      </c>
      <c r="E6" s="2">
        <v>0.1</v>
      </c>
      <c r="F6" s="2">
        <v>-0.1</v>
      </c>
      <c r="G6" s="2">
        <v>0.1</v>
      </c>
      <c r="H6" s="2">
        <v>0.4</v>
      </c>
    </row>
    <row r="7" spans="1:10" x14ac:dyDescent="0.25">
      <c r="A7" s="26"/>
      <c r="B7" s="26"/>
      <c r="C7" s="2" t="s">
        <v>3</v>
      </c>
      <c r="D7" s="2">
        <v>6.1</v>
      </c>
      <c r="E7" s="2">
        <v>7.2</v>
      </c>
      <c r="F7" s="2">
        <v>4.8</v>
      </c>
      <c r="G7" s="2">
        <v>5.2</v>
      </c>
      <c r="H7" s="2">
        <v>6.3</v>
      </c>
    </row>
    <row r="8" spans="1:10" x14ac:dyDescent="0.25">
      <c r="A8" s="26"/>
      <c r="B8" s="26" t="s">
        <v>10</v>
      </c>
      <c r="C8" s="2" t="s">
        <v>9</v>
      </c>
      <c r="D8" s="2">
        <v>95.9</v>
      </c>
      <c r="E8" s="2">
        <v>94.2</v>
      </c>
      <c r="F8" s="2">
        <v>96.2</v>
      </c>
      <c r="G8" s="2">
        <v>96.3</v>
      </c>
      <c r="H8" s="2">
        <v>93.7</v>
      </c>
    </row>
    <row r="9" spans="1:10" x14ac:dyDescent="0.25">
      <c r="A9" s="26"/>
      <c r="B9" s="26"/>
      <c r="C9" s="2" t="s">
        <v>2</v>
      </c>
      <c r="D9" s="2">
        <v>0.3</v>
      </c>
      <c r="E9" s="2">
        <v>0.5</v>
      </c>
      <c r="F9" s="2">
        <v>-0.1</v>
      </c>
      <c r="G9" s="2">
        <v>0</v>
      </c>
      <c r="H9" s="2">
        <v>0.8</v>
      </c>
    </row>
    <row r="10" spans="1:10" x14ac:dyDescent="0.25">
      <c r="A10" s="26"/>
      <c r="B10" s="26"/>
      <c r="C10" s="2" t="s">
        <v>3</v>
      </c>
      <c r="D10" s="2">
        <v>5.6</v>
      </c>
      <c r="E10" s="2">
        <v>7.6</v>
      </c>
      <c r="F10" s="2">
        <v>4.8</v>
      </c>
      <c r="G10" s="2">
        <v>5.2</v>
      </c>
      <c r="H10" s="2">
        <v>7.9</v>
      </c>
    </row>
    <row r="11" spans="1:10" x14ac:dyDescent="0.25">
      <c r="A11" s="26"/>
      <c r="B11" s="26" t="s">
        <v>11</v>
      </c>
      <c r="C11" s="2" t="s">
        <v>9</v>
      </c>
      <c r="D11" s="2">
        <v>95.9</v>
      </c>
      <c r="E11" s="2">
        <v>96.2</v>
      </c>
      <c r="F11" s="2">
        <v>96.8</v>
      </c>
      <c r="G11" s="2">
        <v>97.1</v>
      </c>
      <c r="H11" s="2">
        <v>96.6</v>
      </c>
    </row>
    <row r="12" spans="1:10" x14ac:dyDescent="0.25">
      <c r="A12" s="26"/>
      <c r="B12" s="26"/>
      <c r="C12" s="2" t="s">
        <v>2</v>
      </c>
      <c r="D12" s="2">
        <v>0.6</v>
      </c>
      <c r="E12" s="2">
        <v>0.6</v>
      </c>
      <c r="F12" s="2">
        <v>0</v>
      </c>
      <c r="G12" s="2">
        <v>-0.1</v>
      </c>
      <c r="H12" s="2">
        <v>0.1</v>
      </c>
    </row>
    <row r="13" spans="1:10" x14ac:dyDescent="0.25">
      <c r="A13" s="26"/>
      <c r="B13" s="26"/>
      <c r="C13" s="2" t="s">
        <v>3</v>
      </c>
      <c r="D13" s="2">
        <v>7.1</v>
      </c>
      <c r="E13" s="2">
        <v>6.9</v>
      </c>
      <c r="F13" s="2">
        <v>5.2</v>
      </c>
      <c r="G13" s="2">
        <v>5.0999999999999996</v>
      </c>
      <c r="H13" s="2">
        <v>5.8</v>
      </c>
    </row>
    <row r="14" spans="1:10" x14ac:dyDescent="0.25">
      <c r="A14" s="26"/>
      <c r="B14" s="26" t="s">
        <v>12</v>
      </c>
      <c r="C14" s="2" t="s">
        <v>9</v>
      </c>
      <c r="D14" s="2">
        <v>96.7</v>
      </c>
      <c r="E14" s="2">
        <v>95.8</v>
      </c>
      <c r="F14" s="2">
        <v>96.7</v>
      </c>
      <c r="G14" s="2">
        <v>96.5</v>
      </c>
      <c r="H14" s="2">
        <v>95.7</v>
      </c>
    </row>
    <row r="15" spans="1:10" x14ac:dyDescent="0.25">
      <c r="A15" s="26"/>
      <c r="B15" s="26"/>
      <c r="C15" s="2" t="s">
        <v>2</v>
      </c>
      <c r="D15" s="2">
        <v>0.4</v>
      </c>
      <c r="E15" s="2">
        <v>0.5</v>
      </c>
      <c r="F15" s="2">
        <v>0</v>
      </c>
      <c r="G15" s="2">
        <v>0</v>
      </c>
      <c r="H15" s="2">
        <v>0.5</v>
      </c>
    </row>
    <row r="16" spans="1:10" x14ac:dyDescent="0.25">
      <c r="A16" s="26"/>
      <c r="B16" s="26"/>
      <c r="C16" s="2" t="s">
        <v>3</v>
      </c>
      <c r="D16" s="2">
        <v>6.3</v>
      </c>
      <c r="E16" s="2">
        <v>6.5</v>
      </c>
      <c r="F16" s="2">
        <v>5</v>
      </c>
      <c r="G16" s="2">
        <v>5.0999999999999996</v>
      </c>
      <c r="H16" s="2">
        <v>6.3</v>
      </c>
    </row>
    <row r="17" spans="1:8" x14ac:dyDescent="0.25">
      <c r="C17" s="8"/>
    </row>
    <row r="18" spans="1:8" x14ac:dyDescent="0.25">
      <c r="A18" s="26" t="s">
        <v>7</v>
      </c>
      <c r="B18" s="26"/>
      <c r="C18" s="26"/>
      <c r="D18" s="2">
        <v>1</v>
      </c>
      <c r="E18" s="2">
        <v>2</v>
      </c>
      <c r="F18" s="2">
        <v>3</v>
      </c>
      <c r="G18" s="2">
        <v>4</v>
      </c>
      <c r="H18" s="2">
        <v>5</v>
      </c>
    </row>
    <row r="19" spans="1:8" x14ac:dyDescent="0.25">
      <c r="A19" s="27" t="s">
        <v>32</v>
      </c>
      <c r="B19" s="26" t="s">
        <v>8</v>
      </c>
      <c r="C19" s="2" t="s">
        <v>9</v>
      </c>
      <c r="D19" s="2">
        <v>97.1</v>
      </c>
      <c r="E19" s="2">
        <v>96.3</v>
      </c>
      <c r="F19" s="2">
        <v>97.3</v>
      </c>
      <c r="G19" s="2">
        <v>97.3</v>
      </c>
      <c r="H19" s="2">
        <v>95.6</v>
      </c>
    </row>
    <row r="20" spans="1:8" x14ac:dyDescent="0.25">
      <c r="A20" s="27"/>
      <c r="B20" s="26"/>
      <c r="C20" s="2" t="s">
        <v>2</v>
      </c>
      <c r="D20" s="2">
        <v>0.2</v>
      </c>
      <c r="E20" s="2">
        <v>0.7</v>
      </c>
      <c r="F20" s="2">
        <v>-0.1</v>
      </c>
      <c r="G20" s="2">
        <v>0.1</v>
      </c>
      <c r="H20" s="2">
        <v>0.5</v>
      </c>
    </row>
    <row r="21" spans="1:8" x14ac:dyDescent="0.25">
      <c r="A21" s="27"/>
      <c r="B21" s="26"/>
      <c r="C21" s="2" t="s">
        <v>3</v>
      </c>
      <c r="D21" s="2">
        <v>5.0999999999999996</v>
      </c>
      <c r="E21" s="2">
        <v>5.6</v>
      </c>
      <c r="F21" s="2">
        <v>5.3</v>
      </c>
      <c r="G21" s="2">
        <v>5.4</v>
      </c>
      <c r="H21" s="2">
        <v>5</v>
      </c>
    </row>
    <row r="22" spans="1:8" x14ac:dyDescent="0.25">
      <c r="A22" s="27"/>
      <c r="B22" s="26" t="s">
        <v>10</v>
      </c>
      <c r="C22" s="2" t="s">
        <v>9</v>
      </c>
      <c r="D22" s="2">
        <v>96.9</v>
      </c>
      <c r="E22" s="2">
        <v>97.5</v>
      </c>
      <c r="F22" s="2">
        <v>96.8</v>
      </c>
      <c r="G22" s="2">
        <v>97.2</v>
      </c>
      <c r="H22" s="2">
        <v>93.1</v>
      </c>
    </row>
    <row r="23" spans="1:8" x14ac:dyDescent="0.25">
      <c r="A23" s="27"/>
      <c r="B23" s="26"/>
      <c r="C23" s="2" t="s">
        <v>2</v>
      </c>
      <c r="D23" s="2">
        <v>0.4</v>
      </c>
      <c r="E23" s="2">
        <v>0.4</v>
      </c>
      <c r="F23" s="2">
        <v>0</v>
      </c>
      <c r="G23" s="2">
        <v>0.1</v>
      </c>
      <c r="H23" s="2">
        <v>0.1</v>
      </c>
    </row>
    <row r="24" spans="1:8" x14ac:dyDescent="0.25">
      <c r="A24" s="27"/>
      <c r="B24" s="26"/>
      <c r="C24" s="2" t="s">
        <v>3</v>
      </c>
      <c r="D24" s="2">
        <v>6.1</v>
      </c>
      <c r="E24" s="2">
        <v>6.1</v>
      </c>
      <c r="F24" s="2">
        <v>5.2</v>
      </c>
      <c r="G24" s="2">
        <v>5.6</v>
      </c>
      <c r="H24" s="2">
        <v>6.5</v>
      </c>
    </row>
    <row r="25" spans="1:8" x14ac:dyDescent="0.25">
      <c r="A25" s="27"/>
      <c r="B25" s="26" t="s">
        <v>11</v>
      </c>
      <c r="C25" s="2" t="s">
        <v>9</v>
      </c>
      <c r="D25" s="2">
        <v>96.6</v>
      </c>
      <c r="E25" s="2">
        <v>95.1</v>
      </c>
      <c r="F25" s="2">
        <v>97.3</v>
      </c>
      <c r="G25" s="2">
        <v>96.6</v>
      </c>
      <c r="H25" s="2">
        <v>95.2</v>
      </c>
    </row>
    <row r="26" spans="1:8" x14ac:dyDescent="0.25">
      <c r="A26" s="27"/>
      <c r="B26" s="26"/>
      <c r="C26" s="2" t="s">
        <v>2</v>
      </c>
      <c r="D26" s="2">
        <v>0.4</v>
      </c>
      <c r="E26" s="2">
        <v>0.6</v>
      </c>
      <c r="F26" s="2">
        <v>0</v>
      </c>
      <c r="G26" s="2">
        <v>0</v>
      </c>
      <c r="H26" s="2">
        <v>0.5</v>
      </c>
    </row>
    <row r="27" spans="1:8" x14ac:dyDescent="0.25">
      <c r="A27" s="27"/>
      <c r="B27" s="26"/>
      <c r="C27" s="2" t="s">
        <v>3</v>
      </c>
      <c r="D27" s="2">
        <v>6.4</v>
      </c>
      <c r="E27" s="2">
        <v>6.9</v>
      </c>
      <c r="F27" s="2">
        <v>5.4</v>
      </c>
      <c r="G27" s="2">
        <v>5.3</v>
      </c>
      <c r="H27" s="2">
        <v>5.0999999999999996</v>
      </c>
    </row>
    <row r="28" spans="1:8" x14ac:dyDescent="0.25">
      <c r="A28" s="27"/>
      <c r="B28" s="26" t="s">
        <v>12</v>
      </c>
      <c r="C28" s="2" t="s">
        <v>9</v>
      </c>
      <c r="D28" s="2">
        <v>96.9</v>
      </c>
      <c r="E28" s="2">
        <v>96.7</v>
      </c>
      <c r="F28" s="2">
        <v>97.4</v>
      </c>
      <c r="G28" s="2">
        <v>97.2</v>
      </c>
      <c r="H28" s="2">
        <v>96.2</v>
      </c>
    </row>
    <row r="29" spans="1:8" x14ac:dyDescent="0.25">
      <c r="A29" s="27"/>
      <c r="B29" s="26"/>
      <c r="C29" s="2" t="s">
        <v>2</v>
      </c>
      <c r="D29" s="2">
        <v>0.2</v>
      </c>
      <c r="E29" s="2">
        <v>0.2</v>
      </c>
      <c r="F29" s="2">
        <v>-0.1</v>
      </c>
      <c r="G29" s="2">
        <v>0.1</v>
      </c>
      <c r="H29" s="2">
        <v>0.4</v>
      </c>
    </row>
    <row r="30" spans="1:8" x14ac:dyDescent="0.25">
      <c r="A30" s="27"/>
      <c r="B30" s="26"/>
      <c r="C30" s="2" t="s">
        <v>3</v>
      </c>
      <c r="D30" s="2">
        <v>5.3</v>
      </c>
      <c r="E30" s="2">
        <v>4.9000000000000004</v>
      </c>
      <c r="F30" s="2">
        <v>5.4</v>
      </c>
      <c r="G30" s="2">
        <v>4.8</v>
      </c>
      <c r="H30" s="2">
        <v>4.5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26" t="s">
        <v>7</v>
      </c>
      <c r="B32" s="26"/>
      <c r="C32" s="26"/>
      <c r="D32" s="2">
        <v>1</v>
      </c>
      <c r="E32" s="2">
        <v>2</v>
      </c>
      <c r="F32" s="2">
        <v>3</v>
      </c>
      <c r="G32" s="2">
        <v>4</v>
      </c>
      <c r="H32" s="2">
        <v>5</v>
      </c>
    </row>
    <row r="33" spans="1:8" x14ac:dyDescent="0.25">
      <c r="A33" s="27" t="s">
        <v>43</v>
      </c>
      <c r="B33" s="26" t="s">
        <v>8</v>
      </c>
      <c r="C33" s="2" t="s">
        <v>9</v>
      </c>
      <c r="D33" s="2">
        <v>96.2</v>
      </c>
      <c r="E33" s="2">
        <v>93.2</v>
      </c>
      <c r="F33" s="2">
        <v>96</v>
      </c>
      <c r="G33" s="2">
        <v>96.8</v>
      </c>
      <c r="H33" s="2">
        <v>95.3</v>
      </c>
    </row>
    <row r="34" spans="1:8" x14ac:dyDescent="0.25">
      <c r="A34" s="27"/>
      <c r="B34" s="26"/>
      <c r="C34" s="2" t="s">
        <v>2</v>
      </c>
      <c r="D34" s="2">
        <v>0.4</v>
      </c>
      <c r="E34" s="2">
        <v>0.3</v>
      </c>
      <c r="F34" s="2">
        <v>0</v>
      </c>
      <c r="G34" s="2">
        <v>0.1</v>
      </c>
      <c r="H34" s="2">
        <v>0.6</v>
      </c>
    </row>
    <row r="35" spans="1:8" x14ac:dyDescent="0.25">
      <c r="A35" s="27"/>
      <c r="B35" s="26"/>
      <c r="C35" s="2" t="s">
        <v>3</v>
      </c>
      <c r="D35" s="2">
        <v>6</v>
      </c>
      <c r="E35" s="2">
        <v>8.1</v>
      </c>
      <c r="F35" s="2">
        <v>5.3</v>
      </c>
      <c r="G35" s="2">
        <v>5.5</v>
      </c>
      <c r="H35" s="2">
        <v>7</v>
      </c>
    </row>
    <row r="36" spans="1:8" x14ac:dyDescent="0.25">
      <c r="A36" s="27"/>
      <c r="B36" s="26" t="s">
        <v>10</v>
      </c>
      <c r="C36" s="2" t="s">
        <v>9</v>
      </c>
      <c r="D36" s="2">
        <v>96.1</v>
      </c>
      <c r="E36" s="2">
        <v>93.8</v>
      </c>
      <c r="F36" s="2">
        <v>96.3</v>
      </c>
      <c r="G36" s="2">
        <v>96.3</v>
      </c>
      <c r="H36" s="2">
        <v>95.7</v>
      </c>
    </row>
    <row r="37" spans="1:8" x14ac:dyDescent="0.25">
      <c r="A37" s="27"/>
      <c r="B37" s="26"/>
      <c r="C37" s="2" t="s">
        <v>2</v>
      </c>
      <c r="D37" s="2">
        <v>0.3</v>
      </c>
      <c r="E37" s="2">
        <v>0.4</v>
      </c>
      <c r="F37" s="2">
        <v>0</v>
      </c>
      <c r="G37" s="2">
        <v>0.1</v>
      </c>
      <c r="H37" s="2">
        <v>0.5</v>
      </c>
    </row>
    <row r="38" spans="1:8" x14ac:dyDescent="0.25">
      <c r="A38" s="27"/>
      <c r="B38" s="26"/>
      <c r="C38" s="2" t="s">
        <v>3</v>
      </c>
      <c r="D38" s="2">
        <v>5.8</v>
      </c>
      <c r="E38" s="2">
        <v>8.4</v>
      </c>
      <c r="F38" s="2">
        <v>5.2</v>
      </c>
      <c r="G38" s="2">
        <v>5.5</v>
      </c>
      <c r="H38" s="2">
        <v>6.7</v>
      </c>
    </row>
    <row r="39" spans="1:8" x14ac:dyDescent="0.25">
      <c r="A39" s="27"/>
      <c r="B39" s="26" t="s">
        <v>11</v>
      </c>
      <c r="C39" s="2" t="s">
        <v>9</v>
      </c>
      <c r="D39" s="2">
        <v>95.9</v>
      </c>
      <c r="E39" s="2">
        <v>95</v>
      </c>
      <c r="F39" s="2">
        <v>97</v>
      </c>
      <c r="G39" s="2">
        <v>97</v>
      </c>
      <c r="H39" s="2">
        <v>95.7</v>
      </c>
    </row>
    <row r="40" spans="1:8" x14ac:dyDescent="0.25">
      <c r="A40" s="27"/>
      <c r="B40" s="26"/>
      <c r="C40" s="2" t="s">
        <v>2</v>
      </c>
      <c r="D40" s="2">
        <v>0.3</v>
      </c>
      <c r="E40" s="2">
        <v>0.5</v>
      </c>
      <c r="F40" s="2">
        <v>0</v>
      </c>
      <c r="G40" s="2">
        <v>0.1</v>
      </c>
      <c r="H40" s="2">
        <v>0.5</v>
      </c>
    </row>
    <row r="41" spans="1:8" x14ac:dyDescent="0.25">
      <c r="A41" s="27"/>
      <c r="B41" s="26"/>
      <c r="C41" s="2" t="s">
        <v>3</v>
      </c>
      <c r="D41" s="2">
        <v>6.3</v>
      </c>
      <c r="E41" s="2">
        <v>6.6</v>
      </c>
      <c r="F41" s="2">
        <v>5.2</v>
      </c>
      <c r="G41" s="2">
        <v>5.4</v>
      </c>
      <c r="H41" s="2">
        <v>6.3</v>
      </c>
    </row>
    <row r="42" spans="1:8" x14ac:dyDescent="0.25">
      <c r="A42" s="27"/>
      <c r="B42" s="26" t="s">
        <v>12</v>
      </c>
      <c r="C42" s="2" t="s">
        <v>9</v>
      </c>
      <c r="D42" s="2">
        <v>95.5</v>
      </c>
      <c r="E42" s="2">
        <v>95</v>
      </c>
      <c r="F42" s="2">
        <v>96.1</v>
      </c>
      <c r="G42" s="2">
        <v>97</v>
      </c>
      <c r="H42" s="2">
        <v>96.4</v>
      </c>
    </row>
    <row r="43" spans="1:8" x14ac:dyDescent="0.25">
      <c r="A43" s="27"/>
      <c r="B43" s="26"/>
      <c r="C43" s="2" t="s">
        <v>2</v>
      </c>
      <c r="D43" s="2">
        <v>0.4</v>
      </c>
      <c r="E43" s="2">
        <v>0.7</v>
      </c>
      <c r="F43" s="2">
        <v>0</v>
      </c>
      <c r="G43" s="2">
        <v>0</v>
      </c>
      <c r="H43" s="2">
        <v>0.4</v>
      </c>
    </row>
    <row r="44" spans="1:8" x14ac:dyDescent="0.25">
      <c r="A44" s="27"/>
      <c r="B44" s="26"/>
      <c r="C44" s="2" t="s">
        <v>3</v>
      </c>
      <c r="D44" s="2">
        <v>6.4</v>
      </c>
      <c r="E44" s="2">
        <v>8.1</v>
      </c>
      <c r="F44" s="2">
        <v>5.2</v>
      </c>
      <c r="G44" s="2">
        <v>5.4</v>
      </c>
      <c r="H44" s="2">
        <v>6.2</v>
      </c>
    </row>
    <row r="46" spans="1:8" x14ac:dyDescent="0.25">
      <c r="A46" s="26" t="s">
        <v>7</v>
      </c>
      <c r="B46" s="26"/>
      <c r="C46" s="26"/>
      <c r="D46" s="2">
        <v>1</v>
      </c>
      <c r="E46" s="2">
        <v>2</v>
      </c>
      <c r="F46" s="2">
        <v>3</v>
      </c>
      <c r="G46" s="2">
        <v>4</v>
      </c>
      <c r="H46" s="2">
        <v>5</v>
      </c>
    </row>
    <row r="47" spans="1:8" x14ac:dyDescent="0.25">
      <c r="A47" s="27" t="s">
        <v>44</v>
      </c>
      <c r="B47" s="26" t="s">
        <v>8</v>
      </c>
      <c r="C47" s="2" t="s">
        <v>9</v>
      </c>
      <c r="D47" s="2">
        <v>96.3</v>
      </c>
      <c r="E47" s="2">
        <v>96.5</v>
      </c>
      <c r="F47" s="2">
        <v>96.9</v>
      </c>
      <c r="G47" s="2">
        <v>96.9</v>
      </c>
      <c r="H47" s="2">
        <v>96.4</v>
      </c>
    </row>
    <row r="48" spans="1:8" x14ac:dyDescent="0.25">
      <c r="A48" s="27"/>
      <c r="B48" s="26"/>
      <c r="C48" s="2" t="s">
        <v>2</v>
      </c>
      <c r="D48" s="2">
        <v>0.5</v>
      </c>
      <c r="E48" s="2">
        <v>0.2</v>
      </c>
      <c r="F48" s="2">
        <v>-0.1</v>
      </c>
      <c r="G48" s="2">
        <v>0</v>
      </c>
      <c r="H48" s="2">
        <v>0.5</v>
      </c>
    </row>
    <row r="49" spans="1:8" x14ac:dyDescent="0.25">
      <c r="A49" s="27"/>
      <c r="B49" s="26"/>
      <c r="C49" s="2" t="s">
        <v>3</v>
      </c>
      <c r="D49" s="2">
        <v>6.5</v>
      </c>
      <c r="E49" s="2">
        <v>6.9</v>
      </c>
      <c r="F49" s="2">
        <v>5.0999999999999996</v>
      </c>
      <c r="G49" s="2">
        <v>5.5</v>
      </c>
      <c r="H49" s="2">
        <v>6.6</v>
      </c>
    </row>
    <row r="50" spans="1:8" x14ac:dyDescent="0.25">
      <c r="A50" s="27"/>
      <c r="B50" s="26" t="s">
        <v>10</v>
      </c>
      <c r="C50" s="2" t="s">
        <v>9</v>
      </c>
      <c r="D50" s="2">
        <v>96.5</v>
      </c>
      <c r="E50" s="2">
        <v>94.7</v>
      </c>
      <c r="F50" s="2">
        <v>96.7</v>
      </c>
      <c r="G50" s="2">
        <v>95.1</v>
      </c>
      <c r="H50" s="2">
        <v>96</v>
      </c>
    </row>
    <row r="51" spans="1:8" x14ac:dyDescent="0.25">
      <c r="A51" s="27"/>
      <c r="B51" s="26"/>
      <c r="C51" s="2" t="s">
        <v>2</v>
      </c>
      <c r="D51" s="2">
        <v>0.4</v>
      </c>
      <c r="E51" s="2">
        <v>0.6</v>
      </c>
      <c r="F51" s="2">
        <v>0</v>
      </c>
      <c r="G51" s="2">
        <v>0.1</v>
      </c>
      <c r="H51" s="2">
        <v>0.3</v>
      </c>
    </row>
    <row r="52" spans="1:8" x14ac:dyDescent="0.25">
      <c r="A52" s="27"/>
      <c r="B52" s="26"/>
      <c r="C52" s="2" t="s">
        <v>3</v>
      </c>
      <c r="D52" s="2">
        <v>6.5</v>
      </c>
      <c r="E52" s="2">
        <v>7.7</v>
      </c>
      <c r="F52" s="2">
        <v>5.7</v>
      </c>
      <c r="G52" s="2">
        <v>6.1</v>
      </c>
      <c r="H52" s="2">
        <v>6.2</v>
      </c>
    </row>
    <row r="53" spans="1:8" x14ac:dyDescent="0.25">
      <c r="A53" s="27"/>
      <c r="B53" s="26" t="s">
        <v>11</v>
      </c>
      <c r="C53" s="2" t="s">
        <v>9</v>
      </c>
      <c r="D53" s="2">
        <v>96.7</v>
      </c>
      <c r="E53" s="2">
        <v>96.2</v>
      </c>
      <c r="F53" s="2">
        <v>95.6</v>
      </c>
      <c r="G53" s="2">
        <v>97</v>
      </c>
      <c r="H53" s="2">
        <v>95.9</v>
      </c>
    </row>
    <row r="54" spans="1:8" x14ac:dyDescent="0.25">
      <c r="A54" s="27"/>
      <c r="B54" s="26"/>
      <c r="C54" s="2" t="s">
        <v>2</v>
      </c>
      <c r="D54" s="2">
        <v>0.3</v>
      </c>
      <c r="E54" s="2">
        <v>0.4</v>
      </c>
      <c r="F54" s="2">
        <v>0</v>
      </c>
      <c r="G54" s="2">
        <v>0.1</v>
      </c>
      <c r="H54" s="2">
        <v>0.6</v>
      </c>
    </row>
    <row r="55" spans="1:8" x14ac:dyDescent="0.25">
      <c r="A55" s="27"/>
      <c r="B55" s="26"/>
      <c r="C55" s="2" t="s">
        <v>3</v>
      </c>
      <c r="D55" s="2">
        <v>6.2</v>
      </c>
      <c r="E55" s="2">
        <v>6.7</v>
      </c>
      <c r="F55" s="2">
        <v>5.8</v>
      </c>
      <c r="G55" s="2">
        <v>5.8</v>
      </c>
      <c r="H55" s="2">
        <v>7.2</v>
      </c>
    </row>
    <row r="56" spans="1:8" x14ac:dyDescent="0.25">
      <c r="A56" s="27"/>
      <c r="B56" s="26" t="s">
        <v>12</v>
      </c>
      <c r="C56" s="2" t="s">
        <v>9</v>
      </c>
      <c r="D56" s="2">
        <v>96.5</v>
      </c>
      <c r="E56" s="2">
        <v>95.2</v>
      </c>
      <c r="F56" s="2">
        <v>96.5</v>
      </c>
      <c r="G56" s="2">
        <v>96.7</v>
      </c>
      <c r="H56" s="2">
        <v>96.2</v>
      </c>
    </row>
    <row r="57" spans="1:8" x14ac:dyDescent="0.25">
      <c r="A57" s="27"/>
      <c r="B57" s="26"/>
      <c r="C57" s="2" t="s">
        <v>2</v>
      </c>
      <c r="D57" s="2">
        <v>0.4</v>
      </c>
      <c r="E57" s="2">
        <v>0.7</v>
      </c>
      <c r="F57" s="2">
        <v>0</v>
      </c>
      <c r="G57" s="2">
        <v>0</v>
      </c>
      <c r="H57" s="2">
        <v>0.4</v>
      </c>
    </row>
    <row r="58" spans="1:8" x14ac:dyDescent="0.25">
      <c r="A58" s="27"/>
      <c r="B58" s="26"/>
      <c r="C58" s="2" t="s">
        <v>3</v>
      </c>
      <c r="D58" s="2">
        <v>6.3</v>
      </c>
      <c r="E58" s="2">
        <v>7.3</v>
      </c>
      <c r="F58" s="2">
        <v>5.4</v>
      </c>
      <c r="G58" s="2">
        <v>5.5</v>
      </c>
      <c r="H58" s="2">
        <v>6.3</v>
      </c>
    </row>
  </sheetData>
  <mergeCells count="24">
    <mergeCell ref="A18:C18"/>
    <mergeCell ref="A19:A30"/>
    <mergeCell ref="B19:B21"/>
    <mergeCell ref="B22:B24"/>
    <mergeCell ref="A4:C4"/>
    <mergeCell ref="A5:A16"/>
    <mergeCell ref="B5:B7"/>
    <mergeCell ref="B8:B10"/>
    <mergeCell ref="B11:B13"/>
    <mergeCell ref="B14:B16"/>
    <mergeCell ref="B39:B41"/>
    <mergeCell ref="B42:B44"/>
    <mergeCell ref="B25:B27"/>
    <mergeCell ref="B28:B30"/>
    <mergeCell ref="A32:C32"/>
    <mergeCell ref="A33:A44"/>
    <mergeCell ref="B33:B35"/>
    <mergeCell ref="B36:B38"/>
    <mergeCell ref="A46:C46"/>
    <mergeCell ref="A47:A58"/>
    <mergeCell ref="B47:B49"/>
    <mergeCell ref="B50:B52"/>
    <mergeCell ref="B53:B55"/>
    <mergeCell ref="B56:B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B0AD-3E90-4A37-9DB8-ACB75B3B1119}">
  <dimension ref="A2:F24"/>
  <sheetViews>
    <sheetView zoomScale="71" workbookViewId="0">
      <selection activeCell="G16" sqref="G16"/>
    </sheetView>
  </sheetViews>
  <sheetFormatPr defaultColWidth="8.7109375" defaultRowHeight="15.75" x14ac:dyDescent="0.25"/>
  <cols>
    <col min="1" max="16384" width="8.7109375" style="1"/>
  </cols>
  <sheetData>
    <row r="2" spans="1:6" ht="15.6" customHeight="1" x14ac:dyDescent="0.25">
      <c r="A2" s="28" t="s">
        <v>27</v>
      </c>
      <c r="B2" s="29"/>
    </row>
    <row r="3" spans="1:6" x14ac:dyDescent="0.25">
      <c r="A3" s="3" t="s">
        <v>8</v>
      </c>
      <c r="B3" s="3">
        <v>49.32</v>
      </c>
      <c r="C3" s="8"/>
      <c r="D3" s="8"/>
      <c r="E3" s="8"/>
      <c r="F3" s="8"/>
    </row>
    <row r="4" spans="1:6" x14ac:dyDescent="0.25">
      <c r="A4" s="3" t="s">
        <v>10</v>
      </c>
      <c r="B4" s="3">
        <v>37.450000000000003</v>
      </c>
      <c r="C4" s="8"/>
      <c r="D4" s="8"/>
      <c r="E4" s="8"/>
      <c r="F4" s="8"/>
    </row>
    <row r="5" spans="1:6" x14ac:dyDescent="0.25">
      <c r="A5" s="3" t="s">
        <v>11</v>
      </c>
      <c r="B5" s="3">
        <v>44.96</v>
      </c>
      <c r="C5" s="8"/>
      <c r="D5" s="8"/>
      <c r="E5" s="8"/>
      <c r="F5" s="8"/>
    </row>
    <row r="6" spans="1:6" x14ac:dyDescent="0.25">
      <c r="A6" s="8"/>
    </row>
    <row r="7" spans="1:6" x14ac:dyDescent="0.25">
      <c r="A7" s="8"/>
      <c r="B7" s="8"/>
      <c r="C7" s="8"/>
      <c r="D7" s="8"/>
      <c r="E7" s="8"/>
      <c r="F7" s="8"/>
    </row>
    <row r="8" spans="1:6" ht="15.6" customHeight="1" x14ac:dyDescent="0.25">
      <c r="A8" s="28" t="s">
        <v>28</v>
      </c>
      <c r="B8" s="29"/>
    </row>
    <row r="9" spans="1:6" x14ac:dyDescent="0.25">
      <c r="A9" s="3" t="s">
        <v>8</v>
      </c>
      <c r="B9" s="3">
        <v>59.57</v>
      </c>
    </row>
    <row r="10" spans="1:6" x14ac:dyDescent="0.25">
      <c r="A10" s="3" t="s">
        <v>10</v>
      </c>
      <c r="B10" s="3">
        <v>70.31</v>
      </c>
      <c r="C10" s="8"/>
      <c r="D10" s="8"/>
      <c r="E10" s="8"/>
      <c r="F10" s="8"/>
    </row>
    <row r="11" spans="1:6" x14ac:dyDescent="0.25">
      <c r="A11" s="3" t="s">
        <v>11</v>
      </c>
      <c r="B11" s="3">
        <v>66.78</v>
      </c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3" spans="1:6" x14ac:dyDescent="0.25">
      <c r="A13" s="30" t="s">
        <v>24</v>
      </c>
      <c r="B13" s="31"/>
      <c r="C13" s="8"/>
      <c r="D13" s="8"/>
      <c r="E13" s="8"/>
      <c r="F13" s="8"/>
    </row>
    <row r="14" spans="1:6" x14ac:dyDescent="0.25">
      <c r="A14" s="3" t="s">
        <v>8</v>
      </c>
      <c r="B14" s="3">
        <v>74.989999999999995</v>
      </c>
    </row>
    <row r="15" spans="1:6" x14ac:dyDescent="0.25">
      <c r="A15" s="3" t="s">
        <v>10</v>
      </c>
      <c r="B15" s="3">
        <v>85.91</v>
      </c>
      <c r="C15" s="8"/>
      <c r="D15" s="8"/>
      <c r="E15" s="8"/>
      <c r="F15" s="8"/>
    </row>
    <row r="16" spans="1:6" x14ac:dyDescent="0.25">
      <c r="A16" s="3" t="s">
        <v>11</v>
      </c>
      <c r="B16" s="3">
        <v>58.52</v>
      </c>
      <c r="C16" s="8"/>
      <c r="D16" s="8"/>
      <c r="E16" s="8"/>
      <c r="F16" s="8"/>
    </row>
    <row r="17" spans="1:6" x14ac:dyDescent="0.25">
      <c r="A17" s="8"/>
      <c r="C17" s="8"/>
      <c r="D17" s="8"/>
      <c r="E17" s="8"/>
      <c r="F17" s="8"/>
    </row>
    <row r="19" spans="1:6" x14ac:dyDescent="0.25">
      <c r="A19" s="30" t="s">
        <v>25</v>
      </c>
      <c r="B19" s="31"/>
    </row>
    <row r="20" spans="1:6" x14ac:dyDescent="0.25">
      <c r="A20" s="3" t="s">
        <v>8</v>
      </c>
      <c r="B20" s="3">
        <v>57.1</v>
      </c>
    </row>
    <row r="21" spans="1:6" x14ac:dyDescent="0.25">
      <c r="A21" s="3" t="s">
        <v>10</v>
      </c>
      <c r="B21" s="3">
        <v>57.98</v>
      </c>
      <c r="C21" s="8"/>
      <c r="D21" s="8"/>
      <c r="E21" s="8"/>
      <c r="F21" s="8"/>
    </row>
    <row r="22" spans="1:6" x14ac:dyDescent="0.25">
      <c r="A22" s="3" t="s">
        <v>11</v>
      </c>
      <c r="B22" s="3">
        <v>58.55</v>
      </c>
      <c r="C22" s="8"/>
      <c r="D22" s="8"/>
      <c r="E22" s="8"/>
      <c r="F22" s="8"/>
    </row>
    <row r="23" spans="1:6" x14ac:dyDescent="0.25">
      <c r="C23" s="8"/>
      <c r="D23" s="8"/>
      <c r="E23" s="8"/>
      <c r="F23" s="8"/>
    </row>
    <row r="24" spans="1:6" x14ac:dyDescent="0.25">
      <c r="F24" s="8"/>
    </row>
  </sheetData>
  <mergeCells count="4">
    <mergeCell ref="A2:B2"/>
    <mergeCell ref="A8:B8"/>
    <mergeCell ref="A13:B13"/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02C3-F1F3-4C76-B6CB-8EB22005CCF0}">
  <dimension ref="A2:V22"/>
  <sheetViews>
    <sheetView zoomScale="67" workbookViewId="0">
      <selection activeCell="A19" sqref="A19"/>
    </sheetView>
  </sheetViews>
  <sheetFormatPr defaultRowHeight="15" x14ac:dyDescent="0.25"/>
  <cols>
    <col min="1" max="1" width="13.42578125" bestFit="1" customWidth="1"/>
    <col min="8" max="9" width="12.42578125" customWidth="1"/>
    <col min="16" max="16" width="9.42578125" bestFit="1" customWidth="1"/>
  </cols>
  <sheetData>
    <row r="2" spans="1:22" ht="15.75" x14ac:dyDescent="0.25">
      <c r="A2" s="26" t="s">
        <v>4</v>
      </c>
      <c r="B2" s="26"/>
      <c r="C2" s="33" t="s">
        <v>16</v>
      </c>
      <c r="D2" s="34"/>
      <c r="E2" s="34"/>
      <c r="F2" s="34"/>
      <c r="G2" s="35"/>
      <c r="H2" s="26" t="s">
        <v>29</v>
      </c>
      <c r="I2" s="26" t="s">
        <v>30</v>
      </c>
      <c r="J2" s="25" t="s">
        <v>15</v>
      </c>
      <c r="K2" s="25"/>
      <c r="L2" s="25"/>
      <c r="M2" s="25"/>
      <c r="N2" s="25"/>
      <c r="O2" s="25"/>
    </row>
    <row r="3" spans="1:22" ht="15.75" x14ac:dyDescent="0.25">
      <c r="A3" s="26"/>
      <c r="B3" s="26"/>
      <c r="C3" s="2">
        <v>1</v>
      </c>
      <c r="D3" s="2">
        <v>2</v>
      </c>
      <c r="E3" s="2">
        <v>3</v>
      </c>
      <c r="F3" s="2">
        <v>4</v>
      </c>
      <c r="G3" s="2">
        <v>5</v>
      </c>
      <c r="H3" s="26"/>
      <c r="I3" s="26"/>
      <c r="J3" s="3">
        <v>0</v>
      </c>
      <c r="K3" s="3">
        <v>2</v>
      </c>
      <c r="L3" s="3">
        <v>4</v>
      </c>
      <c r="M3" s="3">
        <v>6</v>
      </c>
      <c r="N3" s="3">
        <v>8</v>
      </c>
      <c r="O3" s="3">
        <v>10</v>
      </c>
    </row>
    <row r="4" spans="1:22" ht="15.75" x14ac:dyDescent="0.25">
      <c r="A4" s="26" t="s">
        <v>31</v>
      </c>
      <c r="B4" s="3" t="s">
        <v>8</v>
      </c>
      <c r="C4" s="3">
        <v>2.5999999999999999E-2</v>
      </c>
      <c r="D4" s="3">
        <v>4.2000000000000003E-2</v>
      </c>
      <c r="E4" s="3">
        <v>3.7999999999999999E-2</v>
      </c>
      <c r="F4" s="3">
        <v>4.7E-2</v>
      </c>
      <c r="G4" s="3">
        <v>5.8999999999999997E-2</v>
      </c>
      <c r="H4" s="3">
        <v>2.8E-3</v>
      </c>
      <c r="I4" s="3">
        <v>3169</v>
      </c>
      <c r="J4" s="3">
        <v>144.85470000000001</v>
      </c>
      <c r="K4" s="3">
        <v>145.1962</v>
      </c>
      <c r="L4" s="3">
        <v>145.57400000000001</v>
      </c>
      <c r="M4" s="3">
        <v>145.90700000000001</v>
      </c>
      <c r="N4" s="3">
        <v>146.24189999999999</v>
      </c>
      <c r="O4" s="3">
        <v>146.57210000000001</v>
      </c>
    </row>
    <row r="5" spans="1:22" ht="15.75" x14ac:dyDescent="0.25">
      <c r="A5" s="26"/>
      <c r="B5" s="3" t="s">
        <v>10</v>
      </c>
      <c r="C5" s="3">
        <v>5.8999999999999997E-2</v>
      </c>
      <c r="D5" s="3">
        <v>3.4000000000000002E-2</v>
      </c>
      <c r="E5" s="3">
        <v>0.05</v>
      </c>
      <c r="F5" s="3">
        <v>0.03</v>
      </c>
      <c r="G5" s="3">
        <v>4.7E-2</v>
      </c>
      <c r="H5" s="3">
        <v>2.8E-3</v>
      </c>
      <c r="I5" s="3">
        <v>3169</v>
      </c>
      <c r="J5" s="3">
        <v>143.4537</v>
      </c>
      <c r="K5" s="3">
        <v>143.74270000000001</v>
      </c>
      <c r="L5" s="3">
        <v>144.0574</v>
      </c>
      <c r="M5" s="3">
        <v>144.38570000000001</v>
      </c>
      <c r="N5" s="3">
        <v>144.6259</v>
      </c>
      <c r="O5" s="3">
        <v>145.04130000000001</v>
      </c>
    </row>
    <row r="6" spans="1:22" ht="15.75" x14ac:dyDescent="0.25">
      <c r="A6" s="26"/>
      <c r="B6" s="3" t="s">
        <v>11</v>
      </c>
      <c r="C6" s="3">
        <v>0.04</v>
      </c>
      <c r="D6" s="3">
        <v>5.1999999999999998E-2</v>
      </c>
      <c r="E6" s="3">
        <v>4.8000000000000001E-2</v>
      </c>
      <c r="F6" s="3">
        <v>3.3000000000000002E-2</v>
      </c>
      <c r="G6" s="3">
        <v>4.3999999999999997E-2</v>
      </c>
      <c r="H6" s="3">
        <v>2.8E-3</v>
      </c>
      <c r="I6" s="3">
        <v>3169</v>
      </c>
      <c r="J6" s="3">
        <v>144.7098</v>
      </c>
      <c r="K6" s="3">
        <v>145.0746</v>
      </c>
      <c r="L6" s="3">
        <v>145.42060000000001</v>
      </c>
      <c r="M6" s="3">
        <v>145.73259999999999</v>
      </c>
      <c r="N6" s="3">
        <v>146.03540000000001</v>
      </c>
      <c r="O6" s="3">
        <v>146.33320000000001</v>
      </c>
    </row>
    <row r="7" spans="1:22" ht="15.75" x14ac:dyDescent="0.25">
      <c r="A7" s="6"/>
      <c r="B7" s="8"/>
      <c r="C7" s="5"/>
      <c r="D7" s="5"/>
      <c r="E7" s="5"/>
      <c r="F7" s="18"/>
      <c r="G7" s="18"/>
      <c r="H7" s="14"/>
      <c r="I7" s="14"/>
      <c r="J7" s="14"/>
      <c r="K7" s="14"/>
      <c r="L7" s="14"/>
      <c r="M7" s="14"/>
      <c r="N7" s="14"/>
      <c r="O7" s="14"/>
      <c r="P7" s="11"/>
    </row>
    <row r="8" spans="1:22" ht="15.75" x14ac:dyDescent="0.25">
      <c r="A8" s="32" t="s">
        <v>32</v>
      </c>
      <c r="B8" s="3" t="s">
        <v>8</v>
      </c>
      <c r="C8" s="3">
        <v>4.4999999999999998E-2</v>
      </c>
      <c r="D8" s="3">
        <v>4.9000000000000002E-2</v>
      </c>
      <c r="E8" s="3">
        <v>5.7000000000000002E-2</v>
      </c>
      <c r="F8" s="3">
        <v>4.4999999999999998E-2</v>
      </c>
      <c r="G8" s="3">
        <v>6.8000000000000005E-2</v>
      </c>
      <c r="H8" s="3">
        <v>2.8E-3</v>
      </c>
      <c r="I8" s="3">
        <v>3169</v>
      </c>
      <c r="J8" s="3">
        <v>143.74719999999999</v>
      </c>
      <c r="K8" s="3">
        <v>144.06659999999999</v>
      </c>
      <c r="L8" s="3">
        <v>144.39400000000001</v>
      </c>
      <c r="M8" s="3">
        <v>144.7251</v>
      </c>
      <c r="N8" s="3">
        <v>145.06819999999999</v>
      </c>
      <c r="O8" s="3">
        <v>145.37350000000001</v>
      </c>
    </row>
    <row r="9" spans="1:22" ht="15.75" x14ac:dyDescent="0.25">
      <c r="A9" s="32"/>
      <c r="B9" s="3" t="s">
        <v>10</v>
      </c>
      <c r="C9" s="3">
        <v>4.9000000000000002E-2</v>
      </c>
      <c r="D9" s="3">
        <v>4.5999999999999999E-2</v>
      </c>
      <c r="E9" s="3">
        <v>4.5999999999999999E-2</v>
      </c>
      <c r="F9" s="3">
        <v>4.4999999999999998E-2</v>
      </c>
      <c r="G9" s="3">
        <v>0.06</v>
      </c>
      <c r="H9" s="3">
        <v>2.8E-3</v>
      </c>
      <c r="I9" s="3">
        <v>3169</v>
      </c>
      <c r="J9" s="3">
        <v>143.2901</v>
      </c>
      <c r="K9" s="3">
        <v>143.56989999999999</v>
      </c>
      <c r="L9" s="3">
        <v>143.8707</v>
      </c>
      <c r="M9" s="3">
        <v>144.2124</v>
      </c>
      <c r="N9" s="3">
        <v>144.5453</v>
      </c>
      <c r="O9" s="3">
        <v>144.85079999999999</v>
      </c>
      <c r="V9" s="8"/>
    </row>
    <row r="10" spans="1:22" ht="15.75" x14ac:dyDescent="0.25">
      <c r="A10" s="32"/>
      <c r="B10" s="3" t="s">
        <v>11</v>
      </c>
      <c r="C10" s="3">
        <v>4.5999999999999999E-2</v>
      </c>
      <c r="D10" s="3">
        <v>6.8000000000000005E-2</v>
      </c>
      <c r="E10" s="3">
        <v>5.5E-2</v>
      </c>
      <c r="F10" s="3">
        <v>6.5000000000000002E-2</v>
      </c>
      <c r="G10" s="3">
        <v>5.6000000000000001E-2</v>
      </c>
      <c r="H10" s="3">
        <v>2.8E-3</v>
      </c>
      <c r="I10" s="3">
        <v>3169</v>
      </c>
      <c r="J10" s="3">
        <v>144.7004</v>
      </c>
      <c r="K10" s="3">
        <v>144.8563</v>
      </c>
      <c r="L10" s="3">
        <v>145.1601</v>
      </c>
      <c r="M10" s="3">
        <v>145.4744</v>
      </c>
      <c r="N10" s="3">
        <v>145.7841</v>
      </c>
      <c r="O10" s="3">
        <v>146.08510000000001</v>
      </c>
      <c r="V10" s="8"/>
    </row>
    <row r="11" spans="1:22" ht="15.75" x14ac:dyDescent="0.25">
      <c r="A11" s="16"/>
      <c r="B11" s="8"/>
      <c r="C11" s="17"/>
      <c r="D11" s="17"/>
      <c r="E11" s="17"/>
      <c r="F11" s="19"/>
      <c r="G11" s="13"/>
      <c r="H11" s="13"/>
      <c r="I11" s="13"/>
      <c r="J11" s="13"/>
      <c r="K11" s="13"/>
      <c r="L11" s="13"/>
      <c r="M11" s="13"/>
      <c r="N11" s="13"/>
      <c r="O11" s="13"/>
      <c r="V11" s="8"/>
    </row>
    <row r="12" spans="1:22" ht="15.75" x14ac:dyDescent="0.25">
      <c r="A12" s="32" t="s">
        <v>43</v>
      </c>
      <c r="B12" s="3" t="s">
        <v>8</v>
      </c>
      <c r="C12" s="3">
        <v>6.6000000000000003E-2</v>
      </c>
      <c r="D12" s="3">
        <v>5.0999999999999997E-2</v>
      </c>
      <c r="E12" s="3">
        <v>5.5E-2</v>
      </c>
      <c r="F12" s="3">
        <v>5.8999999999999997E-2</v>
      </c>
      <c r="G12" s="3">
        <v>5.2999999999999999E-2</v>
      </c>
      <c r="H12" s="3">
        <v>2.8E-3</v>
      </c>
      <c r="I12" s="3">
        <v>3169</v>
      </c>
      <c r="J12" s="3">
        <v>143.89930000000001</v>
      </c>
      <c r="K12" s="3">
        <v>144.06219999999999</v>
      </c>
      <c r="L12" s="3">
        <v>144.34739999999999</v>
      </c>
      <c r="M12" s="3">
        <v>144.64269999999999</v>
      </c>
      <c r="N12" s="3">
        <v>144.93430000000001</v>
      </c>
      <c r="O12" s="3">
        <v>145.2175</v>
      </c>
    </row>
    <row r="13" spans="1:22" ht="15.75" x14ac:dyDescent="0.25">
      <c r="A13" s="32"/>
      <c r="B13" s="3" t="s">
        <v>10</v>
      </c>
      <c r="C13" s="3">
        <v>4.2999999999999997E-2</v>
      </c>
      <c r="D13" s="3">
        <v>7.8E-2</v>
      </c>
      <c r="E13" s="3">
        <v>4.2000000000000003E-2</v>
      </c>
      <c r="F13" s="3">
        <v>5.5E-2</v>
      </c>
      <c r="G13" s="3">
        <v>0.05</v>
      </c>
      <c r="H13" s="3">
        <v>2.8E-3</v>
      </c>
      <c r="I13" s="3">
        <v>3169</v>
      </c>
      <c r="J13" s="3">
        <v>144.15209999999999</v>
      </c>
      <c r="K13" s="3">
        <v>144.37690000000001</v>
      </c>
      <c r="L13" s="3">
        <v>144.6217</v>
      </c>
      <c r="M13" s="3">
        <v>144.9093</v>
      </c>
      <c r="N13" s="3">
        <v>145.21899999999999</v>
      </c>
      <c r="O13" s="3">
        <v>145.52170000000001</v>
      </c>
    </row>
    <row r="14" spans="1:22" ht="15.75" x14ac:dyDescent="0.25">
      <c r="A14" s="32"/>
      <c r="B14" s="3" t="s">
        <v>11</v>
      </c>
      <c r="C14" s="3">
        <v>5.0999999999999997E-2</v>
      </c>
      <c r="D14" s="3">
        <v>4.9000000000000002E-2</v>
      </c>
      <c r="E14" s="3">
        <v>6.5000000000000002E-2</v>
      </c>
      <c r="F14" s="3">
        <v>4.2999999999999997E-2</v>
      </c>
      <c r="G14" s="3">
        <v>6.0999999999999999E-2</v>
      </c>
      <c r="H14" s="3">
        <v>2.8E-3</v>
      </c>
      <c r="I14" s="3">
        <v>3169</v>
      </c>
      <c r="J14" s="3">
        <v>143.74160000000001</v>
      </c>
      <c r="K14" s="3">
        <v>143.9342</v>
      </c>
      <c r="L14" s="3">
        <v>144.21100000000001</v>
      </c>
      <c r="M14" s="3">
        <v>144.50030000000001</v>
      </c>
      <c r="N14" s="3">
        <v>144.8083</v>
      </c>
      <c r="O14" s="3">
        <v>145.10429999999999</v>
      </c>
    </row>
    <row r="15" spans="1:22" ht="15.75" x14ac:dyDescent="0.25">
      <c r="A15" s="16"/>
      <c r="B15" s="8"/>
      <c r="C15" s="17"/>
      <c r="D15" s="17"/>
      <c r="E15" s="17"/>
      <c r="F15" s="19"/>
      <c r="G15" s="13"/>
      <c r="H15" s="13"/>
      <c r="I15" s="13"/>
      <c r="J15" s="13"/>
      <c r="K15" s="13"/>
      <c r="L15" s="13"/>
      <c r="M15" s="13"/>
      <c r="N15" s="13"/>
      <c r="O15" s="13"/>
    </row>
    <row r="16" spans="1:22" ht="15.75" x14ac:dyDescent="0.25">
      <c r="A16" s="32" t="s">
        <v>44</v>
      </c>
      <c r="B16" s="3" t="s">
        <v>8</v>
      </c>
      <c r="C16" s="3">
        <v>5.7000000000000002E-2</v>
      </c>
      <c r="D16" s="3">
        <v>5.6000000000000001E-2</v>
      </c>
      <c r="E16" s="3">
        <v>0.06</v>
      </c>
      <c r="F16" s="3">
        <v>6.4000000000000001E-2</v>
      </c>
      <c r="G16" s="3">
        <v>5.7000000000000002E-2</v>
      </c>
      <c r="H16" s="3">
        <v>2.8E-3</v>
      </c>
      <c r="I16" s="3">
        <v>3169</v>
      </c>
      <c r="J16" s="3">
        <v>139.55789999999999</v>
      </c>
      <c r="K16" s="3">
        <v>139.8535</v>
      </c>
      <c r="L16" s="3">
        <v>140.04040000000001</v>
      </c>
      <c r="M16" s="3">
        <v>140.24850000000001</v>
      </c>
      <c r="N16" s="3">
        <v>140.43950000000001</v>
      </c>
      <c r="O16" s="3">
        <v>140.6326</v>
      </c>
    </row>
    <row r="17" spans="1:15" ht="15.75" x14ac:dyDescent="0.25">
      <c r="A17" s="32"/>
      <c r="B17" s="3" t="s">
        <v>10</v>
      </c>
      <c r="C17" s="3">
        <v>6.5000000000000002E-2</v>
      </c>
      <c r="D17" s="3">
        <v>5.1999999999999998E-2</v>
      </c>
      <c r="E17" s="3">
        <v>5.5E-2</v>
      </c>
      <c r="F17" s="3">
        <v>4.3999999999999997E-2</v>
      </c>
      <c r="G17" s="3">
        <v>6.0999999999999999E-2</v>
      </c>
      <c r="H17" s="3">
        <v>2.8E-3</v>
      </c>
      <c r="I17" s="3">
        <v>3169</v>
      </c>
      <c r="J17" s="3">
        <v>144.16990000000001</v>
      </c>
      <c r="K17" s="3">
        <v>144.47280000000001</v>
      </c>
      <c r="L17" s="3">
        <v>144.66650000000001</v>
      </c>
      <c r="M17" s="3">
        <v>144.85810000000001</v>
      </c>
      <c r="N17" s="3">
        <v>145.0598</v>
      </c>
      <c r="O17" s="3">
        <v>145.26910000000001</v>
      </c>
    </row>
    <row r="18" spans="1:15" ht="15.75" x14ac:dyDescent="0.25">
      <c r="A18" s="32"/>
      <c r="B18" s="3" t="s">
        <v>11</v>
      </c>
      <c r="C18" s="3">
        <v>5.6000000000000001E-2</v>
      </c>
      <c r="D18" s="3">
        <v>6.4000000000000001E-2</v>
      </c>
      <c r="E18" s="3">
        <v>8.5000000000000006E-2</v>
      </c>
      <c r="F18" s="3">
        <v>6.9000000000000006E-2</v>
      </c>
      <c r="G18" s="3">
        <v>6.2E-2</v>
      </c>
      <c r="H18" s="3">
        <v>2.8E-3</v>
      </c>
      <c r="I18" s="3">
        <v>3169</v>
      </c>
      <c r="J18" s="3">
        <v>143.58330000000001</v>
      </c>
      <c r="K18" s="3">
        <v>143.85669999999999</v>
      </c>
      <c r="L18" s="3">
        <v>144.03630000000001</v>
      </c>
      <c r="M18" s="3">
        <v>144.22</v>
      </c>
      <c r="N18" s="3">
        <v>144.40430000000001</v>
      </c>
      <c r="O18" s="3">
        <v>144.58410000000001</v>
      </c>
    </row>
    <row r="19" spans="1:15" ht="15.75" x14ac:dyDescent="0.25">
      <c r="B19" s="8"/>
    </row>
    <row r="20" spans="1:15" ht="15.75" x14ac:dyDescent="0.25">
      <c r="A20" s="16"/>
      <c r="B20" s="8"/>
    </row>
    <row r="21" spans="1:15" ht="15.75" x14ac:dyDescent="0.25">
      <c r="A21" s="16"/>
      <c r="B21" s="8"/>
    </row>
    <row r="22" spans="1:15" ht="15.75" x14ac:dyDescent="0.25">
      <c r="A22" s="16"/>
      <c r="B22" s="8"/>
    </row>
  </sheetData>
  <mergeCells count="9">
    <mergeCell ref="J2:O2"/>
    <mergeCell ref="C2:G2"/>
    <mergeCell ref="A16:A18"/>
    <mergeCell ref="A12:A14"/>
    <mergeCell ref="A8:A10"/>
    <mergeCell ref="A4:A6"/>
    <mergeCell ref="H2:H3"/>
    <mergeCell ref="I2:I3"/>
    <mergeCell ref="A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442E-D534-4A65-BDE9-8659649E3D3B}">
  <dimension ref="A2:N20"/>
  <sheetViews>
    <sheetView zoomScale="75" workbookViewId="0">
      <selection activeCell="H12" sqref="H12"/>
    </sheetView>
  </sheetViews>
  <sheetFormatPr defaultColWidth="8.7109375" defaultRowHeight="15.75" x14ac:dyDescent="0.25"/>
  <cols>
    <col min="1" max="16384" width="8.7109375" style="1"/>
  </cols>
  <sheetData>
    <row r="2" spans="1:14" x14ac:dyDescent="0.25">
      <c r="A2" s="26" t="s">
        <v>31</v>
      </c>
      <c r="B2" s="26"/>
      <c r="C2" s="26"/>
      <c r="D2" s="26"/>
      <c r="E2" s="2" t="s">
        <v>13</v>
      </c>
      <c r="F2" s="3" t="s">
        <v>33</v>
      </c>
    </row>
    <row r="3" spans="1:14" x14ac:dyDescent="0.25">
      <c r="A3" s="2" t="s">
        <v>8</v>
      </c>
      <c r="B3" s="2">
        <v>4.3999999999999997E-2</v>
      </c>
      <c r="C3" s="2">
        <v>0.05</v>
      </c>
      <c r="D3" s="2">
        <v>5.5E-2</v>
      </c>
      <c r="E3" s="20">
        <v>0.14102899999999999</v>
      </c>
      <c r="F3" s="3">
        <v>2.839510067114094</v>
      </c>
    </row>
    <row r="4" spans="1:14" x14ac:dyDescent="0.25">
      <c r="A4" s="2" t="s">
        <v>10</v>
      </c>
      <c r="B4" s="2">
        <v>0.05</v>
      </c>
      <c r="C4" s="2">
        <v>5.2999999999999999E-2</v>
      </c>
      <c r="D4" s="2">
        <v>4.8000000000000001E-2</v>
      </c>
      <c r="E4" s="3">
        <v>0.14044300000000001</v>
      </c>
      <c r="F4" s="3">
        <v>2.790258278145695</v>
      </c>
    </row>
    <row r="5" spans="1:14" x14ac:dyDescent="0.25">
      <c r="A5" s="2" t="s">
        <v>11</v>
      </c>
      <c r="B5" s="2">
        <v>4.3999999999999997E-2</v>
      </c>
      <c r="C5" s="2">
        <v>5.5E-2</v>
      </c>
      <c r="D5" s="2">
        <v>6.2E-2</v>
      </c>
      <c r="E5" s="3">
        <v>0.14379500000000001</v>
      </c>
      <c r="F5" s="3">
        <v>2.6794099378881988</v>
      </c>
    </row>
    <row r="6" spans="1:14" x14ac:dyDescent="0.25">
      <c r="A6" s="5"/>
      <c r="B6" s="5"/>
      <c r="C6" s="5"/>
      <c r="D6" s="5"/>
      <c r="E6" s="5"/>
    </row>
    <row r="7" spans="1:14" x14ac:dyDescent="0.25">
      <c r="A7" s="26" t="s">
        <v>32</v>
      </c>
      <c r="B7" s="26"/>
      <c r="C7" s="26"/>
      <c r="D7" s="26"/>
      <c r="E7" s="2" t="s">
        <v>13</v>
      </c>
      <c r="F7" s="3" t="s">
        <v>33</v>
      </c>
    </row>
    <row r="8" spans="1:14" x14ac:dyDescent="0.25">
      <c r="A8" s="2" t="s">
        <v>8</v>
      </c>
      <c r="B8" s="2">
        <v>6.3E-2</v>
      </c>
      <c r="C8" s="2">
        <v>5.7000000000000002E-2</v>
      </c>
      <c r="D8" s="2">
        <v>5.2999999999999999E-2</v>
      </c>
      <c r="E8" s="3">
        <v>0.17086699999999999</v>
      </c>
      <c r="F8" s="3">
        <v>2.9630115606936416</v>
      </c>
    </row>
    <row r="9" spans="1:14" x14ac:dyDescent="0.25">
      <c r="A9" s="2" t="s">
        <v>10</v>
      </c>
      <c r="B9" s="2">
        <v>7.8E-2</v>
      </c>
      <c r="C9" s="2">
        <v>5.0999999999999997E-2</v>
      </c>
      <c r="D9" s="2">
        <v>6.0999999999999999E-2</v>
      </c>
      <c r="E9" s="3">
        <v>0.18143899999999999</v>
      </c>
      <c r="F9" s="3">
        <v>2.8648263157894731</v>
      </c>
      <c r="N9" s="5"/>
    </row>
    <row r="10" spans="1:14" x14ac:dyDescent="0.25">
      <c r="A10" s="2" t="s">
        <v>11</v>
      </c>
      <c r="B10" s="2">
        <v>5.2999999999999999E-2</v>
      </c>
      <c r="C10" s="2">
        <v>5.1999999999999998E-2</v>
      </c>
      <c r="D10" s="2">
        <v>5.1999999999999998E-2</v>
      </c>
      <c r="E10" s="3">
        <v>0.16614799999999999</v>
      </c>
      <c r="F10" s="3">
        <v>3.1748025477707005</v>
      </c>
      <c r="N10" s="5"/>
    </row>
    <row r="11" spans="1:14" x14ac:dyDescent="0.25">
      <c r="A11" s="22"/>
      <c r="B11" s="23"/>
      <c r="C11" s="23"/>
      <c r="N11" s="5"/>
    </row>
    <row r="12" spans="1:14" x14ac:dyDescent="0.25">
      <c r="A12" s="26" t="s">
        <v>43</v>
      </c>
      <c r="B12" s="26"/>
      <c r="C12" s="26"/>
      <c r="D12" s="26"/>
      <c r="E12" s="2" t="s">
        <v>13</v>
      </c>
      <c r="F12" s="3" t="s">
        <v>33</v>
      </c>
    </row>
    <row r="13" spans="1:14" x14ac:dyDescent="0.25">
      <c r="A13" s="2" t="s">
        <v>8</v>
      </c>
      <c r="B13" s="2">
        <v>5.2999999999999999E-2</v>
      </c>
      <c r="C13" s="2">
        <v>5.0999999999999997E-2</v>
      </c>
      <c r="D13" s="2">
        <v>5.0999999999999997E-2</v>
      </c>
      <c r="E13" s="3">
        <v>0.16772699999999999</v>
      </c>
      <c r="F13" s="3">
        <v>3.2463290322580645</v>
      </c>
    </row>
    <row r="14" spans="1:14" x14ac:dyDescent="0.25">
      <c r="A14" s="2" t="s">
        <v>10</v>
      </c>
      <c r="B14" s="2">
        <v>3.9E-2</v>
      </c>
      <c r="C14" s="2">
        <v>4.4999999999999998E-2</v>
      </c>
      <c r="D14" s="2">
        <v>4.5999999999999999E-2</v>
      </c>
      <c r="E14" s="3">
        <v>0.16375500000000001</v>
      </c>
      <c r="F14" s="3">
        <v>3.7789615384615387</v>
      </c>
    </row>
    <row r="15" spans="1:14" x14ac:dyDescent="0.25">
      <c r="A15" s="2" t="s">
        <v>11</v>
      </c>
      <c r="B15" s="2">
        <v>6.2E-2</v>
      </c>
      <c r="C15" s="2">
        <v>5.6000000000000001E-2</v>
      </c>
      <c r="D15" s="2">
        <v>6.0999999999999999E-2</v>
      </c>
      <c r="E15" s="3">
        <v>0.17330899999999999</v>
      </c>
      <c r="F15" s="3">
        <v>2.9046201117318433</v>
      </c>
    </row>
    <row r="17" spans="1:6" x14ac:dyDescent="0.25">
      <c r="A17" s="33" t="s">
        <v>44</v>
      </c>
      <c r="B17" s="34"/>
      <c r="C17" s="34"/>
      <c r="D17" s="35"/>
      <c r="E17" s="2" t="s">
        <v>13</v>
      </c>
      <c r="F17" s="3" t="s">
        <v>33</v>
      </c>
    </row>
    <row r="18" spans="1:6" x14ac:dyDescent="0.25">
      <c r="A18" s="2" t="s">
        <v>8</v>
      </c>
      <c r="B18" s="2">
        <v>5.5E-2</v>
      </c>
      <c r="C18" s="2">
        <v>6.2E-2</v>
      </c>
      <c r="D18" s="2">
        <v>7.0000000000000007E-2</v>
      </c>
      <c r="E18" s="4">
        <v>0.22025500000000001</v>
      </c>
      <c r="F18" s="4">
        <v>3.5335026737967916</v>
      </c>
    </row>
    <row r="19" spans="1:6" x14ac:dyDescent="0.25">
      <c r="A19" s="2" t="s">
        <v>10</v>
      </c>
      <c r="B19" s="2">
        <v>5.6000000000000001E-2</v>
      </c>
      <c r="C19" s="2">
        <v>5.8000000000000003E-2</v>
      </c>
      <c r="D19" s="2">
        <v>6.0999999999999999E-2</v>
      </c>
      <c r="E19" s="4">
        <v>0.20991199999999999</v>
      </c>
      <c r="F19" s="4">
        <v>3.5984914285714287</v>
      </c>
    </row>
    <row r="20" spans="1:6" x14ac:dyDescent="0.25">
      <c r="A20" s="2" t="s">
        <v>11</v>
      </c>
      <c r="B20" s="2">
        <v>6.2E-2</v>
      </c>
      <c r="C20" s="2">
        <v>0.06</v>
      </c>
      <c r="D20" s="2">
        <v>5.3999999999999999E-2</v>
      </c>
      <c r="E20" s="4">
        <v>0.20869099999999999</v>
      </c>
      <c r="F20" s="4">
        <v>3.5572329545454542</v>
      </c>
    </row>
  </sheetData>
  <mergeCells count="4">
    <mergeCell ref="A2:D2"/>
    <mergeCell ref="A7:D7"/>
    <mergeCell ref="A12:D12"/>
    <mergeCell ref="A17:D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00F8-4960-49E6-B8BE-3BC98ACE1BE6}">
  <dimension ref="A1:R21"/>
  <sheetViews>
    <sheetView zoomScale="71" workbookViewId="0">
      <selection activeCell="I21" sqref="I21"/>
    </sheetView>
  </sheetViews>
  <sheetFormatPr defaultRowHeight="15" x14ac:dyDescent="0.25"/>
  <sheetData>
    <row r="1" spans="1:18" ht="15.75" x14ac:dyDescent="0.25">
      <c r="A1" s="1"/>
      <c r="B1" s="1"/>
    </row>
    <row r="2" spans="1:18" ht="15.75" x14ac:dyDescent="0.25">
      <c r="A2" s="24" t="s">
        <v>41</v>
      </c>
      <c r="B2" s="24"/>
    </row>
    <row r="3" spans="1:18" ht="15.75" x14ac:dyDescent="0.25">
      <c r="A3" s="3" t="s">
        <v>8</v>
      </c>
      <c r="B3" s="4">
        <v>0.76923076923076927</v>
      </c>
    </row>
    <row r="4" spans="1:18" ht="15.75" x14ac:dyDescent="0.25">
      <c r="A4" s="3" t="s">
        <v>10</v>
      </c>
      <c r="B4" s="4">
        <v>1.6201923076923082</v>
      </c>
    </row>
    <row r="5" spans="1:18" ht="15.75" x14ac:dyDescent="0.25">
      <c r="A5" s="3" t="s">
        <v>11</v>
      </c>
      <c r="B5" s="4">
        <v>1.3653846153846156</v>
      </c>
    </row>
    <row r="6" spans="1:18" ht="15.75" x14ac:dyDescent="0.25">
      <c r="A6" s="8"/>
      <c r="B6" s="8"/>
    </row>
    <row r="7" spans="1:18" ht="15.75" x14ac:dyDescent="0.25">
      <c r="A7" s="24" t="s">
        <v>42</v>
      </c>
      <c r="B7" s="24"/>
    </row>
    <row r="8" spans="1:18" ht="15.75" x14ac:dyDescent="0.25">
      <c r="A8" s="3" t="s">
        <v>8</v>
      </c>
      <c r="B8" s="4">
        <v>1.3173076923076925</v>
      </c>
    </row>
    <row r="9" spans="1:18" ht="15.75" x14ac:dyDescent="0.25">
      <c r="A9" s="3" t="s">
        <v>10</v>
      </c>
      <c r="B9" s="4">
        <v>1.6250000000000004</v>
      </c>
      <c r="R9" s="12" t="s">
        <v>37</v>
      </c>
    </row>
    <row r="10" spans="1:18" ht="15.75" x14ac:dyDescent="0.25">
      <c r="A10" s="3" t="s">
        <v>11</v>
      </c>
      <c r="B10" s="4">
        <v>1.3365384615384617</v>
      </c>
    </row>
    <row r="11" spans="1:18" ht="15.75" x14ac:dyDescent="0.25">
      <c r="A11" s="8"/>
      <c r="B11" s="8"/>
    </row>
    <row r="12" spans="1:18" ht="15.75" x14ac:dyDescent="0.25">
      <c r="A12" s="25" t="s">
        <v>43</v>
      </c>
      <c r="B12" s="25"/>
    </row>
    <row r="13" spans="1:18" ht="15.75" x14ac:dyDescent="0.25">
      <c r="A13" s="3" t="s">
        <v>8</v>
      </c>
      <c r="B13" s="4">
        <v>1.0576923076923077</v>
      </c>
    </row>
    <row r="14" spans="1:18" ht="15.75" x14ac:dyDescent="0.25">
      <c r="A14" s="3" t="s">
        <v>10</v>
      </c>
      <c r="B14" s="4">
        <v>1.9839743589743588</v>
      </c>
    </row>
    <row r="15" spans="1:18" ht="15.75" x14ac:dyDescent="0.25">
      <c r="A15" s="3" t="s">
        <v>11</v>
      </c>
      <c r="B15" s="4">
        <v>1.8509615384615385</v>
      </c>
    </row>
    <row r="16" spans="1:18" ht="15.75" x14ac:dyDescent="0.25">
      <c r="A16" s="1"/>
      <c r="B16" s="1"/>
    </row>
    <row r="17" spans="1:2" ht="15.75" x14ac:dyDescent="0.25">
      <c r="A17" s="25" t="s">
        <v>44</v>
      </c>
      <c r="B17" s="25"/>
    </row>
    <row r="18" spans="1:2" ht="15.75" x14ac:dyDescent="0.25">
      <c r="A18" s="3" t="s">
        <v>8</v>
      </c>
      <c r="B18" s="4">
        <v>1.9471153846153848</v>
      </c>
    </row>
    <row r="19" spans="1:2" ht="15.75" x14ac:dyDescent="0.25">
      <c r="A19" s="3" t="s">
        <v>10</v>
      </c>
      <c r="B19" s="4">
        <v>1.8990384615384617</v>
      </c>
    </row>
    <row r="20" spans="1:2" ht="15.75" x14ac:dyDescent="0.25">
      <c r="A20" s="3" t="s">
        <v>11</v>
      </c>
      <c r="B20" s="4">
        <v>1.9903846153846156</v>
      </c>
    </row>
    <row r="21" spans="1:2" ht="15.75" x14ac:dyDescent="0.25">
      <c r="A21" s="1"/>
      <c r="B21" s="1"/>
    </row>
  </sheetData>
  <mergeCells count="4">
    <mergeCell ref="A2:B2"/>
    <mergeCell ref="A7:B7"/>
    <mergeCell ref="A12:B12"/>
    <mergeCell ref="A17:B17"/>
  </mergeCells>
  <hyperlinks>
    <hyperlink ref="R9" r:id="rId1" xr:uid="{E22A4BA5-EDEA-4383-8EF8-D0FE65ED4E6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13F3-EE25-441E-8760-2E62DB3737C7}">
  <dimension ref="A2:J18"/>
  <sheetViews>
    <sheetView zoomScale="68" workbookViewId="0">
      <selection activeCell="G18" sqref="G18"/>
    </sheetView>
  </sheetViews>
  <sheetFormatPr defaultColWidth="8.7109375" defaultRowHeight="15.75" x14ac:dyDescent="0.25"/>
  <cols>
    <col min="1" max="1" width="36.28515625" style="1" bestFit="1" customWidth="1"/>
    <col min="2" max="5" width="8.7109375" style="1"/>
    <col min="6" max="6" width="13.42578125" style="1" bestFit="1" customWidth="1"/>
    <col min="7" max="16384" width="8.7109375" style="1"/>
  </cols>
  <sheetData>
    <row r="2" spans="1:10" x14ac:dyDescent="0.25">
      <c r="A2" s="9" t="s">
        <v>17</v>
      </c>
      <c r="B2" s="3">
        <v>1</v>
      </c>
      <c r="C2" s="3">
        <v>2</v>
      </c>
      <c r="D2" s="3">
        <v>3</v>
      </c>
      <c r="F2" s="8"/>
      <c r="G2" s="8"/>
      <c r="H2" s="8"/>
      <c r="I2" s="8"/>
      <c r="J2" s="8"/>
    </row>
    <row r="3" spans="1:10" x14ac:dyDescent="0.25">
      <c r="A3" s="4" t="s">
        <v>31</v>
      </c>
      <c r="B3" s="3">
        <v>11.721</v>
      </c>
      <c r="C3" s="3">
        <v>10.978999999999999</v>
      </c>
      <c r="D3" s="3">
        <v>11.59</v>
      </c>
    </row>
    <row r="4" spans="1:10" x14ac:dyDescent="0.25">
      <c r="A4" s="4" t="s">
        <v>32</v>
      </c>
      <c r="B4" s="3">
        <v>12.438000000000001</v>
      </c>
      <c r="C4" s="3">
        <v>11.888999999999999</v>
      </c>
      <c r="D4" s="3">
        <v>18.146999999999998</v>
      </c>
    </row>
    <row r="5" spans="1:10" x14ac:dyDescent="0.25">
      <c r="A5" s="4" t="s">
        <v>43</v>
      </c>
      <c r="B5" s="3">
        <v>18.331</v>
      </c>
      <c r="C5" s="3">
        <v>18.273</v>
      </c>
      <c r="D5" s="3">
        <v>11.522</v>
      </c>
    </row>
    <row r="6" spans="1:10" x14ac:dyDescent="0.25">
      <c r="A6" s="4" t="s">
        <v>44</v>
      </c>
      <c r="B6" s="3">
        <v>18.236000000000001</v>
      </c>
      <c r="C6" s="3">
        <v>11.37</v>
      </c>
      <c r="D6" s="3">
        <v>11.898999999999999</v>
      </c>
    </row>
    <row r="7" spans="1:10" x14ac:dyDescent="0.25">
      <c r="B7" s="8"/>
      <c r="C7" s="8"/>
      <c r="D7" s="8"/>
    </row>
    <row r="8" spans="1:10" x14ac:dyDescent="0.25">
      <c r="A8" s="9" t="s">
        <v>18</v>
      </c>
      <c r="B8" s="3">
        <v>1</v>
      </c>
      <c r="C8" s="3">
        <v>2</v>
      </c>
      <c r="D8" s="3">
        <v>3</v>
      </c>
    </row>
    <row r="9" spans="1:10" x14ac:dyDescent="0.25">
      <c r="A9" s="4" t="s">
        <v>31</v>
      </c>
      <c r="B9" s="3">
        <v>11.718999999999999</v>
      </c>
      <c r="C9" s="3">
        <v>10.977</v>
      </c>
      <c r="D9" s="3">
        <v>11.587999999999999</v>
      </c>
    </row>
    <row r="10" spans="1:10" x14ac:dyDescent="0.25">
      <c r="A10" s="4" t="s">
        <v>32</v>
      </c>
      <c r="B10" s="3">
        <v>12.435</v>
      </c>
      <c r="C10" s="3">
        <v>11.885</v>
      </c>
      <c r="D10" s="3">
        <v>18.143999999999998</v>
      </c>
    </row>
    <row r="11" spans="1:10" x14ac:dyDescent="0.25">
      <c r="A11" s="4" t="s">
        <v>43</v>
      </c>
      <c r="B11" s="3">
        <v>18.327000000000002</v>
      </c>
      <c r="C11" s="3">
        <v>18.268000000000001</v>
      </c>
      <c r="D11" s="3">
        <v>11.519</v>
      </c>
    </row>
    <row r="12" spans="1:10" x14ac:dyDescent="0.25">
      <c r="A12" s="4" t="s">
        <v>44</v>
      </c>
      <c r="B12" s="3">
        <v>18.233000000000001</v>
      </c>
      <c r="C12" s="3">
        <v>11.367000000000001</v>
      </c>
      <c r="D12" s="3">
        <v>11.897</v>
      </c>
    </row>
    <row r="13" spans="1:10" x14ac:dyDescent="0.25">
      <c r="B13" s="8"/>
      <c r="C13" s="8"/>
      <c r="D13" s="8"/>
    </row>
    <row r="14" spans="1:10" x14ac:dyDescent="0.25">
      <c r="A14" s="9" t="s">
        <v>14</v>
      </c>
      <c r="B14" s="3">
        <v>1</v>
      </c>
      <c r="C14" s="3">
        <v>2</v>
      </c>
      <c r="D14" s="3">
        <v>3</v>
      </c>
    </row>
    <row r="15" spans="1:10" x14ac:dyDescent="0.25">
      <c r="A15" s="4" t="s">
        <v>31</v>
      </c>
      <c r="B15" s="3">
        <v>11.701000000000001</v>
      </c>
      <c r="C15" s="3">
        <v>10.961</v>
      </c>
      <c r="D15" s="3">
        <v>11.571</v>
      </c>
    </row>
    <row r="16" spans="1:10" x14ac:dyDescent="0.25">
      <c r="A16" s="4" t="s">
        <v>32</v>
      </c>
      <c r="B16" s="3">
        <v>12.413</v>
      </c>
      <c r="C16" s="3">
        <v>11.861000000000001</v>
      </c>
      <c r="D16" s="3">
        <v>18.123000000000001</v>
      </c>
    </row>
    <row r="17" spans="1:4" x14ac:dyDescent="0.25">
      <c r="A17" s="4" t="s">
        <v>43</v>
      </c>
      <c r="B17" s="3">
        <v>18.302</v>
      </c>
      <c r="C17" s="3">
        <v>18.233000000000001</v>
      </c>
      <c r="D17" s="3">
        <v>11.496</v>
      </c>
    </row>
    <row r="18" spans="1:4" x14ac:dyDescent="0.25">
      <c r="A18" s="4" t="s">
        <v>44</v>
      </c>
      <c r="B18" s="3">
        <v>18.209</v>
      </c>
      <c r="C18" s="3">
        <v>11.345000000000001</v>
      </c>
      <c r="D18" s="3">
        <v>11.872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443B-3674-4E0C-B717-8017313C47C8}">
  <dimension ref="A2:K31"/>
  <sheetViews>
    <sheetView zoomScale="75" workbookViewId="0">
      <selection activeCell="O22" sqref="O22"/>
    </sheetView>
  </sheetViews>
  <sheetFormatPr defaultRowHeight="15" x14ac:dyDescent="0.25"/>
  <cols>
    <col min="1" max="1" width="15.7109375" customWidth="1"/>
    <col min="6" max="6" width="9.7109375" bestFit="1" customWidth="1"/>
    <col min="7" max="8" width="15" customWidth="1"/>
    <col min="9" max="9" width="13.5703125" customWidth="1"/>
    <col min="10" max="10" width="16" customWidth="1"/>
  </cols>
  <sheetData>
    <row r="2" spans="1:11" ht="15.75" x14ac:dyDescent="0.25">
      <c r="A2" s="26" t="s">
        <v>4</v>
      </c>
      <c r="B2" s="26"/>
      <c r="C2" s="2">
        <v>1</v>
      </c>
      <c r="D2" s="2">
        <v>2</v>
      </c>
      <c r="E2" s="2">
        <v>3</v>
      </c>
      <c r="F2" s="2" t="s">
        <v>16</v>
      </c>
      <c r="G2" s="3" t="s">
        <v>19</v>
      </c>
      <c r="H2" s="3" t="s">
        <v>38</v>
      </c>
      <c r="I2" s="3" t="s">
        <v>20</v>
      </c>
      <c r="J2" s="3" t="s">
        <v>21</v>
      </c>
      <c r="K2" s="3" t="s">
        <v>39</v>
      </c>
    </row>
    <row r="3" spans="1:11" ht="15.75" x14ac:dyDescent="0.25">
      <c r="A3" s="26" t="s">
        <v>31</v>
      </c>
      <c r="B3" s="2" t="s">
        <v>8</v>
      </c>
      <c r="C3" s="2">
        <v>4.7E-2</v>
      </c>
      <c r="D3" s="2">
        <v>4.7E-2</v>
      </c>
      <c r="E3" s="2">
        <v>4.8000000000000001E-2</v>
      </c>
      <c r="F3" s="2">
        <f>AVERAGE(C3:E3)</f>
        <v>4.7333333333333338E-2</v>
      </c>
      <c r="G3" s="3">
        <v>3.6</v>
      </c>
      <c r="H3" s="3">
        <f>G3/F3</f>
        <v>76.056338028169009</v>
      </c>
      <c r="I3" s="3">
        <v>6.2</v>
      </c>
      <c r="J3" s="3">
        <v>6.6</v>
      </c>
      <c r="K3" s="3">
        <f>((J3-I3)/I3)*100</f>
        <v>6.4516129032257981</v>
      </c>
    </row>
    <row r="4" spans="1:11" ht="15.75" x14ac:dyDescent="0.25">
      <c r="A4" s="26"/>
      <c r="B4" s="2" t="s">
        <v>10</v>
      </c>
      <c r="C4" s="2">
        <v>5.2999999999999999E-2</v>
      </c>
      <c r="D4" s="2">
        <v>5.2999999999999999E-2</v>
      </c>
      <c r="E4" s="2">
        <v>5.2999999999999999E-2</v>
      </c>
      <c r="F4" s="2">
        <f t="shared" ref="F4:F29" si="0">AVERAGE(C4:E4)</f>
        <v>5.2999999999999999E-2</v>
      </c>
      <c r="G4" s="3">
        <v>4.9000000000000004</v>
      </c>
      <c r="H4" s="3">
        <f>G4/F4</f>
        <v>92.452830188679258</v>
      </c>
      <c r="I4" s="3">
        <v>6.4</v>
      </c>
      <c r="J4" s="3">
        <v>7</v>
      </c>
      <c r="K4" s="3">
        <f t="shared" ref="K4:K30" si="1">((J4-I4)/I4)*100</f>
        <v>9.3749999999999947</v>
      </c>
    </row>
    <row r="5" spans="1:11" ht="15.75" x14ac:dyDescent="0.25">
      <c r="A5" s="26"/>
      <c r="B5" s="2" t="s">
        <v>11</v>
      </c>
      <c r="C5" s="2">
        <v>5.1999999999999998E-2</v>
      </c>
      <c r="D5" s="2">
        <v>0.05</v>
      </c>
      <c r="E5" s="2">
        <v>4.4999999999999998E-2</v>
      </c>
      <c r="F5" s="2">
        <f t="shared" si="0"/>
        <v>4.9000000000000009E-2</v>
      </c>
      <c r="G5" s="3">
        <v>4.2</v>
      </c>
      <c r="H5" s="3">
        <f>G5/F5</f>
        <v>85.714285714285708</v>
      </c>
      <c r="I5" s="3">
        <v>5.9</v>
      </c>
      <c r="J5" s="3">
        <v>6.1</v>
      </c>
      <c r="K5" s="3">
        <f t="shared" si="1"/>
        <v>3.3898305084745637</v>
      </c>
    </row>
    <row r="6" spans="1:11" ht="15.75" x14ac:dyDescent="0.25">
      <c r="A6" s="26"/>
      <c r="B6" s="3" t="s">
        <v>12</v>
      </c>
      <c r="C6" s="3">
        <v>0.04</v>
      </c>
      <c r="D6" s="3">
        <v>4.1000000000000002E-2</v>
      </c>
      <c r="E6" s="3">
        <v>3.9E-2</v>
      </c>
      <c r="F6" s="2">
        <f t="shared" si="0"/>
        <v>0.04</v>
      </c>
      <c r="G6" s="3">
        <v>4</v>
      </c>
      <c r="H6" s="3">
        <f t="shared" ref="H6:H30" si="2">G6/F6</f>
        <v>100</v>
      </c>
      <c r="I6" s="3">
        <v>6.5</v>
      </c>
      <c r="J6" s="3">
        <v>6.9</v>
      </c>
      <c r="K6" s="3">
        <f t="shared" si="1"/>
        <v>6.1538461538461586</v>
      </c>
    </row>
    <row r="7" spans="1:11" ht="15.75" x14ac:dyDescent="0.25">
      <c r="A7" s="26"/>
      <c r="B7" s="3" t="s">
        <v>34</v>
      </c>
      <c r="C7" s="3">
        <v>0.05</v>
      </c>
      <c r="D7" s="3">
        <v>5.6000000000000001E-2</v>
      </c>
      <c r="E7" s="3">
        <v>5.0999999999999997E-2</v>
      </c>
      <c r="F7" s="2">
        <f t="shared" si="0"/>
        <v>5.2333333333333336E-2</v>
      </c>
      <c r="G7" s="3">
        <v>5.8</v>
      </c>
      <c r="H7" s="3">
        <f t="shared" si="2"/>
        <v>110.828025477707</v>
      </c>
      <c r="I7" s="3">
        <v>6.3</v>
      </c>
      <c r="J7" s="3">
        <v>6.5</v>
      </c>
      <c r="K7" s="3">
        <f t="shared" si="1"/>
        <v>3.1746031746031771</v>
      </c>
    </row>
    <row r="8" spans="1:11" ht="15.75" x14ac:dyDescent="0.25">
      <c r="A8" s="26"/>
      <c r="B8" s="3" t="s">
        <v>35</v>
      </c>
      <c r="C8" s="3">
        <v>5.2999999999999999E-2</v>
      </c>
      <c r="D8" s="3">
        <v>5.5E-2</v>
      </c>
      <c r="E8" s="3">
        <v>5.2999999999999999E-2</v>
      </c>
      <c r="F8" s="2">
        <f t="shared" si="0"/>
        <v>5.3666666666666668E-2</v>
      </c>
      <c r="G8" s="3">
        <v>5.9</v>
      </c>
      <c r="H8" s="3">
        <f t="shared" si="2"/>
        <v>109.93788819875776</v>
      </c>
      <c r="I8" s="3">
        <v>6.5</v>
      </c>
      <c r="J8" s="3">
        <v>6.7</v>
      </c>
      <c r="K8" s="3">
        <f t="shared" si="1"/>
        <v>3.0769230769230793</v>
      </c>
    </row>
    <row r="9" spans="1:11" ht="15.75" x14ac:dyDescent="0.25">
      <c r="A9" s="26"/>
      <c r="B9" s="3" t="s">
        <v>36</v>
      </c>
      <c r="C9" s="3">
        <v>5.6000000000000001E-2</v>
      </c>
      <c r="D9" s="3">
        <v>6.2E-2</v>
      </c>
      <c r="E9" s="3">
        <v>6.0999999999999999E-2</v>
      </c>
      <c r="F9" s="2">
        <f t="shared" si="0"/>
        <v>5.9666666666666666E-2</v>
      </c>
      <c r="G9" s="3">
        <v>8.6</v>
      </c>
      <c r="H9" s="3">
        <f t="shared" si="2"/>
        <v>144.13407821229049</v>
      </c>
      <c r="I9" s="3">
        <v>6.4</v>
      </c>
      <c r="J9" s="3">
        <v>6.8</v>
      </c>
      <c r="K9" s="3">
        <f t="shared" si="1"/>
        <v>6.249999999999992</v>
      </c>
    </row>
    <row r="10" spans="1:11" ht="15.75" x14ac:dyDescent="0.25">
      <c r="A10" s="26" t="s">
        <v>32</v>
      </c>
      <c r="B10" s="2" t="s">
        <v>8</v>
      </c>
      <c r="C10" s="2">
        <v>5.5E-2</v>
      </c>
      <c r="D10" s="2">
        <v>5.3999999999999999E-2</v>
      </c>
      <c r="E10" s="2">
        <v>5.5E-2</v>
      </c>
      <c r="F10" s="2">
        <f t="shared" si="0"/>
        <v>5.4666666666666669E-2</v>
      </c>
      <c r="G10" s="3">
        <v>8.4</v>
      </c>
      <c r="H10" s="3">
        <f t="shared" si="2"/>
        <v>153.65853658536585</v>
      </c>
      <c r="I10" s="3">
        <v>6.3</v>
      </c>
      <c r="J10" s="3">
        <v>6.6</v>
      </c>
      <c r="K10" s="3">
        <f t="shared" si="1"/>
        <v>4.7619047619047592</v>
      </c>
    </row>
    <row r="11" spans="1:11" ht="15.75" x14ac:dyDescent="0.25">
      <c r="A11" s="26"/>
      <c r="B11" s="2" t="s">
        <v>10</v>
      </c>
      <c r="C11" s="2">
        <v>5.3999999999999999E-2</v>
      </c>
      <c r="D11" s="2">
        <v>5.8999999999999997E-2</v>
      </c>
      <c r="E11" s="2">
        <v>5.8000000000000003E-2</v>
      </c>
      <c r="F11" s="2">
        <f t="shared" si="0"/>
        <v>5.6999999999999995E-2</v>
      </c>
      <c r="G11" s="3">
        <v>6.6</v>
      </c>
      <c r="H11" s="3">
        <f t="shared" si="2"/>
        <v>115.78947368421053</v>
      </c>
      <c r="I11" s="3">
        <v>6.4</v>
      </c>
      <c r="J11" s="3">
        <v>6.6</v>
      </c>
      <c r="K11" s="3">
        <f t="shared" si="1"/>
        <v>3.1249999999999889</v>
      </c>
    </row>
    <row r="12" spans="1:11" ht="15.75" x14ac:dyDescent="0.25">
      <c r="A12" s="26"/>
      <c r="B12" s="2" t="s">
        <v>11</v>
      </c>
      <c r="C12" s="2">
        <v>5.5E-2</v>
      </c>
      <c r="D12" s="2">
        <v>5.8000000000000003E-2</v>
      </c>
      <c r="E12" s="2">
        <v>5.2999999999999999E-2</v>
      </c>
      <c r="F12" s="2">
        <f t="shared" si="0"/>
        <v>5.5333333333333339E-2</v>
      </c>
      <c r="G12" s="3">
        <v>7.7</v>
      </c>
      <c r="H12" s="3">
        <f t="shared" si="2"/>
        <v>139.15662650602408</v>
      </c>
      <c r="I12" s="3">
        <v>6.3</v>
      </c>
      <c r="J12" s="3">
        <v>6.5</v>
      </c>
      <c r="K12" s="3">
        <f t="shared" si="1"/>
        <v>3.1746031746031771</v>
      </c>
    </row>
    <row r="13" spans="1:11" ht="15.75" x14ac:dyDescent="0.25">
      <c r="A13" s="26"/>
      <c r="B13" s="3" t="s">
        <v>12</v>
      </c>
      <c r="C13" s="3">
        <v>5.7000000000000002E-2</v>
      </c>
      <c r="D13" s="3">
        <v>5.5E-2</v>
      </c>
      <c r="E13" s="3">
        <v>5.8000000000000003E-2</v>
      </c>
      <c r="F13" s="2">
        <f t="shared" si="0"/>
        <v>5.6666666666666671E-2</v>
      </c>
      <c r="G13" s="3">
        <v>7.5</v>
      </c>
      <c r="H13" s="3">
        <f t="shared" si="2"/>
        <v>132.35294117647058</v>
      </c>
      <c r="I13" s="3">
        <v>6.4</v>
      </c>
      <c r="J13" s="3">
        <v>6.7</v>
      </c>
      <c r="K13" s="3">
        <f t="shared" si="1"/>
        <v>4.6874999999999973</v>
      </c>
    </row>
    <row r="14" spans="1:11" ht="15.75" x14ac:dyDescent="0.25">
      <c r="A14" s="26"/>
      <c r="B14" s="3" t="s">
        <v>34</v>
      </c>
      <c r="C14" s="3">
        <v>5.1999999999999998E-2</v>
      </c>
      <c r="D14" s="3">
        <v>4.9000000000000002E-2</v>
      </c>
      <c r="E14" s="3">
        <v>0.05</v>
      </c>
      <c r="F14" s="2">
        <f t="shared" si="0"/>
        <v>5.0333333333333341E-2</v>
      </c>
      <c r="G14" s="3">
        <v>7.9</v>
      </c>
      <c r="H14" s="3">
        <f t="shared" si="2"/>
        <v>156.95364238410593</v>
      </c>
      <c r="I14" s="3">
        <v>6.1</v>
      </c>
      <c r="J14" s="3">
        <v>6.5</v>
      </c>
      <c r="K14" s="3">
        <f t="shared" si="1"/>
        <v>6.5573770491803334</v>
      </c>
    </row>
    <row r="15" spans="1:11" ht="15.75" x14ac:dyDescent="0.25">
      <c r="A15" s="26"/>
      <c r="B15" s="3" t="s">
        <v>35</v>
      </c>
      <c r="C15" s="3">
        <v>5.1999999999999998E-2</v>
      </c>
      <c r="D15" s="3">
        <v>5.0999999999999997E-2</v>
      </c>
      <c r="E15" s="3">
        <v>0.05</v>
      </c>
      <c r="F15" s="2">
        <f t="shared" si="0"/>
        <v>5.0999999999999997E-2</v>
      </c>
      <c r="G15" s="3">
        <v>6.6</v>
      </c>
      <c r="H15" s="3">
        <f t="shared" si="2"/>
        <v>129.41176470588235</v>
      </c>
      <c r="I15" s="3">
        <v>6.2</v>
      </c>
      <c r="J15" s="3">
        <v>6.5</v>
      </c>
      <c r="K15" s="3">
        <f t="shared" si="1"/>
        <v>4.8387096774193523</v>
      </c>
    </row>
    <row r="16" spans="1:11" ht="15.75" x14ac:dyDescent="0.25">
      <c r="A16" s="26"/>
      <c r="B16" s="3" t="s">
        <v>36</v>
      </c>
      <c r="C16" s="3">
        <v>4.8000000000000001E-2</v>
      </c>
      <c r="D16" s="3">
        <v>4.7E-2</v>
      </c>
      <c r="E16" s="3">
        <v>4.4999999999999998E-2</v>
      </c>
      <c r="F16" s="2">
        <f t="shared" si="0"/>
        <v>4.6666666666666669E-2</v>
      </c>
      <c r="G16" s="3">
        <v>6</v>
      </c>
      <c r="H16" s="3">
        <f t="shared" si="2"/>
        <v>128.57142857142856</v>
      </c>
      <c r="I16" s="3">
        <v>6</v>
      </c>
      <c r="J16" s="3">
        <v>6.2</v>
      </c>
      <c r="K16" s="3">
        <f t="shared" si="1"/>
        <v>3.3333333333333361</v>
      </c>
    </row>
    <row r="17" spans="1:11" ht="15.75" x14ac:dyDescent="0.25">
      <c r="A17" s="26" t="s">
        <v>43</v>
      </c>
      <c r="B17" s="2" t="s">
        <v>8</v>
      </c>
      <c r="C17" s="2">
        <v>5.8000000000000003E-2</v>
      </c>
      <c r="D17" s="2">
        <v>6.2E-2</v>
      </c>
      <c r="E17" s="2">
        <v>6.4000000000000001E-2</v>
      </c>
      <c r="F17" s="2">
        <f t="shared" si="0"/>
        <v>6.133333333333333E-2</v>
      </c>
      <c r="G17" s="3">
        <v>5</v>
      </c>
      <c r="H17" s="3">
        <f t="shared" si="2"/>
        <v>81.521739130434781</v>
      </c>
      <c r="I17" s="3">
        <v>6.3</v>
      </c>
      <c r="J17" s="3">
        <v>6.6</v>
      </c>
      <c r="K17" s="3">
        <f t="shared" si="1"/>
        <v>4.7619047619047592</v>
      </c>
    </row>
    <row r="18" spans="1:11" ht="15.75" x14ac:dyDescent="0.25">
      <c r="A18" s="26"/>
      <c r="B18" s="2" t="s">
        <v>10</v>
      </c>
      <c r="C18" s="2">
        <v>5.7000000000000002E-2</v>
      </c>
      <c r="D18" s="2">
        <v>5.5E-2</v>
      </c>
      <c r="E18" s="2">
        <v>5.6000000000000001E-2</v>
      </c>
      <c r="F18" s="2">
        <f t="shared" si="0"/>
        <v>5.6000000000000001E-2</v>
      </c>
      <c r="G18" s="3">
        <v>7.6</v>
      </c>
      <c r="H18" s="3">
        <f t="shared" si="2"/>
        <v>135.71428571428569</v>
      </c>
      <c r="I18" s="3">
        <v>6.2</v>
      </c>
      <c r="J18" s="3">
        <v>6.7</v>
      </c>
      <c r="K18" s="3">
        <f t="shared" si="1"/>
        <v>8.064516129032258</v>
      </c>
    </row>
    <row r="19" spans="1:11" ht="15.75" x14ac:dyDescent="0.25">
      <c r="A19" s="26"/>
      <c r="B19" s="2" t="s">
        <v>11</v>
      </c>
      <c r="C19" s="2">
        <v>0.05</v>
      </c>
      <c r="D19" s="2">
        <v>4.9000000000000002E-2</v>
      </c>
      <c r="E19" s="2">
        <v>4.5999999999999999E-2</v>
      </c>
      <c r="F19" s="2">
        <f t="shared" si="0"/>
        <v>4.8333333333333339E-2</v>
      </c>
      <c r="G19" s="3">
        <v>5.8</v>
      </c>
      <c r="H19" s="3">
        <f t="shared" si="2"/>
        <v>119.99999999999999</v>
      </c>
      <c r="I19" s="3">
        <v>6.1</v>
      </c>
      <c r="J19" s="3">
        <v>6.5</v>
      </c>
      <c r="K19" s="3">
        <f t="shared" si="1"/>
        <v>6.5573770491803334</v>
      </c>
    </row>
    <row r="20" spans="1:11" ht="15.75" x14ac:dyDescent="0.25">
      <c r="A20" s="26"/>
      <c r="B20" s="3" t="s">
        <v>12</v>
      </c>
      <c r="C20" s="3">
        <v>4.9000000000000002E-2</v>
      </c>
      <c r="D20" s="3">
        <v>0.05</v>
      </c>
      <c r="E20" s="3">
        <v>4.8000000000000001E-2</v>
      </c>
      <c r="F20" s="2">
        <f t="shared" si="0"/>
        <v>4.9000000000000009E-2</v>
      </c>
      <c r="G20" s="3">
        <v>3.9</v>
      </c>
      <c r="H20" s="3">
        <f t="shared" si="2"/>
        <v>79.591836734693857</v>
      </c>
      <c r="I20" s="3">
        <v>6.2</v>
      </c>
      <c r="J20" s="3">
        <v>6.4</v>
      </c>
      <c r="K20" s="3">
        <f t="shared" si="1"/>
        <v>3.2258064516129057</v>
      </c>
    </row>
    <row r="21" spans="1:11" ht="15.75" x14ac:dyDescent="0.25">
      <c r="A21" s="26"/>
      <c r="B21" s="3" t="s">
        <v>34</v>
      </c>
      <c r="C21" s="3">
        <v>4.9000000000000002E-2</v>
      </c>
      <c r="D21" s="3">
        <v>4.8000000000000001E-2</v>
      </c>
      <c r="E21" s="3">
        <v>4.8000000000000001E-2</v>
      </c>
      <c r="F21" s="2">
        <f t="shared" si="0"/>
        <v>4.8333333333333339E-2</v>
      </c>
      <c r="G21" s="3">
        <v>5.5</v>
      </c>
      <c r="H21" s="3">
        <f t="shared" si="2"/>
        <v>113.79310344827584</v>
      </c>
      <c r="I21" s="3">
        <v>6.1</v>
      </c>
      <c r="J21" s="3">
        <v>6.5</v>
      </c>
      <c r="K21" s="3">
        <f t="shared" si="1"/>
        <v>6.5573770491803334</v>
      </c>
    </row>
    <row r="22" spans="1:11" ht="15.75" x14ac:dyDescent="0.25">
      <c r="A22" s="26"/>
      <c r="B22" s="3" t="s">
        <v>35</v>
      </c>
      <c r="C22" s="3">
        <v>5.5E-2</v>
      </c>
      <c r="D22" s="3">
        <v>4.8000000000000001E-2</v>
      </c>
      <c r="E22" s="3">
        <v>4.3999999999999997E-2</v>
      </c>
      <c r="F22" s="2">
        <f t="shared" si="0"/>
        <v>4.9000000000000009E-2</v>
      </c>
      <c r="G22" s="3">
        <v>3.7</v>
      </c>
      <c r="H22" s="3">
        <f t="shared" si="2"/>
        <v>75.510204081632637</v>
      </c>
      <c r="I22" s="3">
        <v>6</v>
      </c>
      <c r="J22" s="3">
        <v>6.4</v>
      </c>
      <c r="K22" s="3">
        <f t="shared" si="1"/>
        <v>6.6666666666666723</v>
      </c>
    </row>
    <row r="23" spans="1:11" ht="15.75" x14ac:dyDescent="0.25">
      <c r="A23" s="26"/>
      <c r="B23" s="3" t="s">
        <v>36</v>
      </c>
      <c r="C23" s="3">
        <v>0.05</v>
      </c>
      <c r="D23" s="3">
        <v>5.1999999999999998E-2</v>
      </c>
      <c r="E23" s="3">
        <v>5.1999999999999998E-2</v>
      </c>
      <c r="F23" s="2">
        <f t="shared" si="0"/>
        <v>5.1333333333333335E-2</v>
      </c>
      <c r="G23" s="3">
        <v>3.2</v>
      </c>
      <c r="H23" s="3">
        <f t="shared" si="2"/>
        <v>62.337662337662337</v>
      </c>
      <c r="I23" s="3">
        <v>6.2</v>
      </c>
      <c r="J23" s="3">
        <v>6.6</v>
      </c>
      <c r="K23" s="3">
        <f t="shared" si="1"/>
        <v>6.4516129032257981</v>
      </c>
    </row>
    <row r="24" spans="1:11" ht="15.75" x14ac:dyDescent="0.25">
      <c r="A24" s="26" t="s">
        <v>44</v>
      </c>
      <c r="B24" s="2" t="s">
        <v>8</v>
      </c>
      <c r="C24" s="2">
        <v>5.7000000000000002E-2</v>
      </c>
      <c r="D24" s="2">
        <v>5.8000000000000003E-2</v>
      </c>
      <c r="E24" s="2">
        <v>5.5E-2</v>
      </c>
      <c r="F24" s="2">
        <f t="shared" si="0"/>
        <v>5.6666666666666671E-2</v>
      </c>
      <c r="G24" s="3">
        <v>7.1</v>
      </c>
      <c r="H24" s="3">
        <f t="shared" si="2"/>
        <v>125.29411764705881</v>
      </c>
      <c r="I24" s="3">
        <v>6.3</v>
      </c>
      <c r="J24" s="3">
        <v>6.7</v>
      </c>
      <c r="K24" s="3">
        <f t="shared" si="1"/>
        <v>6.3492063492063542</v>
      </c>
    </row>
    <row r="25" spans="1:11" ht="15.75" x14ac:dyDescent="0.25">
      <c r="A25" s="26"/>
      <c r="B25" s="2" t="s">
        <v>10</v>
      </c>
      <c r="C25" s="2">
        <v>6.2E-2</v>
      </c>
      <c r="D25" s="2">
        <v>6.3E-2</v>
      </c>
      <c r="E25" s="2">
        <v>5.8000000000000003E-2</v>
      </c>
      <c r="F25" s="2">
        <f t="shared" si="0"/>
        <v>6.0999999999999999E-2</v>
      </c>
      <c r="G25" s="3">
        <v>5.9</v>
      </c>
      <c r="H25" s="3">
        <f t="shared" si="2"/>
        <v>96.721311475409848</v>
      </c>
      <c r="I25" s="3">
        <v>6.6</v>
      </c>
      <c r="J25" s="3">
        <v>6.9</v>
      </c>
      <c r="K25" s="3">
        <f t="shared" si="1"/>
        <v>4.5454545454545565</v>
      </c>
    </row>
    <row r="26" spans="1:11" ht="15.75" x14ac:dyDescent="0.25">
      <c r="A26" s="26"/>
      <c r="B26" s="2" t="s">
        <v>11</v>
      </c>
      <c r="C26" s="2">
        <v>5.1999999999999998E-2</v>
      </c>
      <c r="D26" s="2">
        <v>5.8000000000000003E-2</v>
      </c>
      <c r="E26" s="2">
        <v>5.5E-2</v>
      </c>
      <c r="F26" s="2">
        <f t="shared" si="0"/>
        <v>5.5E-2</v>
      </c>
      <c r="G26" s="3">
        <v>6.7</v>
      </c>
      <c r="H26" s="3">
        <f t="shared" si="2"/>
        <v>121.81818181818183</v>
      </c>
      <c r="I26" s="3">
        <v>6.4</v>
      </c>
      <c r="J26" s="3">
        <v>6.8</v>
      </c>
      <c r="K26" s="3">
        <f t="shared" si="1"/>
        <v>6.249999999999992</v>
      </c>
    </row>
    <row r="27" spans="1:11" ht="15.75" x14ac:dyDescent="0.25">
      <c r="A27" s="26"/>
      <c r="B27" s="3" t="s">
        <v>12</v>
      </c>
      <c r="C27" s="3">
        <v>5.7000000000000002E-2</v>
      </c>
      <c r="D27" s="3">
        <v>5.6000000000000001E-2</v>
      </c>
      <c r="E27" s="3">
        <v>5.5E-2</v>
      </c>
      <c r="F27" s="2">
        <f t="shared" si="0"/>
        <v>5.6000000000000001E-2</v>
      </c>
      <c r="G27" s="3">
        <v>5.2</v>
      </c>
      <c r="H27" s="3">
        <f t="shared" si="2"/>
        <v>92.857142857142861</v>
      </c>
      <c r="I27" s="3">
        <v>6.5</v>
      </c>
      <c r="J27" s="3">
        <v>6.9</v>
      </c>
      <c r="K27" s="3">
        <f t="shared" si="1"/>
        <v>6.1538461538461586</v>
      </c>
    </row>
    <row r="28" spans="1:11" ht="15.75" x14ac:dyDescent="0.25">
      <c r="A28" s="26"/>
      <c r="B28" s="3" t="s">
        <v>34</v>
      </c>
      <c r="C28" s="3">
        <v>5.8000000000000003E-2</v>
      </c>
      <c r="D28" s="3">
        <v>5.7000000000000002E-2</v>
      </c>
      <c r="E28" s="3">
        <v>5.8000000000000003E-2</v>
      </c>
      <c r="F28" s="2">
        <f t="shared" si="0"/>
        <v>5.7666666666666672E-2</v>
      </c>
      <c r="G28" s="3">
        <v>8.5</v>
      </c>
      <c r="H28" s="3">
        <f t="shared" si="2"/>
        <v>147.39884393063582</v>
      </c>
      <c r="I28" s="3">
        <v>6.6</v>
      </c>
      <c r="J28" s="3">
        <v>7</v>
      </c>
      <c r="K28" s="3">
        <f t="shared" si="1"/>
        <v>6.0606060606060659</v>
      </c>
    </row>
    <row r="29" spans="1:11" ht="15.75" x14ac:dyDescent="0.25">
      <c r="A29" s="26"/>
      <c r="B29" s="3" t="s">
        <v>35</v>
      </c>
      <c r="C29" s="3">
        <v>5.5E-2</v>
      </c>
      <c r="D29" s="3">
        <v>5.6000000000000001E-2</v>
      </c>
      <c r="E29" s="3">
        <v>5.7000000000000002E-2</v>
      </c>
      <c r="F29" s="2">
        <f t="shared" si="0"/>
        <v>5.6000000000000001E-2</v>
      </c>
      <c r="G29" s="3">
        <v>7</v>
      </c>
      <c r="H29" s="3">
        <f t="shared" si="2"/>
        <v>125</v>
      </c>
      <c r="I29" s="3">
        <v>6.5</v>
      </c>
      <c r="J29" s="3">
        <v>7</v>
      </c>
      <c r="K29" s="3">
        <f t="shared" si="1"/>
        <v>7.6923076923076925</v>
      </c>
    </row>
    <row r="30" spans="1:11" ht="15.75" x14ac:dyDescent="0.25">
      <c r="A30" s="26"/>
      <c r="B30" s="3" t="s">
        <v>36</v>
      </c>
      <c r="C30" s="3">
        <v>5.7000000000000002E-2</v>
      </c>
      <c r="D30" s="3">
        <v>5.5E-2</v>
      </c>
      <c r="E30" s="3">
        <v>5.1999999999999998E-2</v>
      </c>
      <c r="F30" s="2">
        <f t="shared" ref="F30" si="3">AVERAGE(C30:E30)</f>
        <v>5.4666666666666669E-2</v>
      </c>
      <c r="G30" s="3">
        <v>5.9</v>
      </c>
      <c r="H30" s="3">
        <f t="shared" si="2"/>
        <v>107.92682926829268</v>
      </c>
      <c r="I30" s="3">
        <v>6.3</v>
      </c>
      <c r="J30" s="3">
        <v>6.6</v>
      </c>
      <c r="K30" s="3">
        <f t="shared" si="1"/>
        <v>4.7619047619047592</v>
      </c>
    </row>
    <row r="31" spans="1:11" ht="15.75" x14ac:dyDescent="0.25">
      <c r="A31" s="6"/>
      <c r="B31" s="8"/>
      <c r="C31" s="8"/>
      <c r="D31" s="8"/>
      <c r="E31" s="8"/>
      <c r="F31" s="5"/>
      <c r="H31" s="8"/>
      <c r="K31" s="8"/>
    </row>
  </sheetData>
  <mergeCells count="5">
    <mergeCell ref="A17:A23"/>
    <mergeCell ref="A2:B2"/>
    <mergeCell ref="A3:A9"/>
    <mergeCell ref="A10:A16"/>
    <mergeCell ref="A24:A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774E-59BA-4595-83B0-03D776FE26E1}">
  <dimension ref="A2:K23"/>
  <sheetViews>
    <sheetView zoomScale="62" workbookViewId="0">
      <selection activeCell="E8" sqref="E8"/>
    </sheetView>
  </sheetViews>
  <sheetFormatPr defaultRowHeight="15" x14ac:dyDescent="0.25"/>
  <cols>
    <col min="1" max="1" width="19.85546875" style="7" customWidth="1"/>
    <col min="2" max="6" width="8.7109375" style="7"/>
  </cols>
  <sheetData>
    <row r="2" spans="1:11" ht="15.75" x14ac:dyDescent="0.25">
      <c r="A2" s="36" t="s">
        <v>4</v>
      </c>
      <c r="B2" s="36"/>
      <c r="C2" s="36" t="s">
        <v>5</v>
      </c>
      <c r="D2" s="36"/>
      <c r="E2" s="36" t="s">
        <v>26</v>
      </c>
      <c r="F2" s="36" t="s">
        <v>40</v>
      </c>
      <c r="G2" s="36"/>
      <c r="H2" s="36" t="s">
        <v>26</v>
      </c>
    </row>
    <row r="3" spans="1:11" ht="15.75" x14ac:dyDescent="0.25">
      <c r="A3" s="36"/>
      <c r="B3" s="36"/>
      <c r="C3" s="21">
        <v>1</v>
      </c>
      <c r="D3" s="21">
        <v>2</v>
      </c>
      <c r="E3" s="36"/>
      <c r="F3" s="21">
        <v>1</v>
      </c>
      <c r="G3" s="21">
        <v>2</v>
      </c>
      <c r="H3" s="36"/>
    </row>
    <row r="4" spans="1:11" ht="15.6" customHeight="1" x14ac:dyDescent="0.25">
      <c r="A4" s="26" t="s">
        <v>0</v>
      </c>
      <c r="B4" s="2">
        <v>1</v>
      </c>
      <c r="C4" s="3">
        <v>53.430999999999997</v>
      </c>
      <c r="D4" s="3">
        <v>54.29</v>
      </c>
      <c r="E4" s="3">
        <f>AVERAGE(C4:D4)</f>
        <v>53.860500000000002</v>
      </c>
      <c r="F4" s="3">
        <v>98.025000000000006</v>
      </c>
      <c r="G4" s="3">
        <v>98.02</v>
      </c>
      <c r="H4" s="3">
        <f>AVERAGE(F4:G4)</f>
        <v>98.022500000000008</v>
      </c>
    </row>
    <row r="5" spans="1:11" ht="15.75" x14ac:dyDescent="0.25">
      <c r="A5" s="26"/>
      <c r="B5" s="2">
        <v>2</v>
      </c>
      <c r="C5" s="3">
        <v>53.720999999999997</v>
      </c>
      <c r="D5" s="3">
        <v>52.546999999999997</v>
      </c>
      <c r="E5" s="3">
        <f t="shared" ref="E5:E23" si="0">AVERAGE(C5:D5)</f>
        <v>53.134</v>
      </c>
      <c r="F5" s="3">
        <v>97.558999999999997</v>
      </c>
      <c r="G5" s="3">
        <v>98.275999999999996</v>
      </c>
      <c r="H5" s="3">
        <f t="shared" ref="H5:H23" si="1">AVERAGE(F5:G5)</f>
        <v>97.91749999999999</v>
      </c>
      <c r="K5" s="6"/>
    </row>
    <row r="6" spans="1:11" ht="15.75" x14ac:dyDescent="0.25">
      <c r="A6" s="26"/>
      <c r="B6" s="2">
        <v>3</v>
      </c>
      <c r="C6" s="3">
        <v>54.87</v>
      </c>
      <c r="D6" s="3">
        <v>55.021999999999998</v>
      </c>
      <c r="E6" s="3">
        <f t="shared" si="0"/>
        <v>54.945999999999998</v>
      </c>
      <c r="F6" s="3">
        <v>99.899000000000001</v>
      </c>
      <c r="G6" s="3">
        <v>99.022000000000006</v>
      </c>
      <c r="H6" s="3">
        <f t="shared" si="1"/>
        <v>99.460499999999996</v>
      </c>
      <c r="K6" s="6"/>
    </row>
    <row r="7" spans="1:11" ht="15.75" x14ac:dyDescent="0.25">
      <c r="A7" s="26"/>
      <c r="B7" s="2">
        <v>4</v>
      </c>
      <c r="C7" s="3">
        <v>53.872999999999998</v>
      </c>
      <c r="D7" s="3">
        <v>53.597000000000001</v>
      </c>
      <c r="E7" s="3">
        <f t="shared" si="0"/>
        <v>53.734999999999999</v>
      </c>
      <c r="F7" s="3">
        <v>101.782</v>
      </c>
      <c r="G7" s="3">
        <v>99.144999999999996</v>
      </c>
      <c r="H7" s="3">
        <f t="shared" si="1"/>
        <v>100.4635</v>
      </c>
      <c r="K7" s="6"/>
    </row>
    <row r="8" spans="1:11" ht="15.75" x14ac:dyDescent="0.25">
      <c r="A8" s="26" t="s">
        <v>22</v>
      </c>
      <c r="B8" s="2">
        <v>1</v>
      </c>
      <c r="C8" s="3">
        <v>49.408000000000001</v>
      </c>
      <c r="D8" s="3">
        <v>48.125999999999998</v>
      </c>
      <c r="E8" s="3">
        <f t="shared" si="0"/>
        <v>48.766999999999996</v>
      </c>
      <c r="F8" s="3">
        <v>87.388000000000005</v>
      </c>
      <c r="G8" s="3">
        <v>92.340999999999994</v>
      </c>
      <c r="H8" s="3">
        <f t="shared" si="1"/>
        <v>89.864499999999992</v>
      </c>
    </row>
    <row r="9" spans="1:11" ht="15.75" x14ac:dyDescent="0.25">
      <c r="A9" s="26"/>
      <c r="B9" s="2">
        <v>2</v>
      </c>
      <c r="C9" s="3">
        <v>45.313000000000002</v>
      </c>
      <c r="D9" s="3">
        <v>44.457999999999998</v>
      </c>
      <c r="E9" s="3">
        <f t="shared" si="0"/>
        <v>44.8855</v>
      </c>
      <c r="F9" s="3">
        <v>79.11</v>
      </c>
      <c r="G9" s="3">
        <v>82.594999999999999</v>
      </c>
      <c r="H9" s="3">
        <f t="shared" si="1"/>
        <v>80.852499999999992</v>
      </c>
    </row>
    <row r="10" spans="1:11" ht="15.75" x14ac:dyDescent="0.25">
      <c r="A10" s="26"/>
      <c r="B10" s="2">
        <v>3</v>
      </c>
      <c r="C10" s="10">
        <v>48.804000000000002</v>
      </c>
      <c r="D10" s="10">
        <v>47.033000000000001</v>
      </c>
      <c r="E10" s="3">
        <f t="shared" si="0"/>
        <v>47.918500000000002</v>
      </c>
      <c r="F10" s="10">
        <v>90.474999999999994</v>
      </c>
      <c r="G10" s="10">
        <v>88.119</v>
      </c>
      <c r="H10" s="3">
        <f t="shared" si="1"/>
        <v>89.296999999999997</v>
      </c>
    </row>
    <row r="11" spans="1:11" ht="15.75" x14ac:dyDescent="0.25">
      <c r="A11" s="26"/>
      <c r="B11" s="2">
        <v>4</v>
      </c>
      <c r="C11" s="3">
        <v>44.566000000000003</v>
      </c>
      <c r="D11" s="3">
        <v>44.999000000000002</v>
      </c>
      <c r="E11" s="3">
        <f t="shared" si="0"/>
        <v>44.782499999999999</v>
      </c>
      <c r="F11" s="3">
        <v>80.283000000000001</v>
      </c>
      <c r="G11" s="3">
        <v>80.712999999999994</v>
      </c>
      <c r="H11" s="3">
        <f t="shared" si="1"/>
        <v>80.49799999999999</v>
      </c>
    </row>
    <row r="12" spans="1:11" ht="15.75" x14ac:dyDescent="0.25">
      <c r="A12" s="26" t="s">
        <v>23</v>
      </c>
      <c r="B12" s="2">
        <v>1</v>
      </c>
      <c r="C12" s="3">
        <v>46.759</v>
      </c>
      <c r="D12" s="3">
        <v>47.47</v>
      </c>
      <c r="E12" s="3">
        <f t="shared" si="0"/>
        <v>47.1145</v>
      </c>
      <c r="F12" s="3">
        <v>83.332999999999998</v>
      </c>
      <c r="G12" s="3">
        <v>76.161000000000001</v>
      </c>
      <c r="H12" s="3">
        <f t="shared" si="1"/>
        <v>79.747</v>
      </c>
    </row>
    <row r="13" spans="1:11" ht="15.75" x14ac:dyDescent="0.25">
      <c r="A13" s="26"/>
      <c r="B13" s="2">
        <v>2</v>
      </c>
      <c r="C13" s="3">
        <v>48.048000000000002</v>
      </c>
      <c r="D13" s="3">
        <v>46.305999999999997</v>
      </c>
      <c r="E13" s="3">
        <f t="shared" si="0"/>
        <v>47.177</v>
      </c>
      <c r="F13" s="3">
        <v>88.271000000000001</v>
      </c>
      <c r="G13" s="3">
        <v>85.756</v>
      </c>
      <c r="H13" s="3">
        <f t="shared" si="1"/>
        <v>87.013499999999993</v>
      </c>
    </row>
    <row r="14" spans="1:11" ht="15.75" x14ac:dyDescent="0.25">
      <c r="A14" s="26"/>
      <c r="B14" s="2">
        <v>3</v>
      </c>
      <c r="C14" s="3">
        <v>48.774999999999999</v>
      </c>
      <c r="D14" s="3">
        <v>48.341000000000001</v>
      </c>
      <c r="E14" s="3">
        <f t="shared" si="0"/>
        <v>48.558</v>
      </c>
      <c r="F14" s="3">
        <v>89.292000000000002</v>
      </c>
      <c r="G14" s="3">
        <v>86.231999999999999</v>
      </c>
      <c r="H14" s="3">
        <f t="shared" si="1"/>
        <v>87.762</v>
      </c>
    </row>
    <row r="15" spans="1:11" ht="15.75" x14ac:dyDescent="0.25">
      <c r="A15" s="26"/>
      <c r="B15" s="2">
        <v>4</v>
      </c>
      <c r="C15" s="3">
        <v>51.387999999999998</v>
      </c>
      <c r="D15" s="3">
        <v>51.820999999999998</v>
      </c>
      <c r="E15" s="3">
        <f t="shared" si="0"/>
        <v>51.604500000000002</v>
      </c>
      <c r="F15" s="3">
        <v>92.055999999999997</v>
      </c>
      <c r="G15" s="3">
        <v>93.481999999999999</v>
      </c>
      <c r="H15" s="3">
        <f t="shared" si="1"/>
        <v>92.769000000000005</v>
      </c>
    </row>
    <row r="16" spans="1:11" ht="15.75" x14ac:dyDescent="0.25">
      <c r="A16" s="26" t="s">
        <v>24</v>
      </c>
      <c r="B16" s="2">
        <v>1</v>
      </c>
      <c r="C16" s="3">
        <v>37.323999999999998</v>
      </c>
      <c r="D16" s="3">
        <v>35.564</v>
      </c>
      <c r="E16" s="3">
        <f t="shared" si="0"/>
        <v>36.444000000000003</v>
      </c>
      <c r="F16" s="3">
        <v>73.742000000000004</v>
      </c>
      <c r="G16" s="3">
        <v>72.144000000000005</v>
      </c>
      <c r="H16" s="3">
        <f t="shared" si="1"/>
        <v>72.943000000000012</v>
      </c>
    </row>
    <row r="17" spans="1:8" ht="15.75" x14ac:dyDescent="0.25">
      <c r="A17" s="26"/>
      <c r="B17" s="2">
        <v>2</v>
      </c>
      <c r="C17" s="3">
        <v>36.58</v>
      </c>
      <c r="D17" s="3">
        <v>37.170999999999999</v>
      </c>
      <c r="E17" s="3">
        <f t="shared" si="0"/>
        <v>36.875500000000002</v>
      </c>
      <c r="F17" s="3">
        <v>74.777000000000001</v>
      </c>
      <c r="G17" s="3">
        <v>72.435000000000002</v>
      </c>
      <c r="H17" s="3">
        <f t="shared" si="1"/>
        <v>73.605999999999995</v>
      </c>
    </row>
    <row r="18" spans="1:8" ht="15.75" x14ac:dyDescent="0.25">
      <c r="A18" s="26"/>
      <c r="B18" s="2">
        <v>3</v>
      </c>
      <c r="C18" s="3">
        <v>35.853999999999999</v>
      </c>
      <c r="D18" s="3">
        <v>36.875</v>
      </c>
      <c r="E18" s="3">
        <f t="shared" si="0"/>
        <v>36.3645</v>
      </c>
      <c r="F18" s="3">
        <v>72.927000000000007</v>
      </c>
      <c r="G18" s="3">
        <v>70.997</v>
      </c>
      <c r="H18" s="3">
        <f t="shared" si="1"/>
        <v>71.962000000000003</v>
      </c>
    </row>
    <row r="19" spans="1:8" ht="15.75" x14ac:dyDescent="0.25">
      <c r="A19" s="26"/>
      <c r="B19" s="2">
        <v>4</v>
      </c>
      <c r="C19" s="3">
        <v>35.566000000000003</v>
      </c>
      <c r="D19" s="3">
        <v>34.692999999999998</v>
      </c>
      <c r="E19" s="3">
        <f t="shared" si="0"/>
        <v>35.1295</v>
      </c>
      <c r="F19" s="3">
        <v>71.709000000000003</v>
      </c>
      <c r="G19" s="3">
        <v>70.721000000000004</v>
      </c>
      <c r="H19" s="3">
        <f t="shared" si="1"/>
        <v>71.215000000000003</v>
      </c>
    </row>
    <row r="20" spans="1:8" ht="15.75" x14ac:dyDescent="0.25">
      <c r="A20" s="26" t="s">
        <v>25</v>
      </c>
      <c r="B20" s="2">
        <v>1</v>
      </c>
      <c r="C20" s="3">
        <v>35.292999999999999</v>
      </c>
      <c r="D20" s="3">
        <v>34.848999999999997</v>
      </c>
      <c r="E20" s="3">
        <f t="shared" si="0"/>
        <v>35.070999999999998</v>
      </c>
      <c r="F20" s="3">
        <v>73.741</v>
      </c>
      <c r="G20" s="3">
        <v>73.337000000000003</v>
      </c>
      <c r="H20" s="3">
        <f t="shared" si="1"/>
        <v>73.539000000000001</v>
      </c>
    </row>
    <row r="21" spans="1:8" ht="15.75" x14ac:dyDescent="0.25">
      <c r="A21" s="26"/>
      <c r="B21" s="2">
        <v>2</v>
      </c>
      <c r="C21" s="3">
        <v>36.003999999999998</v>
      </c>
      <c r="D21" s="3">
        <v>36.725000000000001</v>
      </c>
      <c r="E21" s="3">
        <f t="shared" si="0"/>
        <v>36.3645</v>
      </c>
      <c r="F21" s="3">
        <v>74.757999999999996</v>
      </c>
      <c r="G21" s="3">
        <v>72.981999999999999</v>
      </c>
      <c r="H21" s="3">
        <f t="shared" si="1"/>
        <v>73.87</v>
      </c>
    </row>
    <row r="22" spans="1:8" ht="15.75" x14ac:dyDescent="0.25">
      <c r="A22" s="26"/>
      <c r="B22" s="2">
        <v>3</v>
      </c>
      <c r="C22" s="3">
        <v>33.823</v>
      </c>
      <c r="D22" s="3">
        <v>32.805999999999997</v>
      </c>
      <c r="E22" s="3">
        <f t="shared" si="0"/>
        <v>33.314499999999995</v>
      </c>
      <c r="F22" s="3">
        <v>71.912000000000006</v>
      </c>
      <c r="G22" s="3">
        <v>71.412000000000006</v>
      </c>
      <c r="H22" s="3">
        <f t="shared" si="1"/>
        <v>71.662000000000006</v>
      </c>
    </row>
    <row r="23" spans="1:8" ht="15.75" x14ac:dyDescent="0.25">
      <c r="A23" s="26"/>
      <c r="B23" s="2">
        <v>4</v>
      </c>
      <c r="C23" s="3">
        <v>32.805999999999997</v>
      </c>
      <c r="D23" s="3">
        <v>32.225999999999999</v>
      </c>
      <c r="E23" s="3">
        <f t="shared" si="0"/>
        <v>32.515999999999998</v>
      </c>
      <c r="F23" s="3">
        <v>69.385999999999996</v>
      </c>
      <c r="G23" s="3">
        <v>68.522000000000006</v>
      </c>
      <c r="H23" s="3">
        <f t="shared" si="1"/>
        <v>68.954000000000008</v>
      </c>
    </row>
  </sheetData>
  <mergeCells count="10">
    <mergeCell ref="F2:G2"/>
    <mergeCell ref="H2:H3"/>
    <mergeCell ref="A16:A19"/>
    <mergeCell ref="A20:A23"/>
    <mergeCell ref="A2:B3"/>
    <mergeCell ref="C2:D2"/>
    <mergeCell ref="E2:E3"/>
    <mergeCell ref="A4:A7"/>
    <mergeCell ref="A8:A11"/>
    <mergeCell ref="A12:A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DD41-E2F8-468B-9314-F492DAAECD5D}">
  <dimension ref="A2:B21"/>
  <sheetViews>
    <sheetView tabSelected="1" topLeftCell="A2" zoomScaleNormal="100" workbookViewId="0">
      <selection activeCell="A18" sqref="A18"/>
    </sheetView>
  </sheetViews>
  <sheetFormatPr defaultRowHeight="15" x14ac:dyDescent="0.25"/>
  <sheetData>
    <row r="2" spans="1:2" ht="15.75" x14ac:dyDescent="0.25">
      <c r="A2" s="24" t="s">
        <v>41</v>
      </c>
      <c r="B2" s="24"/>
    </row>
    <row r="3" spans="1:2" ht="15.75" x14ac:dyDescent="0.25">
      <c r="A3" s="3" t="s">
        <v>8</v>
      </c>
      <c r="B3" s="15">
        <v>-45.5</v>
      </c>
    </row>
    <row r="4" spans="1:2" ht="15.75" x14ac:dyDescent="0.25">
      <c r="A4" s="3" t="s">
        <v>10</v>
      </c>
      <c r="B4" s="15">
        <v>-56.7</v>
      </c>
    </row>
    <row r="5" spans="1:2" ht="15.75" x14ac:dyDescent="0.25">
      <c r="A5" s="3" t="s">
        <v>11</v>
      </c>
      <c r="B5" s="15">
        <v>-63.3</v>
      </c>
    </row>
    <row r="6" spans="1:2" ht="15.75" x14ac:dyDescent="0.25">
      <c r="A6" s="8"/>
      <c r="B6" s="8"/>
    </row>
    <row r="7" spans="1:2" ht="15.75" x14ac:dyDescent="0.25">
      <c r="A7" s="24" t="s">
        <v>42</v>
      </c>
      <c r="B7" s="24"/>
    </row>
    <row r="8" spans="1:2" ht="15.75" x14ac:dyDescent="0.25">
      <c r="A8" s="3" t="s">
        <v>8</v>
      </c>
      <c r="B8" s="15">
        <v>-57.2</v>
      </c>
    </row>
    <row r="9" spans="1:2" ht="15.75" x14ac:dyDescent="0.25">
      <c r="A9" s="3" t="s">
        <v>10</v>
      </c>
      <c r="B9" s="15">
        <v>-84.5</v>
      </c>
    </row>
    <row r="10" spans="1:2" ht="15.75" x14ac:dyDescent="0.25">
      <c r="A10" s="3" t="s">
        <v>11</v>
      </c>
      <c r="B10" s="15">
        <v>-102</v>
      </c>
    </row>
    <row r="11" spans="1:2" ht="15.75" x14ac:dyDescent="0.25">
      <c r="A11" s="8"/>
      <c r="B11" s="8"/>
    </row>
    <row r="12" spans="1:2" ht="15.75" x14ac:dyDescent="0.25">
      <c r="A12" s="25" t="s">
        <v>43</v>
      </c>
      <c r="B12" s="25"/>
    </row>
    <row r="13" spans="1:2" ht="15.75" x14ac:dyDescent="0.25">
      <c r="A13" s="3" t="s">
        <v>8</v>
      </c>
      <c r="B13" s="15">
        <v>-38.799999999999997</v>
      </c>
    </row>
    <row r="14" spans="1:2" ht="15.75" x14ac:dyDescent="0.25">
      <c r="A14" s="3" t="s">
        <v>10</v>
      </c>
      <c r="B14" s="15">
        <v>-36.700000000000003</v>
      </c>
    </row>
    <row r="15" spans="1:2" ht="15.75" x14ac:dyDescent="0.25">
      <c r="A15" s="3" t="s">
        <v>11</v>
      </c>
      <c r="B15" s="15">
        <v>-44.9</v>
      </c>
    </row>
    <row r="16" spans="1:2" ht="15.75" x14ac:dyDescent="0.25">
      <c r="A16" s="1"/>
      <c r="B16" s="1"/>
    </row>
    <row r="17" spans="1:2" ht="15.75" x14ac:dyDescent="0.25">
      <c r="A17" s="25" t="s">
        <v>44</v>
      </c>
      <c r="B17" s="25"/>
    </row>
    <row r="18" spans="1:2" ht="15.75" x14ac:dyDescent="0.25">
      <c r="A18" s="3" t="s">
        <v>8</v>
      </c>
      <c r="B18" s="15">
        <v>-45.2</v>
      </c>
    </row>
    <row r="19" spans="1:2" ht="15.75" x14ac:dyDescent="0.25">
      <c r="A19" s="3" t="s">
        <v>10</v>
      </c>
      <c r="B19" s="15">
        <v>-50.6</v>
      </c>
    </row>
    <row r="20" spans="1:2" ht="15.75" x14ac:dyDescent="0.25">
      <c r="A20" s="3" t="s">
        <v>11</v>
      </c>
      <c r="B20" s="15">
        <v>-55.2</v>
      </c>
    </row>
    <row r="21" spans="1:2" ht="15.75" x14ac:dyDescent="0.25">
      <c r="A21" s="1"/>
      <c r="B21" s="1"/>
    </row>
  </sheetData>
  <mergeCells count="4">
    <mergeCell ref="A2:B2"/>
    <mergeCell ref="A7:B7"/>
    <mergeCell ref="A12:B1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Thickness</vt:lpstr>
      <vt:lpstr>Film Color</vt:lpstr>
      <vt:lpstr>WCA</vt:lpstr>
      <vt:lpstr>WVP</vt:lpstr>
      <vt:lpstr>Opacity</vt:lpstr>
      <vt:lpstr>OBC</vt:lpstr>
      <vt:lpstr>Moisture Content</vt:lpstr>
      <vt:lpstr>Mechanical Properties</vt:lpstr>
      <vt:lpstr>Antifungal </vt:lpstr>
      <vt:lpstr>Zeta potential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Rahmah Muthiah</dc:creator>
  <cp:keywords/>
  <dc:description/>
  <cp:lastModifiedBy>NKEDE NGWANE FRANCIS</cp:lastModifiedBy>
  <cp:revision/>
  <dcterms:created xsi:type="dcterms:W3CDTF">2015-06-05T18:17:20Z</dcterms:created>
  <dcterms:modified xsi:type="dcterms:W3CDTF">2026-07-30T04:10:30Z</dcterms:modified>
  <cp:category/>
  <cp:contentStatus/>
</cp:coreProperties>
</file>