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两篇实验性文章-图-数据所有内容\胆固醇文章投稿数据\Figure 3\"/>
    </mc:Choice>
  </mc:AlternateContent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<sst xmlns="http://schemas.openxmlformats.org/spreadsheetml/2006/main" count="8" uniqueCount="8">
  <si>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HCT-116</t>
  </si>
  <si>
    <t>CYP51A1</t>
  </si>
  <si>
    <t>内参</t>
  </si>
  <si>
    <t>CYP51A1/内参</t>
  </si>
  <si>
    <t>归一化CYP51A1</t>
  </si>
  <si>
    <t>最终CYP51A1</t>
  </si>
  <si>
    <t>si-NC</t>
  </si>
  <si>
    <t>si-EIF4A1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</si>
</sst>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412750</xdr:colOff>
      <xdr:row>0</xdr:row>
      <xdr:rowOff>146050</xdr:rowOff>
    </xdr:from>
    <xdr:to>
      <xdr:col>11</xdr:col>
      <xdr:colOff>177800</xdr:colOff>
      <xdr:row>11</xdr:row>
      <xdr:rowOff>145415</xdr:rowOff>
    </xdr:to>
    <xdr:pic>
      <xdr:nvPicPr>
        <xdr:cNvPr id="3" name="图片 2" descr="9"/>
        <xdr:cNvPicPr>
          <a:picLocks noChangeAspect="1"/>
        </xdr:cNvPicPr>
      </xdr:nvPicPr>
      <xdr:blipFill>
        <a:blip r:embed="rId1"/>
        <a:srcRect l="30826" t="15415" r="27171" b="49283"/>
        <a:stretch>
          <a:fillRect/>
        </a:stretch>
      </xdr:blipFill>
      <xdr:spPr>
        <a:xfrm>
          <a:off x="5511800" y="146050"/>
          <a:ext cx="2908300" cy="1955165"/>
        </a:xfrm>
        <a:prstGeom prst="rect">
          <a:avLst/>
        </a:prstGeom>
      </xdr:spPr>
    </xdr:pic>
    <xdr:clientData/>
  </xdr:twoCellAnchor>
  <xdr:oneCellAnchor>
    <xdr:from>
      <xdr:col>7</xdr:col>
      <xdr:colOff>419100</xdr:colOff>
      <xdr:row>0</xdr:row>
      <xdr:rowOff>63500</xdr:rowOff>
    </xdr:from>
    <xdr:ext cx="476250" cy="273685"/>
    <xdr:sp>
      <xdr:nvSpPr>
        <xdr:cNvPr id="4" name="文本框 3"/>
        <xdr:cNvSpPr txBox="1"/>
      </xdr:nvSpPr>
      <xdr:spPr>
        <a:xfrm>
          <a:off x="6146800" y="6350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8</xdr:col>
      <xdr:colOff>127000</xdr:colOff>
      <xdr:row>0</xdr:row>
      <xdr:rowOff>50800</xdr:rowOff>
    </xdr:from>
    <xdr:ext cx="701675" cy="273685"/>
    <xdr:sp>
      <xdr:nvSpPr>
        <xdr:cNvPr id="5" name="文本框 4"/>
        <xdr:cNvSpPr txBox="1"/>
      </xdr:nvSpPr>
      <xdr:spPr>
        <a:xfrm>
          <a:off x="6483350" y="50800"/>
          <a:ext cx="701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si-EIF4A1</a:t>
          </a:r>
          <a:endParaRPr lang="zh-CN" altLang="en-US" sz="1100"/>
        </a:p>
      </xdr:txBody>
    </xdr:sp>
    <xdr:clientData/>
  </xdr:oneCellAnchor>
  <xdr:oneCellAnchor>
    <xdr:from>
      <xdr:col>5</xdr:col>
      <xdr:colOff>781050</xdr:colOff>
      <xdr:row>4</xdr:row>
      <xdr:rowOff>19050</xdr:rowOff>
    </xdr:from>
    <xdr:ext cx="691515" cy="273685"/>
    <xdr:sp>
      <xdr:nvSpPr>
        <xdr:cNvPr id="6" name="文本框 5"/>
        <xdr:cNvSpPr txBox="1"/>
      </xdr:nvSpPr>
      <xdr:spPr>
        <a:xfrm>
          <a:off x="4984750" y="730250"/>
          <a:ext cx="6915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CYP51A1</a:t>
          </a:r>
          <a:endParaRPr lang="en-US" altLang="zh-CN" sz="1100"/>
        </a:p>
      </xdr:txBody>
    </xdr:sp>
    <xdr:clientData/>
  </xdr:oneCellAnchor>
  <xdr:oneCellAnchor>
    <xdr:from>
      <xdr:col>5</xdr:col>
      <xdr:colOff>831850</xdr:colOff>
      <xdr:row>5</xdr:row>
      <xdr:rowOff>6350</xdr:rowOff>
    </xdr:from>
    <xdr:ext cx="577850" cy="273685"/>
    <xdr:sp>
      <xdr:nvSpPr>
        <xdr:cNvPr id="7" name="文本框 6"/>
        <xdr:cNvSpPr txBox="1"/>
      </xdr:nvSpPr>
      <xdr:spPr>
        <a:xfrm>
          <a:off x="5035550" y="89535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β-actin</a:t>
          </a:r>
          <a:endParaRPr lang="en-US" altLang="zh-CN" sz="1100"/>
        </a:p>
      </xdr:txBody>
    </xdr:sp>
    <xdr:clientData/>
  </xdr:oneCellAnchor>
  <xdr:twoCellAnchor>
    <xdr:from>
      <xdr:col>7</xdr:col>
      <xdr:colOff>508000</xdr:colOff>
      <xdr:row>3</xdr:row>
      <xdr:rowOff>164465</xdr:rowOff>
    </xdr:from>
    <xdr:to>
      <xdr:col>8</xdr:col>
      <xdr:colOff>527050</xdr:colOff>
      <xdr:row>5</xdr:row>
      <xdr:rowOff>44450</xdr:rowOff>
    </xdr:to>
    <xdr:sp>
      <xdr:nvSpPr>
        <xdr:cNvPr id="8" name="矩形 7"/>
        <xdr:cNvSpPr/>
      </xdr:nvSpPr>
      <xdr:spPr>
        <a:xfrm>
          <a:off x="6235700" y="697865"/>
          <a:ext cx="647700" cy="23558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520700</xdr:colOff>
      <xdr:row>5</xdr:row>
      <xdr:rowOff>75565</xdr:rowOff>
    </xdr:from>
    <xdr:to>
      <xdr:col>8</xdr:col>
      <xdr:colOff>539750</xdr:colOff>
      <xdr:row>6</xdr:row>
      <xdr:rowOff>133350</xdr:rowOff>
    </xdr:to>
    <xdr:sp>
      <xdr:nvSpPr>
        <xdr:cNvPr id="9" name="矩形 8"/>
        <xdr:cNvSpPr/>
      </xdr:nvSpPr>
      <xdr:spPr>
        <a:xfrm>
          <a:off x="6248400" y="964565"/>
          <a:ext cx="647700" cy="23558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5" sqref="E15"/>
    </sheetView>
  </sheetViews>
  <sheetFormatPr defaultColWidth="9" defaultRowHeight="14" outlineLevelRow="6" outlineLevelCol="5"/>
  <cols>
    <col min="1" max="1" width="11.6363636363636" customWidth="1"/>
    <col min="4" max="4" width="15.4545454545455" customWidth="1"/>
    <col min="5" max="5" width="15.0909090909091" customWidth="1"/>
    <col min="6" max="6" width="12.8181818181818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233542</v>
      </c>
      <c r="C2">
        <v>874971</v>
      </c>
      <c r="D2">
        <f t="shared" ref="D2:D7" si="0">B2/C2</f>
        <v>0.266913989149355</v>
      </c>
      <c r="E2">
        <f>AVERAGE(D2:D4)</f>
        <v>0.241424105746583</v>
      </c>
      <c r="F2">
        <f t="shared" ref="F2:F7" si="1">D2/$E$2</f>
        <v>1.10558135163821</v>
      </c>
    </row>
    <row r="3" spans="1:6">
      <c r="B3">
        <v>209484</v>
      </c>
      <c r="C3">
        <v>922548</v>
      </c>
      <c r="D3">
        <f t="shared" si="0"/>
        <v>0.227071111747031</v>
      </c>
      <c r="F3">
        <f t="shared" si="1"/>
        <v>0.940548629329425</v>
      </c>
    </row>
    <row r="4" spans="1:6">
      <c r="B4">
        <v>167069</v>
      </c>
      <c r="C4">
        <v>725481</v>
      </c>
      <c r="D4">
        <f t="shared" si="0"/>
        <v>0.230287216343364</v>
      </c>
      <c r="F4">
        <f t="shared" si="1"/>
        <v>0.95387001903236</v>
      </c>
    </row>
    <row r="5" spans="1:6">
      <c r="A5" t="s">
        <v>7</v>
      </c>
      <c r="B5">
        <v>110218</v>
      </c>
      <c r="C5">
        <v>855702</v>
      </c>
      <c r="D5">
        <f t="shared" si="0"/>
        <v>0.12880418650418</v>
      </c>
      <c r="F5">
        <f t="shared" si="1"/>
        <v>0.53351833324955</v>
      </c>
    </row>
    <row r="6" spans="1:6">
      <c r="B6">
        <v>116909</v>
      </c>
      <c r="C6">
        <v>888553</v>
      </c>
      <c r="D6">
        <f t="shared" si="0"/>
        <v>0.131572342899073</v>
      </c>
      <c r="F6">
        <f t="shared" si="1"/>
        <v>0.544984281881036</v>
      </c>
    </row>
    <row r="7" spans="1:6">
      <c r="B7">
        <v>123296</v>
      </c>
      <c r="C7">
        <v>748821</v>
      </c>
      <c r="D7">
        <f t="shared" si="0"/>
        <v>0.164653501971766</v>
      </c>
      <c r="F7">
        <f t="shared" si="1"/>
        <v>0.682009368793516</v>
      </c>
    </row>
  </sheetData>
  <sortState ref="C5:C7">
    <sortCondition ref="C5"/>
  </sortState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邵琳鑫</dc:creator>
  <cp:lastModifiedBy>Via</cp:lastModifiedBy>
  <dcterms:created xsi:type="dcterms:W3CDTF">2023-05-12T11:15:00Z</dcterms:created>
  <dcterms:modified xsi:type="dcterms:W3CDTF">2026-10-07T12:33:50Z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7C3830740A634988BBA51265F4DDE93A_12</vt:lpwstr>
  </property>
  <property fmtid="{D5CDD505-2E9C-101B-9397-08002B2CF9AE}" pid="4" name="CalculationRule">
    <vt:i4>0</vt:i4>
  </property>
</Properties>
</file>