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96196c3a6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_Data" sheetId="1" r:id="R7c7184a5f5214b1c"/>
    <x:sheet xmlns:r="http://schemas.openxmlformats.org/officeDocument/2006/relationships" name="Derived_Metrics" sheetId="2" r:id="Rfb8a74eb4cca488e"/>
    <x:sheet xmlns:r="http://schemas.openxmlformats.org/officeDocument/2006/relationships" name="Statistical_Summary" sheetId="3" r:id="R0e9554b645964b3b"/>
    <x:sheet xmlns:r="http://schemas.openxmlformats.org/officeDocument/2006/relationships" name="Rounding_Sensitivity" sheetId="4" r:id="R76efede0f25c402c"/>
    <x:sheet xmlns:r="http://schemas.openxmlformats.org/officeDocument/2006/relationships" name="Sources_and_Notes" sheetId="5" r:id="R45b88d53eebf4d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.000"/>
    <x:numFmt numFmtId="202" formatCode="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2fbc42f2f407a" /><Relationship Type="http://schemas.openxmlformats.org/officeDocument/2006/relationships/theme" Target="/xl/theme/theme1.xml" Id="R8c5f4c139a314ca5" /><Relationship Type="http://schemas.openxmlformats.org/officeDocument/2006/relationships/sharedStrings" Target="/xl/sharedStrings.xml" Id="Rb1a58415a68f4c62" /><Relationship Type="http://schemas.openxmlformats.org/officeDocument/2006/relationships/worksheet" Target="/xl/worksheets/sheet1.xml" Id="R7c7184a5f5214b1c" /><Relationship Type="http://schemas.openxmlformats.org/officeDocument/2006/relationships/worksheet" Target="/xl/worksheets/sheet2.xml" Id="Rfb8a74eb4cca488e" /><Relationship Type="http://schemas.openxmlformats.org/officeDocument/2006/relationships/worksheet" Target="/xl/worksheets/sheet3.xml" Id="R0e9554b645964b3b" /><Relationship Type="http://schemas.openxmlformats.org/officeDocument/2006/relationships/worksheet" Target="/xl/worksheets/sheet4.xml" Id="R76efede0f25c402c" /><Relationship Type="http://schemas.openxmlformats.org/officeDocument/2006/relationships/worksheet" Target="/xl/worksheets/sheet5.xml" Id="R45b88d53eebf4db8" /></Relationships>
</file>

<file path=xl/tables/table1.xml><?xml version="1.0" encoding="utf-8"?>
<x:table xmlns:x="http://schemas.openxmlformats.org/spreadsheetml/2006/main" id="1" name="RawDataTable" displayName="RawDataTable" ref="A1:I8" headerRowCount="1" totalsRowCount="0" totalsRowShown="0">
  <x:tableColumns count="9">
    <x:tableColumn id="1" name="Country"/>
    <x:tableColumn id="2" name="Girls thinness (%)"/>
    <x:tableColumn id="3" name="Girls obesity (%)"/>
    <x:tableColumn id="4" name="Boys thinness (%)"/>
    <x:tableColumn id="5" name="Boys obesity (%)"/>
    <x:tableColumn id="6" name="Women underweight (%)"/>
    <x:tableColumn id="7" name="Women obesity (%)"/>
    <x:tableColumn id="8" name="Men underweight (%)"/>
    <x:tableColumn id="9" name="Men obesity (%)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rivedTable" displayName="DerivedTable" ref="A1:M8" headerRowCount="1" totalsRowCount="0" totalsRowShown="0">
  <x:tableColumns count="13">
    <x:tableColumn id="1" name="Country"/>
    <x:tableColumn id="2" name="Pediatric DB girls (%)"/>
    <x:tableColumn id="3" name="Pediatric DB boys (%)"/>
    <x:tableColumn id="4" name="Adult DB women (%)"/>
    <x:tableColumn id="5" name="Adult DB men (%)"/>
    <x:tableColumn id="6" name="Pediatric obesity share girls (%)"/>
    <x:tableColumn id="7" name="Pediatric obesity share boys (%)"/>
    <x:tableColumn id="8" name="Adult obesity share women (%)"/>
    <x:tableColumn id="9" name="Adult obesity share men (%)"/>
    <x:tableColumn id="10" name="Female obesity-share gradient (pp)"/>
    <x:tableColumn id="11" name="Male obesity-share gradient (pp)"/>
    <x:tableColumn id="12" name="Adult:pediatric obesity ratio female"/>
    <x:tableColumn id="13" name="Adult:pediatric obesity ratio mal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tatTable" displayName="StatTable" ref="A1:F9" headerRowCount="1" totalsRowCount="0" totalsRowShown="0">
  <x:tableColumns count="6">
    <x:tableColumn id="1" name="Analysis"/>
    <x:tableColumn id="2" name="Median A"/>
    <x:tableColumn id="3" name="Median B"/>
    <x:tableColumn id="4" name="Median difference (pp)"/>
    <x:tableColumn id="5" name="Statistic"/>
    <x:tableColumn id="6" name="P valu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ensitivityTable" displayName="SensitivityTable" ref="A1:C9" headerRowCount="1" totalsRowCount="0" totalsRowShown="0">
  <x:tableColumns count="3">
    <x:tableColumn id="1" name="finding"/>
    <x:tableColumn id="2" name="proportion_of_simulations"/>
    <x:tableColumn id="3" name="percent_of_simulati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2bf7d0b86c3424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0d12030e9f8450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be1b41b50008497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11512ea56c8e4d8e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</x:cols>
  <x:sheetData>
    <x:row r="1">
      <x:c r="A1" s="6" t="str">
        <x:v>Country</x:v>
      </x:c>
      <x:c r="B1" s="6" t="str">
        <x:v>Girls thinness (%)</x:v>
      </x:c>
      <x:c r="C1" s="6" t="str">
        <x:v>Girls obesity (%)</x:v>
      </x:c>
      <x:c r="D1" s="6" t="str">
        <x:v>Boys thinness (%)</x:v>
      </x:c>
      <x:c r="E1" s="6" t="str">
        <x:v>Boys obesity (%)</x:v>
      </x:c>
      <x:c r="F1" s="6" t="str">
        <x:v>Women underweight (%)</x:v>
      </x:c>
      <x:c r="G1" s="6" t="str">
        <x:v>Women obesity (%)</x:v>
      </x:c>
      <x:c r="H1" s="6" t="str">
        <x:v>Men underweight (%)</x:v>
      </x:c>
      <x:c r="I1" s="6" t="str">
        <x:v>Men obesity (%)</x:v>
      </x:c>
    </x:row>
    <x:row r="2">
      <x:c r="A2" s="15" t="str">
        <x:v>Afghanistan</x:v>
      </x:c>
      <x:c r="B2" s="16" t="n">
        <x:v>6</x:v>
      </x:c>
      <x:c r="C2" s="16" t="n">
        <x:v>9</x:v>
      </x:c>
      <x:c r="D2" s="16" t="n">
        <x:v>10</x:v>
      </x:c>
      <x:c r="E2" s="16" t="n">
        <x:v>8</x:v>
      </x:c>
      <x:c r="F2" s="16" t="n">
        <x:v>6</x:v>
      </x:c>
      <x:c r="G2" s="16" t="n">
        <x:v>24</x:v>
      </x:c>
      <x:c r="H2" s="16" t="n">
        <x:v>5</x:v>
      </x:c>
      <x:c r="I2" s="16" t="n">
        <x:v>15</x:v>
      </x:c>
    </x:row>
    <x:row r="3">
      <x:c r="A3" s="15" t="str">
        <x:v>Bangladesh</x:v>
      </x:c>
      <x:c r="B3" s="16" t="n">
        <x:v>14</x:v>
      </x:c>
      <x:c r="C3" s="16" t="n">
        <x:v>2</x:v>
      </x:c>
      <x:c r="D3" s="16" t="n">
        <x:v>19</x:v>
      </x:c>
      <x:c r="E3" s="16" t="n">
        <x:v>2</x:v>
      </x:c>
      <x:c r="F3" s="16" t="n">
        <x:v>11</x:v>
      </x:c>
      <x:c r="G3" s="16" t="n">
        <x:v>8</x:v>
      </x:c>
      <x:c r="H3" s="16" t="n">
        <x:v>14</x:v>
      </x:c>
      <x:c r="I3" s="16" t="n">
        <x:v>3</x:v>
      </x:c>
    </x:row>
    <x:row r="4">
      <x:c r="A4" s="15" t="str">
        <x:v>Bhutan</x:v>
      </x:c>
      <x:c r="B4" s="16" t="n">
        <x:v>4</x:v>
      </x:c>
      <x:c r="C4" s="16" t="n">
        <x:v>7</x:v>
      </x:c>
      <x:c r="D4" s="16" t="n">
        <x:v>6</x:v>
      </x:c>
      <x:c r="E4" s="16" t="n">
        <x:v>5</x:v>
      </x:c>
      <x:c r="F4" s="16" t="n">
        <x:v>3</x:v>
      </x:c>
      <x:c r="G4" s="16" t="n">
        <x:v>16</x:v>
      </x:c>
      <x:c r="H4" s="16" t="n">
        <x:v>3</x:v>
      </x:c>
      <x:c r="I4" s="16" t="n">
        <x:v>10</x:v>
      </x:c>
    </x:row>
    <x:row r="5">
      <x:c r="A5" s="15" t="str">
        <x:v>India</x:v>
      </x:c>
      <x:c r="B5" s="16" t="n">
        <x:v>20</x:v>
      </x:c>
      <x:c r="C5" s="16" t="n">
        <x:v>3</x:v>
      </x:c>
      <x:c r="D5" s="16" t="n">
        <x:v>22</x:v>
      </x:c>
      <x:c r="E5" s="16" t="n">
        <x:v>4</x:v>
      </x:c>
      <x:c r="F5" s="16" t="n">
        <x:v>14</x:v>
      </x:c>
      <x:c r="G5" s="16" t="n">
        <x:v>10</x:v>
      </x:c>
      <x:c r="H5" s="16" t="n">
        <x:v>12</x:v>
      </x:c>
      <x:c r="I5" s="16" t="n">
        <x:v>5</x:v>
      </x:c>
    </x:row>
    <x:row r="6">
      <x:c r="A6" s="15" t="str">
        <x:v>Nepal</x:v>
      </x:c>
      <x:c r="B6" s="16" t="n">
        <x:v>9</x:v>
      </x:c>
      <x:c r="C6" s="16" t="n">
        <x:v>3</x:v>
      </x:c>
      <x:c r="D6" s="16" t="n">
        <x:v>12</x:v>
      </x:c>
      <x:c r="E6" s="16" t="n">
        <x:v>1</x:v>
      </x:c>
      <x:c r="F6" s="16" t="n">
        <x:v>10</x:v>
      </x:c>
      <x:c r="G6" s="16" t="n">
        <x:v>9</x:v>
      </x:c>
      <x:c r="H6" s="16" t="n">
        <x:v>9</x:v>
      </x:c>
      <x:c r="I6" s="16" t="n">
        <x:v>5</x:v>
      </x:c>
    </x:row>
    <x:row r="7">
      <x:c r="A7" s="15" t="str">
        <x:v>Pakistan</x:v>
      </x:c>
      <x:c r="B7" s="16" t="n">
        <x:v>14</x:v>
      </x:c>
      <x:c r="C7" s="16" t="n">
        <x:v>7</x:v>
      </x:c>
      <x:c r="D7" s="16" t="n">
        <x:v>19</x:v>
      </x:c>
      <x:c r="E7" s="16" t="n">
        <x:v>10</x:v>
      </x:c>
      <x:c r="F7" s="16" t="n">
        <x:v>7</x:v>
      </x:c>
      <x:c r="G7" s="16" t="n">
        <x:v>27</x:v>
      </x:c>
      <x:c r="H7" s="16" t="n">
        <x:v>7</x:v>
      </x:c>
      <x:c r="I7" s="16" t="n">
        <x:v>20</x:v>
      </x:c>
    </x:row>
    <x:row r="8">
      <x:c r="A8" s="15" t="str">
        <x:v>Sri Lanka</x:v>
      </x:c>
      <x:c r="B8" s="16" t="n">
        <x:v>16</x:v>
      </x:c>
      <x:c r="C8" s="16" t="n">
        <x:v>8</x:v>
      </x:c>
      <x:c r="D8" s="16" t="n">
        <x:v>18</x:v>
      </x:c>
      <x:c r="E8" s="16" t="n">
        <x:v>7</x:v>
      </x:c>
      <x:c r="F8" s="16" t="n">
        <x:v>10</x:v>
      </x:c>
      <x:c r="G8" s="16" t="n">
        <x:v>15</x:v>
      </x:c>
      <x:c r="H8" s="16" t="n">
        <x:v>14</x:v>
      </x:c>
      <x:c r="I8" s="16" t="n">
        <x:v>7</x:v>
      </x:c>
    </x:row>
  </x:sheetData>
  <x:pageMargins left="0.7" right="0.7" top="0.75" bottom="0.75" header="0.3" footer="0.3"/>
  <x:tableParts count="1">
    <x:tablePart xmlns:r="http://schemas.openxmlformats.org/officeDocument/2006/relationships" r:id="R52bf7d0b86c34241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</x:cols>
  <x:sheetData>
    <x:row r="1">
      <x:c r="A1" s="6" t="str">
        <x:v>Country</x:v>
      </x:c>
      <x:c r="B1" s="6" t="str">
        <x:v>Pediatric DB girls (%)</x:v>
      </x:c>
      <x:c r="C1" s="6" t="str">
        <x:v>Pediatric DB boys (%)</x:v>
      </x:c>
      <x:c r="D1" s="6" t="str">
        <x:v>Adult DB women (%)</x:v>
      </x:c>
      <x:c r="E1" s="6" t="str">
        <x:v>Adult DB men (%)</x:v>
      </x:c>
      <x:c r="F1" s="6" t="str">
        <x:v>Pediatric obesity share girls (%)</x:v>
      </x:c>
      <x:c r="G1" s="6" t="str">
        <x:v>Pediatric obesity share boys (%)</x:v>
      </x:c>
      <x:c r="H1" s="6" t="str">
        <x:v>Adult obesity share women (%)</x:v>
      </x:c>
      <x:c r="I1" s="6" t="str">
        <x:v>Adult obesity share men (%)</x:v>
      </x:c>
      <x:c r="J1" s="6" t="str">
        <x:v>Female obesity-share gradient (pp)</x:v>
      </x:c>
      <x:c r="K1" s="6" t="str">
        <x:v>Male obesity-share gradient (pp)</x:v>
      </x:c>
      <x:c r="L1" s="6" t="str">
        <x:v>Adult:pediatric obesity ratio female</x:v>
      </x:c>
      <x:c r="M1" s="6" t="str">
        <x:v>Adult:pediatric obesity ratio male</x:v>
      </x:c>
    </x:row>
    <x:row r="2">
      <x:c r="A2" s="15" t="str">
        <x:f>Raw_Data!A2</x:f>
        <x:v>Afghanistan</x:v>
      </x:c>
      <x:c r="B2" s="16" t="n">
        <x:f>Raw_Data!B2+Raw_Data!C2</x:f>
        <x:v>15</x:v>
      </x:c>
      <x:c r="C2" s="16" t="n">
        <x:f>Raw_Data!D2+Raw_Data!E2</x:f>
        <x:v>18</x:v>
      </x:c>
      <x:c r="D2" s="16" t="n">
        <x:f>Raw_Data!F2+Raw_Data!G2</x:f>
        <x:v>30</x:v>
      </x:c>
      <x:c r="E2" s="16" t="n">
        <x:f>Raw_Data!H2+Raw_Data!I2</x:f>
        <x:v>20</x:v>
      </x:c>
      <x:c r="F2" s="16" t="n">
        <x:f>100*Raw_Data!C2/B2</x:f>
        <x:v>60</x:v>
      </x:c>
      <x:c r="G2" s="16" t="n">
        <x:f>100*Raw_Data!E2/C2</x:f>
        <x:v>44.44444444444444</x:v>
      </x:c>
      <x:c r="H2" s="16" t="n">
        <x:f>100*Raw_Data!G2/D2</x:f>
        <x:v>80</x:v>
      </x:c>
      <x:c r="I2" s="16" t="n">
        <x:f>100*Raw_Data!I2/E2</x:f>
        <x:v>75</x:v>
      </x:c>
      <x:c r="J2" s="16" t="n">
        <x:f>H2-F2</x:f>
        <x:v>20</x:v>
      </x:c>
      <x:c r="K2" s="16" t="n">
        <x:f>I2-G2</x:f>
        <x:v>30.555555555555557</x:v>
      </x:c>
      <x:c r="L2" s="16" t="n">
        <x:f>Raw_Data!G2/Raw_Data!C2</x:f>
        <x:v>2.6666666666666665</x:v>
      </x:c>
      <x:c r="M2" s="16" t="n">
        <x:f>Raw_Data!I2/Raw_Data!E2</x:f>
        <x:v>1.875</x:v>
      </x:c>
    </x:row>
    <x:row r="3">
      <x:c r="A3" s="15" t="str">
        <x:f>Raw_Data!A3</x:f>
        <x:v>Bangladesh</x:v>
      </x:c>
      <x:c r="B3" s="16" t="n">
        <x:f>Raw_Data!B3+Raw_Data!C3</x:f>
        <x:v>16</x:v>
      </x:c>
      <x:c r="C3" s="16" t="n">
        <x:f>Raw_Data!D3+Raw_Data!E3</x:f>
        <x:v>21</x:v>
      </x:c>
      <x:c r="D3" s="16" t="n">
        <x:f>Raw_Data!F3+Raw_Data!G3</x:f>
        <x:v>19</x:v>
      </x:c>
      <x:c r="E3" s="16" t="n">
        <x:f>Raw_Data!H3+Raw_Data!I3</x:f>
        <x:v>17</x:v>
      </x:c>
      <x:c r="F3" s="16" t="n">
        <x:f>100*Raw_Data!C3/B3</x:f>
        <x:v>12.5</x:v>
      </x:c>
      <x:c r="G3" s="16" t="n">
        <x:f>100*Raw_Data!E3/C3</x:f>
        <x:v>9.523809523809524</x:v>
      </x:c>
      <x:c r="H3" s="16" t="n">
        <x:f>100*Raw_Data!G3/D3</x:f>
        <x:v>42.10526315789474</x:v>
      </x:c>
      <x:c r="I3" s="16" t="n">
        <x:f>100*Raw_Data!I3/E3</x:f>
        <x:v>17.647058823529413</x:v>
      </x:c>
      <x:c r="J3" s="16" t="n">
        <x:f>H3-F3</x:f>
        <x:v>29.60526315789474</x:v>
      </x:c>
      <x:c r="K3" s="16" t="n">
        <x:f>I3-G3</x:f>
        <x:v>8.12324929971989</x:v>
      </x:c>
      <x:c r="L3" s="16" t="n">
        <x:f>Raw_Data!G3/Raw_Data!C3</x:f>
        <x:v>4</x:v>
      </x:c>
      <x:c r="M3" s="16" t="n">
        <x:f>Raw_Data!I3/Raw_Data!E3</x:f>
        <x:v>1.5</x:v>
      </x:c>
    </x:row>
    <x:row r="4">
      <x:c r="A4" s="15" t="str">
        <x:f>Raw_Data!A4</x:f>
        <x:v>Bhutan</x:v>
      </x:c>
      <x:c r="B4" s="16" t="n">
        <x:f>Raw_Data!B4+Raw_Data!C4</x:f>
        <x:v>11</x:v>
      </x:c>
      <x:c r="C4" s="16" t="n">
        <x:f>Raw_Data!D4+Raw_Data!E4</x:f>
        <x:v>11</x:v>
      </x:c>
      <x:c r="D4" s="16" t="n">
        <x:f>Raw_Data!F4+Raw_Data!G4</x:f>
        <x:v>19</x:v>
      </x:c>
      <x:c r="E4" s="16" t="n">
        <x:f>Raw_Data!H4+Raw_Data!I4</x:f>
        <x:v>13</x:v>
      </x:c>
      <x:c r="F4" s="16" t="n">
        <x:f>100*Raw_Data!C4/B4</x:f>
        <x:v>63.63636363636363</x:v>
      </x:c>
      <x:c r="G4" s="16" t="n">
        <x:f>100*Raw_Data!E4/C4</x:f>
        <x:v>45.45454545454545</x:v>
      </x:c>
      <x:c r="H4" s="16" t="n">
        <x:f>100*Raw_Data!G4/D4</x:f>
        <x:v>84.21052631578948</x:v>
      </x:c>
      <x:c r="I4" s="16" t="n">
        <x:f>100*Raw_Data!I4/E4</x:f>
        <x:v>76.92307692307692</x:v>
      </x:c>
      <x:c r="J4" s="16" t="n">
        <x:f>H4-F4</x:f>
        <x:v>20.574162679425847</x:v>
      </x:c>
      <x:c r="K4" s="16" t="n">
        <x:f>I4-G4</x:f>
        <x:v>31.468531468531467</x:v>
      </x:c>
      <x:c r="L4" s="16" t="n">
        <x:f>Raw_Data!G4/Raw_Data!C4</x:f>
        <x:v>2.2857142857142856</x:v>
      </x:c>
      <x:c r="M4" s="16" t="n">
        <x:f>Raw_Data!I4/Raw_Data!E4</x:f>
        <x:v>2</x:v>
      </x:c>
    </x:row>
    <x:row r="5">
      <x:c r="A5" s="15" t="str">
        <x:f>Raw_Data!A5</x:f>
        <x:v>India</x:v>
      </x:c>
      <x:c r="B5" s="16" t="n">
        <x:f>Raw_Data!B5+Raw_Data!C5</x:f>
        <x:v>23</x:v>
      </x:c>
      <x:c r="C5" s="16" t="n">
        <x:f>Raw_Data!D5+Raw_Data!E5</x:f>
        <x:v>26</x:v>
      </x:c>
      <x:c r="D5" s="16" t="n">
        <x:f>Raw_Data!F5+Raw_Data!G5</x:f>
        <x:v>24</x:v>
      </x:c>
      <x:c r="E5" s="16" t="n">
        <x:f>Raw_Data!H5+Raw_Data!I5</x:f>
        <x:v>17</x:v>
      </x:c>
      <x:c r="F5" s="16" t="n">
        <x:f>100*Raw_Data!C5/B5</x:f>
        <x:v>13.043478260869565</x:v>
      </x:c>
      <x:c r="G5" s="16" t="n">
        <x:f>100*Raw_Data!E5/C5</x:f>
        <x:v>15.384615384615385</x:v>
      </x:c>
      <x:c r="H5" s="16" t="n">
        <x:f>100*Raw_Data!G5/D5</x:f>
        <x:v>41.666666666666664</x:v>
      </x:c>
      <x:c r="I5" s="16" t="n">
        <x:f>100*Raw_Data!I5/E5</x:f>
        <x:v>29.41176470588235</x:v>
      </x:c>
      <x:c r="J5" s="16" t="n">
        <x:f>H5-F5</x:f>
        <x:v>28.6231884057971</x:v>
      </x:c>
      <x:c r="K5" s="16" t="n">
        <x:f>I5-G5</x:f>
        <x:v>14.027149321266966</x:v>
      </x:c>
      <x:c r="L5" s="16" t="n">
        <x:f>Raw_Data!G5/Raw_Data!C5</x:f>
        <x:v>3.3333333333333335</x:v>
      </x:c>
      <x:c r="M5" s="16" t="n">
        <x:f>Raw_Data!I5/Raw_Data!E5</x:f>
        <x:v>1.25</x:v>
      </x:c>
    </x:row>
    <x:row r="6">
      <x:c r="A6" s="15" t="str">
        <x:f>Raw_Data!A6</x:f>
        <x:v>Nepal</x:v>
      </x:c>
      <x:c r="B6" s="16" t="n">
        <x:f>Raw_Data!B6+Raw_Data!C6</x:f>
        <x:v>12</x:v>
      </x:c>
      <x:c r="C6" s="16" t="n">
        <x:f>Raw_Data!D6+Raw_Data!E6</x:f>
        <x:v>13</x:v>
      </x:c>
      <x:c r="D6" s="16" t="n">
        <x:f>Raw_Data!F6+Raw_Data!G6</x:f>
        <x:v>19</x:v>
      </x:c>
      <x:c r="E6" s="16" t="n">
        <x:f>Raw_Data!H6+Raw_Data!I6</x:f>
        <x:v>14</x:v>
      </x:c>
      <x:c r="F6" s="16" t="n">
        <x:f>100*Raw_Data!C6/B6</x:f>
        <x:v>25</x:v>
      </x:c>
      <x:c r="G6" s="16" t="n">
        <x:f>100*Raw_Data!E6/C6</x:f>
        <x:v>7.6923076923076925</x:v>
      </x:c>
      <x:c r="H6" s="16" t="n">
        <x:f>100*Raw_Data!G6/D6</x:f>
        <x:v>47.36842105263158</x:v>
      </x:c>
      <x:c r="I6" s="16" t="n">
        <x:f>100*Raw_Data!I6/E6</x:f>
        <x:v>35.714285714285715</x:v>
      </x:c>
      <x:c r="J6" s="16" t="n">
        <x:f>H6-F6</x:f>
        <x:v>22.368421052631582</x:v>
      </x:c>
      <x:c r="K6" s="16" t="n">
        <x:f>I6-G6</x:f>
        <x:v>28.021978021978022</x:v>
      </x:c>
      <x:c r="L6" s="16" t="n">
        <x:f>Raw_Data!G6/Raw_Data!C6</x:f>
        <x:v>3</x:v>
      </x:c>
      <x:c r="M6" s="16" t="n">
        <x:f>Raw_Data!I6/Raw_Data!E6</x:f>
        <x:v>5</x:v>
      </x:c>
    </x:row>
    <x:row r="7">
      <x:c r="A7" s="15" t="str">
        <x:f>Raw_Data!A7</x:f>
        <x:v>Pakistan</x:v>
      </x:c>
      <x:c r="B7" s="16" t="n">
        <x:f>Raw_Data!B7+Raw_Data!C7</x:f>
        <x:v>21</x:v>
      </x:c>
      <x:c r="C7" s="16" t="n">
        <x:f>Raw_Data!D7+Raw_Data!E7</x:f>
        <x:v>29</x:v>
      </x:c>
      <x:c r="D7" s="16" t="n">
        <x:f>Raw_Data!F7+Raw_Data!G7</x:f>
        <x:v>34</x:v>
      </x:c>
      <x:c r="E7" s="16" t="n">
        <x:f>Raw_Data!H7+Raw_Data!I7</x:f>
        <x:v>27</x:v>
      </x:c>
      <x:c r="F7" s="16" t="n">
        <x:f>100*Raw_Data!C7/B7</x:f>
        <x:v>33.333333333333336</x:v>
      </x:c>
      <x:c r="G7" s="16" t="n">
        <x:f>100*Raw_Data!E7/C7</x:f>
        <x:v>34.48275862068966</x:v>
      </x:c>
      <x:c r="H7" s="16" t="n">
        <x:f>100*Raw_Data!G7/D7</x:f>
        <x:v>79.41176470588235</x:v>
      </x:c>
      <x:c r="I7" s="16" t="n">
        <x:f>100*Raw_Data!I7/E7</x:f>
        <x:v>74.07407407407408</x:v>
      </x:c>
      <x:c r="J7" s="16" t="n">
        <x:f>H7-F7</x:f>
        <x:v>46.07843137254901</x:v>
      </x:c>
      <x:c r="K7" s="16" t="n">
        <x:f>I7-G7</x:f>
        <x:v>39.59131545338442</x:v>
      </x:c>
      <x:c r="L7" s="16" t="n">
        <x:f>Raw_Data!G7/Raw_Data!C7</x:f>
        <x:v>3.857142857142857</x:v>
      </x:c>
      <x:c r="M7" s="16" t="n">
        <x:f>Raw_Data!I7/Raw_Data!E7</x:f>
        <x:v>2</x:v>
      </x:c>
    </x:row>
    <x:row r="8">
      <x:c r="A8" s="15" t="str">
        <x:f>Raw_Data!A8</x:f>
        <x:v>Sri Lanka</x:v>
      </x:c>
      <x:c r="B8" s="16" t="n">
        <x:f>Raw_Data!B8+Raw_Data!C8</x:f>
        <x:v>24</x:v>
      </x:c>
      <x:c r="C8" s="16" t="n">
        <x:f>Raw_Data!D8+Raw_Data!E8</x:f>
        <x:v>25</x:v>
      </x:c>
      <x:c r="D8" s="16" t="n">
        <x:f>Raw_Data!F8+Raw_Data!G8</x:f>
        <x:v>25</x:v>
      </x:c>
      <x:c r="E8" s="16" t="n">
        <x:f>Raw_Data!H8+Raw_Data!I8</x:f>
        <x:v>21</x:v>
      </x:c>
      <x:c r="F8" s="16" t="n">
        <x:f>100*Raw_Data!C8/B8</x:f>
        <x:v>33.333333333333336</x:v>
      </x:c>
      <x:c r="G8" s="16" t="n">
        <x:f>100*Raw_Data!E8/C8</x:f>
        <x:v>28</x:v>
      </x:c>
      <x:c r="H8" s="16" t="n">
        <x:f>100*Raw_Data!G8/D8</x:f>
        <x:v>60</x:v>
      </x:c>
      <x:c r="I8" s="16" t="n">
        <x:f>100*Raw_Data!I8/E8</x:f>
        <x:v>33.333333333333336</x:v>
      </x:c>
      <x:c r="J8" s="16" t="n">
        <x:f>H8-F8</x:f>
        <x:v>26.666666666666664</x:v>
      </x:c>
      <x:c r="K8" s="16" t="n">
        <x:f>I8-G8</x:f>
        <x:v>5.333333333333336</x:v>
      </x:c>
      <x:c r="L8" s="16" t="n">
        <x:f>Raw_Data!G8/Raw_Data!C8</x:f>
        <x:v>1.875</x:v>
      </x:c>
      <x:c r="M8" s="16" t="n">
        <x:f>Raw_Data!I8/Raw_Data!E8</x:f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f0d12030e9f8450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5" t="str">
        <x:v>Analysis</x:v>
      </x:c>
      <x:c r="B1" s="5" t="str">
        <x:v>Median A</x:v>
      </x:c>
      <x:c r="C1" s="5" t="str">
        <x:v>Median B</x:v>
      </x:c>
      <x:c r="D1" s="5" t="str">
        <x:v>Median difference (pp)</x:v>
      </x:c>
      <x:c r="E1" s="5" t="str">
        <x:v>Statistic</x:v>
      </x:c>
      <x:c r="F1" s="5" t="str">
        <x:v>P value</x:v>
      </x:c>
    </x:row>
    <x:row r="2">
      <x:c r="A2" s="15" t="str">
        <x:v>Boys vs girls thinness</x:v>
      </x:c>
      <x:c r="B2" s="19" t="n">
        <x:v>18</x:v>
      </x:c>
      <x:c r="C2" s="19" t="n">
        <x:v>14</x:v>
      </x:c>
      <x:c r="D2" s="19" t="n">
        <x:v>3</x:v>
      </x:c>
      <x:c r="E2" s="19" t="n">
        <x:v>0</x:v>
      </x:c>
      <x:c r="F2" s="19" t="n">
        <x:v>0.015625</x:v>
      </x:c>
    </x:row>
    <x:row r="3">
      <x:c r="A3" s="15" t="str">
        <x:v>Boys vs girls obesity</x:v>
      </x:c>
      <x:c r="B3" s="19" t="n">
        <x:v>5</x:v>
      </x:c>
      <x:c r="C3" s="19" t="n">
        <x:v>7</x:v>
      </x:c>
      <x:c r="D3" s="19" t="n">
        <x:v>-1</x:v>
      </x:c>
      <x:c r="E3" s="19" t="n">
        <x:v>8</x:v>
      </x:c>
      <x:c r="F3" s="19" t="n">
        <x:v>0.625</x:v>
      </x:c>
    </x:row>
    <x:row r="4">
      <x:c r="A4" s="15" t="str">
        <x:v>Women vs men obesity</x:v>
      </x:c>
      <x:c r="B4" s="19" t="n">
        <x:v>15</x:v>
      </x:c>
      <x:c r="C4" s="19" t="n">
        <x:v>7</x:v>
      </x:c>
      <x:c r="D4" s="19" t="n">
        <x:v>6</x:v>
      </x:c>
      <x:c r="E4" s="19" t="n">
        <x:v>0</x:v>
      </x:c>
      <x:c r="F4" s="19" t="n">
        <x:v>0.015625</x:v>
      </x:c>
    </x:row>
    <x:row r="5">
      <x:c r="A5" s="15" t="str">
        <x:v>Women vs girls obesity</x:v>
      </x:c>
      <x:c r="B5" s="19" t="n">
        <x:v>15</x:v>
      </x:c>
      <x:c r="C5" s="19" t="n">
        <x:v>7</x:v>
      </x:c>
      <x:c r="D5" s="19" t="n">
        <x:v>7</x:v>
      </x:c>
      <x:c r="E5" s="19" t="n">
        <x:v>0</x:v>
      </x:c>
      <x:c r="F5" s="19" t="n">
        <x:v>0.015625</x:v>
      </x:c>
    </x:row>
    <x:row r="6">
      <x:c r="A6" s="15" t="str">
        <x:v>Men vs boys obesity</x:v>
      </x:c>
      <x:c r="B6" s="19" t="n">
        <x:v>7</x:v>
      </x:c>
      <x:c r="C6" s="19" t="n">
        <x:v>5</x:v>
      </x:c>
      <x:c r="D6" s="19" t="n">
        <x:v>4</x:v>
      </x:c>
      <x:c r="E6" s="19" t="n">
        <x:v>0</x:v>
      </x:c>
      <x:c r="F6" s="19" t="n">
        <x:v>0.03125</x:v>
      </x:c>
    </x:row>
    <x:row r="7">
      <x:c r="A7" s="15" t="str">
        <x:v>Women vs men underweight</x:v>
      </x:c>
      <x:c r="B7" s="19" t="n">
        <x:v>10</x:v>
      </x:c>
      <x:c r="C7" s="19" t="n">
        <x:v>9</x:v>
      </x:c>
      <x:c r="D7" s="19" t="n">
        <x:v>0</x:v>
      </x:c>
      <x:c r="E7" s="19" t="n">
        <x:v>6</x:v>
      </x:c>
      <x:c r="F7" s="19" t="n">
        <x:v>0.75</x:v>
      </x:c>
    </x:row>
    <x:row r="8">
      <x:c r="A8" s="15" t="str">
        <x:v>Spearman: girls vs women obesity</x:v>
      </x:c>
      <x:c r="B8" s="19" t="str"/>
      <x:c r="C8" s="19" t="str"/>
      <x:c r="D8" s="19" t="str"/>
      <x:c r="E8" s="19" t="n">
        <x:v>0.78194744</x:v>
      </x:c>
      <x:c r="F8" s="19" t="n">
        <x:v>0.0377697226</x:v>
      </x:c>
    </x:row>
    <x:row r="9">
      <x:c r="A9" s="15" t="str">
        <x:v>Spearman: boys vs men obesity</x:v>
      </x:c>
      <x:c r="B9" s="19" t="str"/>
      <x:c r="C9" s="19" t="str"/>
      <x:c r="D9" s="19" t="str"/>
      <x:c r="E9" s="19" t="n">
        <x:v>0.9009374627</x:v>
      </x:c>
      <x:c r="F9" s="19" t="n">
        <x:v>0.0056205867</x:v>
      </x:c>
    </x:row>
  </x:sheetData>
  <x:pageMargins left="0.7" right="0.7" top="0.75" bottom="0.75" header="0.3" footer="0.3"/>
  <x:tableParts count="1">
    <x:tablePart xmlns:r="http://schemas.openxmlformats.org/officeDocument/2006/relationships" r:id="Rbe1b41b500084971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55" hidden="0" customWidth="1"/>
    <x:col min="2" max="2" width="22" hidden="0" customWidth="1"/>
    <x:col min="3" max="3" width="22" hidden="0" customWidth="1"/>
  </x:cols>
  <x:sheetData>
    <x:row r="1">
      <x:c r="A1" s="5" t="str">
        <x:v>finding</x:v>
      </x:c>
      <x:c r="B1" s="5" t="str">
        <x:v>proportion_of_simulations</x:v>
      </x:c>
      <x:c r="C1" s="5" t="str">
        <x:v>percent_of_simulations</x:v>
      </x:c>
    </x:row>
    <x:row r="2">
      <x:c r="A2" s="15" t="str">
        <x:v>Boys thinness &gt; girls thinness in all seven countries</x:v>
      </x:c>
      <x:c r="B2" s="15" t="n">
        <x:v>1</x:v>
      </x:c>
      <x:c r="C2" s="23" t="n">
        <x:v>100</x:v>
      </x:c>
    </x:row>
    <x:row r="3">
      <x:c r="A3" s="15" t="str">
        <x:v>Women obesity &gt; men obesity in all seven countries</x:v>
      </x:c>
      <x:c r="B3" s="15" t="n">
        <x:v>1</x:v>
      </x:c>
      <x:c r="C3" s="23" t="n">
        <x:v>100</x:v>
      </x:c>
    </x:row>
    <x:row r="4">
      <x:c r="A4" s="15" t="str">
        <x:v>Women obesity &gt; girls obesity in all seven countries</x:v>
      </x:c>
      <x:c r="B4" s="15" t="n">
        <x:v>1</x:v>
      </x:c>
      <x:c r="C4" s="23" t="n">
        <x:v>100</x:v>
      </x:c>
    </x:row>
    <x:row r="5">
      <x:c r="A5" s="15" t="str">
        <x:v>Pakistan has highest women obesity</x:v>
      </x:c>
      <x:c r="B5" s="15" t="n">
        <x:v>1</x:v>
      </x:c>
      <x:c r="C5" s="23" t="n">
        <x:v>100</x:v>
      </x:c>
    </x:row>
    <x:row r="6">
      <x:c r="A6" s="15" t="str">
        <x:v>Pakistan has highest men obesity</x:v>
      </x:c>
      <x:c r="B6" s="15" t="n">
        <x:v>1</x:v>
      </x:c>
      <x:c r="C6" s="23" t="n">
        <x:v>100</x:v>
      </x:c>
    </x:row>
    <x:row r="7">
      <x:c r="A7" s="15" t="str">
        <x:v>Pakistan has highest boys obesity</x:v>
      </x:c>
      <x:c r="B7" s="15" t="n">
        <x:v>1</x:v>
      </x:c>
      <x:c r="C7" s="23" t="n">
        <x:v>100</x:v>
      </x:c>
    </x:row>
    <x:row r="8">
      <x:c r="A8" s="15" t="str">
        <x:v>Pakistan has highest female obesity-share gradient</x:v>
      </x:c>
      <x:c r="B8" s="15" t="n">
        <x:v>1</x:v>
      </x:c>
      <x:c r="C8" s="23" t="n">
        <x:v>100</x:v>
      </x:c>
    </x:row>
    <x:row r="9">
      <x:c r="A9" s="15" t="str">
        <x:v>Pakistan has highest male obesity-share gradient</x:v>
      </x:c>
      <x:c r="B9" s="15" t="n">
        <x:v>0.99935</x:v>
      </x:c>
      <x:c r="C9" s="23" t="n">
        <x:v>99.935</x:v>
      </x:c>
    </x:row>
  </x:sheetData>
  <x:pageMargins left="0.7" right="0.7" top="0.75" bottom="0.75" header="0.3" footer="0.3"/>
  <x:tableParts count="1">
    <x:tablePart xmlns:r="http://schemas.openxmlformats.org/officeDocument/2006/relationships" r:id="R11512ea56c8e4d8e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>
      <x:c r="A1" s="4" t="str">
        <x:v>Item</x:v>
      </x:c>
      <x:c r="B1" s="4" t="str">
        <x:v>Details</x:v>
      </x:c>
    </x:row>
    <x:row r="2">
      <x:c r="A2" s="15" t="str">
        <x:v>Core source</x:v>
      </x:c>
      <x:c r="B2" s="15" t="str">
        <x:v>NCD Risk Factor Collaboration (NCD-RisC). Underweight and obesity in India, 2022 country fact sheet; South Asia comparator values.</x:v>
      </x:c>
    </x:row>
    <x:row r="3">
      <x:c r="A3" s="15" t="str">
        <x:v>Core paper</x:v>
      </x:c>
      <x:c r="B3" s="15" t="str">
        <x:v>NCD Risk Factor Collaboration (NCD-RisC). Lancet. 2024;403(10431):1027-1050. DOI: 10.1016/S0140-6736(23)02750-2</x:v>
      </x:c>
    </x:row>
    <x:row r="4">
      <x:c r="A4" s="15" t="str">
        <x:v>Data archive</x:v>
      </x:c>
      <x:c r="B4" s="15" t="str">
        <x:v>NCD-RisC 2024 archive: https://www.ncdrisc.org/archives.html</x:v>
      </x:c>
    </x:row>
    <x:row r="5">
      <x:c r="A5" s="15" t="str">
        <x:v>Code/data repository</x:v>
      </x:c>
      <x:c r="B5" s="15" t="str">
        <x:v>Zenodo DOI: 10.5281/zenodo.10534961</x:v>
      </x:c>
    </x:row>
    <x:row r="6">
      <x:c r="A6" s="15" t="str">
        <x:v>Definitions</x:v>
      </x:c>
      <x:c r="B6" s="15" t="str">
        <x:v>Girls/boys: age 5-19 years; thinness BMI-for-age &lt; -2 SD and obesity &gt; +2 SD. Women/men: age 20+ years; underweight BMI &lt;18.5 kg/m² and obesity BMI &gt;=30 kg/m².</x:v>
      </x:c>
    </x:row>
    <x:row r="7">
      <x:c r="A7" s="15" t="str">
        <x:v>Precision note</x:v>
      </x:c>
      <x:c r="B7" s="15" t="str">
        <x:v>The publicly displayed country-comparator prevalences are rounded to the nearest whole percentage point. Derived metrics therefore should not be interpreted as more precise than their source inputs.</x:v>
      </x:c>
    </x:row>
    <x:row r="8">
      <x:c r="A8" s="15" t="str">
        <x:v>Sensitivity note</x:v>
      </x:c>
      <x:c r="B8" s="15" t="str">
        <x:v>The 100,000-draw ±0.5 percentage-point analysis quantifies sensitivity to rounding only; it does not represent the NCD-RisC Bayesian posterior uncertainty.</x:v>
      </x:c>
    </x:row>
    <x:row r="9">
      <x:c r="A9" s="15" t="str">
        <x:v>Software</x:v>
      </x:c>
      <x:c r="B9" s="15" t="str">
        <x:v>Python 3.13.5; NumPy 2.3.5; pandas 2.2.3; SciPy 1.17.0.</x:v>
      </x:c>
    </x:row>
  </x:sheetData>
  <x:pageMargins left="0.7" right="0.7" top="0.75" bottom="0.75" header="0.3" footer="0.3"/>
</x:worksheet>
</file>