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ed Aslani\Dropbox\Meta-Analysis Projects\T1DM_VDR\Revision\"/>
    </mc:Choice>
  </mc:AlternateContent>
  <xr:revisionPtr revIDLastSave="0" documentId="13_ncr:1_{F4CF30E1-07FC-466B-B482-A7D8A49CB9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sm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2" i="1" l="1"/>
  <c r="K22" i="1" l="1"/>
  <c r="W22" i="1"/>
  <c r="AA22" i="1"/>
  <c r="U22" i="1"/>
  <c r="Y22" i="1"/>
  <c r="J22" i="1"/>
  <c r="V22" i="1"/>
  <c r="Z22" i="1"/>
  <c r="T22" i="1"/>
  <c r="X22" i="1"/>
  <c r="AA3" i="1" l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AA2" i="1"/>
  <c r="Z2" i="1"/>
  <c r="Y2" i="1"/>
  <c r="X2" i="1"/>
  <c r="W2" i="1"/>
  <c r="V2" i="1"/>
  <c r="U2" i="1"/>
  <c r="K25" i="1" l="1"/>
  <c r="J25" i="1"/>
  <c r="K2" i="1" l="1"/>
  <c r="J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3" i="1"/>
  <c r="K24" i="1"/>
  <c r="K26" i="1"/>
  <c r="K27" i="1"/>
  <c r="K28" i="1"/>
  <c r="K29" i="1"/>
  <c r="K30" i="1"/>
  <c r="K31" i="1"/>
  <c r="K32" i="1"/>
  <c r="K33" i="1"/>
  <c r="K34" i="1"/>
  <c r="K35" i="1"/>
  <c r="J3" i="1"/>
  <c r="J4" i="1"/>
  <c r="J5" i="1"/>
  <c r="J6" i="1"/>
  <c r="J7" i="1"/>
  <c r="J8" i="1"/>
  <c r="J9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6" i="1"/>
  <c r="J27" i="1"/>
  <c r="J28" i="1"/>
  <c r="J29" i="1"/>
  <c r="J30" i="1"/>
  <c r="J31" i="1"/>
  <c r="J32" i="1"/>
  <c r="J33" i="1"/>
  <c r="J34" i="1"/>
  <c r="J35" i="1"/>
</calcChain>
</file>

<file path=xl/sharedStrings.xml><?xml version="1.0" encoding="utf-8"?>
<sst xmlns="http://schemas.openxmlformats.org/spreadsheetml/2006/main" count="279" uniqueCount="173">
  <si>
    <t>Author</t>
  </si>
  <si>
    <t>Year</t>
  </si>
  <si>
    <t>Ethnicity</t>
  </si>
  <si>
    <t>Sex</t>
  </si>
  <si>
    <t>Control Population</t>
  </si>
  <si>
    <t>Case Population</t>
  </si>
  <si>
    <t>RCIL</t>
  </si>
  <si>
    <t>RCIU</t>
  </si>
  <si>
    <t>DCIU</t>
  </si>
  <si>
    <t>DCIL</t>
  </si>
  <si>
    <t>ROR</t>
  </si>
  <si>
    <t>DOR</t>
  </si>
  <si>
    <t>MAF</t>
  </si>
  <si>
    <t>HWE</t>
  </si>
  <si>
    <t>allelic OR</t>
  </si>
  <si>
    <t>allelic CIL</t>
  </si>
  <si>
    <t>allelic CIU</t>
  </si>
  <si>
    <t>BBcase</t>
  </si>
  <si>
    <t>Bbcase</t>
  </si>
  <si>
    <t>bbcase</t>
  </si>
  <si>
    <t>BBcont</t>
  </si>
  <si>
    <t>Bbcont</t>
  </si>
  <si>
    <t>bbcont</t>
  </si>
  <si>
    <t>B allele case</t>
  </si>
  <si>
    <t>B allele cont</t>
  </si>
  <si>
    <t>b allele case</t>
  </si>
  <si>
    <t>b allele cont</t>
  </si>
  <si>
    <t>BB+Bb case</t>
  </si>
  <si>
    <t>BB+Bb cont</t>
  </si>
  <si>
    <t>Bb+bbcase</t>
  </si>
  <si>
    <t>Bb+bb cont</t>
  </si>
  <si>
    <t>Bb VS.BBOR</t>
  </si>
  <si>
    <t>Bb VS.BBCIL</t>
  </si>
  <si>
    <t>Bb VS.BBCIU</t>
  </si>
  <si>
    <t>bbVS. BBOR</t>
  </si>
  <si>
    <t>bbVS. BB CIL</t>
  </si>
  <si>
    <t>bbVS. BB CIU</t>
  </si>
  <si>
    <t>Country</t>
  </si>
  <si>
    <t>Hauache</t>
  </si>
  <si>
    <t>Brazil</t>
  </si>
  <si>
    <t>American</t>
  </si>
  <si>
    <t>Chang</t>
  </si>
  <si>
    <t>China</t>
  </si>
  <si>
    <t>Asian</t>
  </si>
  <si>
    <t>Fassbender</t>
  </si>
  <si>
    <t>Germany</t>
  </si>
  <si>
    <t>European</t>
  </si>
  <si>
    <t>Gyorffy</t>
  </si>
  <si>
    <t>Hungary,</t>
  </si>
  <si>
    <t>Motohashi</t>
  </si>
  <si>
    <t>Japan</t>
  </si>
  <si>
    <t>Skrabic</t>
  </si>
  <si>
    <t>Croatia</t>
  </si>
  <si>
    <t>Finland</t>
  </si>
  <si>
    <t>Turpeinen(Turku)</t>
  </si>
  <si>
    <t>Turpeinen(Tampere)</t>
  </si>
  <si>
    <t>Turpeinen(Oulu)</t>
  </si>
  <si>
    <t>Spania</t>
  </si>
  <si>
    <t>Audi(barcellona)</t>
  </si>
  <si>
    <t>Audi(navarra)</t>
  </si>
  <si>
    <t>Bianco</t>
  </si>
  <si>
    <t>Italy</t>
  </si>
  <si>
    <t>San Pedro</t>
  </si>
  <si>
    <t>Spain</t>
  </si>
  <si>
    <t>Capoluongo</t>
  </si>
  <si>
    <t>Garcia</t>
  </si>
  <si>
    <t>Chile</t>
  </si>
  <si>
    <t>Lemos</t>
  </si>
  <si>
    <t>Portugal</t>
  </si>
  <si>
    <t>Shimada</t>
  </si>
  <si>
    <t>Israni</t>
  </si>
  <si>
    <t>India</t>
  </si>
  <si>
    <t>Mory</t>
  </si>
  <si>
    <t>Panierakis</t>
  </si>
  <si>
    <t>Greece</t>
  </si>
  <si>
    <t>Tawfeek</t>
  </si>
  <si>
    <t>Arabic saudia</t>
  </si>
  <si>
    <t>Bonakdaran</t>
  </si>
  <si>
    <t>Iran</t>
  </si>
  <si>
    <t>Mohamednejad</t>
  </si>
  <si>
    <t>Moubarak</t>
  </si>
  <si>
    <t>Syria</t>
  </si>
  <si>
    <t>Abd-Allah</t>
  </si>
  <si>
    <t>Egypt</t>
  </si>
  <si>
    <t>Africian</t>
  </si>
  <si>
    <t>Kafoury</t>
  </si>
  <si>
    <t>Cheon</t>
  </si>
  <si>
    <t>Korea</t>
  </si>
  <si>
    <t>Khalid</t>
  </si>
  <si>
    <t>Saudi Arabia</t>
  </si>
  <si>
    <t>Iyer</t>
  </si>
  <si>
    <t>Malik</t>
  </si>
  <si>
    <t>Ali</t>
  </si>
  <si>
    <t>Rasoul</t>
  </si>
  <si>
    <t>Kuwait</t>
  </si>
  <si>
    <t>Mean age case</t>
  </si>
  <si>
    <t>Mean age control</t>
  </si>
  <si>
    <t>M/F/M/F</t>
  </si>
  <si>
    <t>METHOD</t>
  </si>
  <si>
    <t>NR/NR/31/63/</t>
  </si>
  <si>
    <t>RFLP-PCR</t>
  </si>
  <si>
    <t>71/86/156/92</t>
  </si>
  <si>
    <t>15.5 ± 6.0</t>
  </si>
  <si>
    <r>
      <t xml:space="preserve">32.4 </t>
    </r>
    <r>
      <rPr>
        <sz val="11"/>
        <rFont val="Calibri"/>
        <family val="2"/>
      </rPr>
      <t>±</t>
    </r>
    <r>
      <rPr>
        <sz val="11"/>
        <rFont val="Calibri"/>
        <family val="2"/>
        <charset val="178"/>
        <scheme val="minor"/>
      </rPr>
      <t xml:space="preserve"> 6.6</t>
    </r>
    <r>
      <rPr>
        <sz val="11"/>
        <color theme="1"/>
        <rFont val="Calibri"/>
        <family val="2"/>
        <scheme val="minor"/>
      </rPr>
      <t/>
    </r>
  </si>
  <si>
    <r>
      <t xml:space="preserve">49 </t>
    </r>
    <r>
      <rPr>
        <sz val="11"/>
        <rFont val="Calibri"/>
        <family val="2"/>
      </rPr>
      <t>±</t>
    </r>
    <r>
      <rPr>
        <sz val="11"/>
        <rFont val="Calibri"/>
        <family val="2"/>
        <charset val="178"/>
        <scheme val="minor"/>
      </rPr>
      <t>11</t>
    </r>
  </si>
  <si>
    <t>57/50/53/50</t>
  </si>
  <si>
    <t>23.5 ± 5.11</t>
  </si>
  <si>
    <t>5.8 ± 2.3</t>
  </si>
  <si>
    <t>NR</t>
  </si>
  <si>
    <t>34.6 ± 16.9</t>
  </si>
  <si>
    <t>44.4 ± 13.7</t>
  </si>
  <si>
    <t>96/107/101/121</t>
  </si>
  <si>
    <t>72/62/60/72</t>
  </si>
  <si>
    <t>8.69 ± 4.3</t>
  </si>
  <si>
    <t>8.24 ± 4.9</t>
  </si>
  <si>
    <t>69/84/153/121</t>
  </si>
  <si>
    <t>40/49/58/58</t>
  </si>
  <si>
    <t>Minisequencing</t>
  </si>
  <si>
    <t>14.5 ± 9.9</t>
  </si>
  <si>
    <t>NR/NR/106/97</t>
  </si>
  <si>
    <t>9.3 ± 4.2</t>
  </si>
  <si>
    <t>10.3 ± 2.5</t>
  </si>
  <si>
    <t>27.5 ± 10.2</t>
  </si>
  <si>
    <t>36.8 ± 13.8</t>
  </si>
  <si>
    <t>357/417/NR/NR</t>
  </si>
  <si>
    <t>17.2 ± 5.4</t>
  </si>
  <si>
    <t>12.2 ± 8.1</t>
  </si>
  <si>
    <t>0/30/0/14</t>
  </si>
  <si>
    <t>35.7 ± 5.33</t>
  </si>
  <si>
    <t>33.2 ± 4.06</t>
  </si>
  <si>
    <t>Vedralova</t>
  </si>
  <si>
    <t>Czech</t>
  </si>
  <si>
    <t>67.0 ± 12.44</t>
  </si>
  <si>
    <t>45.0 ± 7.31</t>
  </si>
  <si>
    <t>25/30/24/26</t>
  </si>
  <si>
    <t>13.75 ± 6.91</t>
  </si>
  <si>
    <t>39.86 ± 11.66</t>
  </si>
  <si>
    <t>11.2 ± 3.7</t>
  </si>
  <si>
    <t>27.2 ± 6.4</t>
  </si>
  <si>
    <t>49.3 ± 9.25</t>
  </si>
  <si>
    <t>54/46/43/59</t>
  </si>
  <si>
    <t>10.33 ± 3.15</t>
  </si>
  <si>
    <t>&gt;35</t>
  </si>
  <si>
    <t>39.3 ± 11.1</t>
  </si>
  <si>
    <t>39.6 ± 9.1</t>
  </si>
  <si>
    <t>135/111/135/111</t>
  </si>
  <si>
    <t>15.1 ± 7.30</t>
  </si>
  <si>
    <t>30.1 ± 10.2</t>
  </si>
  <si>
    <t>131/135/116/81</t>
  </si>
  <si>
    <t>NR/NR/52/44</t>
  </si>
  <si>
    <t>28/41/19/26</t>
  </si>
  <si>
    <t>27.93 ± 10.86</t>
  </si>
  <si>
    <t>28.58 ± 7.40</t>
  </si>
  <si>
    <t>32/55/50/50</t>
  </si>
  <si>
    <t>11.7 ± 2.8</t>
  </si>
  <si>
    <t>11.1 ± 2.6</t>
  </si>
  <si>
    <t>42/78/42/78</t>
  </si>
  <si>
    <t>25/35/NR/NR</t>
  </si>
  <si>
    <t>25.37 ± 4.07</t>
  </si>
  <si>
    <t>23.44 ± 5.38</t>
  </si>
  <si>
    <t>25/25/25/25</t>
  </si>
  <si>
    <t>8.5 ± 5.5</t>
  </si>
  <si>
    <t>8.9 ± 5.2</t>
  </si>
  <si>
    <t>10.28 ± 3.73</t>
  </si>
  <si>
    <t>9.98± 3.56</t>
  </si>
  <si>
    <t>35/46/53/60</t>
  </si>
  <si>
    <t>11.48 ± 3.39</t>
  </si>
  <si>
    <t>9.50 ± 4.23</t>
  </si>
  <si>
    <t>Yavuz</t>
  </si>
  <si>
    <t>turkey</t>
  </si>
  <si>
    <t>27.6 ± 7.3</t>
  </si>
  <si>
    <t>26.2 ± 5.3</t>
  </si>
  <si>
    <t>60/57/73/61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</si>
</sst>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78"/>
      <scheme val="minor"/>
    </font>
    <font>
      <sz val="11"/>
      <name val="Calibri"/>
      <family val="2"/>
      <charset val="178"/>
      <scheme val="minor"/>
    </font>
    <font>
      <sz val="11"/>
      <color rgb="FF0070C0"/>
      <name val="Calibri"/>
      <family val="2"/>
      <charset val="178"/>
      <scheme val="minor"/>
    </font>
    <font>
      <sz val="11"/>
      <color rgb="FF00B050"/>
      <name val="Calibri"/>
      <family val="2"/>
      <scheme val="minor"/>
    </font>
    <font>
      <sz val="11"/>
      <color theme="5"/>
      <name val="Calibri"/>
      <family val="2"/>
      <charset val="178"/>
      <scheme val="minor"/>
    </font>
    <font>
      <sz val="11"/>
      <name val="Calibri"/>
      <family val="2"/>
      <scheme val="minor"/>
    </font>
    <font>
      <sz val="11"/>
      <color theme="9" tint="-0.499984740745262"/>
      <name val="Calibri"/>
      <family val="2"/>
      <charset val="178"/>
      <scheme val="minor"/>
    </font>
    <font>
      <sz val="12"/>
      <name val="Calibri"/>
      <family val="2"/>
      <scheme val="minor"/>
    </font>
    <font>
      <sz val="11"/>
      <color theme="9"/>
      <name val="Calibri"/>
      <family val="2"/>
      <charset val="178"/>
      <scheme val="minor"/>
    </font>
    <font>
      <sz val="11"/>
      <color rgb="FFC00000"/>
      <name val="Calibri"/>
      <family val="2"/>
      <charset val="178"/>
      <scheme val="minor"/>
    </font>
    <font>
      <b/>
      <sz val="14"/>
      <name val="Calibri"/>
      <family val="2"/>
      <charset val="178"/>
      <scheme val="minor"/>
    </font>
    <font>
      <sz val="11"/>
      <name val="Calibri"/>
      <family val="2"/>
    </font>
    <font>
      <sz val="12"/>
      <name val="Times New Roman"/>
      <family val="1"/>
    </font>
    <font>
      <sz val="10"/>
      <name val="TimesNewRomanPSMT"/>
    </font>
    <font>
      <sz val="10"/>
      <name val="TimesNewRomanP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6" fillId="0" borderId="0" xfId="0" applyFont="1"/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69"/>
  <sheetViews>
    <sheetView tabSelected="1" zoomScale="60" zoomScaleNormal="60" workbookViewId="0">
      <selection activeCell="H20" sqref="H20"/>
    </sheetView>
  </sheetViews>
  <sheetFormatPr defaultRowHeight="15" x14ac:dyDescent="0.25"/>
  <cols>
    <col min="1" max="1" width="17.42578125" customWidth="1"/>
    <col min="2" max="3" width="7.28515625" customWidth="1"/>
    <col min="4" max="4" width="21.85546875" customWidth="1"/>
    <col min="5" max="5" width="4.28515625" customWidth="1"/>
    <col min="6" max="6" width="14.7109375" customWidth="1"/>
    <col min="7" max="9" width="17.85546875" customWidth="1"/>
    <col min="10" max="10" width="16.7109375" customWidth="1"/>
    <col min="11" max="11" width="18.140625" customWidth="1"/>
    <col min="12" max="14" width="9.140625" style="1"/>
    <col min="15" max="17" width="9.140625" style="11"/>
    <col min="20" max="20" width="11.140625" style="1" customWidth="1"/>
    <col min="21" max="21" width="12.7109375" style="11" customWidth="1"/>
    <col min="22" max="22" width="12.7109375" style="1" customWidth="1"/>
    <col min="23" max="23" width="12.7109375" style="11" customWidth="1"/>
    <col min="24" max="24" width="12.7109375" style="12" customWidth="1"/>
    <col min="25" max="25" width="12.7109375" style="11" customWidth="1"/>
    <col min="26" max="26" width="12.7109375" style="1" customWidth="1"/>
    <col min="27" max="27" width="12.7109375" style="11" customWidth="1"/>
    <col min="28" max="28" width="13" style="1" customWidth="1"/>
    <col min="29" max="30" width="14.42578125" style="1" customWidth="1"/>
    <col min="32" max="32" width="12.140625" customWidth="1"/>
    <col min="33" max="33" width="12" customWidth="1"/>
    <col min="34" max="34" width="11.5703125" customWidth="1"/>
    <col min="35" max="35" width="13.28515625" customWidth="1"/>
    <col min="36" max="36" width="12.85546875" customWidth="1"/>
    <col min="37" max="37" width="12.5703125" customWidth="1"/>
    <col min="38" max="38" width="12.140625" customWidth="1"/>
    <col min="39" max="39" width="12.28515625" customWidth="1"/>
    <col min="40" max="41" width="13.42578125" customWidth="1"/>
    <col min="42" max="42" width="13.85546875" customWidth="1"/>
    <col min="43" max="43" width="13.28515625" customWidth="1"/>
    <col min="44" max="44" width="12.5703125" customWidth="1"/>
    <col min="46" max="46" width="11.7109375" customWidth="1"/>
    <col min="47" max="48" width="12.42578125" customWidth="1"/>
    <col min="49" max="49" width="12.5703125" customWidth="1"/>
    <col min="50" max="50" width="14" customWidth="1"/>
  </cols>
  <sheetData>
    <row r="1" spans="1:49" ht="17.25" customHeight="1" x14ac:dyDescent="0.25">
      <c r="A1" s="10" t="s">
        <v>0</v>
      </c>
      <c r="B1" s="10" t="s">
        <v>1</v>
      </c>
      <c r="C1" s="10" t="s">
        <v>37</v>
      </c>
      <c r="D1" s="10" t="s">
        <v>2</v>
      </c>
      <c r="E1" s="2" t="s">
        <v>3</v>
      </c>
      <c r="F1" s="2" t="s">
        <v>95</v>
      </c>
      <c r="G1" s="2" t="s">
        <v>96</v>
      </c>
      <c r="H1" s="2" t="s">
        <v>97</v>
      </c>
      <c r="I1" s="2" t="s">
        <v>98</v>
      </c>
      <c r="J1" s="2" t="s">
        <v>5</v>
      </c>
      <c r="K1" s="2" t="s">
        <v>4</v>
      </c>
      <c r="L1" s="2" t="s">
        <v>17</v>
      </c>
      <c r="M1" s="2" t="s">
        <v>18</v>
      </c>
      <c r="N1" s="2" t="s">
        <v>19</v>
      </c>
      <c r="O1" s="2" t="s">
        <v>20</v>
      </c>
      <c r="P1" s="2" t="s">
        <v>21</v>
      </c>
      <c r="Q1" s="2" t="s">
        <v>22</v>
      </c>
      <c r="R1" s="2" t="s">
        <v>12</v>
      </c>
      <c r="S1" s="2" t="s">
        <v>13</v>
      </c>
      <c r="T1" s="2" t="s">
        <v>23</v>
      </c>
      <c r="U1" s="2" t="s">
        <v>24</v>
      </c>
      <c r="V1" s="2" t="s">
        <v>25</v>
      </c>
      <c r="W1" s="2" t="s">
        <v>26</v>
      </c>
      <c r="X1" s="2" t="s">
        <v>27</v>
      </c>
      <c r="Y1" s="2" t="s">
        <v>28</v>
      </c>
      <c r="Z1" s="2" t="s">
        <v>29</v>
      </c>
      <c r="AA1" s="2" t="s">
        <v>30</v>
      </c>
      <c r="AB1" s="2" t="s">
        <v>11</v>
      </c>
      <c r="AC1" s="2" t="s">
        <v>9</v>
      </c>
      <c r="AD1" s="2" t="s">
        <v>8</v>
      </c>
      <c r="AE1" s="2" t="s">
        <v>14</v>
      </c>
      <c r="AF1" s="2" t="s">
        <v>15</v>
      </c>
      <c r="AG1" s="2" t="s">
        <v>16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10</v>
      </c>
      <c r="AO1" s="2" t="s">
        <v>6</v>
      </c>
      <c r="AP1" s="2" t="s">
        <v>7</v>
      </c>
      <c r="AQ1" s="2"/>
      <c r="AR1" s="6"/>
      <c r="AS1" s="6"/>
      <c r="AT1" s="6"/>
      <c r="AU1" s="3"/>
      <c r="AV1" s="3"/>
      <c r="AW1" s="3"/>
    </row>
    <row r="2" spans="1:49" ht="17.25" customHeight="1" x14ac:dyDescent="0.25">
      <c r="A2" s="10" t="s">
        <v>38</v>
      </c>
      <c r="B2" s="10">
        <v>1998</v>
      </c>
      <c r="C2" s="10" t="s">
        <v>39</v>
      </c>
      <c r="D2" s="10" t="s">
        <v>40</v>
      </c>
      <c r="E2" s="2">
        <v>3</v>
      </c>
      <c r="F2" s="2" t="s">
        <v>102</v>
      </c>
      <c r="G2" s="2" t="s">
        <v>104</v>
      </c>
      <c r="H2" s="2" t="s">
        <v>99</v>
      </c>
      <c r="I2" s="2" t="s">
        <v>100</v>
      </c>
      <c r="J2" s="2">
        <f>L2+M2+N2</f>
        <v>78</v>
      </c>
      <c r="K2" s="2">
        <f>O2+P2+Q2</f>
        <v>94</v>
      </c>
      <c r="L2" s="2">
        <v>13</v>
      </c>
      <c r="M2" s="2">
        <v>39</v>
      </c>
      <c r="N2" s="2">
        <v>26</v>
      </c>
      <c r="O2" s="2">
        <v>12</v>
      </c>
      <c r="P2" s="2">
        <v>43</v>
      </c>
      <c r="Q2" s="2">
        <v>39</v>
      </c>
      <c r="R2" s="2"/>
      <c r="S2" s="2"/>
      <c r="T2" s="2">
        <f>L2*2+M2</f>
        <v>65</v>
      </c>
      <c r="U2" s="2">
        <f>O2*2+P2</f>
        <v>67</v>
      </c>
      <c r="V2" s="2">
        <f>N2*2+M2</f>
        <v>91</v>
      </c>
      <c r="W2" s="2">
        <f>Q2*2+P2</f>
        <v>121</v>
      </c>
      <c r="X2" s="2">
        <f>L2+M2</f>
        <v>52</v>
      </c>
      <c r="Y2" s="2">
        <f>O2+P2</f>
        <v>55</v>
      </c>
      <c r="Z2" s="2">
        <f>M2+N2</f>
        <v>65</v>
      </c>
      <c r="AA2" s="2">
        <f>P2+Q2</f>
        <v>82</v>
      </c>
      <c r="AB2" s="2">
        <v>0.73</v>
      </c>
      <c r="AC2" s="2">
        <v>0.28000000000000003</v>
      </c>
      <c r="AD2" s="2">
        <v>1.87</v>
      </c>
      <c r="AE2" s="2">
        <v>0.77</v>
      </c>
      <c r="AF2" s="2">
        <v>0.48</v>
      </c>
      <c r="AG2" s="2">
        <v>1.22</v>
      </c>
      <c r="AH2" s="2">
        <v>0.83</v>
      </c>
      <c r="AI2" s="2">
        <v>0.3</v>
      </c>
      <c r="AJ2" s="2">
        <v>2.2599999999999998</v>
      </c>
      <c r="AK2" s="2">
        <v>0.61</v>
      </c>
      <c r="AL2" s="2">
        <v>0.21</v>
      </c>
      <c r="AM2" s="2">
        <v>1.72</v>
      </c>
      <c r="AN2" s="2">
        <v>0.7</v>
      </c>
      <c r="AO2" s="2">
        <v>0.35</v>
      </c>
      <c r="AP2" s="2">
        <v>1.37</v>
      </c>
      <c r="AQ2" s="2"/>
      <c r="AR2" s="6"/>
      <c r="AS2" s="6"/>
      <c r="AT2" s="6"/>
      <c r="AU2" s="3"/>
      <c r="AV2" s="3"/>
      <c r="AW2" s="3"/>
    </row>
    <row r="3" spans="1:49" ht="17.25" customHeight="1" x14ac:dyDescent="0.25">
      <c r="A3" s="10" t="s">
        <v>41</v>
      </c>
      <c r="B3" s="10">
        <v>2000</v>
      </c>
      <c r="C3" s="10" t="s">
        <v>42</v>
      </c>
      <c r="D3" s="10" t="s">
        <v>43</v>
      </c>
      <c r="E3" s="2">
        <v>3</v>
      </c>
      <c r="F3" s="2" t="s">
        <v>106</v>
      </c>
      <c r="G3" s="2" t="s">
        <v>103</v>
      </c>
      <c r="H3" s="2" t="s">
        <v>101</v>
      </c>
      <c r="I3" s="2" t="s">
        <v>100</v>
      </c>
      <c r="J3" s="2">
        <f t="shared" ref="J3:J35" si="0">L3+M3+N3</f>
        <v>157</v>
      </c>
      <c r="K3" s="2">
        <f t="shared" ref="K3:K35" si="1">O3+P3+Q3</f>
        <v>248</v>
      </c>
      <c r="L3" s="2">
        <v>4</v>
      </c>
      <c r="M3" s="2">
        <v>16</v>
      </c>
      <c r="N3" s="2">
        <v>137</v>
      </c>
      <c r="O3" s="2">
        <v>1</v>
      </c>
      <c r="P3" s="2">
        <v>16</v>
      </c>
      <c r="Q3" s="2">
        <v>231</v>
      </c>
      <c r="R3" s="2"/>
      <c r="S3" s="2"/>
      <c r="T3" s="2">
        <f t="shared" ref="T3:T35" si="2">L3*2+M3</f>
        <v>24</v>
      </c>
      <c r="U3" s="2">
        <f t="shared" ref="U3:U35" si="3">O3*2+P3</f>
        <v>18</v>
      </c>
      <c r="V3" s="2">
        <f t="shared" ref="V3:V35" si="4">N3*2+M3</f>
        <v>290</v>
      </c>
      <c r="W3" s="2">
        <f t="shared" ref="W3:W35" si="5">Q3*2+P3</f>
        <v>478</v>
      </c>
      <c r="X3" s="2">
        <f t="shared" ref="X3:X35" si="6">L3+M3</f>
        <v>20</v>
      </c>
      <c r="Y3" s="2">
        <f t="shared" ref="Y3:Y35" si="7">O3+P3</f>
        <v>17</v>
      </c>
      <c r="Z3" s="2">
        <f t="shared" ref="Z3:Z35" si="8">M3+N3</f>
        <v>153</v>
      </c>
      <c r="AA3" s="2">
        <f t="shared" ref="AA3:AA35" si="9">P3+Q3</f>
        <v>247</v>
      </c>
      <c r="AB3" s="2">
        <v>0.15</v>
      </c>
      <c r="AC3" s="2">
        <v>3.0000000000000001E-3</v>
      </c>
      <c r="AD3" s="2">
        <v>0.15</v>
      </c>
      <c r="AE3" s="2">
        <v>0.45</v>
      </c>
      <c r="AF3" s="2">
        <v>0.22</v>
      </c>
      <c r="AG3" s="2">
        <v>0.89</v>
      </c>
      <c r="AH3" s="2">
        <v>0.25</v>
      </c>
      <c r="AI3" s="2">
        <v>4.0000000000000001E-3</v>
      </c>
      <c r="AJ3" s="2">
        <v>2.99</v>
      </c>
      <c r="AK3" s="2">
        <v>0.14000000000000001</v>
      </c>
      <c r="AL3" s="2">
        <v>2E-3</v>
      </c>
      <c r="AM3" s="2">
        <v>1.52</v>
      </c>
      <c r="AN3" s="2">
        <v>0.5</v>
      </c>
      <c r="AO3" s="2">
        <v>0.23</v>
      </c>
      <c r="AP3" s="2">
        <v>1.05</v>
      </c>
      <c r="AQ3" s="2"/>
      <c r="AR3" s="6"/>
      <c r="AS3" s="6"/>
      <c r="AT3" s="6"/>
      <c r="AU3" s="3"/>
      <c r="AV3" s="3"/>
      <c r="AW3" s="3"/>
    </row>
    <row r="4" spans="1:49" ht="15.75" x14ac:dyDescent="0.25">
      <c r="A4" s="10" t="s">
        <v>44</v>
      </c>
      <c r="B4" s="10">
        <v>2002</v>
      </c>
      <c r="C4" s="10" t="s">
        <v>45</v>
      </c>
      <c r="D4" s="10" t="s">
        <v>46</v>
      </c>
      <c r="E4" s="2">
        <v>3</v>
      </c>
      <c r="F4" s="2" t="s">
        <v>107</v>
      </c>
      <c r="G4" s="2" t="s">
        <v>108</v>
      </c>
      <c r="H4" s="2" t="s">
        <v>105</v>
      </c>
      <c r="I4" s="2" t="s">
        <v>100</v>
      </c>
      <c r="J4" s="2">
        <f t="shared" si="0"/>
        <v>75</v>
      </c>
      <c r="K4" s="2">
        <f t="shared" si="1"/>
        <v>57</v>
      </c>
      <c r="L4" s="2">
        <v>14</v>
      </c>
      <c r="M4" s="2">
        <v>35</v>
      </c>
      <c r="N4" s="2">
        <v>26</v>
      </c>
      <c r="O4" s="2">
        <v>18</v>
      </c>
      <c r="P4" s="2">
        <v>25</v>
      </c>
      <c r="Q4" s="2">
        <v>14</v>
      </c>
      <c r="R4" s="2"/>
      <c r="S4" s="5"/>
      <c r="T4" s="2">
        <f t="shared" si="2"/>
        <v>63</v>
      </c>
      <c r="U4" s="2">
        <f t="shared" si="3"/>
        <v>61</v>
      </c>
      <c r="V4" s="2">
        <f t="shared" si="4"/>
        <v>87</v>
      </c>
      <c r="W4" s="2">
        <f t="shared" si="5"/>
        <v>53</v>
      </c>
      <c r="X4" s="2">
        <f t="shared" si="6"/>
        <v>49</v>
      </c>
      <c r="Y4" s="2">
        <f t="shared" si="7"/>
        <v>43</v>
      </c>
      <c r="Z4" s="2">
        <f t="shared" si="8"/>
        <v>61</v>
      </c>
      <c r="AA4" s="2">
        <f t="shared" si="9"/>
        <v>39</v>
      </c>
      <c r="AB4" s="2">
        <v>2</v>
      </c>
      <c r="AC4" s="2">
        <v>0.83</v>
      </c>
      <c r="AD4" s="2">
        <v>4.8899999999999997</v>
      </c>
      <c r="AE4" s="2">
        <v>1.58</v>
      </c>
      <c r="AF4" s="2">
        <v>0.94</v>
      </c>
      <c r="AG4" s="2">
        <v>2.67</v>
      </c>
      <c r="AH4" s="2">
        <v>1.8</v>
      </c>
      <c r="AI4" s="2">
        <v>0.69</v>
      </c>
      <c r="AJ4" s="2">
        <v>4.96</v>
      </c>
      <c r="AK4" s="2">
        <v>2.38</v>
      </c>
      <c r="AL4" s="2">
        <v>0.83</v>
      </c>
      <c r="AM4" s="2">
        <v>6.91</v>
      </c>
      <c r="AN4" s="2">
        <v>1.62</v>
      </c>
      <c r="AO4" s="2">
        <v>0.71</v>
      </c>
      <c r="AP4" s="2">
        <v>3.82</v>
      </c>
      <c r="AQ4" s="2"/>
      <c r="AR4" s="6"/>
      <c r="AS4" s="6"/>
      <c r="AT4" s="6"/>
      <c r="AU4" s="4"/>
      <c r="AV4" s="4"/>
      <c r="AW4" s="4"/>
    </row>
    <row r="5" spans="1:49" ht="15.75" x14ac:dyDescent="0.25">
      <c r="A5" s="10" t="s">
        <v>47</v>
      </c>
      <c r="B5" s="10">
        <v>2002</v>
      </c>
      <c r="C5" s="10" t="s">
        <v>48</v>
      </c>
      <c r="D5" s="10" t="s">
        <v>46</v>
      </c>
      <c r="E5" s="2">
        <v>3</v>
      </c>
      <c r="F5" s="2" t="s">
        <v>106</v>
      </c>
      <c r="G5" s="2" t="s">
        <v>108</v>
      </c>
      <c r="H5" s="2" t="s">
        <v>105</v>
      </c>
      <c r="I5" s="2" t="s">
        <v>100</v>
      </c>
      <c r="J5" s="2">
        <f t="shared" si="0"/>
        <v>107</v>
      </c>
      <c r="K5" s="2">
        <f t="shared" si="1"/>
        <v>103</v>
      </c>
      <c r="L5" s="2">
        <v>19</v>
      </c>
      <c r="M5" s="2">
        <v>46</v>
      </c>
      <c r="N5" s="2">
        <v>42</v>
      </c>
      <c r="O5" s="2">
        <v>16</v>
      </c>
      <c r="P5" s="2">
        <v>53</v>
      </c>
      <c r="Q5" s="2">
        <v>34</v>
      </c>
      <c r="R5" s="2"/>
      <c r="S5" s="5"/>
      <c r="T5" s="2">
        <f t="shared" si="2"/>
        <v>84</v>
      </c>
      <c r="U5" s="2">
        <f t="shared" si="3"/>
        <v>85</v>
      </c>
      <c r="V5" s="2">
        <f t="shared" si="4"/>
        <v>130</v>
      </c>
      <c r="W5" s="2">
        <f t="shared" si="5"/>
        <v>121</v>
      </c>
      <c r="X5" s="2">
        <f t="shared" si="6"/>
        <v>65</v>
      </c>
      <c r="Y5" s="2">
        <f t="shared" si="7"/>
        <v>69</v>
      </c>
      <c r="Z5" s="2">
        <f t="shared" si="8"/>
        <v>88</v>
      </c>
      <c r="AA5" s="2">
        <f t="shared" si="9"/>
        <v>87</v>
      </c>
      <c r="AB5" s="2">
        <v>0.85</v>
      </c>
      <c r="AC5" s="2">
        <v>0.38</v>
      </c>
      <c r="AD5" s="2">
        <v>1.87</v>
      </c>
      <c r="AE5" s="2">
        <v>1.08</v>
      </c>
      <c r="AF5" s="2">
        <v>0.72</v>
      </c>
      <c r="AG5" s="2">
        <v>1.63</v>
      </c>
      <c r="AH5" s="2">
        <v>0.73</v>
      </c>
      <c r="AI5" s="2">
        <v>0.31</v>
      </c>
      <c r="AJ5" s="2">
        <v>1.69</v>
      </c>
      <c r="AK5" s="2">
        <v>1.04</v>
      </c>
      <c r="AL5" s="2">
        <v>0.42</v>
      </c>
      <c r="AM5" s="2">
        <v>2.5</v>
      </c>
      <c r="AN5" s="2">
        <v>1.31</v>
      </c>
      <c r="AO5" s="2">
        <v>0.71</v>
      </c>
      <c r="AP5" s="2">
        <v>2.4</v>
      </c>
      <c r="AQ5" s="2"/>
      <c r="AR5" s="6"/>
      <c r="AS5" s="6"/>
      <c r="AT5" s="6"/>
      <c r="AU5" s="4"/>
      <c r="AV5" s="4"/>
      <c r="AW5" s="4"/>
    </row>
    <row r="6" spans="1:49" ht="15.75" x14ac:dyDescent="0.25">
      <c r="A6" s="10" t="s">
        <v>49</v>
      </c>
      <c r="B6" s="10">
        <v>2002</v>
      </c>
      <c r="C6" s="10" t="s">
        <v>50</v>
      </c>
      <c r="D6" s="10" t="s">
        <v>43</v>
      </c>
      <c r="E6" s="2">
        <v>3</v>
      </c>
      <c r="F6" s="2" t="s">
        <v>109</v>
      </c>
      <c r="G6" s="2" t="s">
        <v>110</v>
      </c>
      <c r="H6" s="2" t="s">
        <v>111</v>
      </c>
      <c r="I6" s="2" t="s">
        <v>100</v>
      </c>
      <c r="J6" s="2">
        <f t="shared" si="0"/>
        <v>203</v>
      </c>
      <c r="K6" s="2">
        <f t="shared" si="1"/>
        <v>222</v>
      </c>
      <c r="L6" s="2">
        <v>12</v>
      </c>
      <c r="M6" s="2">
        <v>64</v>
      </c>
      <c r="N6" s="2">
        <v>127</v>
      </c>
      <c r="O6" s="2">
        <v>1</v>
      </c>
      <c r="P6" s="2">
        <v>49</v>
      </c>
      <c r="Q6" s="2">
        <v>172</v>
      </c>
      <c r="R6" s="2"/>
      <c r="S6" s="5"/>
      <c r="T6" s="2">
        <f t="shared" si="2"/>
        <v>88</v>
      </c>
      <c r="U6" s="2">
        <f t="shared" si="3"/>
        <v>51</v>
      </c>
      <c r="V6" s="2">
        <f t="shared" si="4"/>
        <v>318</v>
      </c>
      <c r="W6" s="2">
        <f t="shared" si="5"/>
        <v>393</v>
      </c>
      <c r="X6" s="2">
        <f t="shared" si="6"/>
        <v>76</v>
      </c>
      <c r="Y6" s="2">
        <f t="shared" si="7"/>
        <v>50</v>
      </c>
      <c r="Z6" s="2">
        <f t="shared" si="8"/>
        <v>191</v>
      </c>
      <c r="AA6" s="2">
        <f t="shared" si="9"/>
        <v>221</v>
      </c>
      <c r="AB6" s="2">
        <v>7.0000000000000007E-2</v>
      </c>
      <c r="AC6" s="2">
        <v>1E-3</v>
      </c>
      <c r="AD6" s="2">
        <v>0.49</v>
      </c>
      <c r="AE6" s="2">
        <v>0.46</v>
      </c>
      <c r="AF6" s="2">
        <v>0.31</v>
      </c>
      <c r="AG6" s="2">
        <v>0.69</v>
      </c>
      <c r="AH6" s="2">
        <v>0.1</v>
      </c>
      <c r="AI6" s="2">
        <v>2E-3</v>
      </c>
      <c r="AJ6" s="2">
        <v>0.79</v>
      </c>
      <c r="AK6" s="2">
        <v>0.06</v>
      </c>
      <c r="AL6" s="2">
        <v>1E-3</v>
      </c>
      <c r="AM6" s="2">
        <v>0.42</v>
      </c>
      <c r="AN6" s="2">
        <v>1.1599999999999999</v>
      </c>
      <c r="AO6" s="2">
        <v>0.71</v>
      </c>
      <c r="AP6" s="2">
        <v>1.88</v>
      </c>
      <c r="AQ6" s="2"/>
      <c r="AR6" s="6"/>
      <c r="AS6" s="6"/>
      <c r="AT6" s="6"/>
      <c r="AU6" s="4"/>
      <c r="AV6" s="4"/>
      <c r="AW6" s="4"/>
    </row>
    <row r="7" spans="1:49" ht="15.75" x14ac:dyDescent="0.25">
      <c r="A7" s="10" t="s">
        <v>51</v>
      </c>
      <c r="B7" s="10">
        <v>2003</v>
      </c>
      <c r="C7" s="10" t="s">
        <v>52</v>
      </c>
      <c r="D7" s="10" t="s">
        <v>46</v>
      </c>
      <c r="E7" s="2">
        <v>3</v>
      </c>
      <c r="F7" s="2" t="s">
        <v>113</v>
      </c>
      <c r="G7" s="2" t="s">
        <v>114</v>
      </c>
      <c r="H7" s="2" t="s">
        <v>112</v>
      </c>
      <c r="I7" s="2" t="s">
        <v>100</v>
      </c>
      <c r="J7" s="2">
        <f t="shared" si="0"/>
        <v>134</v>
      </c>
      <c r="K7" s="2">
        <f t="shared" si="1"/>
        <v>132</v>
      </c>
      <c r="L7" s="2">
        <v>24</v>
      </c>
      <c r="M7" s="2">
        <v>58</v>
      </c>
      <c r="N7" s="2">
        <v>52</v>
      </c>
      <c r="O7" s="2">
        <v>17</v>
      </c>
      <c r="P7" s="2">
        <v>74</v>
      </c>
      <c r="Q7" s="2">
        <v>41</v>
      </c>
      <c r="R7" s="2"/>
      <c r="S7" s="5"/>
      <c r="T7" s="2">
        <f t="shared" si="2"/>
        <v>106</v>
      </c>
      <c r="U7" s="2">
        <f t="shared" si="3"/>
        <v>108</v>
      </c>
      <c r="V7" s="2">
        <f t="shared" si="4"/>
        <v>162</v>
      </c>
      <c r="W7" s="2">
        <f t="shared" si="5"/>
        <v>156</v>
      </c>
      <c r="X7" s="2">
        <f t="shared" si="6"/>
        <v>82</v>
      </c>
      <c r="Y7" s="2">
        <f t="shared" si="7"/>
        <v>91</v>
      </c>
      <c r="Z7" s="2">
        <f t="shared" si="8"/>
        <v>110</v>
      </c>
      <c r="AA7" s="2">
        <f t="shared" si="9"/>
        <v>115</v>
      </c>
      <c r="AB7" s="2">
        <v>0.67</v>
      </c>
      <c r="AC7" s="2">
        <v>0.32</v>
      </c>
      <c r="AD7" s="2">
        <v>1.39</v>
      </c>
      <c r="AE7" s="2">
        <v>1.05</v>
      </c>
      <c r="AF7" s="2">
        <v>0.73</v>
      </c>
      <c r="AG7" s="2">
        <v>1.51</v>
      </c>
      <c r="AH7" s="2">
        <v>0.55000000000000004</v>
      </c>
      <c r="AI7" s="2">
        <v>0.25</v>
      </c>
      <c r="AJ7" s="2">
        <v>1.19</v>
      </c>
      <c r="AK7" s="2">
        <v>0.89</v>
      </c>
      <c r="AL7" s="2">
        <v>0.39</v>
      </c>
      <c r="AM7" s="2">
        <v>2.0099999999999998</v>
      </c>
      <c r="AN7" s="2">
        <v>1.59</v>
      </c>
      <c r="AO7" s="2">
        <v>0.94</v>
      </c>
      <c r="AP7" s="2">
        <v>2.71</v>
      </c>
      <c r="AQ7" s="2"/>
      <c r="AR7" s="6"/>
      <c r="AS7" s="6"/>
      <c r="AT7" s="6"/>
      <c r="AU7" s="4"/>
      <c r="AV7" s="4"/>
      <c r="AW7" s="4"/>
    </row>
    <row r="8" spans="1:49" ht="15.75" x14ac:dyDescent="0.25">
      <c r="A8" s="10" t="s">
        <v>54</v>
      </c>
      <c r="B8" s="10">
        <v>2003</v>
      </c>
      <c r="C8" s="10" t="s">
        <v>53</v>
      </c>
      <c r="D8" s="10" t="s">
        <v>46</v>
      </c>
      <c r="E8" s="2">
        <v>3</v>
      </c>
      <c r="F8" s="2" t="s">
        <v>108</v>
      </c>
      <c r="G8" s="2" t="s">
        <v>108</v>
      </c>
      <c r="H8" s="2" t="s">
        <v>108</v>
      </c>
      <c r="I8" s="2" t="s">
        <v>117</v>
      </c>
      <c r="J8" s="2">
        <f t="shared" si="0"/>
        <v>220</v>
      </c>
      <c r="K8" s="2">
        <f t="shared" si="1"/>
        <v>844</v>
      </c>
      <c r="L8" s="2">
        <v>97</v>
      </c>
      <c r="M8" s="2">
        <v>97</v>
      </c>
      <c r="N8" s="2">
        <v>26</v>
      </c>
      <c r="O8" s="2">
        <v>354</v>
      </c>
      <c r="P8" s="2">
        <v>388</v>
      </c>
      <c r="Q8" s="2">
        <v>102</v>
      </c>
      <c r="R8" s="2"/>
      <c r="S8" s="5"/>
      <c r="T8" s="2">
        <f t="shared" si="2"/>
        <v>291</v>
      </c>
      <c r="U8" s="2">
        <f t="shared" si="3"/>
        <v>1096</v>
      </c>
      <c r="V8" s="2">
        <f t="shared" si="4"/>
        <v>149</v>
      </c>
      <c r="W8" s="2">
        <f t="shared" si="5"/>
        <v>592</v>
      </c>
      <c r="X8" s="2">
        <f t="shared" si="6"/>
        <v>194</v>
      </c>
      <c r="Y8" s="2">
        <f t="shared" si="7"/>
        <v>742</v>
      </c>
      <c r="Z8" s="2">
        <f t="shared" si="8"/>
        <v>123</v>
      </c>
      <c r="AA8" s="2">
        <f t="shared" si="9"/>
        <v>490</v>
      </c>
      <c r="AB8" s="8">
        <v>0.45</v>
      </c>
      <c r="AC8" s="8">
        <v>0.34</v>
      </c>
      <c r="AD8" s="8">
        <v>0.59</v>
      </c>
      <c r="AE8" s="8">
        <v>0.94</v>
      </c>
      <c r="AF8" s="8">
        <v>0.75</v>
      </c>
      <c r="AG8" s="8">
        <v>1.18</v>
      </c>
      <c r="AH8" s="8">
        <v>0.91</v>
      </c>
      <c r="AI8" s="8">
        <v>0.65</v>
      </c>
      <c r="AJ8" s="8">
        <v>1.26</v>
      </c>
      <c r="AK8" s="8">
        <v>0.93</v>
      </c>
      <c r="AL8" s="8">
        <v>0.54</v>
      </c>
      <c r="AM8" s="8">
        <v>1.53</v>
      </c>
      <c r="AN8" s="2">
        <v>0.97</v>
      </c>
      <c r="AO8" s="2">
        <v>0.59</v>
      </c>
      <c r="AP8" s="2">
        <v>1.56</v>
      </c>
      <c r="AQ8" s="2"/>
      <c r="AR8" s="6"/>
      <c r="AS8" s="6"/>
      <c r="AT8" s="6"/>
      <c r="AU8" s="4"/>
      <c r="AV8" s="4"/>
      <c r="AW8" s="4"/>
    </row>
    <row r="9" spans="1:49" ht="15.75" x14ac:dyDescent="0.25">
      <c r="A9" s="10" t="s">
        <v>55</v>
      </c>
      <c r="B9" s="10">
        <v>2003</v>
      </c>
      <c r="C9" s="10" t="s">
        <v>53</v>
      </c>
      <c r="D9" s="10" t="s">
        <v>46</v>
      </c>
      <c r="E9" s="2">
        <v>3</v>
      </c>
      <c r="F9" s="2" t="s">
        <v>108</v>
      </c>
      <c r="G9" s="2" t="s">
        <v>108</v>
      </c>
      <c r="H9" s="2" t="s">
        <v>108</v>
      </c>
      <c r="I9" s="2" t="s">
        <v>117</v>
      </c>
      <c r="J9" s="2">
        <f t="shared" si="0"/>
        <v>58</v>
      </c>
      <c r="K9" s="2">
        <f t="shared" si="1"/>
        <v>1175</v>
      </c>
      <c r="L9" s="2">
        <v>29</v>
      </c>
      <c r="M9" s="2">
        <v>22</v>
      </c>
      <c r="N9" s="2">
        <v>7</v>
      </c>
      <c r="O9" s="2">
        <v>533</v>
      </c>
      <c r="P9" s="2">
        <v>488</v>
      </c>
      <c r="Q9" s="2">
        <v>154</v>
      </c>
      <c r="R9" s="2"/>
      <c r="S9" s="7"/>
      <c r="T9" s="2">
        <f t="shared" si="2"/>
        <v>80</v>
      </c>
      <c r="U9" s="2">
        <f t="shared" si="3"/>
        <v>1554</v>
      </c>
      <c r="V9" s="2">
        <f t="shared" si="4"/>
        <v>36</v>
      </c>
      <c r="W9" s="2">
        <f t="shared" si="5"/>
        <v>796</v>
      </c>
      <c r="X9" s="2">
        <f t="shared" si="6"/>
        <v>51</v>
      </c>
      <c r="Y9" s="2">
        <f t="shared" si="7"/>
        <v>1021</v>
      </c>
      <c r="Z9" s="2">
        <f t="shared" si="8"/>
        <v>29</v>
      </c>
      <c r="AA9" s="2">
        <f t="shared" si="9"/>
        <v>642</v>
      </c>
      <c r="AB9" s="8">
        <v>0.83</v>
      </c>
      <c r="AC9" s="8">
        <v>0.47</v>
      </c>
      <c r="AD9" s="8">
        <v>1.46</v>
      </c>
      <c r="AE9" s="8">
        <v>0.87</v>
      </c>
      <c r="AF9" s="8">
        <v>0.56999999999999995</v>
      </c>
      <c r="AG9" s="8">
        <v>1.33</v>
      </c>
      <c r="AH9" s="8">
        <v>0.82</v>
      </c>
      <c r="AI9" s="8">
        <v>0.44</v>
      </c>
      <c r="AJ9" s="8">
        <v>1.51</v>
      </c>
      <c r="AK9" s="8">
        <v>0.83</v>
      </c>
      <c r="AL9" s="8">
        <v>0.3</v>
      </c>
      <c r="AM9" s="8">
        <v>1.99</v>
      </c>
      <c r="AN9" s="2">
        <v>0.9</v>
      </c>
      <c r="AO9" s="2">
        <v>0.34</v>
      </c>
      <c r="AP9" s="2">
        <v>2.06</v>
      </c>
      <c r="AQ9" s="2"/>
      <c r="AR9" s="6"/>
      <c r="AS9" s="6"/>
      <c r="AT9" s="6"/>
      <c r="AU9" s="4"/>
      <c r="AV9" s="4"/>
      <c r="AW9" s="4"/>
    </row>
    <row r="10" spans="1:49" ht="15.75" x14ac:dyDescent="0.25">
      <c r="A10" s="10" t="s">
        <v>56</v>
      </c>
      <c r="B10" s="10">
        <v>2003</v>
      </c>
      <c r="C10" s="10" t="s">
        <v>53</v>
      </c>
      <c r="D10" s="10" t="s">
        <v>46</v>
      </c>
      <c r="E10" s="2">
        <v>3</v>
      </c>
      <c r="F10" s="2" t="s">
        <v>108</v>
      </c>
      <c r="G10" s="2" t="s">
        <v>108</v>
      </c>
      <c r="H10" s="2" t="s">
        <v>108</v>
      </c>
      <c r="I10" s="2" t="s">
        <v>117</v>
      </c>
      <c r="J10" s="2">
        <f t="shared" si="0"/>
        <v>226</v>
      </c>
      <c r="K10" s="2">
        <f t="shared" si="1"/>
        <v>818</v>
      </c>
      <c r="L10" s="2">
        <v>90</v>
      </c>
      <c r="M10" s="2">
        <v>103</v>
      </c>
      <c r="N10" s="2">
        <v>33</v>
      </c>
      <c r="O10" s="2">
        <v>403</v>
      </c>
      <c r="P10" s="2">
        <v>305</v>
      </c>
      <c r="Q10" s="2">
        <v>110</v>
      </c>
      <c r="R10" s="2"/>
      <c r="S10" s="2"/>
      <c r="T10" s="2">
        <f t="shared" si="2"/>
        <v>283</v>
      </c>
      <c r="U10" s="2">
        <f t="shared" si="3"/>
        <v>1111</v>
      </c>
      <c r="V10" s="2">
        <f t="shared" si="4"/>
        <v>169</v>
      </c>
      <c r="W10" s="2">
        <f t="shared" si="5"/>
        <v>525</v>
      </c>
      <c r="X10" s="2">
        <f t="shared" si="6"/>
        <v>193</v>
      </c>
      <c r="Y10" s="2">
        <f t="shared" si="7"/>
        <v>708</v>
      </c>
      <c r="Z10" s="2">
        <f t="shared" si="8"/>
        <v>136</v>
      </c>
      <c r="AA10" s="2">
        <f t="shared" si="9"/>
        <v>415</v>
      </c>
      <c r="AB10" s="8">
        <v>1.46</v>
      </c>
      <c r="AC10" s="8">
        <v>1.07</v>
      </c>
      <c r="AD10" s="8">
        <v>2</v>
      </c>
      <c r="AE10" s="8">
        <v>1.26</v>
      </c>
      <c r="AF10" s="8">
        <v>1.01</v>
      </c>
      <c r="AG10" s="8">
        <v>1.57</v>
      </c>
      <c r="AH10" s="2">
        <v>1.51</v>
      </c>
      <c r="AI10" s="2">
        <v>1.08</v>
      </c>
      <c r="AJ10" s="2">
        <v>2.1</v>
      </c>
      <c r="AK10" s="2">
        <v>1.34</v>
      </c>
      <c r="AL10" s="2">
        <v>0.82</v>
      </c>
      <c r="AM10" s="2">
        <v>2.4</v>
      </c>
      <c r="AN10" s="2">
        <v>1.1000000000000001</v>
      </c>
      <c r="AO10" s="2">
        <v>0.69</v>
      </c>
      <c r="AP10" s="2">
        <v>1.69</v>
      </c>
      <c r="AQ10" s="2"/>
      <c r="AR10" s="6"/>
      <c r="AS10" s="6"/>
      <c r="AT10" s="6"/>
    </row>
    <row r="11" spans="1:49" x14ac:dyDescent="0.25">
      <c r="A11" s="2" t="s">
        <v>58</v>
      </c>
      <c r="B11" s="2">
        <v>2004</v>
      </c>
      <c r="C11" s="2" t="s">
        <v>57</v>
      </c>
      <c r="D11" s="2" t="s">
        <v>46</v>
      </c>
      <c r="E11" s="2">
        <v>3</v>
      </c>
      <c r="F11" s="2" t="s">
        <v>108</v>
      </c>
      <c r="G11" s="2" t="s">
        <v>108</v>
      </c>
      <c r="H11" s="2" t="s">
        <v>115</v>
      </c>
      <c r="I11" s="2" t="s">
        <v>117</v>
      </c>
      <c r="J11" s="2">
        <f t="shared" si="0"/>
        <v>153</v>
      </c>
      <c r="K11" s="2">
        <f t="shared" si="1"/>
        <v>274</v>
      </c>
      <c r="L11" s="2">
        <v>21</v>
      </c>
      <c r="M11" s="2">
        <v>73</v>
      </c>
      <c r="N11" s="2">
        <v>59</v>
      </c>
      <c r="O11" s="2">
        <v>46</v>
      </c>
      <c r="P11" s="2">
        <v>147</v>
      </c>
      <c r="Q11" s="2">
        <v>81</v>
      </c>
      <c r="R11" s="2"/>
      <c r="S11" s="2"/>
      <c r="T11" s="2">
        <f t="shared" si="2"/>
        <v>115</v>
      </c>
      <c r="U11" s="2">
        <f t="shared" si="3"/>
        <v>239</v>
      </c>
      <c r="V11" s="2">
        <f t="shared" si="4"/>
        <v>191</v>
      </c>
      <c r="W11" s="2">
        <f t="shared" si="5"/>
        <v>309</v>
      </c>
      <c r="X11" s="2">
        <f t="shared" si="6"/>
        <v>94</v>
      </c>
      <c r="Y11" s="2">
        <f t="shared" si="7"/>
        <v>193</v>
      </c>
      <c r="Z11" s="2">
        <f t="shared" si="8"/>
        <v>132</v>
      </c>
      <c r="AA11" s="2">
        <f t="shared" si="9"/>
        <v>228</v>
      </c>
      <c r="AB11" s="8">
        <v>1.26</v>
      </c>
      <c r="AC11" s="8">
        <v>0.7</v>
      </c>
      <c r="AD11" s="8">
        <v>2.33</v>
      </c>
      <c r="AE11" s="8">
        <v>1.28</v>
      </c>
      <c r="AF11" s="8">
        <v>0.95</v>
      </c>
      <c r="AG11" s="8">
        <v>1.72</v>
      </c>
      <c r="AH11" s="2">
        <v>1.08</v>
      </c>
      <c r="AI11" s="2">
        <v>0.57999999999999996</v>
      </c>
      <c r="AJ11" s="2">
        <v>2.06</v>
      </c>
      <c r="AK11" s="2">
        <v>1.59</v>
      </c>
      <c r="AL11" s="2">
        <v>0.82</v>
      </c>
      <c r="AM11" s="2">
        <v>3.12</v>
      </c>
      <c r="AN11" s="2">
        <v>1.49</v>
      </c>
      <c r="AO11" s="2">
        <v>0.96</v>
      </c>
      <c r="AP11" s="2">
        <v>2.31</v>
      </c>
      <c r="AQ11" s="1"/>
      <c r="AR11" s="9"/>
      <c r="AS11" s="1"/>
      <c r="AT11" s="9"/>
    </row>
    <row r="12" spans="1:49" x14ac:dyDescent="0.25">
      <c r="A12" s="2" t="s">
        <v>59</v>
      </c>
      <c r="B12" s="2">
        <v>2004</v>
      </c>
      <c r="C12" s="2" t="s">
        <v>57</v>
      </c>
      <c r="D12" s="2" t="s">
        <v>46</v>
      </c>
      <c r="E12" s="2">
        <v>3</v>
      </c>
      <c r="F12" s="2" t="s">
        <v>108</v>
      </c>
      <c r="G12" s="2" t="s">
        <v>108</v>
      </c>
      <c r="H12" s="2" t="s">
        <v>116</v>
      </c>
      <c r="I12" s="2" t="s">
        <v>117</v>
      </c>
      <c r="J12" s="2">
        <f t="shared" si="0"/>
        <v>89</v>
      </c>
      <c r="K12" s="2">
        <f t="shared" si="1"/>
        <v>116</v>
      </c>
      <c r="L12" s="2">
        <v>20</v>
      </c>
      <c r="M12" s="2">
        <v>43</v>
      </c>
      <c r="N12" s="2">
        <v>26</v>
      </c>
      <c r="O12" s="2">
        <v>19</v>
      </c>
      <c r="P12" s="2">
        <v>53</v>
      </c>
      <c r="Q12" s="2">
        <v>44</v>
      </c>
      <c r="R12" s="2"/>
      <c r="S12" s="2"/>
      <c r="T12" s="2">
        <f t="shared" si="2"/>
        <v>83</v>
      </c>
      <c r="U12" s="2">
        <f t="shared" si="3"/>
        <v>91</v>
      </c>
      <c r="V12" s="2">
        <f t="shared" si="4"/>
        <v>95</v>
      </c>
      <c r="W12" s="2">
        <f t="shared" si="5"/>
        <v>141</v>
      </c>
      <c r="X12" s="2">
        <f t="shared" si="6"/>
        <v>63</v>
      </c>
      <c r="Y12" s="2">
        <f t="shared" si="7"/>
        <v>72</v>
      </c>
      <c r="Z12" s="2">
        <f t="shared" si="8"/>
        <v>69</v>
      </c>
      <c r="AA12" s="2">
        <f t="shared" si="9"/>
        <v>97</v>
      </c>
      <c r="AB12" s="2">
        <v>0.67</v>
      </c>
      <c r="AC12" s="2">
        <v>0.31</v>
      </c>
      <c r="AD12" s="2">
        <v>1.44</v>
      </c>
      <c r="AE12" s="8">
        <v>0.73</v>
      </c>
      <c r="AF12" s="2">
        <v>0.48</v>
      </c>
      <c r="AG12" s="2">
        <v>1.1100000000000001</v>
      </c>
      <c r="AH12" s="2">
        <v>0.77</v>
      </c>
      <c r="AI12" s="2">
        <v>0.34</v>
      </c>
      <c r="AJ12" s="2">
        <v>1.73</v>
      </c>
      <c r="AK12" s="2">
        <v>0.56000000000000005</v>
      </c>
      <c r="AL12" s="2">
        <v>0.23</v>
      </c>
      <c r="AM12" s="2">
        <v>1.33</v>
      </c>
      <c r="AN12" s="2">
        <v>0.67</v>
      </c>
      <c r="AO12" s="2">
        <v>0.35</v>
      </c>
      <c r="AP12" s="2">
        <v>1.26</v>
      </c>
      <c r="AQ12" s="1"/>
      <c r="AR12" s="9"/>
      <c r="AS12" s="1"/>
      <c r="AT12" s="9"/>
    </row>
    <row r="13" spans="1:49" ht="15.75" x14ac:dyDescent="0.25">
      <c r="A13" s="14" t="s">
        <v>60</v>
      </c>
      <c r="B13" s="2">
        <v>2004</v>
      </c>
      <c r="C13" s="15" t="s">
        <v>61</v>
      </c>
      <c r="D13" s="16" t="s">
        <v>46</v>
      </c>
      <c r="E13" s="2">
        <v>3</v>
      </c>
      <c r="F13" s="2" t="s">
        <v>108</v>
      </c>
      <c r="G13" s="2" t="s">
        <v>108</v>
      </c>
      <c r="H13" s="2" t="s">
        <v>108</v>
      </c>
      <c r="I13" s="2" t="s">
        <v>100</v>
      </c>
      <c r="J13" s="2">
        <v>31</v>
      </c>
      <c r="K13" s="2">
        <f t="shared" si="1"/>
        <v>36</v>
      </c>
      <c r="L13" s="2">
        <v>13</v>
      </c>
      <c r="M13" s="2">
        <v>14</v>
      </c>
      <c r="N13" s="2">
        <v>4</v>
      </c>
      <c r="O13" s="2">
        <v>14</v>
      </c>
      <c r="P13" s="2">
        <v>17</v>
      </c>
      <c r="Q13" s="2">
        <v>5</v>
      </c>
      <c r="R13" s="2"/>
      <c r="S13" s="2"/>
      <c r="T13" s="2">
        <f t="shared" si="2"/>
        <v>40</v>
      </c>
      <c r="U13" s="2">
        <f t="shared" si="3"/>
        <v>45</v>
      </c>
      <c r="V13" s="2">
        <f t="shared" si="4"/>
        <v>22</v>
      </c>
      <c r="W13" s="2">
        <f t="shared" si="5"/>
        <v>27</v>
      </c>
      <c r="X13" s="2">
        <f t="shared" si="6"/>
        <v>27</v>
      </c>
      <c r="Y13" s="2">
        <f t="shared" si="7"/>
        <v>31</v>
      </c>
      <c r="Z13" s="2">
        <f t="shared" si="8"/>
        <v>18</v>
      </c>
      <c r="AA13" s="2">
        <f t="shared" si="9"/>
        <v>22</v>
      </c>
      <c r="AB13" s="2">
        <v>0.88</v>
      </c>
      <c r="AC13" s="2">
        <v>0.28999999999999998</v>
      </c>
      <c r="AD13" s="2">
        <v>2.62</v>
      </c>
      <c r="AE13" s="8">
        <v>0.91</v>
      </c>
      <c r="AF13" s="2">
        <v>0.42</v>
      </c>
      <c r="AG13" s="2">
        <v>1.96</v>
      </c>
      <c r="AH13" s="2">
        <v>0.88</v>
      </c>
      <c r="AI13" s="2">
        <v>0.27</v>
      </c>
      <c r="AJ13" s="2">
        <v>2.82</v>
      </c>
      <c r="AK13" s="2">
        <v>0.86</v>
      </c>
      <c r="AL13" s="2">
        <v>0.13</v>
      </c>
      <c r="AM13" s="2">
        <v>5.04</v>
      </c>
      <c r="AN13" s="2">
        <v>0.91</v>
      </c>
      <c r="AO13" s="2">
        <v>0.16</v>
      </c>
      <c r="AP13" s="2">
        <v>4.76</v>
      </c>
      <c r="AQ13" s="1"/>
      <c r="AR13" s="9"/>
      <c r="AS13" s="1"/>
      <c r="AT13" s="9"/>
    </row>
    <row r="14" spans="1:49" x14ac:dyDescent="0.25">
      <c r="A14" s="2" t="s">
        <v>62</v>
      </c>
      <c r="B14" s="2">
        <v>2005</v>
      </c>
      <c r="C14" s="2" t="s">
        <v>63</v>
      </c>
      <c r="D14" s="2" t="s">
        <v>46</v>
      </c>
      <c r="E14" s="2">
        <v>3</v>
      </c>
      <c r="F14" s="2" t="s">
        <v>118</v>
      </c>
      <c r="G14" s="2" t="s">
        <v>108</v>
      </c>
      <c r="H14" s="2" t="s">
        <v>108</v>
      </c>
      <c r="I14" s="2" t="s">
        <v>100</v>
      </c>
      <c r="J14" s="2">
        <f t="shared" si="0"/>
        <v>71</v>
      </c>
      <c r="K14" s="2">
        <f t="shared" si="1"/>
        <v>88</v>
      </c>
      <c r="L14" s="2">
        <v>15</v>
      </c>
      <c r="M14" s="2">
        <v>40</v>
      </c>
      <c r="N14" s="2">
        <v>16</v>
      </c>
      <c r="O14" s="2">
        <v>17</v>
      </c>
      <c r="P14" s="2">
        <v>44</v>
      </c>
      <c r="Q14" s="2">
        <v>27</v>
      </c>
      <c r="R14" s="2"/>
      <c r="S14" s="2"/>
      <c r="T14" s="2">
        <f t="shared" si="2"/>
        <v>70</v>
      </c>
      <c r="U14" s="2">
        <f t="shared" si="3"/>
        <v>78</v>
      </c>
      <c r="V14" s="2">
        <f t="shared" si="4"/>
        <v>72</v>
      </c>
      <c r="W14" s="2">
        <f t="shared" si="5"/>
        <v>98</v>
      </c>
      <c r="X14" s="2">
        <f t="shared" si="6"/>
        <v>55</v>
      </c>
      <c r="Y14" s="2">
        <f t="shared" si="7"/>
        <v>61</v>
      </c>
      <c r="Z14" s="2">
        <f t="shared" si="8"/>
        <v>56</v>
      </c>
      <c r="AA14" s="2">
        <f t="shared" si="9"/>
        <v>71</v>
      </c>
      <c r="AB14" s="8">
        <v>0.89</v>
      </c>
      <c r="AC14" s="8">
        <v>0.38</v>
      </c>
      <c r="AD14" s="8">
        <v>2.1</v>
      </c>
      <c r="AE14" s="8">
        <v>0.81</v>
      </c>
      <c r="AF14" s="2">
        <v>0.51</v>
      </c>
      <c r="AG14" s="2">
        <v>1.3</v>
      </c>
      <c r="AH14" s="2">
        <v>1.03</v>
      </c>
      <c r="AI14" s="2">
        <v>0.42</v>
      </c>
      <c r="AJ14" s="2">
        <v>2.5299999999999998</v>
      </c>
      <c r="AK14" s="2">
        <v>0.67</v>
      </c>
      <c r="AL14" s="2">
        <v>0.23</v>
      </c>
      <c r="AM14" s="2">
        <v>1.88</v>
      </c>
      <c r="AN14" s="2">
        <v>0.65</v>
      </c>
      <c r="AO14" s="2">
        <v>0.28999999999999998</v>
      </c>
      <c r="AP14" s="2">
        <v>1.42</v>
      </c>
      <c r="AQ14" s="1"/>
      <c r="AR14" s="9"/>
      <c r="AS14" s="1"/>
      <c r="AT14" s="9"/>
    </row>
    <row r="15" spans="1:49" x14ac:dyDescent="0.25">
      <c r="A15" s="2" t="s">
        <v>64</v>
      </c>
      <c r="B15" s="2">
        <v>2006</v>
      </c>
      <c r="C15" s="2" t="s">
        <v>61</v>
      </c>
      <c r="D15" s="2" t="s">
        <v>46</v>
      </c>
      <c r="E15" s="2">
        <v>3</v>
      </c>
      <c r="F15" s="2" t="s">
        <v>143</v>
      </c>
      <c r="G15" s="2" t="s">
        <v>144</v>
      </c>
      <c r="H15" s="2" t="s">
        <v>145</v>
      </c>
      <c r="I15" s="2" t="s">
        <v>100</v>
      </c>
      <c r="J15" s="2">
        <f t="shared" si="0"/>
        <v>246</v>
      </c>
      <c r="K15" s="2">
        <f t="shared" si="1"/>
        <v>246</v>
      </c>
      <c r="L15" s="2">
        <v>62</v>
      </c>
      <c r="M15" s="2">
        <v>125</v>
      </c>
      <c r="N15" s="2">
        <v>59</v>
      </c>
      <c r="O15" s="2">
        <v>61</v>
      </c>
      <c r="P15" s="2">
        <v>122</v>
      </c>
      <c r="Q15" s="2">
        <v>63</v>
      </c>
      <c r="R15" s="2"/>
      <c r="S15" s="2"/>
      <c r="T15" s="2">
        <f t="shared" si="2"/>
        <v>249</v>
      </c>
      <c r="U15" s="2">
        <f t="shared" si="3"/>
        <v>244</v>
      </c>
      <c r="V15" s="2">
        <f t="shared" si="4"/>
        <v>243</v>
      </c>
      <c r="W15" s="2">
        <f t="shared" si="5"/>
        <v>248</v>
      </c>
      <c r="X15" s="2">
        <f t="shared" si="6"/>
        <v>187</v>
      </c>
      <c r="Y15" s="2">
        <f t="shared" si="7"/>
        <v>183</v>
      </c>
      <c r="Z15" s="2">
        <f t="shared" si="8"/>
        <v>184</v>
      </c>
      <c r="AA15" s="2">
        <f t="shared" si="9"/>
        <v>185</v>
      </c>
      <c r="AB15" s="2">
        <v>0.97</v>
      </c>
      <c r="AC15" s="8">
        <v>0.63</v>
      </c>
      <c r="AD15" s="2">
        <v>1.5</v>
      </c>
      <c r="AE15" s="8">
        <v>0.96</v>
      </c>
      <c r="AF15" s="2">
        <v>0.74</v>
      </c>
      <c r="AG15" s="2">
        <v>1.24</v>
      </c>
      <c r="AH15" s="2">
        <v>1</v>
      </c>
      <c r="AI15" s="2">
        <v>0.63</v>
      </c>
      <c r="AJ15" s="2">
        <v>1.59</v>
      </c>
      <c r="AK15" s="2">
        <v>0.92</v>
      </c>
      <c r="AL15" s="2">
        <v>0.54</v>
      </c>
      <c r="AM15" s="2">
        <v>1.56</v>
      </c>
      <c r="AN15" s="2">
        <v>0.91</v>
      </c>
      <c r="AO15" s="2">
        <v>0.59</v>
      </c>
      <c r="AP15" s="2">
        <v>1.4</v>
      </c>
    </row>
    <row r="16" spans="1:49" ht="15.75" x14ac:dyDescent="0.25">
      <c r="A16" s="2" t="s">
        <v>65</v>
      </c>
      <c r="B16" s="10">
        <v>2007</v>
      </c>
      <c r="C16" s="10" t="s">
        <v>66</v>
      </c>
      <c r="D16" s="10" t="s">
        <v>40</v>
      </c>
      <c r="E16" s="2">
        <v>3</v>
      </c>
      <c r="F16" s="2" t="s">
        <v>120</v>
      </c>
      <c r="G16" s="2" t="s">
        <v>121</v>
      </c>
      <c r="H16" s="2" t="s">
        <v>119</v>
      </c>
      <c r="I16" s="2" t="s">
        <v>100</v>
      </c>
      <c r="J16" s="2">
        <f t="shared" si="0"/>
        <v>208</v>
      </c>
      <c r="K16" s="2">
        <f t="shared" si="1"/>
        <v>203</v>
      </c>
      <c r="L16" s="2">
        <v>21</v>
      </c>
      <c r="M16" s="2">
        <v>110</v>
      </c>
      <c r="N16" s="2">
        <v>77</v>
      </c>
      <c r="O16" s="2">
        <v>14</v>
      </c>
      <c r="P16" s="2">
        <v>74</v>
      </c>
      <c r="Q16" s="2">
        <v>115</v>
      </c>
      <c r="R16" s="2"/>
      <c r="S16" s="2"/>
      <c r="T16" s="2">
        <f t="shared" si="2"/>
        <v>152</v>
      </c>
      <c r="U16" s="2">
        <f t="shared" si="3"/>
        <v>102</v>
      </c>
      <c r="V16" s="2">
        <f t="shared" si="4"/>
        <v>264</v>
      </c>
      <c r="W16" s="2">
        <f t="shared" si="5"/>
        <v>304</v>
      </c>
      <c r="X16" s="2">
        <f t="shared" si="6"/>
        <v>131</v>
      </c>
      <c r="Y16" s="2">
        <f t="shared" si="7"/>
        <v>88</v>
      </c>
      <c r="Z16" s="2">
        <f t="shared" si="8"/>
        <v>187</v>
      </c>
      <c r="AA16" s="2">
        <f t="shared" si="9"/>
        <v>189</v>
      </c>
      <c r="AB16" s="2">
        <v>0.65</v>
      </c>
      <c r="AC16" s="8">
        <v>0.3</v>
      </c>
      <c r="AD16" s="2">
        <v>1.4</v>
      </c>
      <c r="AE16" s="8">
        <v>0.57999999999999996</v>
      </c>
      <c r="AF16" s="2">
        <v>0.42</v>
      </c>
      <c r="AG16" s="2">
        <v>0.79</v>
      </c>
      <c r="AH16" s="2">
        <v>0.99</v>
      </c>
      <c r="AI16" s="2">
        <v>0.43</v>
      </c>
      <c r="AJ16" s="2">
        <v>2.19</v>
      </c>
      <c r="AK16" s="2">
        <v>0.44</v>
      </c>
      <c r="AL16" s="2">
        <v>0.19</v>
      </c>
      <c r="AM16" s="2">
        <v>0.98</v>
      </c>
      <c r="AN16" s="2">
        <v>0.44</v>
      </c>
      <c r="AO16" s="2">
        <v>0.28999999999999998</v>
      </c>
      <c r="AP16" s="2">
        <v>0.68</v>
      </c>
    </row>
    <row r="17" spans="1:42" ht="15.75" x14ac:dyDescent="0.25">
      <c r="A17" s="2" t="s">
        <v>67</v>
      </c>
      <c r="B17" s="10">
        <v>2008</v>
      </c>
      <c r="C17" s="10" t="s">
        <v>68</v>
      </c>
      <c r="D17" s="10" t="s">
        <v>46</v>
      </c>
      <c r="E17" s="2">
        <v>3</v>
      </c>
      <c r="F17" s="2" t="s">
        <v>122</v>
      </c>
      <c r="G17" s="2" t="s">
        <v>123</v>
      </c>
      <c r="H17" s="2" t="s">
        <v>108</v>
      </c>
      <c r="I17" s="2" t="s">
        <v>100</v>
      </c>
      <c r="J17" s="2">
        <f t="shared" si="0"/>
        <v>207</v>
      </c>
      <c r="K17" s="2">
        <f t="shared" si="1"/>
        <v>248</v>
      </c>
      <c r="L17" s="2">
        <v>43</v>
      </c>
      <c r="M17" s="2">
        <v>96</v>
      </c>
      <c r="N17" s="2">
        <v>68</v>
      </c>
      <c r="O17" s="2">
        <v>56</v>
      </c>
      <c r="P17" s="2">
        <v>107</v>
      </c>
      <c r="Q17" s="2">
        <v>85</v>
      </c>
      <c r="R17" s="2"/>
      <c r="S17" s="2"/>
      <c r="T17" s="2">
        <f t="shared" si="2"/>
        <v>182</v>
      </c>
      <c r="U17" s="2">
        <f t="shared" si="3"/>
        <v>219</v>
      </c>
      <c r="V17" s="2">
        <f t="shared" si="4"/>
        <v>232</v>
      </c>
      <c r="W17" s="2">
        <f t="shared" si="5"/>
        <v>277</v>
      </c>
      <c r="X17" s="2">
        <f t="shared" si="6"/>
        <v>139</v>
      </c>
      <c r="Y17" s="2">
        <f t="shared" si="7"/>
        <v>163</v>
      </c>
      <c r="Z17" s="2">
        <f t="shared" si="8"/>
        <v>164</v>
      </c>
      <c r="AA17" s="2">
        <f t="shared" si="9"/>
        <v>192</v>
      </c>
      <c r="AB17" s="2">
        <v>1.1100000000000001</v>
      </c>
      <c r="AC17" s="8">
        <v>0.69</v>
      </c>
      <c r="AD17" s="2">
        <v>1.79</v>
      </c>
      <c r="AE17" s="8">
        <v>1</v>
      </c>
      <c r="AF17" s="2">
        <v>0.76</v>
      </c>
      <c r="AG17" s="2">
        <v>1.32</v>
      </c>
      <c r="AH17" s="2">
        <v>1.1599999999999999</v>
      </c>
      <c r="AI17" s="2">
        <v>0.7</v>
      </c>
      <c r="AJ17" s="2">
        <v>1.95</v>
      </c>
      <c r="AK17" s="2">
        <v>1.04</v>
      </c>
      <c r="AL17" s="2">
        <v>0.6</v>
      </c>
      <c r="AM17" s="2">
        <v>1.79</v>
      </c>
      <c r="AN17" s="2">
        <v>0.93</v>
      </c>
      <c r="AO17" s="2">
        <v>0.62</v>
      </c>
      <c r="AP17" s="2">
        <v>1.41</v>
      </c>
    </row>
    <row r="18" spans="1:42" x14ac:dyDescent="0.25">
      <c r="A18" s="2" t="s">
        <v>69</v>
      </c>
      <c r="B18" s="2">
        <v>2008</v>
      </c>
      <c r="C18" s="2" t="s">
        <v>50</v>
      </c>
      <c r="D18" s="2" t="s">
        <v>43</v>
      </c>
      <c r="E18" s="2">
        <v>3</v>
      </c>
      <c r="F18" s="2">
        <v>29.8</v>
      </c>
      <c r="G18" s="2" t="s">
        <v>108</v>
      </c>
      <c r="H18" s="2" t="s">
        <v>124</v>
      </c>
      <c r="I18" s="2" t="s">
        <v>100</v>
      </c>
      <c r="J18" s="2">
        <f t="shared" si="0"/>
        <v>774</v>
      </c>
      <c r="K18" s="2">
        <f t="shared" si="1"/>
        <v>599</v>
      </c>
      <c r="L18" s="2">
        <v>32</v>
      </c>
      <c r="M18" s="2">
        <v>165</v>
      </c>
      <c r="N18" s="2">
        <v>577</v>
      </c>
      <c r="O18" s="2">
        <v>7</v>
      </c>
      <c r="P18" s="2">
        <v>121</v>
      </c>
      <c r="Q18" s="2">
        <v>471</v>
      </c>
      <c r="R18" s="2"/>
      <c r="S18" s="2"/>
      <c r="T18" s="2">
        <f t="shared" si="2"/>
        <v>229</v>
      </c>
      <c r="U18" s="2">
        <f t="shared" si="3"/>
        <v>135</v>
      </c>
      <c r="V18" s="2">
        <f t="shared" si="4"/>
        <v>1319</v>
      </c>
      <c r="W18" s="2">
        <f t="shared" si="5"/>
        <v>1063</v>
      </c>
      <c r="X18" s="2">
        <f t="shared" si="6"/>
        <v>197</v>
      </c>
      <c r="Y18" s="2">
        <f t="shared" si="7"/>
        <v>128</v>
      </c>
      <c r="Z18" s="2">
        <f t="shared" si="8"/>
        <v>742</v>
      </c>
      <c r="AA18" s="2">
        <f t="shared" si="9"/>
        <v>592</v>
      </c>
      <c r="AB18" s="2">
        <v>0.27</v>
      </c>
      <c r="AC18" s="8">
        <v>0.1</v>
      </c>
      <c r="AD18" s="2">
        <v>0.63</v>
      </c>
      <c r="AE18" s="8">
        <v>0.73</v>
      </c>
      <c r="AF18" s="2">
        <v>0.56999999999999995</v>
      </c>
      <c r="AG18" s="2">
        <v>0.92</v>
      </c>
      <c r="AH18" s="2">
        <v>0.28999999999999998</v>
      </c>
      <c r="AI18" s="2">
        <v>0.1</v>
      </c>
      <c r="AJ18" s="2">
        <v>0.72</v>
      </c>
      <c r="AK18" s="2">
        <v>0.26</v>
      </c>
      <c r="AL18" s="2">
        <v>0.09</v>
      </c>
      <c r="AM18" s="2">
        <v>0.62</v>
      </c>
      <c r="AN18" s="2">
        <v>0.79</v>
      </c>
      <c r="AO18" s="2">
        <v>0.61</v>
      </c>
      <c r="AP18" s="2">
        <v>1</v>
      </c>
    </row>
    <row r="19" spans="1:42" ht="15.75" x14ac:dyDescent="0.25">
      <c r="A19" s="2" t="s">
        <v>70</v>
      </c>
      <c r="B19" s="10">
        <v>2009</v>
      </c>
      <c r="C19" s="10" t="s">
        <v>71</v>
      </c>
      <c r="D19" s="10" t="s">
        <v>43</v>
      </c>
      <c r="E19" s="2">
        <v>3</v>
      </c>
      <c r="F19" s="2" t="s">
        <v>146</v>
      </c>
      <c r="G19" s="2" t="s">
        <v>147</v>
      </c>
      <c r="H19" s="2" t="s">
        <v>148</v>
      </c>
      <c r="I19" s="2" t="s">
        <v>100</v>
      </c>
      <c r="J19" s="2">
        <f t="shared" si="0"/>
        <v>236</v>
      </c>
      <c r="K19" s="2">
        <f t="shared" si="1"/>
        <v>197</v>
      </c>
      <c r="L19" s="2">
        <v>79</v>
      </c>
      <c r="M19" s="2">
        <v>120</v>
      </c>
      <c r="N19" s="2">
        <v>37</v>
      </c>
      <c r="O19" s="2">
        <v>56</v>
      </c>
      <c r="P19" s="2">
        <v>94</v>
      </c>
      <c r="Q19" s="2">
        <v>47</v>
      </c>
      <c r="R19" s="2"/>
      <c r="S19" s="2"/>
      <c r="T19" s="2">
        <f t="shared" si="2"/>
        <v>278</v>
      </c>
      <c r="U19" s="2">
        <f t="shared" si="3"/>
        <v>206</v>
      </c>
      <c r="V19" s="2">
        <f t="shared" si="4"/>
        <v>194</v>
      </c>
      <c r="W19" s="2">
        <f t="shared" si="5"/>
        <v>188</v>
      </c>
      <c r="X19" s="2">
        <f t="shared" si="6"/>
        <v>199</v>
      </c>
      <c r="Y19" s="2">
        <f t="shared" si="7"/>
        <v>150</v>
      </c>
      <c r="Z19" s="2">
        <f t="shared" si="8"/>
        <v>157</v>
      </c>
      <c r="AA19" s="2">
        <f t="shared" si="9"/>
        <v>141</v>
      </c>
      <c r="AB19" s="2">
        <v>0.78</v>
      </c>
      <c r="AC19" s="8">
        <v>0.51</v>
      </c>
      <c r="AD19" s="2">
        <v>1.21</v>
      </c>
      <c r="AE19" s="8">
        <v>0.76</v>
      </c>
      <c r="AF19" s="2">
        <v>0.56999999999999995</v>
      </c>
      <c r="AG19" s="2">
        <v>1.01</v>
      </c>
      <c r="AH19" s="2">
        <v>0.9</v>
      </c>
      <c r="AI19" s="2">
        <v>0.56999999999999995</v>
      </c>
      <c r="AJ19" s="2">
        <v>1.43</v>
      </c>
      <c r="AK19" s="2">
        <v>0.55000000000000004</v>
      </c>
      <c r="AL19" s="2">
        <v>0.3</v>
      </c>
      <c r="AM19" s="2">
        <v>1</v>
      </c>
      <c r="AN19" s="2">
        <v>0.59</v>
      </c>
      <c r="AO19" s="2">
        <v>0.35</v>
      </c>
      <c r="AP19" s="2">
        <v>0.98</v>
      </c>
    </row>
    <row r="20" spans="1:42" ht="15.75" x14ac:dyDescent="0.25">
      <c r="A20" s="2" t="s">
        <v>72</v>
      </c>
      <c r="B20" s="10">
        <v>2009</v>
      </c>
      <c r="C20" s="10" t="s">
        <v>39</v>
      </c>
      <c r="D20" s="10" t="s">
        <v>40</v>
      </c>
      <c r="E20" s="2">
        <v>3</v>
      </c>
      <c r="F20" s="2" t="s">
        <v>125</v>
      </c>
      <c r="G20" s="2" t="s">
        <v>126</v>
      </c>
      <c r="H20" s="2" t="s">
        <v>108</v>
      </c>
      <c r="I20" s="2" t="s">
        <v>100</v>
      </c>
      <c r="J20" s="2">
        <f t="shared" si="0"/>
        <v>177</v>
      </c>
      <c r="K20" s="2">
        <f t="shared" si="1"/>
        <v>182</v>
      </c>
      <c r="L20" s="2">
        <v>60</v>
      </c>
      <c r="M20" s="2">
        <v>57</v>
      </c>
      <c r="N20" s="2">
        <v>60</v>
      </c>
      <c r="O20" s="2">
        <v>38</v>
      </c>
      <c r="P20" s="2">
        <v>74</v>
      </c>
      <c r="Q20" s="2">
        <v>70</v>
      </c>
      <c r="R20" s="2"/>
      <c r="S20" s="2"/>
      <c r="T20" s="2">
        <f t="shared" si="2"/>
        <v>177</v>
      </c>
      <c r="U20" s="2">
        <f t="shared" si="3"/>
        <v>150</v>
      </c>
      <c r="V20" s="2">
        <f t="shared" si="4"/>
        <v>177</v>
      </c>
      <c r="W20" s="2">
        <f t="shared" si="5"/>
        <v>214</v>
      </c>
      <c r="X20" s="2">
        <f t="shared" si="6"/>
        <v>117</v>
      </c>
      <c r="Y20" s="2">
        <f t="shared" si="7"/>
        <v>112</v>
      </c>
      <c r="Z20" s="2">
        <f t="shared" si="8"/>
        <v>117</v>
      </c>
      <c r="AA20" s="2">
        <f t="shared" si="9"/>
        <v>144</v>
      </c>
      <c r="AB20" s="2">
        <v>0.51</v>
      </c>
      <c r="AC20" s="2">
        <v>0.31</v>
      </c>
      <c r="AD20" s="2">
        <v>0.84</v>
      </c>
      <c r="AE20" s="8">
        <v>0.7</v>
      </c>
      <c r="AF20" s="2">
        <v>0.51</v>
      </c>
      <c r="AG20" s="2">
        <v>0.95</v>
      </c>
      <c r="AH20" s="2">
        <v>0.48</v>
      </c>
      <c r="AI20" s="2">
        <v>0.27</v>
      </c>
      <c r="AJ20" s="2">
        <v>0.86</v>
      </c>
      <c r="AK20" s="2">
        <v>0.54</v>
      </c>
      <c r="AL20" s="2">
        <v>0.3</v>
      </c>
      <c r="AM20" s="2">
        <v>0.95</v>
      </c>
      <c r="AN20" s="2">
        <v>0.82</v>
      </c>
      <c r="AO20" s="2">
        <v>0.52</v>
      </c>
      <c r="AP20" s="2">
        <v>1.29</v>
      </c>
    </row>
    <row r="21" spans="1:42" ht="15.75" x14ac:dyDescent="0.25">
      <c r="A21" s="2" t="s">
        <v>73</v>
      </c>
      <c r="B21" s="10">
        <v>2009</v>
      </c>
      <c r="C21" s="10" t="s">
        <v>74</v>
      </c>
      <c r="D21" s="10" t="s">
        <v>46</v>
      </c>
      <c r="E21" s="2">
        <v>3</v>
      </c>
      <c r="F21" s="2" t="s">
        <v>108</v>
      </c>
      <c r="G21" s="2" t="s">
        <v>108</v>
      </c>
      <c r="H21" s="2" t="s">
        <v>149</v>
      </c>
      <c r="I21" s="2" t="s">
        <v>117</v>
      </c>
      <c r="J21" s="2">
        <f t="shared" si="0"/>
        <v>100</v>
      </c>
      <c r="K21" s="2">
        <f t="shared" si="1"/>
        <v>96</v>
      </c>
      <c r="L21" s="2">
        <v>23</v>
      </c>
      <c r="M21" s="2">
        <v>57</v>
      </c>
      <c r="N21" s="2">
        <v>20</v>
      </c>
      <c r="O21" s="2">
        <v>38</v>
      </c>
      <c r="P21" s="2">
        <v>43</v>
      </c>
      <c r="Q21" s="2">
        <v>15</v>
      </c>
      <c r="R21" s="2"/>
      <c r="S21" s="2"/>
      <c r="T21" s="2">
        <f t="shared" si="2"/>
        <v>103</v>
      </c>
      <c r="U21" s="2">
        <f t="shared" si="3"/>
        <v>119</v>
      </c>
      <c r="V21" s="2">
        <f t="shared" si="4"/>
        <v>97</v>
      </c>
      <c r="W21" s="2">
        <f t="shared" si="5"/>
        <v>73</v>
      </c>
      <c r="X21" s="2">
        <f t="shared" si="6"/>
        <v>80</v>
      </c>
      <c r="Y21" s="2">
        <f t="shared" si="7"/>
        <v>81</v>
      </c>
      <c r="Z21" s="2">
        <f t="shared" si="8"/>
        <v>77</v>
      </c>
      <c r="AA21" s="2">
        <f t="shared" si="9"/>
        <v>58</v>
      </c>
      <c r="AB21" s="2">
        <v>2.23</v>
      </c>
      <c r="AC21" s="8">
        <v>1.1399999999999999</v>
      </c>
      <c r="AD21" s="2">
        <v>4.37</v>
      </c>
      <c r="AE21" s="8">
        <v>1.53</v>
      </c>
      <c r="AF21" s="2">
        <v>1</v>
      </c>
      <c r="AG21" s="2">
        <v>2.34</v>
      </c>
      <c r="AH21" s="2">
        <v>2.19</v>
      </c>
      <c r="AI21" s="2">
        <v>1.08</v>
      </c>
      <c r="AJ21" s="2">
        <v>4.43</v>
      </c>
      <c r="AK21" s="2">
        <v>2.2000000000000002</v>
      </c>
      <c r="AL21" s="2">
        <v>0.87</v>
      </c>
      <c r="AM21" s="2">
        <v>5.6</v>
      </c>
      <c r="AN21" s="2">
        <v>1.35</v>
      </c>
      <c r="AO21" s="2">
        <v>0.6</v>
      </c>
      <c r="AP21" s="2">
        <v>3.04</v>
      </c>
    </row>
    <row r="22" spans="1:42" ht="15.75" x14ac:dyDescent="0.25">
      <c r="A22" s="2" t="s">
        <v>168</v>
      </c>
      <c r="B22" s="10">
        <v>2011</v>
      </c>
      <c r="C22" s="10" t="s">
        <v>169</v>
      </c>
      <c r="D22" s="10" t="s">
        <v>46</v>
      </c>
      <c r="E22" s="2">
        <v>3</v>
      </c>
      <c r="F22" s="2" t="s">
        <v>170</v>
      </c>
      <c r="G22" s="2" t="s">
        <v>171</v>
      </c>
      <c r="H22" s="2" t="s">
        <v>172</v>
      </c>
      <c r="I22" s="2" t="s">
        <v>100</v>
      </c>
      <c r="J22" s="2">
        <f t="shared" si="0"/>
        <v>117</v>
      </c>
      <c r="K22" s="2">
        <f t="shared" si="1"/>
        <v>134</v>
      </c>
      <c r="L22" s="2">
        <v>20</v>
      </c>
      <c r="M22" s="2">
        <v>57</v>
      </c>
      <c r="N22" s="2">
        <v>40</v>
      </c>
      <c r="O22" s="2">
        <v>14</v>
      </c>
      <c r="P22" s="2">
        <v>59</v>
      </c>
      <c r="Q22" s="2">
        <v>61</v>
      </c>
      <c r="R22" s="2"/>
      <c r="S22" s="2"/>
      <c r="T22" s="2">
        <f t="shared" si="2"/>
        <v>97</v>
      </c>
      <c r="U22" s="2">
        <f t="shared" si="3"/>
        <v>87</v>
      </c>
      <c r="V22" s="2">
        <f t="shared" si="4"/>
        <v>137</v>
      </c>
      <c r="W22" s="2">
        <f t="shared" si="5"/>
        <v>181</v>
      </c>
      <c r="X22" s="2">
        <f t="shared" si="6"/>
        <v>77</v>
      </c>
      <c r="Y22" s="2">
        <f t="shared" si="7"/>
        <v>73</v>
      </c>
      <c r="Z22" s="2">
        <f t="shared" si="8"/>
        <v>97</v>
      </c>
      <c r="AA22" s="2">
        <f t="shared" si="9"/>
        <v>120</v>
      </c>
      <c r="AB22" s="2">
        <v>0.56000000000000005</v>
      </c>
      <c r="AC22" s="8">
        <v>0.25</v>
      </c>
      <c r="AD22" s="2">
        <v>1.24</v>
      </c>
      <c r="AE22" s="8">
        <v>0.67</v>
      </c>
      <c r="AF22" s="2">
        <v>0.46</v>
      </c>
      <c r="AG22" s="2">
        <v>0.99</v>
      </c>
      <c r="AH22" s="2">
        <v>0.67</v>
      </c>
      <c r="AI22" s="2">
        <v>0.28000000000000003</v>
      </c>
      <c r="AJ22" s="2">
        <v>1.56</v>
      </c>
      <c r="AK22" s="2">
        <v>0.45</v>
      </c>
      <c r="AL22" s="2">
        <v>0.19</v>
      </c>
      <c r="AM22" s="2">
        <v>1.08</v>
      </c>
      <c r="AN22" s="2">
        <v>0.62</v>
      </c>
      <c r="AO22" s="2">
        <v>0.36</v>
      </c>
      <c r="AP22" s="2">
        <v>1.06</v>
      </c>
    </row>
    <row r="23" spans="1:42" ht="18.75" x14ac:dyDescent="0.3">
      <c r="A23" s="2" t="s">
        <v>75</v>
      </c>
      <c r="B23" s="2">
        <v>2011</v>
      </c>
      <c r="C23" s="2" t="s">
        <v>76</v>
      </c>
      <c r="D23" s="2" t="s">
        <v>43</v>
      </c>
      <c r="E23" s="2">
        <v>3</v>
      </c>
      <c r="F23" s="2" t="s">
        <v>128</v>
      </c>
      <c r="G23" s="2" t="s">
        <v>129</v>
      </c>
      <c r="H23" s="13" t="s">
        <v>127</v>
      </c>
      <c r="I23" s="13" t="s">
        <v>100</v>
      </c>
      <c r="J23" s="2">
        <f t="shared" si="0"/>
        <v>30</v>
      </c>
      <c r="K23" s="2">
        <f t="shared" si="1"/>
        <v>14</v>
      </c>
      <c r="L23" s="2">
        <v>3</v>
      </c>
      <c r="M23" s="2">
        <v>18</v>
      </c>
      <c r="N23" s="2">
        <v>9</v>
      </c>
      <c r="O23" s="2">
        <v>1</v>
      </c>
      <c r="P23" s="2">
        <v>8</v>
      </c>
      <c r="Q23" s="2">
        <v>5</v>
      </c>
      <c r="R23" s="2"/>
      <c r="S23" s="2"/>
      <c r="T23" s="2">
        <f t="shared" si="2"/>
        <v>24</v>
      </c>
      <c r="U23" s="2">
        <f t="shared" si="3"/>
        <v>10</v>
      </c>
      <c r="V23" s="2">
        <f t="shared" si="4"/>
        <v>36</v>
      </c>
      <c r="W23" s="2">
        <f t="shared" si="5"/>
        <v>18</v>
      </c>
      <c r="X23" s="2">
        <f t="shared" si="6"/>
        <v>21</v>
      </c>
      <c r="Y23" s="2">
        <f t="shared" si="7"/>
        <v>9</v>
      </c>
      <c r="Z23" s="2">
        <f t="shared" si="8"/>
        <v>27</v>
      </c>
      <c r="AA23" s="2">
        <f t="shared" si="9"/>
        <v>13</v>
      </c>
      <c r="AB23" s="2">
        <v>0.69</v>
      </c>
      <c r="AC23" s="8">
        <v>0.01</v>
      </c>
      <c r="AD23" s="2">
        <v>9.6999999999999993</v>
      </c>
      <c r="AE23" s="8">
        <v>0.83</v>
      </c>
      <c r="AF23" s="2">
        <v>0.28999999999999998</v>
      </c>
      <c r="AG23" s="2">
        <v>2.2999999999999998</v>
      </c>
      <c r="AH23" s="2">
        <v>0.75</v>
      </c>
      <c r="AI23" s="2">
        <v>0.01</v>
      </c>
      <c r="AJ23" s="2">
        <v>11.24</v>
      </c>
      <c r="AK23" s="2">
        <v>0.6</v>
      </c>
      <c r="AL23" s="2">
        <v>8.9999999999999993E-3</v>
      </c>
      <c r="AM23" s="2">
        <v>10</v>
      </c>
      <c r="AN23" s="2">
        <v>0.77</v>
      </c>
      <c r="AO23" s="2">
        <v>0.16</v>
      </c>
      <c r="AP23" s="2">
        <v>3.81</v>
      </c>
    </row>
    <row r="24" spans="1:42" ht="15.75" x14ac:dyDescent="0.25">
      <c r="A24" s="2" t="s">
        <v>77</v>
      </c>
      <c r="B24" s="10">
        <v>2012</v>
      </c>
      <c r="C24" s="10" t="s">
        <v>78</v>
      </c>
      <c r="D24" s="10" t="s">
        <v>43</v>
      </c>
      <c r="E24" s="2">
        <v>3</v>
      </c>
      <c r="F24" s="2" t="s">
        <v>108</v>
      </c>
      <c r="G24" s="2" t="s">
        <v>108</v>
      </c>
      <c r="H24" s="2" t="s">
        <v>150</v>
      </c>
      <c r="I24" s="2" t="s">
        <v>100</v>
      </c>
      <c r="J24" s="2">
        <f t="shared" si="0"/>
        <v>69</v>
      </c>
      <c r="K24" s="2">
        <f t="shared" si="1"/>
        <v>45</v>
      </c>
      <c r="L24" s="2">
        <v>14</v>
      </c>
      <c r="M24" s="2">
        <v>26</v>
      </c>
      <c r="N24" s="2">
        <v>29</v>
      </c>
      <c r="O24" s="2">
        <v>16</v>
      </c>
      <c r="P24" s="2">
        <v>11</v>
      </c>
      <c r="Q24" s="2">
        <v>18</v>
      </c>
      <c r="R24" s="2"/>
      <c r="S24" s="2"/>
      <c r="T24" s="2">
        <f t="shared" si="2"/>
        <v>54</v>
      </c>
      <c r="U24" s="2">
        <f t="shared" si="3"/>
        <v>43</v>
      </c>
      <c r="V24" s="2">
        <f t="shared" si="4"/>
        <v>84</v>
      </c>
      <c r="W24" s="2">
        <f t="shared" si="5"/>
        <v>47</v>
      </c>
      <c r="X24" s="2">
        <f t="shared" si="6"/>
        <v>40</v>
      </c>
      <c r="Y24" s="2">
        <f t="shared" si="7"/>
        <v>27</v>
      </c>
      <c r="Z24" s="2">
        <f t="shared" si="8"/>
        <v>55</v>
      </c>
      <c r="AA24" s="2">
        <f t="shared" si="9"/>
        <v>29</v>
      </c>
      <c r="AB24" s="2">
        <v>2.16</v>
      </c>
      <c r="AC24" s="8">
        <v>0.85</v>
      </c>
      <c r="AD24" s="2">
        <v>5.51</v>
      </c>
      <c r="AE24" s="8">
        <v>1.42</v>
      </c>
      <c r="AF24" s="2">
        <v>0.8</v>
      </c>
      <c r="AG24" s="2">
        <v>2.52</v>
      </c>
      <c r="AH24" s="2">
        <v>2.7</v>
      </c>
      <c r="AI24" s="2">
        <v>0.88</v>
      </c>
      <c r="AJ24" s="2">
        <v>8.34</v>
      </c>
      <c r="AK24" s="2">
        <v>1.84</v>
      </c>
      <c r="AL24" s="2">
        <v>0.65</v>
      </c>
      <c r="AM24" s="2">
        <v>5.16</v>
      </c>
      <c r="AN24" s="2">
        <v>1.08</v>
      </c>
      <c r="AO24" s="2">
        <v>0.47</v>
      </c>
      <c r="AP24" s="2">
        <v>2.5099999999999998</v>
      </c>
    </row>
    <row r="25" spans="1:42" ht="15.75" x14ac:dyDescent="0.25">
      <c r="A25" s="2" t="s">
        <v>130</v>
      </c>
      <c r="B25" s="10">
        <v>2012</v>
      </c>
      <c r="C25" s="10" t="s">
        <v>131</v>
      </c>
      <c r="D25" s="10" t="s">
        <v>46</v>
      </c>
      <c r="E25" s="2">
        <v>3</v>
      </c>
      <c r="F25" s="2" t="s">
        <v>132</v>
      </c>
      <c r="G25" s="2" t="s">
        <v>133</v>
      </c>
      <c r="H25" s="2" t="s">
        <v>108</v>
      </c>
      <c r="I25" s="2" t="s">
        <v>100</v>
      </c>
      <c r="J25" s="2">
        <f t="shared" si="0"/>
        <v>104</v>
      </c>
      <c r="K25" s="2">
        <f t="shared" si="1"/>
        <v>83</v>
      </c>
      <c r="L25" s="2">
        <v>43</v>
      </c>
      <c r="M25" s="2">
        <v>47</v>
      </c>
      <c r="N25" s="2">
        <v>14</v>
      </c>
      <c r="O25" s="2">
        <v>30</v>
      </c>
      <c r="P25" s="2">
        <v>33</v>
      </c>
      <c r="Q25" s="2">
        <v>20</v>
      </c>
      <c r="R25" s="2"/>
      <c r="S25" s="2"/>
      <c r="T25" s="2">
        <f t="shared" si="2"/>
        <v>133</v>
      </c>
      <c r="U25" s="2">
        <f t="shared" si="3"/>
        <v>93</v>
      </c>
      <c r="V25" s="2">
        <f t="shared" si="4"/>
        <v>75</v>
      </c>
      <c r="W25" s="2">
        <f t="shared" si="5"/>
        <v>73</v>
      </c>
      <c r="X25" s="2">
        <f t="shared" si="6"/>
        <v>90</v>
      </c>
      <c r="Y25" s="2">
        <f t="shared" si="7"/>
        <v>63</v>
      </c>
      <c r="Z25" s="2">
        <f t="shared" si="8"/>
        <v>61</v>
      </c>
      <c r="AA25" s="2">
        <f t="shared" si="9"/>
        <v>53</v>
      </c>
      <c r="AB25" s="2">
        <v>0.8</v>
      </c>
      <c r="AC25" s="8">
        <v>0.42</v>
      </c>
      <c r="AD25" s="2">
        <v>1.51</v>
      </c>
      <c r="AE25" s="8">
        <v>0.71</v>
      </c>
      <c r="AF25" s="2">
        <v>0.46</v>
      </c>
      <c r="AG25" s="2">
        <v>1.1100000000000001</v>
      </c>
      <c r="AH25" s="2">
        <v>0.99</v>
      </c>
      <c r="AI25" s="2">
        <v>0.49</v>
      </c>
      <c r="AJ25" s="2">
        <v>1.99</v>
      </c>
      <c r="AK25" s="2">
        <v>0.48</v>
      </c>
      <c r="AL25" s="2">
        <v>0.19</v>
      </c>
      <c r="AM25" s="2">
        <v>1.2</v>
      </c>
      <c r="AN25" s="2">
        <v>0.49</v>
      </c>
      <c r="AO25" s="2">
        <v>0.21</v>
      </c>
      <c r="AP25" s="2">
        <v>1.1100000000000001</v>
      </c>
    </row>
    <row r="26" spans="1:42" ht="15.75" x14ac:dyDescent="0.25">
      <c r="A26" s="2" t="s">
        <v>79</v>
      </c>
      <c r="B26" s="10">
        <v>2012</v>
      </c>
      <c r="C26" s="10" t="s">
        <v>78</v>
      </c>
      <c r="D26" s="10" t="s">
        <v>43</v>
      </c>
      <c r="E26" s="2">
        <v>3</v>
      </c>
      <c r="F26" s="2" t="s">
        <v>151</v>
      </c>
      <c r="G26" s="2" t="s">
        <v>152</v>
      </c>
      <c r="H26" s="2" t="s">
        <v>153</v>
      </c>
      <c r="I26" s="2" t="s">
        <v>100</v>
      </c>
      <c r="J26" s="2">
        <f t="shared" si="0"/>
        <v>87</v>
      </c>
      <c r="K26" s="2">
        <f t="shared" si="1"/>
        <v>100</v>
      </c>
      <c r="L26" s="2">
        <v>11</v>
      </c>
      <c r="M26" s="2">
        <v>36</v>
      </c>
      <c r="N26" s="2">
        <v>40</v>
      </c>
      <c r="O26" s="2">
        <v>9</v>
      </c>
      <c r="P26" s="2">
        <v>45</v>
      </c>
      <c r="Q26" s="2">
        <v>46</v>
      </c>
      <c r="R26" s="2"/>
      <c r="S26" s="2"/>
      <c r="T26" s="2">
        <f t="shared" si="2"/>
        <v>58</v>
      </c>
      <c r="U26" s="2">
        <f t="shared" si="3"/>
        <v>63</v>
      </c>
      <c r="V26" s="2">
        <f t="shared" si="4"/>
        <v>116</v>
      </c>
      <c r="W26" s="2">
        <f t="shared" si="5"/>
        <v>137</v>
      </c>
      <c r="X26" s="2">
        <f t="shared" si="6"/>
        <v>47</v>
      </c>
      <c r="Y26" s="2">
        <f t="shared" si="7"/>
        <v>54</v>
      </c>
      <c r="Z26" s="2">
        <f t="shared" si="8"/>
        <v>76</v>
      </c>
      <c r="AA26" s="2">
        <f t="shared" si="9"/>
        <v>91</v>
      </c>
      <c r="AB26" s="2">
        <v>0.7</v>
      </c>
      <c r="AC26" s="8">
        <v>0.24</v>
      </c>
      <c r="AD26" s="2">
        <v>1.97</v>
      </c>
      <c r="AE26" s="8">
        <v>0.91</v>
      </c>
      <c r="AF26" s="2">
        <v>0.57999999999999996</v>
      </c>
      <c r="AG26" s="2">
        <v>1.45</v>
      </c>
      <c r="AH26" s="2">
        <v>0.65</v>
      </c>
      <c r="AI26" s="2">
        <v>0.21</v>
      </c>
      <c r="AJ26" s="2">
        <v>1.96</v>
      </c>
      <c r="AK26" s="2">
        <v>0.71</v>
      </c>
      <c r="AL26" s="2">
        <v>0.23</v>
      </c>
      <c r="AM26" s="2">
        <v>2.11</v>
      </c>
      <c r="AN26" s="2">
        <v>0.99</v>
      </c>
      <c r="AO26" s="2">
        <v>0.53</v>
      </c>
      <c r="AP26" s="2">
        <v>1.85</v>
      </c>
    </row>
    <row r="27" spans="1:42" x14ac:dyDescent="0.25">
      <c r="A27" s="2" t="s">
        <v>80</v>
      </c>
      <c r="B27" s="2">
        <v>2013</v>
      </c>
      <c r="C27" s="2" t="s">
        <v>81</v>
      </c>
      <c r="D27" s="2" t="s">
        <v>43</v>
      </c>
      <c r="E27" s="2">
        <v>3</v>
      </c>
      <c r="F27" s="2" t="s">
        <v>135</v>
      </c>
      <c r="G27" s="2" t="s">
        <v>136</v>
      </c>
      <c r="H27" s="2" t="s">
        <v>134</v>
      </c>
      <c r="I27" s="2" t="s">
        <v>100</v>
      </c>
      <c r="J27" s="2">
        <f t="shared" si="0"/>
        <v>55</v>
      </c>
      <c r="K27" s="2">
        <f t="shared" si="1"/>
        <v>50</v>
      </c>
      <c r="L27" s="2">
        <v>7</v>
      </c>
      <c r="M27" s="2">
        <v>25</v>
      </c>
      <c r="N27" s="2">
        <v>23</v>
      </c>
      <c r="O27" s="2">
        <v>14</v>
      </c>
      <c r="P27" s="2">
        <v>26</v>
      </c>
      <c r="Q27" s="2">
        <v>10</v>
      </c>
      <c r="R27" s="2"/>
      <c r="S27" s="2"/>
      <c r="T27" s="2">
        <f t="shared" si="2"/>
        <v>39</v>
      </c>
      <c r="U27" s="2">
        <f t="shared" si="3"/>
        <v>54</v>
      </c>
      <c r="V27" s="2">
        <f t="shared" si="4"/>
        <v>71</v>
      </c>
      <c r="W27" s="2">
        <f t="shared" si="5"/>
        <v>46</v>
      </c>
      <c r="X27" s="2">
        <f t="shared" si="6"/>
        <v>32</v>
      </c>
      <c r="Y27" s="2">
        <f t="shared" si="7"/>
        <v>40</v>
      </c>
      <c r="Z27" s="2">
        <f t="shared" si="8"/>
        <v>48</v>
      </c>
      <c r="AA27" s="2">
        <f t="shared" si="9"/>
        <v>36</v>
      </c>
      <c r="AB27" s="2">
        <v>2.66</v>
      </c>
      <c r="AC27" s="8">
        <v>0.88</v>
      </c>
      <c r="AD27" s="2">
        <v>8.57</v>
      </c>
      <c r="AE27" s="8">
        <v>2.13</v>
      </c>
      <c r="AF27" s="2">
        <v>1.18</v>
      </c>
      <c r="AG27" s="2">
        <v>3.86</v>
      </c>
      <c r="AH27" s="2">
        <v>1.92</v>
      </c>
      <c r="AI27" s="2">
        <v>0.59</v>
      </c>
      <c r="AJ27" s="2">
        <v>6.57</v>
      </c>
      <c r="AK27" s="2">
        <v>4.5999999999999996</v>
      </c>
      <c r="AL27" s="2">
        <v>1.23</v>
      </c>
      <c r="AM27" s="2">
        <v>17</v>
      </c>
      <c r="AN27" s="2">
        <v>2.87</v>
      </c>
      <c r="AO27" s="2">
        <v>1.1100000000000001</v>
      </c>
      <c r="AP27" s="2">
        <v>7.73</v>
      </c>
    </row>
    <row r="28" spans="1:42" ht="15.75" x14ac:dyDescent="0.25">
      <c r="A28" s="2" t="s">
        <v>82</v>
      </c>
      <c r="B28" s="10">
        <v>2014</v>
      </c>
      <c r="C28" s="10" t="s">
        <v>83</v>
      </c>
      <c r="D28" s="10" t="s">
        <v>84</v>
      </c>
      <c r="E28" s="2">
        <v>3</v>
      </c>
      <c r="F28" s="2" t="s">
        <v>154</v>
      </c>
      <c r="G28" s="2" t="s">
        <v>155</v>
      </c>
      <c r="H28" s="2" t="s">
        <v>156</v>
      </c>
      <c r="I28" s="2" t="s">
        <v>100</v>
      </c>
      <c r="J28" s="2">
        <f t="shared" si="0"/>
        <v>120</v>
      </c>
      <c r="K28" s="2">
        <f t="shared" si="1"/>
        <v>120</v>
      </c>
      <c r="L28" s="2">
        <v>27</v>
      </c>
      <c r="M28" s="2">
        <v>68</v>
      </c>
      <c r="N28" s="2">
        <v>25</v>
      </c>
      <c r="O28" s="2">
        <v>48</v>
      </c>
      <c r="P28" s="2">
        <v>52</v>
      </c>
      <c r="Q28" s="2">
        <v>20</v>
      </c>
      <c r="R28" s="2"/>
      <c r="S28" s="2"/>
      <c r="T28" s="2">
        <f t="shared" si="2"/>
        <v>122</v>
      </c>
      <c r="U28" s="2">
        <f t="shared" si="3"/>
        <v>148</v>
      </c>
      <c r="V28" s="2">
        <f t="shared" si="4"/>
        <v>118</v>
      </c>
      <c r="W28" s="2">
        <f t="shared" si="5"/>
        <v>92</v>
      </c>
      <c r="X28" s="2">
        <f t="shared" si="6"/>
        <v>95</v>
      </c>
      <c r="Y28" s="2">
        <f t="shared" si="7"/>
        <v>100</v>
      </c>
      <c r="Z28" s="2">
        <f t="shared" si="8"/>
        <v>93</v>
      </c>
      <c r="AA28" s="2">
        <f t="shared" si="9"/>
        <v>72</v>
      </c>
      <c r="AB28" s="2">
        <v>2.29</v>
      </c>
      <c r="AC28" s="8">
        <v>1.26</v>
      </c>
      <c r="AD28" s="2">
        <v>4.2</v>
      </c>
      <c r="AE28" s="8">
        <v>1.55</v>
      </c>
      <c r="AF28" s="2">
        <v>1.06</v>
      </c>
      <c r="AG28" s="2">
        <v>2.27</v>
      </c>
      <c r="AH28" s="2">
        <v>2.3199999999999998</v>
      </c>
      <c r="AI28" s="2">
        <v>1.23</v>
      </c>
      <c r="AJ28" s="2">
        <v>4.4000000000000004</v>
      </c>
      <c r="AK28" s="2">
        <v>2.2200000000000002</v>
      </c>
      <c r="AL28" s="2">
        <v>0.97</v>
      </c>
      <c r="AM28" s="2">
        <v>5.0599999999999996</v>
      </c>
      <c r="AN28" s="2">
        <v>1.31</v>
      </c>
      <c r="AO28" s="2">
        <v>0.65</v>
      </c>
      <c r="AP28" s="2">
        <v>2.67</v>
      </c>
    </row>
    <row r="29" spans="1:42" x14ac:dyDescent="0.25">
      <c r="A29" s="2" t="s">
        <v>85</v>
      </c>
      <c r="B29" s="2">
        <v>2014</v>
      </c>
      <c r="C29" s="2" t="s">
        <v>83</v>
      </c>
      <c r="D29" s="2" t="s">
        <v>84</v>
      </c>
      <c r="E29" s="2">
        <v>3</v>
      </c>
      <c r="F29" s="2" t="s">
        <v>137</v>
      </c>
      <c r="G29" s="2" t="s">
        <v>138</v>
      </c>
      <c r="H29" s="2" t="s">
        <v>157</v>
      </c>
      <c r="I29" s="2" t="s">
        <v>100</v>
      </c>
      <c r="J29" s="2">
        <f t="shared" si="0"/>
        <v>60</v>
      </c>
      <c r="K29" s="2">
        <f t="shared" si="1"/>
        <v>56</v>
      </c>
      <c r="L29" s="2">
        <v>8</v>
      </c>
      <c r="M29" s="2">
        <v>13</v>
      </c>
      <c r="N29" s="2">
        <v>39</v>
      </c>
      <c r="O29" s="2">
        <v>4</v>
      </c>
      <c r="P29" s="2">
        <v>11</v>
      </c>
      <c r="Q29" s="2">
        <v>41</v>
      </c>
      <c r="R29" s="2"/>
      <c r="S29" s="2"/>
      <c r="T29" s="2">
        <f t="shared" si="2"/>
        <v>29</v>
      </c>
      <c r="U29" s="2">
        <f t="shared" si="3"/>
        <v>19</v>
      </c>
      <c r="V29" s="2">
        <f t="shared" si="4"/>
        <v>91</v>
      </c>
      <c r="W29" s="2">
        <f t="shared" si="5"/>
        <v>93</v>
      </c>
      <c r="X29" s="2">
        <f t="shared" si="6"/>
        <v>21</v>
      </c>
      <c r="Y29" s="2">
        <f t="shared" si="7"/>
        <v>15</v>
      </c>
      <c r="Z29" s="2">
        <f t="shared" si="8"/>
        <v>52</v>
      </c>
      <c r="AA29" s="2">
        <f t="shared" si="9"/>
        <v>52</v>
      </c>
      <c r="AB29" s="2">
        <v>0.5</v>
      </c>
      <c r="AC29" s="8">
        <v>0.1</v>
      </c>
      <c r="AD29" s="2">
        <v>2.0099999999999998</v>
      </c>
      <c r="AE29" s="8">
        <v>0.64</v>
      </c>
      <c r="AF29" s="2">
        <v>0.31</v>
      </c>
      <c r="AG29" s="2">
        <v>1.28</v>
      </c>
      <c r="AH29" s="2">
        <v>0.59</v>
      </c>
      <c r="AI29" s="2">
        <v>0.1</v>
      </c>
      <c r="AJ29" s="2">
        <v>3.03</v>
      </c>
      <c r="AK29" s="2">
        <v>0.47</v>
      </c>
      <c r="AL29" s="2">
        <v>0.09</v>
      </c>
      <c r="AM29" s="2">
        <v>1.96</v>
      </c>
      <c r="AN29" s="2">
        <v>0.67</v>
      </c>
      <c r="AO29" s="2">
        <v>0.28000000000000003</v>
      </c>
      <c r="AP29" s="2">
        <v>1.61</v>
      </c>
    </row>
    <row r="30" spans="1:42" ht="15.75" x14ac:dyDescent="0.25">
      <c r="A30" s="2" t="s">
        <v>86</v>
      </c>
      <c r="B30" s="10">
        <v>2015</v>
      </c>
      <c r="C30" s="10" t="s">
        <v>87</v>
      </c>
      <c r="D30" s="10" t="s">
        <v>43</v>
      </c>
      <c r="E30" s="2">
        <v>3</v>
      </c>
      <c r="F30" s="2" t="s">
        <v>163</v>
      </c>
      <c r="G30" s="2" t="s">
        <v>164</v>
      </c>
      <c r="H30" s="2" t="s">
        <v>165</v>
      </c>
      <c r="I30" s="2" t="s">
        <v>100</v>
      </c>
      <c r="J30" s="2">
        <f t="shared" si="0"/>
        <v>81</v>
      </c>
      <c r="K30" s="2">
        <f t="shared" si="1"/>
        <v>113</v>
      </c>
      <c r="L30" s="2">
        <v>0</v>
      </c>
      <c r="M30" s="2">
        <v>13</v>
      </c>
      <c r="N30" s="2">
        <v>68</v>
      </c>
      <c r="O30" s="2">
        <v>1</v>
      </c>
      <c r="P30" s="2">
        <v>4</v>
      </c>
      <c r="Q30" s="2">
        <v>108</v>
      </c>
      <c r="R30" s="2"/>
      <c r="S30" s="2"/>
      <c r="T30" s="2">
        <f t="shared" si="2"/>
        <v>13</v>
      </c>
      <c r="U30" s="2">
        <f t="shared" si="3"/>
        <v>6</v>
      </c>
      <c r="V30" s="2">
        <f t="shared" si="4"/>
        <v>149</v>
      </c>
      <c r="W30" s="2">
        <f t="shared" si="5"/>
        <v>220</v>
      </c>
      <c r="X30" s="2">
        <f t="shared" si="6"/>
        <v>13</v>
      </c>
      <c r="Y30" s="2">
        <f t="shared" si="7"/>
        <v>5</v>
      </c>
      <c r="Z30" s="2">
        <f t="shared" si="8"/>
        <v>81</v>
      </c>
      <c r="AA30" s="2">
        <f t="shared" si="9"/>
        <v>112</v>
      </c>
      <c r="AB30" s="2"/>
      <c r="AC30" s="2"/>
      <c r="AD30" s="2"/>
      <c r="AE30" s="8">
        <v>0.31</v>
      </c>
      <c r="AF30" s="2">
        <v>0.09</v>
      </c>
      <c r="AG30" s="2">
        <v>0.9</v>
      </c>
      <c r="AH30" s="2"/>
      <c r="AI30" s="2"/>
      <c r="AJ30" s="2"/>
      <c r="AK30" s="2"/>
      <c r="AL30" s="2"/>
      <c r="AM30" s="2"/>
      <c r="AN30" s="2">
        <v>0.24</v>
      </c>
      <c r="AO30" s="2">
        <v>0.06</v>
      </c>
      <c r="AP30" s="2">
        <v>0.77</v>
      </c>
    </row>
    <row r="31" spans="1:42" x14ac:dyDescent="0.25">
      <c r="A31" s="2" t="s">
        <v>88</v>
      </c>
      <c r="B31" s="2">
        <v>2016</v>
      </c>
      <c r="C31" s="2" t="s">
        <v>89</v>
      </c>
      <c r="D31" s="2" t="s">
        <v>43</v>
      </c>
      <c r="E31" s="2">
        <v>3</v>
      </c>
      <c r="F31" s="2" t="s">
        <v>166</v>
      </c>
      <c r="G31" s="2" t="s">
        <v>167</v>
      </c>
      <c r="H31" s="2" t="s">
        <v>108</v>
      </c>
      <c r="I31" s="2" t="s">
        <v>100</v>
      </c>
      <c r="J31" s="2">
        <f t="shared" si="0"/>
        <v>100</v>
      </c>
      <c r="K31" s="2">
        <f t="shared" si="1"/>
        <v>50</v>
      </c>
      <c r="L31" s="2">
        <v>51</v>
      </c>
      <c r="M31" s="2">
        <v>32</v>
      </c>
      <c r="N31" s="2">
        <v>17</v>
      </c>
      <c r="O31" s="2">
        <v>19</v>
      </c>
      <c r="P31" s="2">
        <v>21</v>
      </c>
      <c r="Q31" s="2">
        <v>10</v>
      </c>
      <c r="R31" s="2"/>
      <c r="S31" s="2"/>
      <c r="T31" s="2">
        <f t="shared" si="2"/>
        <v>134</v>
      </c>
      <c r="U31" s="2">
        <f t="shared" si="3"/>
        <v>59</v>
      </c>
      <c r="V31" s="2">
        <f t="shared" si="4"/>
        <v>66</v>
      </c>
      <c r="W31" s="2">
        <f t="shared" si="5"/>
        <v>41</v>
      </c>
      <c r="X31" s="2">
        <f t="shared" si="6"/>
        <v>83</v>
      </c>
      <c r="Y31" s="2">
        <f t="shared" si="7"/>
        <v>40</v>
      </c>
      <c r="Z31" s="2">
        <f t="shared" si="8"/>
        <v>49</v>
      </c>
      <c r="AA31" s="2">
        <f t="shared" si="9"/>
        <v>31</v>
      </c>
      <c r="AB31" s="2">
        <v>0.57999999999999996</v>
      </c>
      <c r="AC31" s="2">
        <v>0.27</v>
      </c>
      <c r="AD31" s="2">
        <v>1.24</v>
      </c>
      <c r="AE31" s="8">
        <v>0.7</v>
      </c>
      <c r="AF31" s="2">
        <v>0.41</v>
      </c>
      <c r="AG31" s="2">
        <v>1.2</v>
      </c>
      <c r="AH31" s="2">
        <v>0.56000000000000005</v>
      </c>
      <c r="AI31" s="2">
        <v>0.24</v>
      </c>
      <c r="AJ31" s="2">
        <v>1.3</v>
      </c>
      <c r="AK31" s="2">
        <v>0.63</v>
      </c>
      <c r="AL31" s="2">
        <v>0.22</v>
      </c>
      <c r="AM31" s="2">
        <v>1.84</v>
      </c>
      <c r="AN31" s="2">
        <v>0.81</v>
      </c>
      <c r="AO31" s="2">
        <v>0.31</v>
      </c>
      <c r="AP31" s="2">
        <v>2.19</v>
      </c>
    </row>
    <row r="32" spans="1:42" x14ac:dyDescent="0.25">
      <c r="A32" s="2" t="s">
        <v>90</v>
      </c>
      <c r="B32" s="2">
        <v>2017</v>
      </c>
      <c r="C32" s="2" t="s">
        <v>89</v>
      </c>
      <c r="D32" s="2" t="s">
        <v>43</v>
      </c>
      <c r="E32" s="2">
        <v>3</v>
      </c>
      <c r="F32" s="2" t="s">
        <v>158</v>
      </c>
      <c r="G32" s="2" t="s">
        <v>159</v>
      </c>
      <c r="H32" s="2" t="s">
        <v>160</v>
      </c>
      <c r="I32" s="2" t="s">
        <v>100</v>
      </c>
      <c r="J32" s="2">
        <f t="shared" si="0"/>
        <v>50</v>
      </c>
      <c r="K32" s="2">
        <f t="shared" si="1"/>
        <v>50</v>
      </c>
      <c r="L32" s="2">
        <v>8</v>
      </c>
      <c r="M32" s="2">
        <v>12</v>
      </c>
      <c r="N32" s="2">
        <v>30</v>
      </c>
      <c r="O32" s="2">
        <v>26</v>
      </c>
      <c r="P32" s="2">
        <v>12</v>
      </c>
      <c r="Q32" s="2">
        <v>12</v>
      </c>
      <c r="R32" s="2"/>
      <c r="S32" s="2"/>
      <c r="T32" s="2">
        <f t="shared" si="2"/>
        <v>28</v>
      </c>
      <c r="U32" s="2">
        <f t="shared" si="3"/>
        <v>64</v>
      </c>
      <c r="V32" s="2">
        <f t="shared" si="4"/>
        <v>72</v>
      </c>
      <c r="W32" s="2">
        <f t="shared" si="5"/>
        <v>36</v>
      </c>
      <c r="X32" s="2">
        <f t="shared" si="6"/>
        <v>20</v>
      </c>
      <c r="Y32" s="2">
        <f t="shared" si="7"/>
        <v>38</v>
      </c>
      <c r="Z32" s="2">
        <f t="shared" si="8"/>
        <v>42</v>
      </c>
      <c r="AA32" s="2">
        <f t="shared" si="9"/>
        <v>24</v>
      </c>
      <c r="AB32" s="2">
        <v>5.68</v>
      </c>
      <c r="AC32" s="2">
        <v>2.0499999999999998</v>
      </c>
      <c r="AD32" s="2">
        <v>16.649999999999999</v>
      </c>
      <c r="AE32" s="8">
        <v>4.57</v>
      </c>
      <c r="AF32" s="2">
        <v>2.41</v>
      </c>
      <c r="AG32" s="2">
        <v>8.9600000000000009</v>
      </c>
      <c r="AH32" s="2">
        <v>3.25</v>
      </c>
      <c r="AI32" s="2">
        <v>0.91</v>
      </c>
      <c r="AJ32" s="2">
        <v>11.72</v>
      </c>
      <c r="AK32" s="2">
        <v>8.1199999999999992</v>
      </c>
      <c r="AL32" s="2">
        <v>2.59</v>
      </c>
      <c r="AM32" s="2">
        <v>26</v>
      </c>
      <c r="AN32" s="2">
        <v>4.75</v>
      </c>
      <c r="AO32" s="2">
        <v>1.85</v>
      </c>
      <c r="AP32" s="2">
        <v>12</v>
      </c>
    </row>
    <row r="33" spans="1:42" x14ac:dyDescent="0.25">
      <c r="A33" s="2" t="s">
        <v>91</v>
      </c>
      <c r="B33" s="2">
        <v>2017</v>
      </c>
      <c r="C33" s="2" t="s">
        <v>71</v>
      </c>
      <c r="D33" s="2" t="s">
        <v>43</v>
      </c>
      <c r="E33" s="2">
        <v>3</v>
      </c>
      <c r="F33" s="2" t="s">
        <v>139</v>
      </c>
      <c r="G33" s="2" t="s">
        <v>137</v>
      </c>
      <c r="H33" s="2" t="s">
        <v>108</v>
      </c>
      <c r="I33" s="2" t="s">
        <v>100</v>
      </c>
      <c r="J33" s="2">
        <f t="shared" si="0"/>
        <v>100</v>
      </c>
      <c r="K33" s="2">
        <f t="shared" si="1"/>
        <v>100</v>
      </c>
      <c r="L33" s="2">
        <v>79</v>
      </c>
      <c r="M33" s="2">
        <v>16</v>
      </c>
      <c r="N33" s="2">
        <v>5</v>
      </c>
      <c r="O33" s="2">
        <v>40</v>
      </c>
      <c r="P33" s="2">
        <v>22</v>
      </c>
      <c r="Q33" s="2">
        <v>38</v>
      </c>
      <c r="R33" s="2"/>
      <c r="S33" s="2"/>
      <c r="T33" s="2">
        <f t="shared" si="2"/>
        <v>174</v>
      </c>
      <c r="U33" s="2">
        <f t="shared" si="3"/>
        <v>102</v>
      </c>
      <c r="V33" s="2">
        <f t="shared" si="4"/>
        <v>26</v>
      </c>
      <c r="W33" s="2">
        <f t="shared" si="5"/>
        <v>98</v>
      </c>
      <c r="X33" s="2">
        <f t="shared" si="6"/>
        <v>95</v>
      </c>
      <c r="Y33" s="2">
        <f t="shared" si="7"/>
        <v>62</v>
      </c>
      <c r="Z33" s="2">
        <f t="shared" si="8"/>
        <v>21</v>
      </c>
      <c r="AA33" s="2">
        <f t="shared" si="9"/>
        <v>60</v>
      </c>
      <c r="AB33" s="2">
        <v>0.17</v>
      </c>
      <c r="AC33" s="2">
        <v>0.08</v>
      </c>
      <c r="AD33" s="2">
        <v>0.34</v>
      </c>
      <c r="AE33" s="8">
        <v>0.15</v>
      </c>
      <c r="AF33" s="2">
        <v>0.09</v>
      </c>
      <c r="AG33" s="2">
        <v>0.26</v>
      </c>
      <c r="AH33" s="2">
        <v>0.36</v>
      </c>
      <c r="AI33" s="2">
        <v>0.16</v>
      </c>
      <c r="AJ33" s="2">
        <v>0.83</v>
      </c>
      <c r="AK33" s="2">
        <v>0.06</v>
      </c>
      <c r="AL33" s="2">
        <v>0.01</v>
      </c>
      <c r="AM33" s="2">
        <v>0.19</v>
      </c>
      <c r="AN33" s="2">
        <v>0.08</v>
      </c>
      <c r="AO33" s="2">
        <v>0.02</v>
      </c>
      <c r="AP33" s="2">
        <v>0.23</v>
      </c>
    </row>
    <row r="34" spans="1:42" ht="18.75" x14ac:dyDescent="0.3">
      <c r="A34" s="13" t="s">
        <v>92</v>
      </c>
      <c r="B34" s="13">
        <v>2018</v>
      </c>
      <c r="C34" s="13" t="s">
        <v>89</v>
      </c>
      <c r="D34" s="13" t="s">
        <v>43</v>
      </c>
      <c r="E34" s="13">
        <v>3</v>
      </c>
      <c r="F34" s="2" t="s">
        <v>141</v>
      </c>
      <c r="G34" s="2" t="s">
        <v>142</v>
      </c>
      <c r="H34" s="2" t="s">
        <v>140</v>
      </c>
      <c r="I34" s="2" t="s">
        <v>100</v>
      </c>
      <c r="J34" s="2">
        <f t="shared" si="0"/>
        <v>100</v>
      </c>
      <c r="K34" s="2">
        <f t="shared" si="1"/>
        <v>102</v>
      </c>
      <c r="L34" s="2">
        <v>30</v>
      </c>
      <c r="M34" s="2">
        <v>45</v>
      </c>
      <c r="N34" s="2">
        <v>25</v>
      </c>
      <c r="O34" s="2">
        <v>62</v>
      </c>
      <c r="P34" s="2">
        <v>28</v>
      </c>
      <c r="Q34" s="2">
        <v>12</v>
      </c>
      <c r="R34" s="2"/>
      <c r="S34" s="2"/>
      <c r="T34" s="2">
        <f t="shared" si="2"/>
        <v>105</v>
      </c>
      <c r="U34" s="2">
        <f t="shared" si="3"/>
        <v>152</v>
      </c>
      <c r="V34" s="2">
        <f t="shared" si="4"/>
        <v>95</v>
      </c>
      <c r="W34" s="2">
        <f t="shared" si="5"/>
        <v>52</v>
      </c>
      <c r="X34" s="2">
        <f t="shared" si="6"/>
        <v>75</v>
      </c>
      <c r="Y34" s="2">
        <f t="shared" si="7"/>
        <v>90</v>
      </c>
      <c r="Z34" s="2">
        <f t="shared" si="8"/>
        <v>70</v>
      </c>
      <c r="AA34" s="2">
        <f t="shared" si="9"/>
        <v>40</v>
      </c>
      <c r="AB34" s="2">
        <v>3.61</v>
      </c>
      <c r="AC34" s="2">
        <v>1.93</v>
      </c>
      <c r="AD34" s="2">
        <v>6.77</v>
      </c>
      <c r="AE34" s="8">
        <v>2.64</v>
      </c>
      <c r="AF34" s="2">
        <v>1.7</v>
      </c>
      <c r="AG34" s="2">
        <v>4.1100000000000003</v>
      </c>
      <c r="AH34" s="2">
        <v>3.32</v>
      </c>
      <c r="AI34" s="2">
        <v>1.66</v>
      </c>
      <c r="AJ34" s="2">
        <v>6.64</v>
      </c>
      <c r="AK34" s="2">
        <v>4.3</v>
      </c>
      <c r="AL34" s="2">
        <v>1.77</v>
      </c>
      <c r="AM34" s="2">
        <v>10</v>
      </c>
      <c r="AN34" s="2">
        <v>2.5</v>
      </c>
      <c r="AO34" s="2">
        <v>1.1100000000000001</v>
      </c>
      <c r="AP34" s="2">
        <v>5.82</v>
      </c>
    </row>
    <row r="35" spans="1:42" x14ac:dyDescent="0.25">
      <c r="A35" s="2" t="s">
        <v>93</v>
      </c>
      <c r="B35" s="2">
        <v>2019</v>
      </c>
      <c r="C35" s="2" t="s">
        <v>94</v>
      </c>
      <c r="D35" s="2" t="s">
        <v>43</v>
      </c>
      <c r="E35" s="2">
        <v>3</v>
      </c>
      <c r="F35" s="2" t="s">
        <v>161</v>
      </c>
      <c r="G35" s="2" t="s">
        <v>162</v>
      </c>
      <c r="H35" s="2" t="s">
        <v>108</v>
      </c>
      <c r="I35" s="2" t="s">
        <v>100</v>
      </c>
      <c r="J35" s="2">
        <f t="shared" si="0"/>
        <v>253</v>
      </c>
      <c r="K35" s="2">
        <f t="shared" si="1"/>
        <v>214</v>
      </c>
      <c r="L35" s="2">
        <v>141</v>
      </c>
      <c r="M35" s="2">
        <v>83</v>
      </c>
      <c r="N35" s="2">
        <v>29</v>
      </c>
      <c r="O35" s="2">
        <v>120</v>
      </c>
      <c r="P35" s="2">
        <v>66</v>
      </c>
      <c r="Q35" s="2">
        <v>28</v>
      </c>
      <c r="R35" s="2"/>
      <c r="S35" s="2"/>
      <c r="T35" s="2">
        <f t="shared" si="2"/>
        <v>365</v>
      </c>
      <c r="U35" s="2">
        <f t="shared" si="3"/>
        <v>306</v>
      </c>
      <c r="V35" s="2">
        <f t="shared" si="4"/>
        <v>141</v>
      </c>
      <c r="W35" s="2">
        <f t="shared" si="5"/>
        <v>122</v>
      </c>
      <c r="X35" s="2">
        <f t="shared" si="6"/>
        <v>224</v>
      </c>
      <c r="Y35" s="2">
        <f t="shared" si="7"/>
        <v>186</v>
      </c>
      <c r="Z35" s="2">
        <f t="shared" si="8"/>
        <v>112</v>
      </c>
      <c r="AA35" s="2">
        <f t="shared" si="9"/>
        <v>94</v>
      </c>
      <c r="AB35" s="2">
        <v>1.01</v>
      </c>
      <c r="AC35" s="2">
        <v>0.69</v>
      </c>
      <c r="AD35" s="2">
        <v>1.48</v>
      </c>
      <c r="AE35" s="8">
        <v>0.96</v>
      </c>
      <c r="AF35" s="2">
        <v>0.72</v>
      </c>
      <c r="AG35" s="2">
        <v>1.3</v>
      </c>
      <c r="AH35" s="2">
        <v>1.07</v>
      </c>
      <c r="AI35" s="2">
        <v>0.7</v>
      </c>
      <c r="AJ35" s="2">
        <v>1.63</v>
      </c>
      <c r="AK35" s="2">
        <v>0.88</v>
      </c>
      <c r="AL35" s="2">
        <v>0.47</v>
      </c>
      <c r="AM35" s="2">
        <v>1.63</v>
      </c>
      <c r="AN35" s="2">
        <v>0.86</v>
      </c>
      <c r="AO35" s="2">
        <v>0.47</v>
      </c>
      <c r="AP35" s="2">
        <v>1.55</v>
      </c>
    </row>
    <row r="36" spans="1:42" x14ac:dyDescent="0.25">
      <c r="AH36" s="1"/>
      <c r="AI36" s="1"/>
      <c r="AJ36" s="11"/>
      <c r="AK36" s="1"/>
      <c r="AL36" s="11"/>
      <c r="AM36" s="11"/>
      <c r="AN36" s="11"/>
    </row>
    <row r="37" spans="1:42" x14ac:dyDescent="0.25">
      <c r="AH37" s="1"/>
      <c r="AI37" s="1"/>
      <c r="AJ37" s="11"/>
      <c r="AK37" s="1"/>
      <c r="AL37" s="11"/>
      <c r="AM37" s="11"/>
      <c r="AN37" s="11"/>
    </row>
    <row r="38" spans="1:42" x14ac:dyDescent="0.25">
      <c r="AH38" s="1"/>
      <c r="AI38" s="1"/>
      <c r="AJ38" s="11"/>
      <c r="AK38" s="1"/>
      <c r="AL38" s="11"/>
      <c r="AM38" s="11"/>
      <c r="AN38" s="11"/>
    </row>
    <row r="39" spans="1:42" x14ac:dyDescent="0.25">
      <c r="AH39" s="1"/>
      <c r="AI39" s="1"/>
      <c r="AJ39" s="11"/>
      <c r="AK39" s="1"/>
      <c r="AL39" s="11"/>
      <c r="AM39" s="11"/>
      <c r="AN39" s="11"/>
    </row>
    <row r="40" spans="1:42" x14ac:dyDescent="0.25">
      <c r="AH40" s="1"/>
      <c r="AI40" s="1"/>
      <c r="AJ40" s="11"/>
      <c r="AK40" s="1"/>
      <c r="AL40" s="11"/>
      <c r="AM40" s="11"/>
      <c r="AN40" s="11"/>
    </row>
    <row r="41" spans="1:42" x14ac:dyDescent="0.25">
      <c r="AH41" s="1"/>
      <c r="AI41" s="1"/>
      <c r="AJ41" s="11"/>
      <c r="AK41" s="1"/>
      <c r="AL41" s="11"/>
      <c r="AM41" s="11"/>
      <c r="AN41" s="11"/>
    </row>
    <row r="42" spans="1:42" x14ac:dyDescent="0.25">
      <c r="AH42" s="1"/>
      <c r="AI42" s="1"/>
      <c r="AJ42" s="11"/>
      <c r="AK42" s="1"/>
      <c r="AL42" s="11"/>
      <c r="AM42" s="11"/>
      <c r="AN42" s="11"/>
    </row>
    <row r="43" spans="1:42" x14ac:dyDescent="0.25">
      <c r="AH43" s="1"/>
      <c r="AI43" s="1"/>
      <c r="AJ43" s="11"/>
      <c r="AK43" s="1"/>
      <c r="AL43" s="11"/>
      <c r="AM43" s="11"/>
      <c r="AN43" s="11"/>
    </row>
    <row r="44" spans="1:42" x14ac:dyDescent="0.25">
      <c r="AH44" s="1"/>
      <c r="AI44" s="1"/>
      <c r="AJ44" s="11"/>
      <c r="AK44" s="1"/>
      <c r="AL44" s="11"/>
      <c r="AM44" s="11"/>
      <c r="AN44" s="11"/>
    </row>
    <row r="45" spans="1:42" x14ac:dyDescent="0.25">
      <c r="AH45" s="1"/>
      <c r="AI45" s="1"/>
      <c r="AJ45" s="11"/>
      <c r="AK45" s="1"/>
      <c r="AL45" s="11"/>
      <c r="AM45" s="11"/>
      <c r="AN45" s="11"/>
    </row>
    <row r="46" spans="1:42" x14ac:dyDescent="0.25">
      <c r="AH46" s="1"/>
      <c r="AI46" s="1"/>
      <c r="AJ46" s="11"/>
      <c r="AK46" s="1"/>
      <c r="AL46" s="11"/>
      <c r="AM46" s="11"/>
      <c r="AN46" s="11"/>
    </row>
    <row r="47" spans="1:42" x14ac:dyDescent="0.25">
      <c r="AH47" s="1"/>
      <c r="AI47" s="1"/>
      <c r="AJ47" s="11"/>
      <c r="AK47" s="1"/>
      <c r="AL47" s="11"/>
      <c r="AM47" s="11"/>
      <c r="AN47" s="11"/>
    </row>
    <row r="48" spans="1:42" x14ac:dyDescent="0.25">
      <c r="AH48" s="1"/>
      <c r="AI48" s="1"/>
      <c r="AJ48" s="11"/>
      <c r="AK48" s="1"/>
      <c r="AL48" s="11"/>
      <c r="AM48" s="11"/>
      <c r="AN48" s="11"/>
    </row>
    <row r="49" spans="34:40" x14ac:dyDescent="0.25">
      <c r="AH49" s="1"/>
      <c r="AI49" s="1"/>
      <c r="AJ49" s="11"/>
      <c r="AK49" s="1"/>
      <c r="AL49" s="11"/>
      <c r="AM49" s="11"/>
      <c r="AN49" s="11"/>
    </row>
    <row r="50" spans="34:40" x14ac:dyDescent="0.25">
      <c r="AH50" s="1"/>
      <c r="AI50" s="1"/>
      <c r="AJ50" s="11"/>
      <c r="AK50" s="1"/>
      <c r="AL50" s="11"/>
      <c r="AM50" s="11"/>
      <c r="AN50" s="11"/>
    </row>
    <row r="51" spans="34:40" x14ac:dyDescent="0.25">
      <c r="AH51" s="1"/>
      <c r="AI51" s="1"/>
      <c r="AJ51" s="11"/>
      <c r="AK51" s="1"/>
      <c r="AL51" s="11"/>
      <c r="AM51" s="11"/>
      <c r="AN51" s="11"/>
    </row>
    <row r="52" spans="34:40" x14ac:dyDescent="0.25">
      <c r="AH52" s="1"/>
      <c r="AI52" s="1"/>
      <c r="AJ52" s="11"/>
      <c r="AK52" s="1"/>
      <c r="AL52" s="11"/>
      <c r="AM52" s="11"/>
      <c r="AN52" s="11"/>
    </row>
    <row r="53" spans="34:40" x14ac:dyDescent="0.25">
      <c r="AH53" s="1"/>
      <c r="AI53" s="1"/>
      <c r="AJ53" s="11"/>
      <c r="AK53" s="1"/>
      <c r="AL53" s="11"/>
      <c r="AM53" s="11"/>
      <c r="AN53" s="11"/>
    </row>
    <row r="54" spans="34:40" x14ac:dyDescent="0.25">
      <c r="AH54" s="1"/>
      <c r="AI54" s="1"/>
      <c r="AJ54" s="11"/>
      <c r="AK54" s="1"/>
      <c r="AL54" s="11"/>
      <c r="AM54" s="11"/>
      <c r="AN54" s="11"/>
    </row>
    <row r="55" spans="34:40" x14ac:dyDescent="0.25">
      <c r="AH55" s="1"/>
      <c r="AI55" s="1"/>
      <c r="AJ55" s="11"/>
      <c r="AK55" s="1"/>
      <c r="AL55" s="11"/>
      <c r="AM55" s="11"/>
      <c r="AN55" s="11"/>
    </row>
    <row r="56" spans="34:40" x14ac:dyDescent="0.25">
      <c r="AH56" s="1"/>
      <c r="AI56" s="1"/>
      <c r="AJ56" s="11"/>
      <c r="AK56" s="1"/>
      <c r="AL56" s="11"/>
      <c r="AM56" s="11"/>
      <c r="AN56" s="11"/>
    </row>
    <row r="57" spans="34:40" x14ac:dyDescent="0.25">
      <c r="AH57" s="1"/>
      <c r="AI57" s="1"/>
      <c r="AJ57" s="11"/>
      <c r="AK57" s="1"/>
      <c r="AL57" s="11"/>
      <c r="AM57" s="11"/>
      <c r="AN57" s="11"/>
    </row>
    <row r="58" spans="34:40" x14ac:dyDescent="0.25">
      <c r="AH58" s="1"/>
      <c r="AI58" s="1"/>
      <c r="AJ58" s="11"/>
      <c r="AK58" s="1"/>
      <c r="AL58" s="11"/>
      <c r="AM58" s="11"/>
      <c r="AN58" s="11"/>
    </row>
    <row r="59" spans="34:40" x14ac:dyDescent="0.25">
      <c r="AH59" s="1"/>
      <c r="AI59" s="1"/>
      <c r="AJ59" s="11"/>
      <c r="AK59" s="1"/>
      <c r="AL59" s="11"/>
      <c r="AM59" s="11"/>
      <c r="AN59" s="11"/>
    </row>
    <row r="60" spans="34:40" x14ac:dyDescent="0.25">
      <c r="AH60" s="1"/>
      <c r="AI60" s="1"/>
      <c r="AJ60" s="11"/>
      <c r="AK60" s="1"/>
      <c r="AL60" s="11"/>
      <c r="AM60" s="11"/>
      <c r="AN60" s="11"/>
    </row>
    <row r="61" spans="34:40" x14ac:dyDescent="0.25">
      <c r="AH61" s="1"/>
      <c r="AI61" s="1"/>
      <c r="AJ61" s="11"/>
      <c r="AK61" s="1"/>
      <c r="AL61" s="11"/>
      <c r="AM61" s="11"/>
      <c r="AN61" s="11"/>
    </row>
    <row r="62" spans="34:40" x14ac:dyDescent="0.25">
      <c r="AH62" s="1"/>
      <c r="AI62" s="1"/>
      <c r="AJ62" s="11"/>
      <c r="AK62" s="1"/>
      <c r="AL62" s="11"/>
      <c r="AM62" s="11"/>
      <c r="AN62" s="11"/>
    </row>
    <row r="63" spans="34:40" x14ac:dyDescent="0.25">
      <c r="AH63" s="1"/>
      <c r="AI63" s="1"/>
      <c r="AJ63" s="11"/>
      <c r="AK63" s="1"/>
      <c r="AL63" s="11"/>
      <c r="AM63" s="11"/>
      <c r="AN63" s="11"/>
    </row>
    <row r="64" spans="34:40" x14ac:dyDescent="0.25">
      <c r="AH64" s="1"/>
      <c r="AI64" s="1"/>
      <c r="AJ64" s="11"/>
      <c r="AK64" s="1"/>
      <c r="AL64" s="11"/>
      <c r="AM64" s="11"/>
      <c r="AN64" s="11"/>
    </row>
    <row r="65" spans="34:40" x14ac:dyDescent="0.25">
      <c r="AH65" s="1"/>
      <c r="AI65" s="1"/>
      <c r="AJ65" s="11"/>
      <c r="AK65" s="1"/>
      <c r="AL65" s="11"/>
      <c r="AM65" s="11"/>
      <c r="AN65" s="11"/>
    </row>
    <row r="66" spans="34:40" x14ac:dyDescent="0.25">
      <c r="AH66" s="1"/>
      <c r="AI66" s="1"/>
      <c r="AJ66" s="11"/>
      <c r="AK66" s="1"/>
      <c r="AL66" s="11"/>
      <c r="AM66" s="11"/>
      <c r="AN66" s="11"/>
    </row>
    <row r="67" spans="34:40" x14ac:dyDescent="0.25">
      <c r="AH67" s="1"/>
      <c r="AI67" s="1"/>
      <c r="AJ67" s="11"/>
      <c r="AK67" s="1"/>
      <c r="AL67" s="11"/>
      <c r="AM67" s="11"/>
      <c r="AN67" s="11"/>
    </row>
    <row r="68" spans="34:40" x14ac:dyDescent="0.25">
      <c r="AH68" s="1"/>
      <c r="AI68" s="1"/>
      <c r="AJ68" s="11"/>
      <c r="AK68" s="1"/>
      <c r="AL68" s="11"/>
      <c r="AM68" s="11"/>
      <c r="AN68" s="11"/>
    </row>
    <row r="69" spans="34:40" x14ac:dyDescent="0.25">
      <c r="AH69" s="1"/>
      <c r="AI69" s="1"/>
      <c r="AJ69" s="11"/>
      <c r="AK69" s="1"/>
      <c r="AL69" s="11"/>
      <c r="AM69" s="11"/>
      <c r="AN6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BsmI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Windows User</cp:lastModifiedBy>
  <dcterms:created xsi:type="dcterms:W3CDTF">2015-12-04T11:22:27Z</dcterms:created>
  <dcterms:modified xsi:type="dcterms:W3CDTF">2020-03-18T23:04:03Z</dcterms:modified>
</cp:coreProperties>
</file>