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jennifermatthews/Desktop/UTS/Manuscripts/In Progress/Chemical cues of spawning/resubmission/"/>
    </mc:Choice>
  </mc:AlternateContent>
  <xr:revisionPtr revIDLastSave="0" documentId="13_ncr:1_{6E17D45C-23D6-574B-9BDE-FF93D8F9E7B0}" xr6:coauthVersionLast="47" xr6:coauthVersionMax="47" xr10:uidLastSave="{00000000-0000-0000-0000-000000000000}"/>
  <bookViews>
    <workbookView xWindow="28800" yWindow="0" windowWidth="38400" windowHeight="21600" activeTab="9" xr2:uid="{6DDFE8DF-A956-44B6-93E9-BB4980B2F326}"/>
  </bookViews>
  <sheets>
    <sheet name="Table S1" sheetId="10" r:id="rId1"/>
    <sheet name="Table S2 " sheetId="6" r:id="rId2"/>
    <sheet name="Table S3 " sheetId="2" r:id="rId3"/>
    <sheet name="Table S4" sheetId="8" r:id="rId4"/>
    <sheet name="Table S5" sheetId="11" r:id="rId5"/>
    <sheet name="Table S6" sheetId="5" r:id="rId6"/>
    <sheet name="Table S7" sheetId="9" r:id="rId7"/>
    <sheet name="Table S8" sheetId="4" r:id="rId8"/>
    <sheet name="Table S9" sheetId="3" r:id="rId9"/>
    <sheet name="Table S10 " sheetId="7" r:id="rId10"/>
  </sheets>
  <definedNames>
    <definedName name="_xlnm._FilterDatabase" localSheetId="2" hidden="1">'Table S3 '!$A$2:$R$435</definedName>
    <definedName name="_xlnm._FilterDatabase" localSheetId="8" hidden="1">'Table S9'!$A$3:$I$3</definedName>
    <definedName name="_Int_AWjH4QQg" localSheetId="5">'Table S6'!$G$8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9" l="1"/>
  <c r="G26" i="9"/>
  <c r="G27" i="9"/>
  <c r="G24" i="9"/>
  <c r="G23" i="9"/>
  <c r="G21" i="9"/>
  <c r="E24" i="9"/>
  <c r="E20" i="9"/>
  <c r="G9" i="9"/>
  <c r="G18" i="9"/>
  <c r="G10" i="9"/>
  <c r="G11" i="9"/>
  <c r="G12" i="9"/>
  <c r="G13" i="9"/>
  <c r="G14" i="9"/>
  <c r="G15" i="9"/>
  <c r="G16" i="9"/>
  <c r="G17" i="9"/>
  <c r="G7" i="9"/>
  <c r="G5" i="9"/>
  <c r="G8" i="9"/>
  <c r="G3" i="9"/>
  <c r="E16" i="9"/>
  <c r="E13" i="9"/>
  <c r="E9" i="9"/>
  <c r="E3" i="9"/>
  <c r="H16" i="9" l="1"/>
  <c r="H24" i="9"/>
  <c r="H9" i="9"/>
  <c r="H20" i="9"/>
  <c r="H13" i="9"/>
  <c r="H3" i="9"/>
</calcChain>
</file>

<file path=xl/sharedStrings.xml><?xml version="1.0" encoding="utf-8"?>
<sst xmlns="http://schemas.openxmlformats.org/spreadsheetml/2006/main" count="1704" uniqueCount="802">
  <si>
    <r>
      <rPr>
        <b/>
        <sz val="10"/>
        <color theme="1"/>
        <rFont val="Times New Roman"/>
        <family val="1"/>
      </rPr>
      <t>Table S1.</t>
    </r>
    <r>
      <rPr>
        <sz val="10"/>
        <color theme="1"/>
        <rFont val="Times New Roman"/>
        <family val="1"/>
      </rPr>
      <t xml:space="preserve"> Results of literature analysis performed using Web of Science to determine if conspecific chemical communication has been confirmed in any other adult basal metazoan. Entries were assessed to determine if they were articles (not reviews), and identified chemical communication between adult conspecifics. The query search was: TS=("chemosignalling" OR "chemo-signalling" OR "chemical signalling" OR "chemical signaling" OR "chemical communication" OR "chemical cues" OR "chemical stimuli" OR "chemical attractants" OR "chemical recognition" OR "allelochemicals" OR "pheromones" OR "kairomones" OR "semiochemicals" OR "infochemicals" OR "chemical interactions") AND TS=("intraspecific" OR "within species" OR "conspecific" OR "species recognition" OR "mate choice" OR "spawning cues" OR "alarm signals" OR "territorial signals") AND TS=("sponge*" OR "Porifera" OR "coral*" OR "Cnidaria" OR "anemone*" OR "basal metazoan*" OR "hydrozoan*" OR "sea fan*" OR "octocoral*"). The search was performed on 28/12/2024, with no date range specified. </t>
    </r>
  </si>
  <si>
    <t>Entry number</t>
  </si>
  <si>
    <t>Authors</t>
  </si>
  <si>
    <t>Article Title</t>
  </si>
  <si>
    <t>Source Title</t>
  </si>
  <si>
    <t>DOI</t>
  </si>
  <si>
    <t>Document Type</t>
  </si>
  <si>
    <t>Publication Year</t>
  </si>
  <si>
    <t xml:space="preserve">Criteria met? </t>
  </si>
  <si>
    <t>Gabirot, Marianne; Picerno, Pablo; Valencia, Jorge; Lopez, Pilar; Martin, Jose</t>
  </si>
  <si>
    <t>Species Recognition by Chemical Cues in Neotropical Snakes</t>
  </si>
  <si>
    <t>COPEIA</t>
  </si>
  <si>
    <t>10.1643/CE-11-150</t>
  </si>
  <si>
    <t>Article</t>
  </si>
  <si>
    <t>NO</t>
  </si>
  <si>
    <t>Johnston, Nicole K.; Dixson, Danielle L.</t>
  </si>
  <si>
    <t>Anemonefishes rely on visual and chemical cues to correctly identify conspecifics</t>
  </si>
  <si>
    <t>CORAL REEFS</t>
  </si>
  <si>
    <t>10.1007/s00338-017-1582-9</t>
  </si>
  <si>
    <t>Kamio, Michiya; Yambe, Hidenobu; Fusetani, Nobuhiro</t>
  </si>
  <si>
    <t>Chemical cues for intraspecific chemical communication and interspecific interactions in aquatic environments: applications for fisheries and aquaculture</t>
  </si>
  <si>
    <t>FISHERIES SCIENCE</t>
  </si>
  <si>
    <t>10.1007/s12562-021-01563-0</t>
  </si>
  <si>
    <t>Review</t>
  </si>
  <si>
    <t>Cummins, Scott F.; Bowie, John H.</t>
  </si>
  <si>
    <t>Pheromones, attractants and other chemical cues of aquatic organisms and amphibians</t>
  </si>
  <si>
    <t>NATURAL PRODUCT REPORTS</t>
  </si>
  <si>
    <t>10.1039/c2np00102k</t>
  </si>
  <si>
    <t>Wisenden, BD; Pohlman, SG; Watkin, EE</t>
  </si>
  <si>
    <t>Avoidance of conspecific injury-released chemical cues by free-ranging Gammarus lacustris (Crustacea:Amphipoda)</t>
  </si>
  <si>
    <t>JOURNAL OF CHEMICAL ECOLOGY</t>
  </si>
  <si>
    <t>10.1023/A:1010376215052</t>
  </si>
  <si>
    <t>Webb, M.; Clements, M.; Selvakumaraswamy, P.; McLaren, E.; Byrne, M.</t>
  </si>
  <si>
    <t>Chemosensory behaviour of juvenile crown-of-thorns sea star (Acanthaster sp.), attraction to algal and coral food and avoidance of adult conspecifics</t>
  </si>
  <si>
    <t>PROCEEDINGS OF THE ROYAL SOCIETY B-BIOLOGICAL SCIENCES</t>
  </si>
  <si>
    <t>10.1098/rspb.2024.0623</t>
  </si>
  <si>
    <t>Da-Anoy, Jeric P.; Cabaitan, Patrick C.; Conaco, Cecilia</t>
  </si>
  <si>
    <t>Warm temperature alters the chemical cue preference of Acropora tenuis and Heliopora coerulea larvae</t>
  </si>
  <si>
    <t>MARINE POLLUTION BULLETIN</t>
  </si>
  <si>
    <t>10.1016/j.marpolbul.2020.111755</t>
  </si>
  <si>
    <t>Manassa, R. P.; McCormick, M. I.</t>
  </si>
  <si>
    <t>Risk assessment via predator diet cues in a coral reef goby</t>
  </si>
  <si>
    <t>JOURNAL OF EXPERIMENTAL MARINE BIOLOGY AND ECOLOGY</t>
  </si>
  <si>
    <t>10.1016/j.jembe.2012.05.023</t>
  </si>
  <si>
    <t>Brolund, TM; Nielsen, LE; Arvedlund, M</t>
  </si>
  <si>
    <t>Do juvenile Amphiprion ocellaris (Pisces: Pomacentridae) recognize conspecifics by chemical or visual cues?</t>
  </si>
  <si>
    <t>JOURNAL OF THE MARINE BIOLOGICAL ASSOCIATION OF THE UNITED KINGDOM</t>
  </si>
  <si>
    <t>10.1017/S0025315403008385h</t>
  </si>
  <si>
    <t>Da-Anoy, Jeric P.; Villanueva, Ronald D.; Cabaitan, Patrick C.; Conaco, Cecilia</t>
  </si>
  <si>
    <t>Effects of coral extracts on survivorship, swimming behavior, and settlement of Pocillopora damicornis larvae</t>
  </si>
  <si>
    <t>10.1016/j.jembe.2016.10.006</t>
  </si>
  <si>
    <t>Larson, JK; McCormick, MI</t>
  </si>
  <si>
    <t>The role of chemical alarm signals in facilitating learned recognition of novel chemical cues in a coral reef fish</t>
  </si>
  <si>
    <t>ANIMAL BEHAVIOUR</t>
  </si>
  <si>
    <t>10.1016/j.anbehav.2004.04.005</t>
  </si>
  <si>
    <t>Khalaman, V. V.; Mukhina, Yu. I.; Komendantov, A. Yu.</t>
  </si>
  <si>
    <t>Effect of excretory-secretory products of fouling organisms on settlement of larvae of the sponge Halichondria panicea (Pallas, 1766) (Porifera: Demospongiae)</t>
  </si>
  <si>
    <t>BIOLOGIYA MORYA-MARINE BIOLOGY</t>
  </si>
  <si>
    <t/>
  </si>
  <si>
    <t>SHUSTER, SM</t>
  </si>
  <si>
    <t>COURTSHIP AND FEMALE MATE SELECTION IN A MARINE ISOPOD CRUSTACEAN, PARACERCEIS-SCULPTA</t>
  </si>
  <si>
    <t>10.1016/S0003-3472(05)80935-2</t>
  </si>
  <si>
    <t>Briones-Fourzan, Patricia; Ramirez-Zaldivar, Eunice; Lozano-Alvarez, Enrique</t>
  </si>
  <si>
    <t>Influence of Conspecific and Heterospecific Aggregation Cues and Alarm Odors on Shelter Choice by Syntopic Spiny Lobsters</t>
  </si>
  <si>
    <t>BIOLOGICAL BULLETIN</t>
  </si>
  <si>
    <t>10.2307/25470699</t>
  </si>
  <si>
    <t>Roux, Natacha; Brooker, Rohan M.; Lecellier, Gael; Berthe, Cecile; Frederich, Bruno; Banaigs, Bernard; Lecchini, David</t>
  </si>
  <si>
    <t>Chemical spying in coral reef fish larvae at recruitment</t>
  </si>
  <si>
    <t>COMPTES RENDUS BIOLOGIES</t>
  </si>
  <si>
    <t>10.1016/j.crvi.2015.05.004</t>
  </si>
  <si>
    <t>Buxton, Valerie L.; Enos, Janice K.; Sperry, Jinelle H.; Ward, Michael P.</t>
  </si>
  <si>
    <t>A review of conspecific attraction for habitat selection across taxa</t>
  </si>
  <si>
    <t>ECOLOGY AND EVOLUTION</t>
  </si>
  <si>
    <t>10.1002/ece3.6922</t>
  </si>
  <si>
    <t>The effects of the excretory-secretory products of fouling organisms on settlement of larvae of the sponge Halichondria panicea (Pallas, 1766) (Porifera: Demospongiae)</t>
  </si>
  <si>
    <t>RUSSIAN JOURNAL OF MARINE BIOLOGY</t>
  </si>
  <si>
    <t>10.1134/S1063074011060083</t>
  </si>
  <si>
    <t>Benkwitt, Cassandra E.</t>
  </si>
  <si>
    <t>Predator effects on reef fish settlement depend on predator origin and recruit density</t>
  </si>
  <si>
    <t>ECOLOGY</t>
  </si>
  <si>
    <t>10.1002/ecy.1732</t>
  </si>
  <si>
    <t>Kaliszewicz, Anita; Golebiewska, Angelika</t>
  </si>
  <si>
    <t>Detection ability and response of Hydra to the presence of conspecifics</t>
  </si>
  <si>
    <t>FUNDAMENTAL AND APPLIED LIMNOLOGY</t>
  </si>
  <si>
    <t>10.1127/fal/2017/1002</t>
  </si>
  <si>
    <t>Falkenhaug, T; Stabell, OB</t>
  </si>
  <si>
    <t>Chemical ecology of predator-prey interactions in ctenophores</t>
  </si>
  <si>
    <t>MARINE AND FRESHWATER BEHAVIOUR AND PHYSIOLOGY</t>
  </si>
  <si>
    <t>10.1080/10236249609378970</t>
  </si>
  <si>
    <t>Vicente, P.; Martins-Cardoso, S.; Almada, F.; Goncalves, E. J.; Faria, A. M.</t>
  </si>
  <si>
    <t>Chemical cues from habitats and conspecifics guide sand-smelt Atherina presbyter larvae to reefs</t>
  </si>
  <si>
    <t>MARINE ECOLOGY PROGRESS SERIES</t>
  </si>
  <si>
    <t>10.3354/meps13311</t>
  </si>
  <si>
    <t>Coppock, Amy G.; Gardiner, Naomi M.; Jones, Geoffrey P.</t>
  </si>
  <si>
    <t>Sniffing out the competition? Juvenile coral reef damselfishes use chemical cues to distinguish the presence of conspecific and heterospecific aggregations</t>
  </si>
  <si>
    <t>BEHAVIOURAL PROCESSES</t>
  </si>
  <si>
    <t>10.1016/j.beproc.2016.02.001</t>
  </si>
  <si>
    <t>Soong, K; Chang, D; Chao, SM</t>
  </si>
  <si>
    <t>Presence of spawn-inducing pheromones in two brittle stars (Echinodermata: Ophiuroidea)</t>
  </si>
  <si>
    <t>10.3354/meps292195</t>
  </si>
  <si>
    <t>Becerro, MA; Turon, X; Uriz, MJ</t>
  </si>
  <si>
    <t>Natural variation of toxicity in encrusting sponge Crambe crambe (Schmidt) in relation to size and environment</t>
  </si>
  <si>
    <t>10.1007/BF02033853</t>
  </si>
  <si>
    <t>McCormick, M. I.; Manassa, R.</t>
  </si>
  <si>
    <t>Predation risk assessment by olfactory and visual cues in a coral reef fish</t>
  </si>
  <si>
    <t>10.1007/s00338-007-0296-9</t>
  </si>
  <si>
    <t>Merilaita, Sami; Kelley, Jennifer L.</t>
  </si>
  <si>
    <t>Scary clowns: adaptive function of anemonefish coloration</t>
  </si>
  <si>
    <t>JOURNAL OF EVOLUTIONARY BIOLOGY</t>
  </si>
  <si>
    <t>10.1111/jeb.13350</t>
  </si>
  <si>
    <t>Lecchini, David; Nakamura, Yohei</t>
  </si>
  <si>
    <t>Use of chemical cues by coral reef animal larvae for habitat selection</t>
  </si>
  <si>
    <t>AQUATIC BIOLOGY</t>
  </si>
  <si>
    <t>10.3354/ab00532</t>
  </si>
  <si>
    <t>BROWN, GE; CHIVERS, DP; SMITH, RJF</t>
  </si>
  <si>
    <t>FATHEAD MINNOWS AVOID CONSPECIFIC AND HETEROSPECIFIC ALARM PHEROMONES IN THE FECES OF NORTHERN PIKE</t>
  </si>
  <si>
    <t>JOURNAL OF FISH BIOLOGY</t>
  </si>
  <si>
    <t>Ben-Tzvi, O.; Tchernov, D.; Kiflawi, M.</t>
  </si>
  <si>
    <t>Role of coral-derived chemical cues in microhabitat selection by settling Chromis viridis</t>
  </si>
  <si>
    <t>10.3354/meps08627</t>
  </si>
  <si>
    <t>Igulu, M. M.; Nagelkerken, I.; van der Beek, M.; Schippers, M.; van Eck, R.; Mgaya, Y. D.</t>
  </si>
  <si>
    <t>Orientation from open water to settlement habitats by coral reef fish: behavioral flexibility in the use of multiple reliable cues</t>
  </si>
  <si>
    <t>10.3354/meps10542</t>
  </si>
  <si>
    <t>BOOTH, DJ</t>
  </si>
  <si>
    <t>LARVAL SETTLEMENT-PATTERNS AND PREFERENCES BY DOMINO DAMSELFISH DASCYLLUS-ALBISELLA GILL</t>
  </si>
  <si>
    <t>10.1016/0022-0981(92)90029-A</t>
  </si>
  <si>
    <t>Tsukamoto, S</t>
  </si>
  <si>
    <t>Marine natural products influencing larval settlement and metamorphosis of marine sessile organisms</t>
  </si>
  <si>
    <t>YAKUGAKU ZASSHI-JOURNAL OF THE PHARMACEUTICAL SOCIETY OF JAPAN</t>
  </si>
  <si>
    <t>10.1248/yakushi1947.119.7_457</t>
  </si>
  <si>
    <t>Koh, EGL; Sweatman, H</t>
  </si>
  <si>
    <t>Chemical warfare among scleractinians:: bioactive natural products from Tubastraea faulkneri Wells kill larvae of potential competitors</t>
  </si>
  <si>
    <t>10.1016/S0022-0981(00)00222-7</t>
  </si>
  <si>
    <t>Carrillo-Baltodano, Allan; Collin, Rachel</t>
  </si>
  <si>
    <t>Crepidula Slipper Limpets Alter Sex Change in Response to Physical Contact with Conspecifics</t>
  </si>
  <si>
    <t>10.1086/BBLv229n3p232</t>
  </si>
  <si>
    <t>Caballes, Ciemon Frank; Pratchett, Morgan S.</t>
  </si>
  <si>
    <t>Environmental and biological cues for spawning in the crown-of-thorns starfish</t>
  </si>
  <si>
    <t>PLOS ONE</t>
  </si>
  <si>
    <t>10.1371/journal.pone.0173964</t>
  </si>
  <si>
    <t>KLEEMANN, K</t>
  </si>
  <si>
    <t>CORAL ASSOCIATIONS, BIOCORROSION, AND SPACE COMPETITION IN PEDUM-SPONDYLOIDEUM (GMELIN) (PECTINACEA, BIVALVIA)</t>
  </si>
  <si>
    <t>MARINE ECOLOGY-PUBBLICAZIONI DELLA STAZIONE ZOOLOGICA DI NAPOLI I</t>
  </si>
  <si>
    <t>10.1111/j.1439-0485.1990.tb00229.x</t>
  </si>
  <si>
    <t>Pereira, Rafaela Torres; Campos Machado Leutz, Juliane de Abreu; Valenca-Silva, Graziela; Gil Barcellos, Leonardo Jose; Barreto, Rodrigo Egydio</t>
  </si>
  <si>
    <t>Ventilation responses to predator odors and conspecific chemical alarm cues in the frillfin goby</t>
  </si>
  <si>
    <t>PHYSIOLOGY &amp; BEHAVIOR</t>
  </si>
  <si>
    <t>10.1016/j.physbeh.2017.06.023</t>
  </si>
  <si>
    <t>Fusetani, N</t>
  </si>
  <si>
    <t>Biofouling and antifouling</t>
  </si>
  <si>
    <t>10.1039/b302231p</t>
  </si>
  <si>
    <t>Lonnstedt, Oona M.; McCormick, Mark I.; Chivers, Douglas P.</t>
  </si>
  <si>
    <t>Well-informed foraging: damage-released chemical cues of injured prey signal quality and size to predators</t>
  </si>
  <si>
    <t>OECOLOGIA</t>
  </si>
  <si>
    <t>10.1007/s00442-011-2116-8</t>
  </si>
  <si>
    <t>Loennstedt, Oona M.; Munday, Philip L.; McCormick, Mark I.; Ferrari, Maud C. O.; Chivers, Douglas P.</t>
  </si>
  <si>
    <t>Ocean acidification and responses to predators: can sensory redundancy reduce the apparent impacts of elevated CO2 on fish?</t>
  </si>
  <si>
    <t>10.1002/ece3.684</t>
  </si>
  <si>
    <t>Briones-Fourzán, P; Lozano-Alvarez, E</t>
  </si>
  <si>
    <t>Seasonal variations in chemical response to conspecific scents in the spotted spiny lobster, Panulirus guttatus</t>
  </si>
  <si>
    <t>NEW ZEALAND JOURNAL OF MARINE AND FRESHWATER RESEARCH</t>
  </si>
  <si>
    <t>10.1080/00288330.2005.9517319</t>
  </si>
  <si>
    <t>Article; Proceedings Paper</t>
  </si>
  <si>
    <t>Karplus, Ilan; Barki, Assaf</t>
  </si>
  <si>
    <t>Male morphotypes and alternative mating tactics in freshwater prawns of the genus Macrobrachium: a review</t>
  </si>
  <si>
    <t>REVIEWS IN AQUACULTURE</t>
  </si>
  <si>
    <t>10.1111/raq.12273</t>
  </si>
  <si>
    <t>Marine natural products influencing larval settlement and metamorphosi of benthic invertebrates</t>
  </si>
  <si>
    <t>CURRENT ORGANIC CHEMISTRY</t>
  </si>
  <si>
    <t>Jenkins, Tess L.; Strugnell, Jan M.; Spady, Blake L.</t>
  </si>
  <si>
    <t>The habitat preferences of Idiosepius pygmaeus and their use of conspecific cues</t>
  </si>
  <si>
    <t>MARINE ECOLOGY-AN EVOLUTIONARY PERSPECTIVE</t>
  </si>
  <si>
    <t>10.1111/maec.12786</t>
  </si>
  <si>
    <t>ELLIOTT, JK; ELLIOTT, JM; MARISCAL, RN</t>
  </si>
  <si>
    <t>HOST SELECTION, LOCATION, AND ASSOCIATION BEHAVIORS OF ANEMONEFISHES IN-FIELD SETTLEMENT EXPERIMENTS</t>
  </si>
  <si>
    <t>MARINE BIOLOGY</t>
  </si>
  <si>
    <t>10.1007/BF00350870</t>
  </si>
  <si>
    <t>Mitchell, Matthew D.; McCormick, Mark I.; Ferrari, Maud C. O.; Chivers, Douglas P.</t>
  </si>
  <si>
    <t>Coral Reef Fish Rapidly Learn to Identify Multiple Unknown Predators upon Recruitment to the Reef</t>
  </si>
  <si>
    <t>10.1371/journal.pone.0015764</t>
  </si>
  <si>
    <t>Social learning and acquired recognition of a predator by a marine fish</t>
  </si>
  <si>
    <t>ANIMAL COGNITION</t>
  </si>
  <si>
    <t>10.1007/s10071-012-0484-z</t>
  </si>
  <si>
    <t>Loennstedt, Oona M.; McCormick, Mark I.</t>
  </si>
  <si>
    <t>Damsel in distress: captured damselfish prey emit chemical cues that attract secondary predators and improve escape chances</t>
  </si>
  <si>
    <t>10.1098/rspb.2015.2038</t>
  </si>
  <si>
    <t>Pollock, Michael S.; Hoyle, Zoe; Mccormick, Mark, I; Chivers, Douglas P.; Ferrari, Maud C. O.</t>
  </si>
  <si>
    <t>Disturbance cues facilitate associative learning of predators in a coral reef fish</t>
  </si>
  <si>
    <t>BEHAVIORAL ECOLOGY AND SOCIOBIOLOGY</t>
  </si>
  <si>
    <t>10.1007/s00265-021-03088-z</t>
  </si>
  <si>
    <t>Marsh-Hunkin, K. Erica; Gochfeld, Deborah J.; Slattery, Marc</t>
  </si>
  <si>
    <t>Antipredator responses to invasive lionfish, Pterois volitans: interspecific differences in cue utilization by two coral reef gobies</t>
  </si>
  <si>
    <t>10.1007/s00227-012-2156-6</t>
  </si>
  <si>
    <t>Lecchini, D.; Dixson, D. L.; Lecellier, G.; Roux, N.; Frederich, B.; Besson, M.; Tanaka, Y.; Banaigs, B.; Nakamura, Y.</t>
  </si>
  <si>
    <t>Habitat selection by marine larvae in changing chemical environments</t>
  </si>
  <si>
    <t>10.1016/j.marpolbul.2016.08.083</t>
  </si>
  <si>
    <t>Kintzing, Meredith D.</t>
  </si>
  <si>
    <t>Impacts of the spotted spiny lobster (Panulirus guttatus) on the long-spined sea urchin (Diadema antillarum) and patch reef communities in the Florida keys</t>
  </si>
  <si>
    <t>Dissertation/Thesis</t>
  </si>
  <si>
    <t>Wisenden, BD; Klitzke, J; Nelson, R; Friedl, D; Jacobson, PC</t>
  </si>
  <si>
    <t>Predator-recognition training of hatchery-reared walleye (Stizostedion vitreum) and a field test of a training method using yellow perch (Perca flavescens)</t>
  </si>
  <si>
    <t>CANADIAN JOURNAL OF FISHERIES AND AQUATIC SCIENCES</t>
  </si>
  <si>
    <t>10.1139/F04-164</t>
  </si>
  <si>
    <t>Doving, KB; Stabell, OB; Östlund-Nilsson, S; Fisher, R</t>
  </si>
  <si>
    <t>Site fidelity and homing in tropical coral reef cardinalfish:: Are they using olfactory cues?</t>
  </si>
  <si>
    <t>CHEMICAL SENSES</t>
  </si>
  <si>
    <t>10.1093/chemse/bjj028</t>
  </si>
  <si>
    <t>Atherton, Jennifer Ann; McCormick, Mark Ian</t>
  </si>
  <si>
    <t>Kin recognition in embryonic damselfishes</t>
  </si>
  <si>
    <t>OIKOS</t>
  </si>
  <si>
    <t>10.1111/oik.03597</t>
  </si>
  <si>
    <t>Manassa, R. P.; McCormick, M. I.; Chivers, D. P.; Ferrari, M. C. O.</t>
  </si>
  <si>
    <t>Social learning of predators in the dark: understanding the role of visual, chemical and mechanical information</t>
  </si>
  <si>
    <t>10.1098/rspb.2013.0720</t>
  </si>
  <si>
    <t>Vaughan, Cristin A.</t>
  </si>
  <si>
    <t>Reproductive ecology of the temperate solitary coral Balanophyllia elegans</t>
  </si>
  <si>
    <t>Miyamoto, Susan E.</t>
  </si>
  <si>
    <t>Mucous-Trail following Behavior in the Nudibranch Phestilla sibogae</t>
  </si>
  <si>
    <t>Ambrosio, Louis J.; Antonio Baeza, J.</t>
  </si>
  <si>
    <t>Territoriality and Conflict Avoidance Explain Asociality (Solitariness) of the Endosymbiotic Pea Crab Tunicotheres moseri</t>
  </si>
  <si>
    <t>10.1371/journal.pone.0148285</t>
  </si>
  <si>
    <t>Le, Dung V.; Young, Tim; Alfaro, Andrea C.; Watts, Ellie; King, Nick</t>
  </si>
  <si>
    <t>Effect of neuroactive compounds on larval metamorphosis of New Zealand geoduck (Panopea zelandica)</t>
  </si>
  <si>
    <t>AQUACULTURE RESEARCH</t>
  </si>
  <si>
    <t>10.1111/are.13139</t>
  </si>
  <si>
    <t>Holmes, Thomas H.; McCormick, Mark I.</t>
  </si>
  <si>
    <t>Response across a gradient: behavioural reactions of newly settled fish to predation cues</t>
  </si>
  <si>
    <t>10.1016/j.anbehav.2010.11.019</t>
  </si>
  <si>
    <t>Dumas, Pascal; Tiavouane, Josina; Senia, Jocelyn; Wiliam, Andrew; Dick, Lency; Fauvelot, Cecile</t>
  </si>
  <si>
    <t>Evidence of early chemotaxis contributing to active habitat selection by the sessile giant clam Tridacna maxima</t>
  </si>
  <si>
    <t>10.1016/j.jembe.2013.12.002</t>
  </si>
  <si>
    <t>Bertucci, Frederic; Jacob, Hugo; Mignucci, Alexandre; Gache, Camille; Roux, Natacha; Besson, Marc; Berthe, Cecile; Metian, Marc; Lecchini, David</t>
  </si>
  <si>
    <t>Decreased retention of olfactory predator recognition in juvenile surgeon fish exposed to pesticide</t>
  </si>
  <si>
    <t>CHEMOSPHERE</t>
  </si>
  <si>
    <t>10.1016/j.chemosphere.2018.06.017</t>
  </si>
  <si>
    <t>He, Jian; Wu, Zhiwen; Chen, Liying; Dai, Qi; Hao, Huanhuan; Su, Pei; Ke, Caihuan; Feng, Danqing</t>
  </si>
  <si>
    <t>Adenosine Triggers Larval Settlement and Metamorphosis in the Mussel Mytilopsis sallei through the ADK-AMPK-FoxO Pathway</t>
  </si>
  <si>
    <t>ACS CHEMICAL BIOLOGY</t>
  </si>
  <si>
    <t>10.1021/acschembio.1c00175</t>
  </si>
  <si>
    <t>Byrne, Rosemary J.; Avise, John C.</t>
  </si>
  <si>
    <t>Multiple paternity and extra-group fertilizations in a natural population of California grunion (Leuresthes tenuis), a beach-spawning marine fish</t>
  </si>
  <si>
    <t>10.1007/s00227-009-1203-4</t>
  </si>
  <si>
    <t>Barreto, Rodrigo Egydio; Barbosa-Junior, Augusto; Urbinati, Elisabeth Criscuolo; Hoffmann, Anette</t>
  </si>
  <si>
    <t>Cortisol influences the antipredator behavior induced by chemical alarm cues in the Frillfin goby</t>
  </si>
  <si>
    <t>HORMONES AND BEHAVIOR</t>
  </si>
  <si>
    <t>10.1016/j.yhbeh.2014.03.007</t>
  </si>
  <si>
    <t>Caskey, JL; Bauer, RT</t>
  </si>
  <si>
    <t>Behavioral tests for a possible contact sex pheromone in the caridean shrimp Palaemonetes pugio</t>
  </si>
  <si>
    <t>JOURNAL OF CRUSTACEAN BIOLOGY</t>
  </si>
  <si>
    <t>10.1651/C-2580.1</t>
  </si>
  <si>
    <t>Hoppe, Clara Jule Marie; Wolf, Klara K. E.; Schuback, Nina; Tortell, Philippe D.; Rost, Bjorn</t>
  </si>
  <si>
    <t>Compensation of ocean acidification effects in Arctic phytoplankton assemblages</t>
  </si>
  <si>
    <t>NATURE CLIMATE CHANGE</t>
  </si>
  <si>
    <t>10.1038/s41558-018-0142-9</t>
  </si>
  <si>
    <t>Kasumyan, A. O.; Pavlov, D. S.</t>
  </si>
  <si>
    <t>Mechanisms of Schooling Behavior of Fish</t>
  </si>
  <si>
    <t>JOURNAL OF ICHTHYOLOGY</t>
  </si>
  <si>
    <t>10.1134/S0032945223070081</t>
  </si>
  <si>
    <t>Collaborative Research: Chemical Communication and the Language of Gametes</t>
  </si>
  <si>
    <t>Awarded Grant</t>
  </si>
  <si>
    <t>COLE, KS; SHAPIRO, DY</t>
  </si>
  <si>
    <t>SOCIAL FACILIATION AND SENSORY MEDIATION OF ADULT SEX-CHANGE IN A CRYPTIC, BENTHIC MARINE GOBY</t>
  </si>
  <si>
    <t>10.1016/0022-0981(94)00152-4</t>
  </si>
  <si>
    <t>OEHLSCHLAGER, AC; CHINCHILLA, CM; GONZALEZ, LM; JIRON, LF; MEXZON, R; MORGAN, B</t>
  </si>
  <si>
    <t>DEVELOPMENT OF A PHEROMONE-BASED TRAPPING SYSTEM FOR RHYNCHOPHORUS-PALMARUM (COLEOPTERA, CURCULIONIDAE)</t>
  </si>
  <si>
    <t>JOURNAL OF ECONOMIC ENTOMOLOGY</t>
  </si>
  <si>
    <t>10.1093/jee/86.5.1381</t>
  </si>
  <si>
    <t>Smith, Chad C.</t>
  </si>
  <si>
    <t>Independent effects of male and female density on sexual harassment, female fitness, and male competition for mates in the western mosquitofish Gambusia affinis</t>
  </si>
  <si>
    <t>10.1007/s00265-007-0365-7</t>
  </si>
  <si>
    <t>Tapia, Carola; Parra, Leonardo; Mutis, Ana; Gajardo, Gonzalo; Quiroz, Andres</t>
  </si>
  <si>
    <t>Fatty acid methyl esters extracted from the cuticular surface of Artemia franciscana (Kellogs, 1906) (Crustacea: Anostraca) increase the swim speed of conspecific males</t>
  </si>
  <si>
    <t>GAYANA</t>
  </si>
  <si>
    <t>Barth, P.; Berenshtein, I.; Besson, M.; Roux, N.; Parmentier, E.; Banaigs, B.; Lecchini, D.</t>
  </si>
  <si>
    <t>FROM THE OCEAN TO A REEF HABITAT : HOW DO THE LARVAE OF CORAL REEF FISHES FIND THEIR WAY HOME? A STATE OF ART ON THE LATEST ADVANCES</t>
  </si>
  <si>
    <t>VIE ET MILIEU-LIFE AND ENVIRONMENT</t>
  </si>
  <si>
    <r>
      <rPr>
        <b/>
        <sz val="10"/>
        <color theme="1"/>
        <rFont val="Times New Roman"/>
        <family val="1"/>
      </rPr>
      <t xml:space="preserve">Table S2. </t>
    </r>
    <r>
      <rPr>
        <sz val="10"/>
        <color theme="1"/>
        <rFont val="Times New Roman"/>
        <family val="1"/>
      </rPr>
      <t xml:space="preserve">PERMANOVA performed on Euclidean distances with 999 permutations to determine whether the metabolite profiles of </t>
    </r>
    <r>
      <rPr>
        <i/>
        <sz val="10"/>
        <color theme="1"/>
        <rFont val="Times New Roman"/>
        <family val="1"/>
      </rPr>
      <t>A. spathulata</t>
    </r>
    <r>
      <rPr>
        <sz val="10"/>
        <color theme="1"/>
        <rFont val="Times New Roman"/>
        <family val="1"/>
      </rPr>
      <t xml:space="preserve"> tissue and the mucous layer, and the volatilome varied between gravid and non-gravid colonies</t>
    </r>
  </si>
  <si>
    <t>Freedom</t>
  </si>
  <si>
    <t>Sum of Squares</t>
  </si>
  <si>
    <t>R2</t>
  </si>
  <si>
    <t>F-value</t>
  </si>
  <si>
    <t>p-value</t>
  </si>
  <si>
    <t>Tissue</t>
  </si>
  <si>
    <t>Gravid vs Non-Gravid</t>
  </si>
  <si>
    <t>Residual</t>
  </si>
  <si>
    <t>Total</t>
  </si>
  <si>
    <t>Mucous layer</t>
  </si>
  <si>
    <t>Volatiles</t>
  </si>
  <si>
    <t>Compound</t>
  </si>
  <si>
    <t>Origin</t>
  </si>
  <si>
    <t>GRAVID</t>
  </si>
  <si>
    <t>NON-GRAVID</t>
  </si>
  <si>
    <t>Fold-change</t>
  </si>
  <si>
    <t>Creatinine</t>
  </si>
  <si>
    <t>Benzene, [(methylsulfinyl)methyl]-</t>
  </si>
  <si>
    <t>Volatile</t>
  </si>
  <si>
    <t>Decanoic acid</t>
  </si>
  <si>
    <t>Acetoacetic acid</t>
  </si>
  <si>
    <t>Mucous</t>
  </si>
  <si>
    <t>Octane, 3-methyl-</t>
  </si>
  <si>
    <t>Methyl methacrylate</t>
  </si>
  <si>
    <t>N-Sec-butyl-3-[(4-fluoro-benzoyl)-hydrazono]-butyramide</t>
  </si>
  <si>
    <t>2-Amino-2-oxo-acetic acid, N-[3,4-dimethylphenyl]-, ethyl ester</t>
  </si>
  <si>
    <t>Acetic acid, non-3-enyl ester, cis-</t>
  </si>
  <si>
    <t>Alpha-Hydroxyisobutyric acid</t>
  </si>
  <si>
    <t>1H-Indene, 2,3-dihydro-1,1,3-trimethyl-3-phenyl-</t>
  </si>
  <si>
    <t>Oxirane, (7-octenyl)-</t>
  </si>
  <si>
    <t>1α,2β,3α,4β-Tetramethylcyclopentane</t>
  </si>
  <si>
    <t>1,3-Dioxolane, 2-(chloromethyl)-</t>
  </si>
  <si>
    <t>Decanal</t>
  </si>
  <si>
    <t>Spiropentane, propyl-</t>
  </si>
  <si>
    <t>Naphthalene</t>
  </si>
  <si>
    <t>Mesitylene</t>
  </si>
  <si>
    <t>Glycolic acid</t>
  </si>
  <si>
    <t>1,2,3,6-Tetrahydropyridine</t>
  </si>
  <si>
    <t>Gamma-Aminobutyric acid</t>
  </si>
  <si>
    <t>Sulfurous acid, butyl decyl ester</t>
  </si>
  <si>
    <t>Glyoxylic acid</t>
  </si>
  <si>
    <t>Benzenaminium, 4-carboxy-N,N,N-trimethyl-, hydroxide, inner salt</t>
  </si>
  <si>
    <t>1,1'-Biphenyl, 2,2',5,5'-tetramethyl-</t>
  </si>
  <si>
    <t>Tetracyclo[3.3.1.1(3,7).0(4,6)]decan-2-one</t>
  </si>
  <si>
    <t>Pentanedioic acid, 2,4-dimethyl-, dimethyl ester</t>
  </si>
  <si>
    <t>Imidazole-5-carboxylic acid, ethyl ester</t>
  </si>
  <si>
    <t>Tridecane</t>
  </si>
  <si>
    <t>Nicotinic acid</t>
  </si>
  <si>
    <t>Pantothenic acid</t>
  </si>
  <si>
    <t>3-Hydroxyisovaleric acid</t>
  </si>
  <si>
    <t>1H-Pyrazol-4-amine,</t>
  </si>
  <si>
    <t>5,9-Undecadien-2-one, 6,10-dimethyl-, (E)-</t>
  </si>
  <si>
    <t>Palmitoleic acid</t>
  </si>
  <si>
    <t>Guanosine</t>
  </si>
  <si>
    <t>Elaidic acid</t>
  </si>
  <si>
    <t>Oleic acid</t>
  </si>
  <si>
    <t>Pelargonic acid</t>
  </si>
  <si>
    <t>Malic acid</t>
  </si>
  <si>
    <t>Ribonolactone</t>
  </si>
  <si>
    <t>Urea</t>
  </si>
  <si>
    <t>Glyceric acid</t>
  </si>
  <si>
    <t>3-Methyladipic acid</t>
  </si>
  <si>
    <t>Dimethylglycine</t>
  </si>
  <si>
    <t>1-Butylamine</t>
  </si>
  <si>
    <t>Methylglutaric acid</t>
  </si>
  <si>
    <t>Dodecanoic acid</t>
  </si>
  <si>
    <t>1-Hexadecanol</t>
  </si>
  <si>
    <t>Oxoglutaric acid</t>
  </si>
  <si>
    <t>Glycerol</t>
  </si>
  <si>
    <t>Mannose</t>
  </si>
  <si>
    <t>Adipic acid</t>
  </si>
  <si>
    <t>Caprylic acid</t>
  </si>
  <si>
    <t>Longifolene</t>
  </si>
  <si>
    <t>Hydroquinone</t>
  </si>
  <si>
    <t>Octanoic acid</t>
  </si>
  <si>
    <t>Myristic acid</t>
  </si>
  <si>
    <t>Alanine</t>
  </si>
  <si>
    <t>Serine</t>
  </si>
  <si>
    <t>Phenylalanine</t>
  </si>
  <si>
    <t>Proline</t>
  </si>
  <si>
    <t>3-Hydroxypropionic acid</t>
  </si>
  <si>
    <t>Hypotaurine</t>
  </si>
  <si>
    <t>Cholesterol</t>
  </si>
  <si>
    <t>Arabinose-meto</t>
  </si>
  <si>
    <t>L-α-Terpineol</t>
  </si>
  <si>
    <t>Xylitol</t>
  </si>
  <si>
    <t>Ribulose-meto</t>
  </si>
  <si>
    <t>3-Phenyllactic acid</t>
  </si>
  <si>
    <t>Dihydroxyacetone-meto</t>
  </si>
  <si>
    <t>Thymine</t>
  </si>
  <si>
    <t>(1S)-2,6,6-Trimethylbicyclo[3.1.1]hept-2-ene</t>
  </si>
  <si>
    <t>(S)-3-Hydroxyisobutyric acid</t>
  </si>
  <si>
    <t>1,1'-Bicyclopentyl]-2-one</t>
  </si>
  <si>
    <t>1,1'-Biphenyl, 2,4'-dimethyl-</t>
  </si>
  <si>
    <t>1,2-Benzenediol, o-(4-methoxybenzoyl)-o'-(2,2,3,3,4,4,4-heptafluorobutyryl)-</t>
  </si>
  <si>
    <t>1,2-Ethanediol, monoacetate</t>
  </si>
  <si>
    <t>1,3,5-Trimethyl-2-cyclopentylbenzene</t>
  </si>
  <si>
    <t>1,6-Anhydroglucose</t>
  </si>
  <si>
    <t>1H-Benz[e]inden-3-ol, 2,3,3a,4,5,9b-hexahydro-3a-methyl-, acetate, [3S-(3α,3aα,9bβ)]-</t>
  </si>
  <si>
    <t>1H-Inden-1-one, 2,3-dihydro-</t>
  </si>
  <si>
    <t>1H-Indene, 3-butyl-1-methyl-</t>
  </si>
  <si>
    <t>1-Pentene, 3-methyl-</t>
  </si>
  <si>
    <t>2,4-Cyclohexadien-1-one,</t>
  </si>
  <si>
    <t>2,4-Dimethyl-2,4-pentanediol</t>
  </si>
  <si>
    <t>2,4-Diphenyl-4-methyl-2(E)-pentene</t>
  </si>
  <si>
    <t>2,4-Di-tert-butylphenol</t>
  </si>
  <si>
    <t>2-Aminobenzoic acid</t>
  </si>
  <si>
    <t>2-Aminobutyric acid</t>
  </si>
  <si>
    <t>2-Aminoethanol</t>
  </si>
  <si>
    <t>2-Aminooctanoic acid</t>
  </si>
  <si>
    <t>2-Aminopimelic acid</t>
  </si>
  <si>
    <t>2-Benzylidene-coumaran-3-one</t>
  </si>
  <si>
    <t>2-Deoxyglucose</t>
  </si>
  <si>
    <t>2-Hydroxy-3-methylbutyric acid</t>
  </si>
  <si>
    <t>2-Hydroxyglutaric acid</t>
  </si>
  <si>
    <t>2-Hydroxyisobutyric acid</t>
  </si>
  <si>
    <t>2-Ketoglutaric acid-meto</t>
  </si>
  <si>
    <t>2-Methyl-3-hydroxybutyric acid-</t>
  </si>
  <si>
    <t>2-Methyl-4-phenyl-butyric acid, methyl ester</t>
  </si>
  <si>
    <t>2-Pentenoic acid, 5-phenyl-, ethyl ester, (E)-</t>
  </si>
  <si>
    <t>3-(Cyclopropylamino)propionitrile</t>
  </si>
  <si>
    <t>3,3,5-Trimethylcyclohexyl 2-acetoxybenzoate</t>
  </si>
  <si>
    <t>3,4-Methylpropylsuccinimide</t>
  </si>
  <si>
    <t>3-Aminoglutaric acid</t>
  </si>
  <si>
    <t>3-Aminoisobutyric acid</t>
  </si>
  <si>
    <t>3-Aminopropanoic acid</t>
  </si>
  <si>
    <t>3-Dehydroshikimic acid-meto</t>
  </si>
  <si>
    <t>3-Ethyl-3-phenyl-1-pentene</t>
  </si>
  <si>
    <t>3-Hexanone</t>
  </si>
  <si>
    <t>3-Hydroxybutyric acid</t>
  </si>
  <si>
    <t>3-Hydroxypyruvic acid-meto</t>
  </si>
  <si>
    <t>3-Methoxy-4-hydroxybenzoic acid</t>
  </si>
  <si>
    <t>3-Octen-2-one, 4-methoxy-</t>
  </si>
  <si>
    <t>3-Sulfinoalanine</t>
  </si>
  <si>
    <t>4-Aminobenzoic acid</t>
  </si>
  <si>
    <t>4-Aminobutyric acid</t>
  </si>
  <si>
    <t>4b,5,6,7,8,8a,9,10-Octahydro-1-methylphenanthrene</t>
  </si>
  <si>
    <t>4-Ethylbenzamide</t>
  </si>
  <si>
    <t>4-Hydroxybenzoic acid</t>
  </si>
  <si>
    <t>4-Hydroxyphenylacetic acid</t>
  </si>
  <si>
    <t>4-Hydroxyproline</t>
  </si>
  <si>
    <t>4-Oxo-4-phenylbutyric acid, isobutyl ester</t>
  </si>
  <si>
    <t>5-Aminovaleric acid</t>
  </si>
  <si>
    <t>5-Oxoproline</t>
  </si>
  <si>
    <t>6,8-Dodecadien-1-ol (6Z,8E)</t>
  </si>
  <si>
    <t>Acenapthene</t>
  </si>
  <si>
    <t>Acetoacetic acid-oxime</t>
  </si>
  <si>
    <t>Acetophenone</t>
  </si>
  <si>
    <t>Adenine</t>
  </si>
  <si>
    <t>Adenosine</t>
  </si>
  <si>
    <t>Allose-meto</t>
  </si>
  <si>
    <t>Arabinose</t>
  </si>
  <si>
    <t>Arabitol</t>
  </si>
  <si>
    <t>Arachidonic acid</t>
  </si>
  <si>
    <t>Arginine</t>
  </si>
  <si>
    <t>Asparagine</t>
  </si>
  <si>
    <t>Aspartic acid</t>
  </si>
  <si>
    <t>Azelaic acid</t>
  </si>
  <si>
    <t>Batyl alcohol</t>
  </si>
  <si>
    <t>Benzaldehyde</t>
  </si>
  <si>
    <t>Benzene, (1-methyldodecyl)-</t>
  </si>
  <si>
    <t>Benzene, (1-methylethyl)-</t>
  </si>
  <si>
    <t>Benzene, (1-propyldecyl)-</t>
  </si>
  <si>
    <t>Benzene, 1-(1,5-dimethyl-4-hexenyl)-4-methyl-</t>
  </si>
  <si>
    <t>Benzene, 1,1'-(1,1,2,2-tetramethyl-1,2-ethanediyl)bis-</t>
  </si>
  <si>
    <t>Benzene, 1-ethyl-2-methyl-</t>
  </si>
  <si>
    <t>Benzeneethanol, β-methyl-, acetate</t>
  </si>
  <si>
    <t>Benzenemethanol, α,α,4-trimethyl-</t>
  </si>
  <si>
    <t>Benzenepropanoic acid, α-methylene-, methyl ester</t>
  </si>
  <si>
    <t>Benzoic acid</t>
  </si>
  <si>
    <t>Benzoic acid, pentyl ester</t>
  </si>
  <si>
    <t>Benzyl alcohol</t>
  </si>
  <si>
    <t>Beta-Alanine</t>
  </si>
  <si>
    <t>Beta-Glycerophosphoric acid</t>
  </si>
  <si>
    <t>Bicyclo[3.1.1]hept-2-en-6-one, 2,7,7-trimethyl-</t>
  </si>
  <si>
    <t>Bromochloronitromethane</t>
  </si>
  <si>
    <t>Butane,1,2,4-trichloro-heptafluoro-</t>
  </si>
  <si>
    <t>Butanoic acid, α-[(2-methoxy-1,2-dioxoethyl)hydrazono]-</t>
  </si>
  <si>
    <t>Capric acid</t>
  </si>
  <si>
    <t>Caproic acid</t>
  </si>
  <si>
    <t>Catechol</t>
  </si>
  <si>
    <t>cis-Aconitic acid</t>
  </si>
  <si>
    <t>Citramalic acid</t>
  </si>
  <si>
    <t>Citric acid</t>
  </si>
  <si>
    <t>Coumarin</t>
  </si>
  <si>
    <t>Cycloheptane, methyl-</t>
  </si>
  <si>
    <t>Cyclohexanone</t>
  </si>
  <si>
    <t>Cyclooctane, 1,2-dimethyl-</t>
  </si>
  <si>
    <t>Cystamine</t>
  </si>
  <si>
    <t>Cystamine-d8-nTMS</t>
  </si>
  <si>
    <t>Cystamine-nTMS</t>
  </si>
  <si>
    <t>Cysteic acid</t>
  </si>
  <si>
    <t>Cytosine</t>
  </si>
  <si>
    <t>Dihydroxyacetone phosphate</t>
  </si>
  <si>
    <t>Dimethyl sulfide</t>
  </si>
  <si>
    <t>Disulfide, dimethyl</t>
  </si>
  <si>
    <t>D-Limonene</t>
  </si>
  <si>
    <t>Docosahexaenoic acid</t>
  </si>
  <si>
    <t>Dodecane, 1-iodo-</t>
  </si>
  <si>
    <t>Dopamine</t>
  </si>
  <si>
    <t>Eicosapentaenoic acid</t>
  </si>
  <si>
    <t>Epinephrine</t>
  </si>
  <si>
    <t>Erythrose 4-phosphate-meto</t>
  </si>
  <si>
    <t>Erythrulose-meto</t>
  </si>
  <si>
    <t>Ethane, 1,2-dichloro-</t>
  </si>
  <si>
    <t>Ethanol, 1-methoxy-, benzoate</t>
  </si>
  <si>
    <t>Ethanol, 2-(octyloxy)-</t>
  </si>
  <si>
    <t>Ethanolamine</t>
  </si>
  <si>
    <t>Ethanone, 1-(4,5-dihydro-2-thiazolyl)-</t>
  </si>
  <si>
    <t>Ethanone, 1-(4-methylphenyl)-</t>
  </si>
  <si>
    <t>Ethylbenzene</t>
  </si>
  <si>
    <t>Formic acid, 2-phenylethyl ester</t>
  </si>
  <si>
    <t>Fructose</t>
  </si>
  <si>
    <t>Fructose-meto</t>
  </si>
  <si>
    <t>Fucose</t>
  </si>
  <si>
    <t>Fumaric acid</t>
  </si>
  <si>
    <t>Furan, 2,5-dihydro-2,2-dimethyl-5-(1-methylethenyl)-3-(1-methylethyl)-</t>
  </si>
  <si>
    <t>Furane-2-carboxamide, N-(3-cyano-4-methyl-2-thienyl)-</t>
  </si>
  <si>
    <t>Galactitol</t>
  </si>
  <si>
    <t>Galactose</t>
  </si>
  <si>
    <t>Galactose-meto</t>
  </si>
  <si>
    <t>Galacturonic acid-meto</t>
  </si>
  <si>
    <t>Gallic acid</t>
  </si>
  <si>
    <t>Glucaric acid</t>
  </si>
  <si>
    <t>Glucono-1,5-lactone</t>
  </si>
  <si>
    <t>Glucosamine</t>
  </si>
  <si>
    <t>Glucose</t>
  </si>
  <si>
    <t>Glucose-meto</t>
  </si>
  <si>
    <t>Glutamate, gamma-methyl ester</t>
  </si>
  <si>
    <t>Glutamic acid</t>
  </si>
  <si>
    <t>Glutamic acid 5-methylester</t>
  </si>
  <si>
    <t>Glutamic acid-13C5</t>
  </si>
  <si>
    <t>Glutamine</t>
  </si>
  <si>
    <t>Glutaric acid</t>
  </si>
  <si>
    <t>Glutathione</t>
  </si>
  <si>
    <t>Glyceraldehyde-meto</t>
  </si>
  <si>
    <t>Glycerol 3-phosphate</t>
  </si>
  <si>
    <t>Glycine</t>
  </si>
  <si>
    <t>Glycyl-glycine</t>
  </si>
  <si>
    <t>Guanine</t>
  </si>
  <si>
    <t>Heptadecanoic acid</t>
  </si>
  <si>
    <t>Hexacosane</t>
  </si>
  <si>
    <t>Hexadecane</t>
  </si>
  <si>
    <t>Hexadecanoic acid, methyl ester</t>
  </si>
  <si>
    <t>Hexanal</t>
  </si>
  <si>
    <t>Hexanedioic acid, 2-methyl-5-methylene-, dimethyl ester</t>
  </si>
  <si>
    <t>Hexanedioic acid, ethyl methyl ester</t>
  </si>
  <si>
    <t>Homoserine</t>
  </si>
  <si>
    <t>Hydroxylamine</t>
  </si>
  <si>
    <t>Hydroxyphenyllactic acid</t>
  </si>
  <si>
    <t>Hydroxypropionic acid</t>
  </si>
  <si>
    <t>Hydroxypyruvic acid</t>
  </si>
  <si>
    <t>Hypoxanthine</t>
  </si>
  <si>
    <t>Indol-3-acetic acid</t>
  </si>
  <si>
    <t>Inositol</t>
  </si>
  <si>
    <t>Isobutylamine</t>
  </si>
  <si>
    <t>Isocitric acid</t>
  </si>
  <si>
    <t>Isoleucine</t>
  </si>
  <si>
    <t>Itaconic acid</t>
  </si>
  <si>
    <t>Kynurenine</t>
  </si>
  <si>
    <t>Lactic acid</t>
  </si>
  <si>
    <t>Lactitol</t>
  </si>
  <si>
    <t>Lactitol-9TMS</t>
  </si>
  <si>
    <t>Lauric acid</t>
  </si>
  <si>
    <t>Leucic acid</t>
  </si>
  <si>
    <t>Leucine</t>
  </si>
  <si>
    <t>Levoglucosan</t>
  </si>
  <si>
    <t>Linoleic acid</t>
  </si>
  <si>
    <t>Lysine</t>
  </si>
  <si>
    <t>Lyxose-meto</t>
  </si>
  <si>
    <t>Maleic acid</t>
  </si>
  <si>
    <t>Malonic acid</t>
  </si>
  <si>
    <t>Maltose-meto-8TMS</t>
  </si>
  <si>
    <t>Mannitol</t>
  </si>
  <si>
    <t>Mannose-meto</t>
  </si>
  <si>
    <t>Margaric acid</t>
  </si>
  <si>
    <t>Mesaconic acid</t>
  </si>
  <si>
    <t>meso-Erythritol</t>
  </si>
  <si>
    <t>Methane, bromodichloro-</t>
  </si>
  <si>
    <t>Methane, dibromo-</t>
  </si>
  <si>
    <t>Methane, tribromo-</t>
  </si>
  <si>
    <t>Methanesulfonic anhydride</t>
  </si>
  <si>
    <t>Methionine</t>
  </si>
  <si>
    <t>Methyldichlorophosphine</t>
  </si>
  <si>
    <t>Methylmalonic acid</t>
  </si>
  <si>
    <t>Methylsuccinic acid</t>
  </si>
  <si>
    <t>MG(18:0e/0:0/0:0)</t>
  </si>
  <si>
    <t>Monostearin</t>
  </si>
  <si>
    <t>myo-Inositol</t>
  </si>
  <si>
    <t>N-Acetyl-D-glucosamine</t>
  </si>
  <si>
    <t>N-Acetyl-D-glucosamine-meto</t>
  </si>
  <si>
    <t xml:space="preserve">N-Acetyl-D-glucosamine-meto </t>
  </si>
  <si>
    <t>N-Acetyl-L-alanine</t>
  </si>
  <si>
    <t>N-Acetyl-L-glutamic acid</t>
  </si>
  <si>
    <t>N-Acetyl-L-methionine</t>
  </si>
  <si>
    <t>N-Acetylmannosamine</t>
  </si>
  <si>
    <t>N-Acetylmannosamine-meto</t>
  </si>
  <si>
    <t>N-Acetylserine</t>
  </si>
  <si>
    <t>Naphthalene, 2-methyl-</t>
  </si>
  <si>
    <t>n-Butyric acid 2-ethylhexyl ester</t>
  </si>
  <si>
    <t>N-Ethoxy-2-carbomethoxyazetidine</t>
  </si>
  <si>
    <t>n-Hexane</t>
  </si>
  <si>
    <t>Niacinamide</t>
  </si>
  <si>
    <t>Nonanal</t>
  </si>
  <si>
    <t>Nonanoic acid</t>
  </si>
  <si>
    <t>O-Acetylserine</t>
  </si>
  <si>
    <t>Octadecanol</t>
  </si>
  <si>
    <t>Octanal</t>
  </si>
  <si>
    <t>Octane, 2,3,6,7-tetramethyl-</t>
  </si>
  <si>
    <t>O-Phosphoethanolamine</t>
  </si>
  <si>
    <t>Ornithine</t>
  </si>
  <si>
    <t>Oxalacetic acid</t>
  </si>
  <si>
    <t>Oxalic acid</t>
  </si>
  <si>
    <t>Palmitic acid</t>
  </si>
  <si>
    <t>Phenol</t>
  </si>
  <si>
    <t>Phenylacetic acid</t>
  </si>
  <si>
    <t>Phenyllactic acid</t>
  </si>
  <si>
    <t>Phosphoric acid</t>
  </si>
  <si>
    <t>Phthalic acid, 4-cyanophenyl heptyl ester</t>
  </si>
  <si>
    <t>p-Hydroxyphenylacetic acid</t>
  </si>
  <si>
    <t>Pimelic acid</t>
  </si>
  <si>
    <t>Propanenitrile, 3-[[3-(hexahydro-2-oxo-1H-azepin-1-yl)propyl]amino]-</t>
  </si>
  <si>
    <t>Propanoic acid, 2-hydroxyethyl ester</t>
  </si>
  <si>
    <t>Propanoic acid, 3-chloro-2,2-dimethyl-, methyl ester</t>
  </si>
  <si>
    <t>Propylene Glycol</t>
  </si>
  <si>
    <t>Protocatechuic acid</t>
  </si>
  <si>
    <t>Psicose-meto</t>
  </si>
  <si>
    <t>Putrescine</t>
  </si>
  <si>
    <t>Pyrazole-4-carboxaldehyde, 1-ethyl-5-methyl-</t>
  </si>
  <si>
    <t>Pyridine, 3-[2-[(2-fluorophenyl)methyl]-2H-1,2,3,4-tetrazol-5-yl]-</t>
  </si>
  <si>
    <t>Pyroglutamic acid</t>
  </si>
  <si>
    <t>Pyruvic acid</t>
  </si>
  <si>
    <t>Pyruvic acid-meto</t>
  </si>
  <si>
    <t>Rhamnose</t>
  </si>
  <si>
    <t>Ribitol</t>
  </si>
  <si>
    <t>Ribonic acid</t>
  </si>
  <si>
    <t>Ribose</t>
  </si>
  <si>
    <t>Ribose 5-phosphate-meto</t>
  </si>
  <si>
    <t>Ribose-13C5-meto</t>
  </si>
  <si>
    <t>Ribose-meto</t>
  </si>
  <si>
    <t>Salicylic acid</t>
  </si>
  <si>
    <t>Sarcosine</t>
  </si>
  <si>
    <t>Sebacic acid</t>
  </si>
  <si>
    <t>Sedoheptulose-meto</t>
  </si>
  <si>
    <t>Sorbitol</t>
  </si>
  <si>
    <t>Sorbose-meto</t>
  </si>
  <si>
    <t>Spermine</t>
  </si>
  <si>
    <t>Stearic acid</t>
  </si>
  <si>
    <t>Stigmasterol</t>
  </si>
  <si>
    <t>Stigmasterol (Putative)</t>
  </si>
  <si>
    <t>Suberic acid</t>
  </si>
  <si>
    <t>Succinic acid</t>
  </si>
  <si>
    <t>Sucrose-8TMS</t>
  </si>
  <si>
    <t>Sumiki's acid</t>
  </si>
  <si>
    <t>Tagatose-meto</t>
  </si>
  <si>
    <t>Tartaric acid</t>
  </si>
  <si>
    <t>Tetracosane</t>
  </si>
  <si>
    <t>Tetramethylammonium chloride</t>
  </si>
  <si>
    <t>Theanine</t>
  </si>
  <si>
    <t>Thiamine</t>
  </si>
  <si>
    <t>Thiodiglycolic acid</t>
  </si>
  <si>
    <t>Threonic acid</t>
  </si>
  <si>
    <t>Threonine</t>
  </si>
  <si>
    <t>Thymidine</t>
  </si>
  <si>
    <t>Trehalose</t>
  </si>
  <si>
    <t>Trehalose-8TMS</t>
  </si>
  <si>
    <t>Triethanolamine</t>
  </si>
  <si>
    <t>Trisiloxane, octamethyl-</t>
  </si>
  <si>
    <t>Tryptamine</t>
  </si>
  <si>
    <t>Tryptophan</t>
  </si>
  <si>
    <t xml:space="preserve">Turanose-meto-8TMS </t>
  </si>
  <si>
    <t>Tyramine</t>
  </si>
  <si>
    <t>Tyrosine</t>
  </si>
  <si>
    <t>Undecane, 3,7-dimethyl-</t>
  </si>
  <si>
    <t>Uracil</t>
  </si>
  <si>
    <t>Ureidopropionic acid</t>
  </si>
  <si>
    <t>Uridine</t>
  </si>
  <si>
    <t>Valine</t>
  </si>
  <si>
    <t>Xanthine</t>
  </si>
  <si>
    <t>Xylose</t>
  </si>
  <si>
    <t>Xylose-meto</t>
  </si>
  <si>
    <t>Xylulose-meto</t>
  </si>
  <si>
    <r>
      <rPr>
        <b/>
        <sz val="10"/>
        <color theme="1"/>
        <rFont val="Times New Roman"/>
        <family val="1"/>
      </rPr>
      <t xml:space="preserve">Table S4. </t>
    </r>
    <r>
      <rPr>
        <sz val="10"/>
        <color theme="1"/>
        <rFont val="Times New Roman"/>
        <family val="1"/>
      </rPr>
      <t>NCBI</t>
    </r>
    <r>
      <rPr>
        <b/>
        <sz val="10"/>
        <color theme="1"/>
        <rFont val="Times New Roman"/>
        <family val="1"/>
      </rPr>
      <t xml:space="preserve"> </t>
    </r>
    <r>
      <rPr>
        <sz val="10"/>
        <color theme="1"/>
        <rFont val="Times New Roman"/>
        <family val="1"/>
      </rPr>
      <t xml:space="preserve">BLAST results demonstrating the presence of enzymes involved in the interconversion of creatine and creatinine across multiple </t>
    </r>
    <r>
      <rPr>
        <i/>
        <sz val="10"/>
        <color theme="1"/>
        <rFont val="Times New Roman"/>
        <family val="1"/>
      </rPr>
      <t>Acropora</t>
    </r>
    <r>
      <rPr>
        <sz val="10"/>
        <color theme="1"/>
        <rFont val="Times New Roman"/>
        <family val="1"/>
      </rPr>
      <t xml:space="preserve"> species. High bit scores and percent identity confirm strong matches, while alignment length demonstrates the sequence coverage across species. </t>
    </r>
  </si>
  <si>
    <t>Query comp</t>
  </si>
  <si>
    <t>Query model organism</t>
  </si>
  <si>
    <t>Organism</t>
  </si>
  <si>
    <t>Accession</t>
  </si>
  <si>
    <t>E value</t>
  </si>
  <si>
    <t>Bit score</t>
  </si>
  <si>
    <t>Query cover</t>
  </si>
  <si>
    <t>Percent</t>
  </si>
  <si>
    <t>Alignment length</t>
  </si>
  <si>
    <t>Creatinase</t>
  </si>
  <si>
    <t>Acropora cervicornis</t>
  </si>
  <si>
    <t>KAK2551812</t>
  </si>
  <si>
    <t>Acropora muricata</t>
  </si>
  <si>
    <t>XP_067038235</t>
  </si>
  <si>
    <t>Creatine kinase</t>
  </si>
  <si>
    <t>KAK2571544</t>
  </si>
  <si>
    <t>Acropora millepora</t>
  </si>
  <si>
    <t>XP_029196100</t>
  </si>
  <si>
    <t>Guanidinoacetate n-methyltransferase</t>
  </si>
  <si>
    <t>KAK2572806</t>
  </si>
  <si>
    <t>XP_044172854</t>
  </si>
  <si>
    <t>XP_067037715</t>
  </si>
  <si>
    <t>Treatment/
compound</t>
  </si>
  <si>
    <t>Origin of sample</t>
  </si>
  <si>
    <t>Reason for selection</t>
  </si>
  <si>
    <t>Supplier</t>
  </si>
  <si>
    <t>1-Acetonaphthone</t>
  </si>
  <si>
    <t>Headspace</t>
  </si>
  <si>
    <t>0.3 µM</t>
  </si>
  <si>
    <t>Thermo Fisher</t>
  </si>
  <si>
    <t>Phenyldodecane</t>
  </si>
  <si>
    <t>0.1 mM</t>
  </si>
  <si>
    <t>-</t>
  </si>
  <si>
    <t>1 mM</t>
  </si>
  <si>
    <t>Sigma</t>
  </si>
  <si>
    <t>0.01 mM</t>
  </si>
  <si>
    <t>Gamma-Aminobutyric Acid</t>
  </si>
  <si>
    <t>Large increase directly prior to spawning, and readily commercially available</t>
  </si>
  <si>
    <t>Milli-Q control</t>
  </si>
  <si>
    <r>
      <t>-</t>
    </r>
    <r>
      <rPr>
        <sz val="8"/>
        <color theme="1"/>
        <rFont val="Calibri"/>
        <family val="2"/>
        <scheme val="minor"/>
      </rPr>
      <t> </t>
    </r>
  </si>
  <si>
    <t>Ethanol control</t>
  </si>
  <si>
    <t>&lt;1%</t>
  </si>
  <si>
    <t>Nothing added control</t>
  </si>
  <si>
    <t>Acropora spathulata</t>
  </si>
  <si>
    <t>Montipora aequituberculata</t>
  </si>
  <si>
    <t>Std. Error</t>
  </si>
  <si>
    <t>z</t>
  </si>
  <si>
    <t>p</t>
  </si>
  <si>
    <t>Intercept (Milli-Q control)</t>
  </si>
  <si>
    <t>Creatinine - 1 mM</t>
  </si>
  <si>
    <t>Creatinine - 0.1 mM</t>
  </si>
  <si>
    <t xml:space="preserve"> Creatinine - 0.01 mM</t>
  </si>
  <si>
    <t>Log(scale)</t>
  </si>
  <si>
    <t>Species</t>
  </si>
  <si>
    <t>Treatment</t>
  </si>
  <si>
    <t>Replicate</t>
  </si>
  <si>
    <t>Nights dosed</t>
  </si>
  <si>
    <t>Event (1 = spawning, 0 = no spawning)</t>
  </si>
  <si>
    <t>A. spathulata</t>
  </si>
  <si>
    <t>Milli-Q Control</t>
  </si>
  <si>
    <t>Creatinine - 0.01 mM</t>
  </si>
  <si>
    <t>M. aequituberculata</t>
  </si>
  <si>
    <t>Model</t>
  </si>
  <si>
    <t>df</t>
  </si>
  <si>
    <t>AIC</t>
  </si>
  <si>
    <t>BIC</t>
  </si>
  <si>
    <t>Weibull</t>
  </si>
  <si>
    <t>Model distribution</t>
  </si>
  <si>
    <t>Logisitic</t>
  </si>
  <si>
    <t>Log-likelihood (model with treatments)</t>
  </si>
  <si>
    <t>Log-likelihood (intercept only)</t>
  </si>
  <si>
    <t>Chi-square</t>
  </si>
  <si>
    <t>Newton-Raphson Iterations</t>
  </si>
  <si>
    <t>n</t>
  </si>
  <si>
    <t>6-phenyldodecane</t>
  </si>
  <si>
    <t>Oxime-, methoxy-phenyl-</t>
  </si>
  <si>
    <r>
      <t>Dodecane induces spawning in male marine worms</t>
    </r>
    <r>
      <rPr>
        <vertAlign val="superscript"/>
        <sz val="10"/>
        <color theme="1"/>
        <rFont val="Times New Roman"/>
        <family val="1"/>
      </rPr>
      <t>2</t>
    </r>
    <r>
      <rPr>
        <sz val="10"/>
        <color theme="1"/>
        <rFont val="Times New Roman"/>
        <family val="1"/>
      </rPr>
      <t xml:space="preserve"> and is a pheromone in some insects</t>
    </r>
    <r>
      <rPr>
        <vertAlign val="superscript"/>
        <sz val="10"/>
        <color theme="1"/>
        <rFont val="Times New Roman"/>
        <family val="1"/>
      </rPr>
      <t>3</t>
    </r>
    <r>
      <rPr>
        <sz val="10"/>
        <color theme="1"/>
        <rFont val="Times New Roman"/>
        <family val="1"/>
      </rPr>
      <t>. Not commercially available or easily synthesised, so 1-Phenyldodecane used.</t>
    </r>
  </si>
  <si>
    <t>&gt;400-fold higher in gravid corals than non-gravid corals,  spontaneously converts to creatine (and vice versa)</t>
  </si>
  <si>
    <r>
      <t>Aggregation pheromone of moth larvae</t>
    </r>
    <r>
      <rPr>
        <vertAlign val="superscript"/>
        <sz val="10"/>
        <color theme="1"/>
        <rFont val="Times New Roman"/>
        <family val="1"/>
      </rPr>
      <t>4</t>
    </r>
  </si>
  <si>
    <r>
      <t>Induces spawning in some sea-urchins</t>
    </r>
    <r>
      <rPr>
        <vertAlign val="superscript"/>
        <sz val="10"/>
        <color theme="1"/>
        <rFont val="Times New Roman"/>
        <family val="1"/>
      </rPr>
      <t>5</t>
    </r>
  </si>
  <si>
    <r>
      <t>Boosts abundance of serotonin in rainbow trout</t>
    </r>
    <r>
      <rPr>
        <vertAlign val="superscript"/>
        <sz val="10"/>
        <color theme="1"/>
        <rFont val="Times New Roman"/>
        <family val="1"/>
      </rPr>
      <t>6</t>
    </r>
    <r>
      <rPr>
        <sz val="10"/>
        <color theme="1"/>
        <rFont val="Times New Roman"/>
        <family val="1"/>
      </rPr>
      <t>, which is known to induce spawning in marine bivalves</t>
    </r>
    <r>
      <rPr>
        <vertAlign val="superscript"/>
        <sz val="10"/>
        <color theme="1"/>
        <rFont val="Times New Roman"/>
        <family val="1"/>
      </rPr>
      <t>7</t>
    </r>
  </si>
  <si>
    <r>
      <t>Prey chemoattractant of pirate bugs</t>
    </r>
    <r>
      <rPr>
        <vertAlign val="superscript"/>
        <sz val="10"/>
        <color theme="1"/>
        <rFont val="Times New Roman"/>
        <family val="1"/>
      </rPr>
      <t>8</t>
    </r>
  </si>
  <si>
    <t>Sample type</t>
  </si>
  <si>
    <t>Sampling night</t>
  </si>
  <si>
    <t>Minutes before spawning</t>
  </si>
  <si>
    <t>System (during spawning)</t>
  </si>
  <si>
    <t>System (post-spawning)</t>
  </si>
  <si>
    <r>
      <t>Naphthalene containing (see below), acetyl groups help compounds cross membranes</t>
    </r>
    <r>
      <rPr>
        <vertAlign val="superscript"/>
        <sz val="10"/>
        <color theme="1"/>
        <rFont val="Times New Roman"/>
        <family val="1"/>
      </rPr>
      <t xml:space="preserve">1*. </t>
    </r>
  </si>
  <si>
    <t>1. Pardridge, W.M. Drug transport across the blood–brain barrier. J. Cereb. Blood Flow Metab. 32, 1959–1972 (2012). *Note provides mecahnistic context only and is not presented as evidence of chemical communication among corals or other marine invertebrates.
2. Beckmann, M., Hardege, J.D. &amp; Zeeck, E. Effects of the volatile fraction of crude oil on spawning behaviour of nereids (Annelida, Polychaeta). Mar. Environ. Res. 40, 267–276 (1995).
3. Wang, B., Zhou, Z.H., Yang, H.H., Li, S.P., Cai, J.Y. &amp; Heng-Mei, Y. Effect of dodecane on Pardosa preudoannulate location. (2015).
4. Takahashi, N. The spawning of the sea-urchin Strogylocentrotus intermedius by gamma-aminobutyric acid. Bull. Jpn. Soc. Sci. Fish. 52, (1986).
5. Kwadha, C.A., Mutunga, J.M., Irungu, J., Ongamo, G., Ndegwa, P., Raina, S. &amp; Fombong, A.T. Decanal as a major component of larval aggregation pheromone of the greater wax moth, Galleria mellonella. J. Appl. Entomol. 143, 417–429 (2019).
6. Gesto, M., Tintos, A., Soengas, J.L. &amp; Míguez, J.M. Effects of acute and prolonged naphthalene exposure on brain monoaminergic neurotransmitters in rainbow trout (Oncorhynchus mykiss). Comp. Biochem. Physiol. C Toxicol. Pharmacol. 144, 173–183 (2006).
7. Gibbons, M.C. &amp; Castagna, M. Serotonin as an inducer of spawning in six bivalve species. Aquaculture 40, 189–191 (1984).
8. Fraga, D.F., Parker, J., Busoli, A.C., Hamilton, G.C., Nielsen, A.L. &amp; Rodriguez-Saona, C. Behavioral responses of predaceous minute pirate bugs to tridecane, a volatile emitted by the brown marmorated stink bug. J. Pest Sci. 90, 1107–1118 (2017).</t>
  </si>
  <si>
    <t>Reltive abundance in gravid corals. Mean (SD)</t>
  </si>
  <si>
    <t>Reltive abundance in non-gravid corals Mean (SD)</t>
  </si>
  <si>
    <t>1.212 (0.00)</t>
  </si>
  <si>
    <t>1.626 (0.00)</t>
  </si>
  <si>
    <t>0.825 (0.595)</t>
  </si>
  <si>
    <t>0.359 (0.093)</t>
  </si>
  <si>
    <t>0.0004 (0.0003)</t>
  </si>
  <si>
    <t>3.579 (1.937)</t>
  </si>
  <si>
    <t>0.053 (0.041)</t>
  </si>
  <si>
    <t>0.009 (0.011)</t>
  </si>
  <si>
    <t>0.000 (0.00)</t>
  </si>
  <si>
    <t>2.502 (1.478)</t>
  </si>
  <si>
    <r>
      <rPr>
        <b/>
        <sz val="10"/>
        <color theme="1"/>
        <rFont val="Times New Roman"/>
        <family val="1"/>
      </rPr>
      <t>Table S9.</t>
    </r>
    <r>
      <rPr>
        <sz val="10"/>
        <color theme="1"/>
        <rFont val="Times New Roman"/>
        <family val="1"/>
      </rPr>
      <t xml:space="preserve"> Model selection criteria for </t>
    </r>
    <r>
      <rPr>
        <i/>
        <sz val="10"/>
        <color theme="1"/>
        <rFont val="Times New Roman"/>
        <family val="1"/>
      </rPr>
      <t xml:space="preserve">A. spathulata </t>
    </r>
    <r>
      <rPr>
        <sz val="10"/>
        <color theme="1"/>
        <rFont val="Times New Roman"/>
        <family val="1"/>
      </rPr>
      <t xml:space="preserve">and </t>
    </r>
    <r>
      <rPr>
        <i/>
        <sz val="10"/>
        <color theme="1"/>
        <rFont val="Times New Roman"/>
        <family val="1"/>
      </rPr>
      <t>M. aequituberculata</t>
    </r>
    <r>
      <rPr>
        <sz val="10"/>
        <color theme="1"/>
        <rFont val="Times New Roman"/>
        <family val="1"/>
      </rPr>
      <t xml:space="preserve"> based on goodness of fit, evaluated using the Akaike Information Criterion (AIC) and Bayesian Information Criterion (BIC). </t>
    </r>
  </si>
  <si>
    <r>
      <rPr>
        <b/>
        <sz val="10"/>
        <color theme="1"/>
        <rFont val="Times New Roman"/>
        <family val="1"/>
      </rPr>
      <t>Table S10.</t>
    </r>
    <r>
      <rPr>
        <sz val="10"/>
        <color theme="1"/>
        <rFont val="Times New Roman"/>
        <family val="1"/>
      </rPr>
      <t xml:space="preserve"> Model fit summary for the acclerated failure time models applied to </t>
    </r>
    <r>
      <rPr>
        <i/>
        <sz val="10"/>
        <color theme="1"/>
        <rFont val="Times New Roman"/>
        <family val="1"/>
      </rPr>
      <t xml:space="preserve">A. spathulata </t>
    </r>
    <r>
      <rPr>
        <sz val="10"/>
        <color theme="1"/>
        <rFont val="Times New Roman"/>
        <family val="1"/>
      </rPr>
      <t xml:space="preserve">and </t>
    </r>
    <r>
      <rPr>
        <i/>
        <sz val="10"/>
        <color theme="1"/>
        <rFont val="Times New Roman"/>
        <family val="1"/>
      </rPr>
      <t xml:space="preserve">M. aequituberculata </t>
    </r>
    <r>
      <rPr>
        <sz val="10"/>
        <color theme="1"/>
        <rFont val="Times New Roman"/>
        <family val="1"/>
      </rPr>
      <t xml:space="preserve">spawning timings. </t>
    </r>
  </si>
  <si>
    <t>ND</t>
  </si>
  <si>
    <t>Creatine (µM)</t>
  </si>
  <si>
    <t>Creatinine (µM)</t>
  </si>
  <si>
    <r>
      <t>Montipora aequituberculata</t>
    </r>
    <r>
      <rPr>
        <sz val="11"/>
        <color rgb="FF000000"/>
        <rFont val="Times New Roman"/>
        <family val="1"/>
      </rPr>
      <t xml:space="preserve"> (seawater)</t>
    </r>
  </si>
  <si>
    <r>
      <t xml:space="preserve">Acropora loripes </t>
    </r>
    <r>
      <rPr>
        <sz val="11"/>
        <color rgb="FF000000"/>
        <rFont val="Times New Roman"/>
        <family val="1"/>
      </rPr>
      <t>(seawater)</t>
    </r>
  </si>
  <si>
    <r>
      <t>Acropora millepora</t>
    </r>
    <r>
      <rPr>
        <sz val="11"/>
        <color rgb="FF000000"/>
        <rFont val="Times New Roman"/>
        <family val="1"/>
      </rPr>
      <t xml:space="preserve"> (seawater)</t>
    </r>
  </si>
  <si>
    <t>Creatinine - 1000 µM</t>
  </si>
  <si>
    <t>Creatinine - 100 µM</t>
  </si>
  <si>
    <t>Creatinine 10 µM</t>
  </si>
  <si>
    <r>
      <rPr>
        <b/>
        <sz val="11"/>
        <color rgb="FF000000"/>
        <rFont val="Times New Roman"/>
        <family val="1"/>
      </rPr>
      <t xml:space="preserve">Table S5. </t>
    </r>
    <r>
      <rPr>
        <sz val="11"/>
        <color rgb="FF000000"/>
        <rFont val="Times New Roman"/>
        <family val="1"/>
      </rPr>
      <t>Raw creatine and creatinine concentrations in natural seawater samples and dosing standards. Natural seawater samples were collected in the minutes preceding spawning from water surrounding individual coral colonies isolated in approximately 40 L of seawater or from the flow-through system in which the corals were maintained. Comparative system-water samples were collected three months after spawning. Pure creatine and creatinine standards at the nominal dosing concentrations were analysed alongside the seawater samples to verify the concentrations available to corals during dosing trials. Concentrations are reported in µM and were estimated from calibration curves. The lowest concentrations included in the calibration curves were 0.0038 µM for creatine and 0.0018 µM for creatinine. Values extrapolated below these concentrations are retained for transparency but are italicised to indicate that they fall below the calibrated range and should be interpreted cautiously. ND indicates that no signal was detected.</t>
    </r>
  </si>
  <si>
    <r>
      <t xml:space="preserve">Table S6. </t>
    </r>
    <r>
      <rPr>
        <sz val="10"/>
        <color theme="1"/>
        <rFont val="Times New Roman"/>
        <family val="1"/>
      </rPr>
      <t xml:space="preserve">Compounds selected to dose to gravid </t>
    </r>
    <r>
      <rPr>
        <i/>
        <sz val="10"/>
        <color theme="1"/>
        <rFont val="Times New Roman"/>
        <family val="1"/>
      </rPr>
      <t xml:space="preserve">A. spathulata. </t>
    </r>
  </si>
  <si>
    <t>Induce spawning during initial trial?</t>
  </si>
  <si>
    <t>No</t>
  </si>
  <si>
    <t>Yes</t>
  </si>
  <si>
    <t>NA</t>
  </si>
  <si>
    <r>
      <rPr>
        <b/>
        <sz val="10"/>
        <color theme="1"/>
        <rFont val="Times New Roman"/>
        <family val="1"/>
      </rPr>
      <t>Table S7.</t>
    </r>
    <r>
      <rPr>
        <sz val="10"/>
        <color theme="1"/>
        <rFont val="Times New Roman"/>
        <family val="1"/>
      </rPr>
      <t xml:space="preserve"> Timing of spawning for </t>
    </r>
    <r>
      <rPr>
        <i/>
        <sz val="10"/>
        <color theme="1"/>
        <rFont val="Times New Roman"/>
        <family val="1"/>
      </rPr>
      <t xml:space="preserve">A. spathulata </t>
    </r>
    <r>
      <rPr>
        <sz val="10"/>
        <color theme="1"/>
        <rFont val="Times New Roman"/>
        <family val="1"/>
      </rPr>
      <t xml:space="preserve">and </t>
    </r>
    <r>
      <rPr>
        <i/>
        <sz val="10"/>
        <color theme="1"/>
        <rFont val="Times New Roman"/>
        <family val="1"/>
      </rPr>
      <t xml:space="preserve">M. aequituberculata. </t>
    </r>
    <r>
      <rPr>
        <sz val="10"/>
        <color theme="1"/>
        <rFont val="Times New Roman"/>
        <family val="1"/>
      </rPr>
      <t xml:space="preserve">Fragments that had not spawned and were found to be non-gravid at the end of the experiment were excluded from the analysis. </t>
    </r>
  </si>
  <si>
    <t>Value (fitted spawning time)</t>
  </si>
  <si>
    <t>Final concentration in seawater after dosing</t>
  </si>
  <si>
    <r>
      <t xml:space="preserve">Table S8. </t>
    </r>
    <r>
      <rPr>
        <sz val="10"/>
        <color theme="1"/>
        <rFont val="Times New Roman"/>
        <family val="1"/>
      </rPr>
      <t xml:space="preserve"> Accelerated failure time models fitted using a logistic distribution for </t>
    </r>
    <r>
      <rPr>
        <i/>
        <sz val="10"/>
        <color theme="1"/>
        <rFont val="Times New Roman"/>
        <family val="1"/>
      </rPr>
      <t>A. spathulata</t>
    </r>
    <r>
      <rPr>
        <sz val="10"/>
        <color theme="1"/>
        <rFont val="Times New Roman"/>
        <family val="1"/>
      </rPr>
      <t xml:space="preserve"> and a Weibull distribution for </t>
    </r>
    <r>
      <rPr>
        <i/>
        <sz val="10"/>
        <color theme="1"/>
        <rFont val="Times New Roman"/>
        <family val="1"/>
      </rPr>
      <t>M. aequituberculata</t>
    </r>
    <r>
      <rPr>
        <sz val="10"/>
        <color theme="1"/>
        <rFont val="Times New Roman"/>
        <family val="1"/>
      </rPr>
      <t xml:space="preserve">. A time ratio of less than 1 indicate a reduction in the time taken to spawn compared to the control. </t>
    </r>
  </si>
  <si>
    <t>Phosphocreatine &lt;-&gt; creatine</t>
  </si>
  <si>
    <t>Guanidinoacetic acid -&gt; creatine</t>
  </si>
  <si>
    <t>Creatine -&gt; Sarcosine + urea</t>
  </si>
  <si>
    <t>Metabolic action</t>
  </si>
  <si>
    <t>Days relative to control spawning time (rounded to account for whole days)</t>
  </si>
  <si>
    <t>Average days relative to control spawning time (rounded to account for whole days)</t>
  </si>
  <si>
    <t>Mean nights dosed (rounded to account for whole days)</t>
  </si>
  <si>
    <t>raw p</t>
  </si>
  <si>
    <t>FDR (BH)</t>
  </si>
  <si>
    <t>t</t>
  </si>
  <si>
    <r>
      <rPr>
        <b/>
        <sz val="10"/>
        <color theme="1"/>
        <rFont val="Times New Roman"/>
        <family val="1"/>
      </rPr>
      <t>Table S3.</t>
    </r>
    <r>
      <rPr>
        <sz val="10"/>
        <color theme="1"/>
        <rFont val="Times New Roman"/>
        <family val="1"/>
      </rPr>
      <t xml:space="preserve"> Relative abundance, fold-change and limma statistical comaprison of all compounds detected within tissue, volatile, and mucous samples in gravid versus non-gravid </t>
    </r>
    <r>
      <rPr>
        <i/>
        <sz val="10"/>
        <color theme="1"/>
        <rFont val="Times New Roman"/>
        <family val="1"/>
      </rPr>
      <t>A. spathulata</t>
    </r>
    <r>
      <rPr>
        <sz val="10"/>
        <color theme="1"/>
        <rFont val="Times New Roman"/>
        <family val="1"/>
      </rPr>
      <t>. FDR alues in bold &lt; 0.05</t>
    </r>
  </si>
  <si>
    <t>logistic</t>
  </si>
  <si>
    <t>gaussian</t>
  </si>
  <si>
    <t>weibull</t>
  </si>
  <si>
    <t>loglogistic</t>
  </si>
  <si>
    <t>lognormal</t>
  </si>
  <si>
    <t>exponential</t>
  </si>
  <si>
    <t>low CI (95)</t>
  </si>
  <si>
    <t>high CI (95)</t>
  </si>
  <si>
    <t>censored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</si>
</sst>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lt;0.001]&quot;&lt;0.001&quot;;0.000"/>
    <numFmt numFmtId="166" formatCode="0.0000"/>
  </numFmts>
  <fonts count="20" x14ac:knownFonts="1">
    <font>
      <sz val="11"/>
      <color theme="1"/>
      <name val="Calibri"/>
      <family val="2"/>
      <scheme val="minor"/>
    </font>
    <font>
      <sz val="10"/>
      <color theme="1"/>
      <name val="Times New Roman"/>
      <family val="1"/>
    </font>
    <font>
      <b/>
      <sz val="10"/>
      <color theme="1"/>
      <name val="Times New Roman"/>
      <family val="1"/>
    </font>
    <font>
      <b/>
      <i/>
      <sz val="10"/>
      <color theme="1"/>
      <name val="Times New Roman"/>
      <family val="1"/>
    </font>
    <font>
      <sz val="10"/>
      <color rgb="FF000000"/>
      <name val="Times New Roman"/>
      <family val="1"/>
    </font>
    <font>
      <sz val="8"/>
      <color theme="1"/>
      <name val="Calibri"/>
      <family val="2"/>
      <scheme val="minor"/>
    </font>
    <font>
      <sz val="12"/>
      <color theme="1"/>
      <name val="Times New Roman"/>
      <family val="1"/>
    </font>
    <font>
      <i/>
      <sz val="10"/>
      <color theme="1"/>
      <name val="Times New Roman"/>
      <family val="1"/>
    </font>
    <font>
      <sz val="11"/>
      <color theme="1"/>
      <name val="Times New Roman"/>
      <family val="1"/>
    </font>
    <font>
      <b/>
      <sz val="10"/>
      <color rgb="FF000000"/>
      <name val="Times New Roman"/>
      <family val="1"/>
    </font>
    <font>
      <sz val="10"/>
      <name val="Times New Roman"/>
      <family val="1"/>
    </font>
    <font>
      <b/>
      <sz val="10"/>
      <name val="Times New Roman"/>
      <family val="1"/>
    </font>
    <font>
      <vertAlign val="superscript"/>
      <sz val="10"/>
      <color theme="1"/>
      <name val="Times New Roman"/>
      <family val="1"/>
    </font>
    <font>
      <b/>
      <sz val="11"/>
      <color rgb="FF000000"/>
      <name val="Times New Roman"/>
      <family val="1"/>
    </font>
    <font>
      <sz val="11"/>
      <color rgb="FF000000"/>
      <name val="Times New Roman"/>
      <family val="1"/>
    </font>
    <font>
      <i/>
      <sz val="11"/>
      <color rgb="FF000000"/>
      <name val="Times New Roman"/>
      <family val="1"/>
    </font>
    <font>
      <b/>
      <sz val="11"/>
      <color rgb="FF000000"/>
      <name val="Calibri"/>
      <family val="2"/>
      <scheme val="minor"/>
    </font>
    <font>
      <sz val="11"/>
      <color rgb="FF000000"/>
      <name val="Calibri"/>
      <family val="2"/>
      <scheme val="minor"/>
    </font>
    <font>
      <sz val="10"/>
      <color theme="1"/>
      <name val="Calibri"/>
      <family val="2"/>
      <scheme val="minor"/>
    </font>
    <font>
      <b/>
      <sz val="11"/>
      <color theme="1"/>
      <name val="Times New Roman"/>
      <family val="1"/>
    </font>
  </fonts>
  <fills count="2">
    <fill>
      <patternFill patternType="none"/>
    </fill>
    <fill>
      <patternFill patternType="gray125"/>
    </fill>
  </fills>
  <borders count="18">
    <border>
      <left/>
      <right/>
      <top/>
      <bottom/>
      <diagonal/>
    </border>
    <border>
      <left/>
      <right/>
      <top/>
      <bottom style="medium">
        <color indexed="64"/>
      </bottom>
      <diagonal/>
    </border>
    <border>
      <left/>
      <right/>
      <top style="medium">
        <color indexed="64"/>
      </top>
      <bottom style="medium">
        <color indexed="64"/>
      </bottom>
      <diagonal/>
    </border>
    <border>
      <left/>
      <right/>
      <top/>
      <bottom style="thick">
        <color rgb="FF000000"/>
      </bottom>
      <diagonal/>
    </border>
    <border>
      <left/>
      <right/>
      <top/>
      <bottom style="medium">
        <color rgb="FF000000"/>
      </bottom>
      <diagonal/>
    </border>
    <border>
      <left/>
      <right/>
      <top style="medium">
        <color rgb="FF000000"/>
      </top>
      <bottom/>
      <diagonal/>
    </border>
    <border>
      <left/>
      <right/>
      <top style="thin">
        <color indexed="64"/>
      </top>
      <bottom style="medium">
        <color indexed="64"/>
      </bottom>
      <diagonal/>
    </border>
    <border>
      <left/>
      <right/>
      <top style="thick">
        <color rgb="FF000000"/>
      </top>
      <bottom/>
      <diagonal/>
    </border>
    <border>
      <left/>
      <right/>
      <top/>
      <bottom style="thin">
        <color indexed="64"/>
      </bottom>
      <diagonal/>
    </border>
    <border>
      <left style="thin">
        <color indexed="64"/>
      </left>
      <right/>
      <top style="medium">
        <color indexed="64"/>
      </top>
      <bottom style="medium">
        <color indexed="64"/>
      </bottom>
      <diagonal/>
    </border>
    <border>
      <left style="thin">
        <color indexed="64"/>
      </left>
      <right/>
      <top/>
      <bottom/>
      <diagonal/>
    </border>
    <border>
      <left/>
      <right/>
      <top style="medium">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23">
    <xf numFmtId="0" fontId="0" fillId="0" borderId="0" xfId="0"/>
    <xf numFmtId="0" fontId="1" fillId="0" borderId="0" xfId="0" applyFont="1"/>
    <xf numFmtId="0" fontId="1" fillId="0" borderId="0" xfId="0" applyFont="1" applyAlignment="1">
      <alignment horizontal="right" wrapText="1"/>
    </xf>
    <xf numFmtId="0" fontId="1" fillId="0" borderId="0" xfId="0" applyFont="1" applyAlignment="1">
      <alignment horizontal="center" vertical="center"/>
    </xf>
    <xf numFmtId="0" fontId="2" fillId="0" borderId="1" xfId="0" applyFont="1" applyBorder="1" applyAlignment="1">
      <alignment horizontal="right" wrapText="1"/>
    </xf>
    <xf numFmtId="165" fontId="1" fillId="0" borderId="0" xfId="0" applyNumberFormat="1"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4" xfId="0" applyFont="1" applyBorder="1" applyAlignment="1">
      <alignment horizontal="center" vertical="center" wrapText="1"/>
    </xf>
    <xf numFmtId="0" fontId="0" fillId="0" borderId="0" xfId="0" applyAlignment="1">
      <alignment horizontal="center" vertical="center" wrapText="1"/>
    </xf>
    <xf numFmtId="164" fontId="1" fillId="0" borderId="0" xfId="0" applyNumberFormat="1" applyFont="1" applyAlignment="1">
      <alignment horizontal="center" vertical="center" wrapText="1"/>
    </xf>
    <xf numFmtId="1" fontId="1" fillId="0" borderId="0" xfId="0" applyNumberFormat="1" applyFont="1" applyAlignment="1">
      <alignment horizontal="center" vertical="center" wrapText="1"/>
    </xf>
    <xf numFmtId="1" fontId="1" fillId="0" borderId="1" xfId="0" applyNumberFormat="1" applyFont="1" applyBorder="1" applyAlignment="1">
      <alignment horizontal="center" vertical="center" wrapText="1"/>
    </xf>
    <xf numFmtId="164" fontId="4" fillId="0" borderId="0" xfId="0" applyNumberFormat="1" applyFont="1" applyAlignment="1">
      <alignment horizontal="center" vertical="center" wrapText="1"/>
    </xf>
    <xf numFmtId="164" fontId="4" fillId="0" borderId="1" xfId="0" applyNumberFormat="1" applyFont="1" applyBorder="1" applyAlignment="1">
      <alignment horizontal="center" vertical="center" wrapText="1"/>
    </xf>
    <xf numFmtId="0" fontId="8" fillId="0" borderId="0" xfId="0" applyFont="1"/>
    <xf numFmtId="0" fontId="9" fillId="0" borderId="3" xfId="0" applyFont="1" applyBorder="1" applyAlignment="1">
      <alignment horizontal="center" vertical="center" wrapText="1"/>
    </xf>
    <xf numFmtId="0" fontId="9" fillId="0" borderId="0" xfId="0" applyFont="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 xfId="0" applyFont="1" applyBorder="1" applyAlignment="1">
      <alignment horizontal="center" vertical="center" wrapText="1"/>
    </xf>
    <xf numFmtId="0" fontId="3" fillId="0" borderId="0" xfId="0" applyFont="1" applyAlignment="1">
      <alignment vertical="center" wrapText="1"/>
    </xf>
    <xf numFmtId="0" fontId="4" fillId="0" borderId="1" xfId="0" applyFont="1" applyBorder="1" applyAlignment="1">
      <alignment horizontal="center" vertical="center" wrapText="1"/>
    </xf>
    <xf numFmtId="0" fontId="0" fillId="0" borderId="0" xfId="0" applyAlignment="1">
      <alignment horizontal="center" vertical="center"/>
    </xf>
    <xf numFmtId="0" fontId="6" fillId="0" borderId="0" xfId="0" applyFont="1" applyAlignment="1">
      <alignment horizontal="center" vertical="center"/>
    </xf>
    <xf numFmtId="0" fontId="0" fillId="0" borderId="0" xfId="0" applyAlignment="1">
      <alignment horizontal="left" vertical="center"/>
    </xf>
    <xf numFmtId="0" fontId="7" fillId="0" borderId="0" xfId="0" applyFont="1" applyAlignment="1">
      <alignment horizontal="center" vertical="center" wrapText="1"/>
    </xf>
    <xf numFmtId="11" fontId="1" fillId="0" borderId="0" xfId="0" applyNumberFormat="1" applyFont="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wrapText="1"/>
    </xf>
    <xf numFmtId="0" fontId="1" fillId="0" borderId="1" xfId="0" applyFont="1" applyBorder="1" applyAlignment="1">
      <alignment horizontal="left" wrapText="1"/>
    </xf>
    <xf numFmtId="0" fontId="1" fillId="0" borderId="0" xfId="0" applyFont="1" applyAlignment="1">
      <alignment horizontal="left"/>
    </xf>
    <xf numFmtId="0" fontId="10" fillId="0" borderId="0" xfId="0" applyFont="1" applyAlignment="1">
      <alignment horizontal="left" wrapText="1"/>
    </xf>
    <xf numFmtId="0" fontId="1" fillId="0" borderId="0" xfId="0" applyFont="1" applyAlignment="1">
      <alignment horizontal="left" wrapText="1"/>
    </xf>
    <xf numFmtId="0" fontId="11" fillId="0" borderId="1" xfId="0" applyFont="1" applyBorder="1" applyAlignment="1">
      <alignment horizontal="left" wrapText="1"/>
    </xf>
    <xf numFmtId="0" fontId="2" fillId="0" borderId="1" xfId="0" applyFont="1" applyBorder="1" applyAlignment="1">
      <alignment horizontal="left" wrapText="1"/>
    </xf>
    <xf numFmtId="0" fontId="10" fillId="0" borderId="1" xfId="0" applyFont="1" applyBorder="1" applyAlignment="1">
      <alignment horizontal="left" wrapText="1"/>
    </xf>
    <xf numFmtId="0" fontId="1" fillId="0" borderId="0" xfId="0" applyFont="1" applyAlignment="1">
      <alignment horizontal="center"/>
    </xf>
    <xf numFmtId="0" fontId="2" fillId="0" borderId="2" xfId="0" applyFont="1" applyBorder="1" applyAlignment="1">
      <alignment horizontal="center"/>
    </xf>
    <xf numFmtId="164" fontId="1" fillId="0" borderId="0" xfId="0" applyNumberFormat="1" applyFont="1" applyAlignment="1">
      <alignment horizontal="center"/>
    </xf>
    <xf numFmtId="165" fontId="1" fillId="0" borderId="10" xfId="0" applyNumberFormat="1" applyFont="1" applyBorder="1" applyAlignment="1">
      <alignment horizontal="center" vertical="center"/>
    </xf>
    <xf numFmtId="164" fontId="1" fillId="0" borderId="10" xfId="0" applyNumberFormat="1" applyFont="1" applyBorder="1" applyAlignment="1">
      <alignment horizontal="center"/>
    </xf>
    <xf numFmtId="164" fontId="4" fillId="0" borderId="4" xfId="0" applyNumberFormat="1" applyFont="1" applyBorder="1" applyAlignment="1">
      <alignment horizontal="center" vertical="center" wrapText="1"/>
    </xf>
    <xf numFmtId="164" fontId="4" fillId="0" borderId="5" xfId="0" applyNumberFormat="1" applyFont="1" applyBorder="1" applyAlignment="1">
      <alignment horizontal="center" vertical="center" wrapText="1"/>
    </xf>
    <xf numFmtId="0" fontId="4" fillId="0" borderId="0" xfId="0" applyFont="1" applyAlignment="1">
      <alignment vertical="center"/>
    </xf>
    <xf numFmtId="166" fontId="0" fillId="0" borderId="0" xfId="0" applyNumberFormat="1"/>
    <xf numFmtId="0" fontId="13" fillId="0" borderId="2" xfId="0" applyFont="1" applyBorder="1" applyAlignment="1">
      <alignment horizontal="center" vertical="center" wrapText="1"/>
    </xf>
    <xf numFmtId="0" fontId="15" fillId="0" borderId="0" xfId="0" applyFont="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4" fillId="0" borderId="8" xfId="0" applyFont="1" applyBorder="1" applyAlignment="1">
      <alignment horizontal="center" vertical="center"/>
    </xf>
    <xf numFmtId="166" fontId="14" fillId="0" borderId="0" xfId="0" applyNumberFormat="1" applyFont="1" applyAlignment="1">
      <alignment horizontal="right" vertical="center" wrapText="1"/>
    </xf>
    <xf numFmtId="166" fontId="14" fillId="0" borderId="0" xfId="0" applyNumberFormat="1" applyFont="1" applyAlignment="1">
      <alignment vertical="center" wrapText="1"/>
    </xf>
    <xf numFmtId="166" fontId="15" fillId="0" borderId="0" xfId="0" applyNumberFormat="1" applyFont="1" applyAlignment="1">
      <alignment vertical="center" wrapText="1"/>
    </xf>
    <xf numFmtId="166" fontId="14" fillId="0" borderId="0" xfId="0" applyNumberFormat="1" applyFont="1" applyAlignment="1">
      <alignment vertical="center"/>
    </xf>
    <xf numFmtId="166" fontId="14" fillId="0" borderId="8" xfId="0" applyNumberFormat="1" applyFont="1" applyBorder="1" applyAlignment="1">
      <alignment horizontal="right" vertical="center" wrapText="1"/>
    </xf>
    <xf numFmtId="166" fontId="14" fillId="0" borderId="8" xfId="0" applyNumberFormat="1" applyFont="1" applyBorder="1" applyAlignment="1">
      <alignment vertical="center"/>
    </xf>
    <xf numFmtId="166" fontId="15" fillId="0" borderId="0" xfId="0" applyNumberFormat="1" applyFont="1" applyAlignment="1">
      <alignment vertical="center"/>
    </xf>
    <xf numFmtId="0" fontId="16" fillId="0" borderId="0" xfId="0" applyFont="1"/>
    <xf numFmtId="0" fontId="17" fillId="0" borderId="0" xfId="0" applyFont="1"/>
    <xf numFmtId="0" fontId="0" fillId="0" borderId="1" xfId="0" applyBorder="1"/>
    <xf numFmtId="0" fontId="8" fillId="0" borderId="0" xfId="0" applyFont="1" applyAlignment="1">
      <alignment horizontal="center" vertical="center" wrapText="1"/>
    </xf>
    <xf numFmtId="0" fontId="1" fillId="0" borderId="1" xfId="0" applyFont="1" applyBorder="1" applyAlignment="1">
      <alignment wrapText="1"/>
    </xf>
    <xf numFmtId="0" fontId="2" fillId="0" borderId="0" xfId="0" applyFont="1" applyAlignment="1">
      <alignment horizontal="center" vertical="center" wrapText="1"/>
    </xf>
    <xf numFmtId="0" fontId="18" fillId="0" borderId="0" xfId="0" applyFont="1"/>
    <xf numFmtId="0" fontId="1" fillId="0" borderId="1" xfId="0" applyFont="1" applyBorder="1"/>
    <xf numFmtId="0" fontId="1" fillId="0" borderId="1" xfId="0" applyFont="1" applyBorder="1" applyAlignment="1">
      <alignment horizontal="left" vertical="center" wrapText="1"/>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0" fontId="1" fillId="0" borderId="6" xfId="0" applyFont="1" applyBorder="1" applyAlignment="1">
      <alignment horizontal="left" vertical="center" wrapText="1"/>
    </xf>
    <xf numFmtId="0" fontId="0" fillId="0" borderId="6" xfId="0" applyBorder="1" applyAlignment="1">
      <alignment horizontal="left" vertical="center" wrapText="1"/>
    </xf>
    <xf numFmtId="0" fontId="9" fillId="0" borderId="7"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164" fontId="2" fillId="0" borderId="1" xfId="0" applyNumberFormat="1" applyFont="1" applyBorder="1" applyAlignment="1">
      <alignment horizontal="center" wrapText="1"/>
    </xf>
    <xf numFmtId="164" fontId="2" fillId="0" borderId="9" xfId="0" applyNumberFormat="1" applyFont="1" applyBorder="1" applyAlignment="1">
      <alignment horizontal="center" wrapText="1"/>
    </xf>
    <xf numFmtId="164" fontId="2" fillId="0" borderId="2" xfId="0" applyNumberFormat="1" applyFont="1" applyBorder="1" applyAlignment="1">
      <alignment horizontal="center" wrapText="1"/>
    </xf>
    <xf numFmtId="0" fontId="14" fillId="0" borderId="1" xfId="0" applyFont="1" applyBorder="1" applyAlignment="1">
      <alignment horizontal="left" vertical="top" wrapText="1"/>
    </xf>
    <xf numFmtId="0" fontId="2" fillId="0" borderId="2" xfId="0" applyFont="1" applyBorder="1" applyAlignment="1">
      <alignment horizontal="left" vertical="center" wrapText="1"/>
    </xf>
    <xf numFmtId="0" fontId="1" fillId="0" borderId="11" xfId="0" applyFont="1" applyBorder="1" applyAlignment="1">
      <alignment horizontal="left" vertical="top" wrapText="1"/>
    </xf>
    <xf numFmtId="0" fontId="1" fillId="0" borderId="0" xfId="0" applyFont="1" applyAlignment="1">
      <alignment horizontal="left" vertical="top" wrapText="1"/>
    </xf>
    <xf numFmtId="0" fontId="1" fillId="0" borderId="1" xfId="0" applyFont="1" applyBorder="1" applyAlignment="1">
      <alignment horizontal="left"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1" fillId="0" borderId="6" xfId="0" applyFont="1" applyBorder="1" applyAlignment="1">
      <alignment horizontal="left" wrapText="1"/>
    </xf>
    <xf numFmtId="1" fontId="8" fillId="0" borderId="0" xfId="0" applyNumberFormat="1" applyFont="1" applyAlignment="1">
      <alignment horizontal="center" vertical="center" wrapText="1"/>
    </xf>
    <xf numFmtId="1" fontId="0" fillId="0" borderId="1" xfId="0" applyNumberFormat="1" applyBorder="1" applyAlignment="1">
      <alignment horizontal="center" vertical="center" wrapText="1"/>
    </xf>
    <xf numFmtId="1" fontId="8" fillId="0" borderId="1" xfId="0" applyNumberFormat="1" applyFont="1" applyBorder="1" applyAlignment="1">
      <alignment horizontal="center" vertical="center" wrapText="1"/>
    </xf>
    <xf numFmtId="164" fontId="8" fillId="0" borderId="0" xfId="0" applyNumberFormat="1" applyFont="1"/>
    <xf numFmtId="2" fontId="8" fillId="0" borderId="0" xfId="0" applyNumberFormat="1" applyFont="1"/>
    <xf numFmtId="0" fontId="19" fillId="0" borderId="0" xfId="0" applyFont="1"/>
    <xf numFmtId="0" fontId="19" fillId="0" borderId="2" xfId="0" applyFont="1" applyBorder="1" applyAlignment="1">
      <alignment horizontal="center"/>
    </xf>
    <xf numFmtId="2" fontId="19" fillId="0" borderId="0" xfId="0" applyNumberFormat="1" applyFont="1"/>
    <xf numFmtId="0" fontId="3" fillId="0" borderId="12" xfId="0" applyFont="1" applyBorder="1" applyAlignment="1">
      <alignment horizontal="center" vertical="center" wrapText="1"/>
    </xf>
    <xf numFmtId="0" fontId="1" fillId="0" borderId="1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9" fillId="0" borderId="8" xfId="0" applyFont="1" applyBorder="1" applyAlignment="1">
      <alignment horizontal="center" vertical="center" wrapText="1"/>
    </xf>
    <xf numFmtId="164" fontId="1" fillId="0" borderId="8" xfId="0" applyNumberFormat="1" applyFont="1" applyBorder="1"/>
    <xf numFmtId="0" fontId="3" fillId="0" borderId="13" xfId="0" applyFont="1" applyBorder="1" applyAlignment="1">
      <alignment horizontal="center" vertical="center" wrapText="1"/>
    </xf>
    <xf numFmtId="0" fontId="2" fillId="0" borderId="13" xfId="0" applyFont="1" applyBorder="1" applyAlignment="1">
      <alignment horizontal="center" vertical="center" wrapText="1"/>
    </xf>
    <xf numFmtId="164" fontId="1" fillId="0" borderId="10" xfId="0" applyNumberFormat="1" applyFont="1" applyBorder="1"/>
    <xf numFmtId="164" fontId="1" fillId="0" borderId="0" xfId="0" applyNumberFormat="1" applyFont="1" applyBorder="1"/>
    <xf numFmtId="164" fontId="4" fillId="0" borderId="10" xfId="0" applyNumberFormat="1" applyFont="1" applyBorder="1" applyAlignment="1">
      <alignment horizontal="center" vertical="center" wrapText="1"/>
    </xf>
    <xf numFmtId="164" fontId="1" fillId="0" borderId="0" xfId="0" applyNumberFormat="1" applyFont="1" applyBorder="1" applyAlignment="1">
      <alignment horizontal="center" vertical="center" wrapText="1"/>
    </xf>
    <xf numFmtId="164" fontId="1" fillId="0" borderId="14" xfId="0" applyNumberFormat="1" applyFont="1" applyBorder="1"/>
    <xf numFmtId="0" fontId="3" fillId="0" borderId="15" xfId="0" applyFont="1" applyBorder="1" applyAlignment="1">
      <alignment horizontal="center" vertical="center" wrapText="1"/>
    </xf>
    <xf numFmtId="0" fontId="2" fillId="0" borderId="15" xfId="0" applyFont="1" applyBorder="1" applyAlignment="1">
      <alignment horizontal="center" vertical="center"/>
    </xf>
    <xf numFmtId="164" fontId="2" fillId="0" borderId="0" xfId="0" applyNumberFormat="1" applyFont="1" applyBorder="1"/>
    <xf numFmtId="164" fontId="1" fillId="0" borderId="16" xfId="0" applyNumberFormat="1" applyFont="1" applyBorder="1"/>
    <xf numFmtId="164" fontId="1" fillId="0" borderId="17" xfId="0" applyNumberFormat="1" applyFont="1" applyBorder="1"/>
    <xf numFmtId="0" fontId="2" fillId="0" borderId="12" xfId="0" applyFont="1" applyBorder="1" applyAlignment="1">
      <alignment horizontal="left" wrapText="1"/>
    </xf>
    <xf numFmtId="2" fontId="1" fillId="0" borderId="0" xfId="0" applyNumberFormat="1" applyFont="1" applyAlignment="1">
      <alignment horizontal="right" vertical="center" wrapText="1"/>
    </xf>
    <xf numFmtId="1" fontId="1" fillId="0" borderId="0" xfId="0" applyNumberFormat="1" applyFont="1" applyAlignment="1">
      <alignment horizontal="right" vertical="center" wrapText="1"/>
    </xf>
    <xf numFmtId="1" fontId="1" fillId="0" borderId="1" xfId="0" applyNumberFormat="1" applyFont="1" applyBorder="1" applyAlignment="1">
      <alignment horizontal="right" vertical="center" wrapText="1"/>
    </xf>
    <xf numFmtId="164" fontId="8" fillId="0" borderId="0" xfId="0" applyNumberFormat="1" applyFont="1" applyAlignment="1">
      <alignment horizontal="right"/>
    </xf>
    <xf numFmtId="0" fontId="8"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C5D47-B424-2E48-ADD1-861E05B08DBA}">
  <dimension ref="A1:H78"/>
  <sheetViews>
    <sheetView zoomScale="116" zoomScaleNormal="100" workbookViewId="0">
      <selection activeCell="C5" sqref="C5"/>
    </sheetView>
  </sheetViews>
  <sheetFormatPr baseColWidth="10" defaultColWidth="10.83203125" defaultRowHeight="13" x14ac:dyDescent="0.15"/>
  <cols>
    <col min="1" max="1" width="7.83203125" style="36" customWidth="1"/>
    <col min="2" max="2" width="20.1640625" style="36" customWidth="1"/>
    <col min="3" max="3" width="36.33203125" style="36" customWidth="1"/>
    <col min="4" max="4" width="18" style="36" customWidth="1"/>
    <col min="5" max="5" width="19.1640625" style="36" customWidth="1"/>
    <col min="6" max="16384" width="10.83203125" style="36"/>
  </cols>
  <sheetData>
    <row r="1" spans="1:8" ht="95" customHeight="1" thickBot="1" x14ac:dyDescent="0.2">
      <c r="A1" s="72" t="s">
        <v>0</v>
      </c>
      <c r="B1" s="72"/>
      <c r="C1" s="72"/>
      <c r="D1" s="72"/>
      <c r="E1" s="72"/>
      <c r="F1" s="72"/>
      <c r="G1" s="72"/>
      <c r="H1" s="72"/>
    </row>
    <row r="2" spans="1:8" ht="29" thickBot="1" x14ac:dyDescent="0.2">
      <c r="A2" s="39" t="s">
        <v>1</v>
      </c>
      <c r="B2" s="40" t="s">
        <v>2</v>
      </c>
      <c r="C2" s="40" t="s">
        <v>3</v>
      </c>
      <c r="D2" s="40" t="s">
        <v>4</v>
      </c>
      <c r="E2" s="40" t="s">
        <v>5</v>
      </c>
      <c r="F2" s="40" t="s">
        <v>6</v>
      </c>
      <c r="G2" s="40" t="s">
        <v>7</v>
      </c>
      <c r="H2" s="39" t="s">
        <v>8</v>
      </c>
    </row>
    <row r="3" spans="1:8" ht="42" x14ac:dyDescent="0.15">
      <c r="A3" s="38">
        <v>1</v>
      </c>
      <c r="B3" s="38" t="s">
        <v>9</v>
      </c>
      <c r="C3" s="38" t="s">
        <v>10</v>
      </c>
      <c r="D3" s="38" t="s">
        <v>11</v>
      </c>
      <c r="E3" s="38" t="s">
        <v>12</v>
      </c>
      <c r="F3" s="38" t="s">
        <v>13</v>
      </c>
      <c r="G3" s="38">
        <v>2012</v>
      </c>
      <c r="H3" s="37" t="s">
        <v>14</v>
      </c>
    </row>
    <row r="4" spans="1:8" ht="28" x14ac:dyDescent="0.15">
      <c r="A4" s="38">
        <v>2</v>
      </c>
      <c r="B4" s="38" t="s">
        <v>15</v>
      </c>
      <c r="C4" s="38" t="s">
        <v>16</v>
      </c>
      <c r="D4" s="38" t="s">
        <v>17</v>
      </c>
      <c r="E4" s="38" t="s">
        <v>18</v>
      </c>
      <c r="F4" s="38" t="s">
        <v>13</v>
      </c>
      <c r="G4" s="38">
        <v>2017</v>
      </c>
      <c r="H4" s="37" t="s">
        <v>14</v>
      </c>
    </row>
    <row r="5" spans="1:8" ht="56" x14ac:dyDescent="0.15">
      <c r="A5" s="38">
        <v>3</v>
      </c>
      <c r="B5" s="38" t="s">
        <v>19</v>
      </c>
      <c r="C5" s="38" t="s">
        <v>20</v>
      </c>
      <c r="D5" s="38" t="s">
        <v>21</v>
      </c>
      <c r="E5" s="38" t="s">
        <v>22</v>
      </c>
      <c r="F5" s="38" t="s">
        <v>23</v>
      </c>
      <c r="G5" s="38">
        <v>2022</v>
      </c>
      <c r="H5" s="37" t="s">
        <v>14</v>
      </c>
    </row>
    <row r="6" spans="1:8" ht="28" x14ac:dyDescent="0.15">
      <c r="A6" s="38">
        <v>4</v>
      </c>
      <c r="B6" s="38" t="s">
        <v>24</v>
      </c>
      <c r="C6" s="38" t="s">
        <v>25</v>
      </c>
      <c r="D6" s="38" t="s">
        <v>26</v>
      </c>
      <c r="E6" s="38" t="s">
        <v>27</v>
      </c>
      <c r="F6" s="38" t="s">
        <v>23</v>
      </c>
      <c r="G6" s="38">
        <v>2012</v>
      </c>
      <c r="H6" s="37" t="s">
        <v>14</v>
      </c>
    </row>
    <row r="7" spans="1:8" ht="42" x14ac:dyDescent="0.15">
      <c r="A7" s="38">
        <v>5</v>
      </c>
      <c r="B7" s="38" t="s">
        <v>28</v>
      </c>
      <c r="C7" s="38" t="s">
        <v>29</v>
      </c>
      <c r="D7" s="38" t="s">
        <v>30</v>
      </c>
      <c r="E7" s="38" t="s">
        <v>31</v>
      </c>
      <c r="F7" s="38" t="s">
        <v>13</v>
      </c>
      <c r="G7" s="38">
        <v>2001</v>
      </c>
      <c r="H7" s="37" t="s">
        <v>14</v>
      </c>
    </row>
    <row r="8" spans="1:8" ht="56" x14ac:dyDescent="0.15">
      <c r="A8" s="38">
        <v>6</v>
      </c>
      <c r="B8" s="38" t="s">
        <v>32</v>
      </c>
      <c r="C8" s="38" t="s">
        <v>33</v>
      </c>
      <c r="D8" s="38" t="s">
        <v>34</v>
      </c>
      <c r="E8" s="38" t="s">
        <v>35</v>
      </c>
      <c r="F8" s="38" t="s">
        <v>13</v>
      </c>
      <c r="G8" s="38">
        <v>2024</v>
      </c>
      <c r="H8" s="37" t="s">
        <v>14</v>
      </c>
    </row>
    <row r="9" spans="1:8" ht="42" x14ac:dyDescent="0.15">
      <c r="A9" s="38">
        <v>7</v>
      </c>
      <c r="B9" s="38" t="s">
        <v>36</v>
      </c>
      <c r="C9" s="38" t="s">
        <v>37</v>
      </c>
      <c r="D9" s="38" t="s">
        <v>38</v>
      </c>
      <c r="E9" s="38" t="s">
        <v>39</v>
      </c>
      <c r="F9" s="38" t="s">
        <v>13</v>
      </c>
      <c r="G9" s="38">
        <v>2020</v>
      </c>
      <c r="H9" s="37" t="s">
        <v>14</v>
      </c>
    </row>
    <row r="10" spans="1:8" ht="56" x14ac:dyDescent="0.15">
      <c r="A10" s="38">
        <v>8</v>
      </c>
      <c r="B10" s="38" t="s">
        <v>40</v>
      </c>
      <c r="C10" s="38" t="s">
        <v>41</v>
      </c>
      <c r="D10" s="38" t="s">
        <v>42</v>
      </c>
      <c r="E10" s="38" t="s">
        <v>43</v>
      </c>
      <c r="F10" s="38" t="s">
        <v>13</v>
      </c>
      <c r="G10" s="38">
        <v>2012</v>
      </c>
      <c r="H10" s="37" t="s">
        <v>14</v>
      </c>
    </row>
    <row r="11" spans="1:8" ht="84" x14ac:dyDescent="0.15">
      <c r="A11" s="38">
        <v>9</v>
      </c>
      <c r="B11" s="38" t="s">
        <v>44</v>
      </c>
      <c r="C11" s="38" t="s">
        <v>45</v>
      </c>
      <c r="D11" s="38" t="s">
        <v>46</v>
      </c>
      <c r="E11" s="38" t="s">
        <v>47</v>
      </c>
      <c r="F11" s="38" t="s">
        <v>13</v>
      </c>
      <c r="G11" s="38">
        <v>2003</v>
      </c>
      <c r="H11" s="37" t="s">
        <v>14</v>
      </c>
    </row>
    <row r="12" spans="1:8" ht="56" x14ac:dyDescent="0.15">
      <c r="A12" s="38">
        <v>10</v>
      </c>
      <c r="B12" s="38" t="s">
        <v>48</v>
      </c>
      <c r="C12" s="38" t="s">
        <v>49</v>
      </c>
      <c r="D12" s="38" t="s">
        <v>42</v>
      </c>
      <c r="E12" s="38" t="s">
        <v>50</v>
      </c>
      <c r="F12" s="38" t="s">
        <v>13</v>
      </c>
      <c r="G12" s="38">
        <v>2017</v>
      </c>
      <c r="H12" s="37" t="s">
        <v>14</v>
      </c>
    </row>
    <row r="13" spans="1:8" ht="42" x14ac:dyDescent="0.15">
      <c r="A13" s="38">
        <v>11</v>
      </c>
      <c r="B13" s="38" t="s">
        <v>51</v>
      </c>
      <c r="C13" s="38" t="s">
        <v>52</v>
      </c>
      <c r="D13" s="38" t="s">
        <v>53</v>
      </c>
      <c r="E13" s="38" t="s">
        <v>54</v>
      </c>
      <c r="F13" s="38" t="s">
        <v>13</v>
      </c>
      <c r="G13" s="38">
        <v>2005</v>
      </c>
      <c r="H13" s="37" t="s">
        <v>14</v>
      </c>
    </row>
    <row r="14" spans="1:8" ht="56" x14ac:dyDescent="0.15">
      <c r="A14" s="38">
        <v>12</v>
      </c>
      <c r="B14" s="38" t="s">
        <v>55</v>
      </c>
      <c r="C14" s="38" t="s">
        <v>56</v>
      </c>
      <c r="D14" s="38" t="s">
        <v>57</v>
      </c>
      <c r="E14" s="38" t="s">
        <v>58</v>
      </c>
      <c r="F14" s="38" t="s">
        <v>13</v>
      </c>
      <c r="G14" s="38">
        <v>2011</v>
      </c>
      <c r="H14" s="37" t="s">
        <v>14</v>
      </c>
    </row>
    <row r="15" spans="1:8" ht="42" x14ac:dyDescent="0.15">
      <c r="A15" s="38">
        <v>13</v>
      </c>
      <c r="B15" s="38" t="s">
        <v>59</v>
      </c>
      <c r="C15" s="38" t="s">
        <v>60</v>
      </c>
      <c r="D15" s="38" t="s">
        <v>53</v>
      </c>
      <c r="E15" s="38" t="s">
        <v>61</v>
      </c>
      <c r="F15" s="38" t="s">
        <v>13</v>
      </c>
      <c r="G15" s="38">
        <v>1990</v>
      </c>
      <c r="H15" s="37" t="s">
        <v>14</v>
      </c>
    </row>
    <row r="16" spans="1:8" ht="42" x14ac:dyDescent="0.15">
      <c r="A16" s="38">
        <v>14</v>
      </c>
      <c r="B16" s="38" t="s">
        <v>62</v>
      </c>
      <c r="C16" s="38" t="s">
        <v>63</v>
      </c>
      <c r="D16" s="38" t="s">
        <v>64</v>
      </c>
      <c r="E16" s="38" t="s">
        <v>65</v>
      </c>
      <c r="F16" s="38" t="s">
        <v>13</v>
      </c>
      <c r="G16" s="38">
        <v>2008</v>
      </c>
      <c r="H16" s="37" t="s">
        <v>14</v>
      </c>
    </row>
    <row r="17" spans="1:8" ht="70" x14ac:dyDescent="0.15">
      <c r="A17" s="38">
        <v>15</v>
      </c>
      <c r="B17" s="38" t="s">
        <v>66</v>
      </c>
      <c r="C17" s="38" t="s">
        <v>67</v>
      </c>
      <c r="D17" s="38" t="s">
        <v>68</v>
      </c>
      <c r="E17" s="38" t="s">
        <v>69</v>
      </c>
      <c r="F17" s="38" t="s">
        <v>13</v>
      </c>
      <c r="G17" s="38">
        <v>2015</v>
      </c>
      <c r="H17" s="37" t="s">
        <v>14</v>
      </c>
    </row>
    <row r="18" spans="1:8" ht="42" x14ac:dyDescent="0.15">
      <c r="A18" s="38">
        <v>16</v>
      </c>
      <c r="B18" s="38" t="s">
        <v>70</v>
      </c>
      <c r="C18" s="38" t="s">
        <v>71</v>
      </c>
      <c r="D18" s="38" t="s">
        <v>72</v>
      </c>
      <c r="E18" s="38" t="s">
        <v>73</v>
      </c>
      <c r="F18" s="38" t="s">
        <v>23</v>
      </c>
      <c r="G18" s="38">
        <v>2020</v>
      </c>
      <c r="H18" s="37" t="s">
        <v>14</v>
      </c>
    </row>
    <row r="19" spans="1:8" ht="56" x14ac:dyDescent="0.15">
      <c r="A19" s="38">
        <v>17</v>
      </c>
      <c r="B19" s="38" t="s">
        <v>55</v>
      </c>
      <c r="C19" s="38" t="s">
        <v>74</v>
      </c>
      <c r="D19" s="38" t="s">
        <v>75</v>
      </c>
      <c r="E19" s="38" t="s">
        <v>76</v>
      </c>
      <c r="F19" s="38" t="s">
        <v>13</v>
      </c>
      <c r="G19" s="38">
        <v>2011</v>
      </c>
      <c r="H19" s="37" t="s">
        <v>14</v>
      </c>
    </row>
    <row r="20" spans="1:8" ht="28" x14ac:dyDescent="0.15">
      <c r="A20" s="38">
        <v>18</v>
      </c>
      <c r="B20" s="38" t="s">
        <v>77</v>
      </c>
      <c r="C20" s="38" t="s">
        <v>78</v>
      </c>
      <c r="D20" s="38" t="s">
        <v>79</v>
      </c>
      <c r="E20" s="38" t="s">
        <v>80</v>
      </c>
      <c r="F20" s="38" t="s">
        <v>13</v>
      </c>
      <c r="G20" s="38">
        <v>2017</v>
      </c>
      <c r="H20" s="37" t="s">
        <v>14</v>
      </c>
    </row>
    <row r="21" spans="1:8" ht="42" x14ac:dyDescent="0.15">
      <c r="A21" s="38">
        <v>19</v>
      </c>
      <c r="B21" s="38" t="s">
        <v>81</v>
      </c>
      <c r="C21" s="38" t="s">
        <v>82</v>
      </c>
      <c r="D21" s="38" t="s">
        <v>83</v>
      </c>
      <c r="E21" s="38" t="s">
        <v>84</v>
      </c>
      <c r="F21" s="38" t="s">
        <v>13</v>
      </c>
      <c r="G21" s="38">
        <v>2017</v>
      </c>
      <c r="H21" s="37" t="s">
        <v>14</v>
      </c>
    </row>
    <row r="22" spans="1:8" ht="56" x14ac:dyDescent="0.15">
      <c r="A22" s="38">
        <v>20</v>
      </c>
      <c r="B22" s="38" t="s">
        <v>85</v>
      </c>
      <c r="C22" s="38" t="s">
        <v>86</v>
      </c>
      <c r="D22" s="38" t="s">
        <v>87</v>
      </c>
      <c r="E22" s="38" t="s">
        <v>88</v>
      </c>
      <c r="F22" s="38" t="s">
        <v>13</v>
      </c>
      <c r="G22" s="38">
        <v>1996</v>
      </c>
      <c r="H22" s="37" t="s">
        <v>14</v>
      </c>
    </row>
    <row r="23" spans="1:8" ht="56" x14ac:dyDescent="0.15">
      <c r="A23" s="38">
        <v>21</v>
      </c>
      <c r="B23" s="38" t="s">
        <v>89</v>
      </c>
      <c r="C23" s="38" t="s">
        <v>90</v>
      </c>
      <c r="D23" s="38" t="s">
        <v>91</v>
      </c>
      <c r="E23" s="38" t="s">
        <v>92</v>
      </c>
      <c r="F23" s="38" t="s">
        <v>13</v>
      </c>
      <c r="G23" s="38">
        <v>2020</v>
      </c>
      <c r="H23" s="37" t="s">
        <v>14</v>
      </c>
    </row>
    <row r="24" spans="1:8" ht="56" x14ac:dyDescent="0.15">
      <c r="A24" s="38">
        <v>22</v>
      </c>
      <c r="B24" s="38" t="s">
        <v>93</v>
      </c>
      <c r="C24" s="38" t="s">
        <v>94</v>
      </c>
      <c r="D24" s="38" t="s">
        <v>95</v>
      </c>
      <c r="E24" s="38" t="s">
        <v>96</v>
      </c>
      <c r="F24" s="38" t="s">
        <v>13</v>
      </c>
      <c r="G24" s="38">
        <v>2016</v>
      </c>
      <c r="H24" s="37" t="s">
        <v>14</v>
      </c>
    </row>
    <row r="25" spans="1:8" ht="28" x14ac:dyDescent="0.15">
      <c r="A25" s="38">
        <v>23</v>
      </c>
      <c r="B25" s="38" t="s">
        <v>97</v>
      </c>
      <c r="C25" s="38" t="s">
        <v>98</v>
      </c>
      <c r="D25" s="38" t="s">
        <v>91</v>
      </c>
      <c r="E25" s="38" t="s">
        <v>99</v>
      </c>
      <c r="F25" s="38" t="s">
        <v>13</v>
      </c>
      <c r="G25" s="38">
        <v>2005</v>
      </c>
      <c r="H25" s="37" t="s">
        <v>14</v>
      </c>
    </row>
    <row r="26" spans="1:8" ht="42" x14ac:dyDescent="0.15">
      <c r="A26" s="38">
        <v>24</v>
      </c>
      <c r="B26" s="38" t="s">
        <v>100</v>
      </c>
      <c r="C26" s="38" t="s">
        <v>101</v>
      </c>
      <c r="D26" s="38" t="s">
        <v>30</v>
      </c>
      <c r="E26" s="38" t="s">
        <v>102</v>
      </c>
      <c r="F26" s="38" t="s">
        <v>13</v>
      </c>
      <c r="G26" s="38">
        <v>1995</v>
      </c>
      <c r="H26" s="37" t="s">
        <v>14</v>
      </c>
    </row>
    <row r="27" spans="1:8" ht="28" x14ac:dyDescent="0.15">
      <c r="A27" s="38">
        <v>25</v>
      </c>
      <c r="B27" s="38" t="s">
        <v>103</v>
      </c>
      <c r="C27" s="38" t="s">
        <v>104</v>
      </c>
      <c r="D27" s="38" t="s">
        <v>17</v>
      </c>
      <c r="E27" s="38" t="s">
        <v>105</v>
      </c>
      <c r="F27" s="38" t="s">
        <v>13</v>
      </c>
      <c r="G27" s="38">
        <v>2008</v>
      </c>
      <c r="H27" s="37" t="s">
        <v>14</v>
      </c>
    </row>
    <row r="28" spans="1:8" ht="42" x14ac:dyDescent="0.15">
      <c r="A28" s="38">
        <v>26</v>
      </c>
      <c r="B28" s="38" t="s">
        <v>106</v>
      </c>
      <c r="C28" s="38" t="s">
        <v>107</v>
      </c>
      <c r="D28" s="38" t="s">
        <v>108</v>
      </c>
      <c r="E28" s="38" t="s">
        <v>109</v>
      </c>
      <c r="F28" s="38" t="s">
        <v>13</v>
      </c>
      <c r="G28" s="38">
        <v>2018</v>
      </c>
      <c r="H28" s="37" t="s">
        <v>14</v>
      </c>
    </row>
    <row r="29" spans="1:8" ht="28" x14ac:dyDescent="0.15">
      <c r="A29" s="38">
        <v>27</v>
      </c>
      <c r="B29" s="38" t="s">
        <v>110</v>
      </c>
      <c r="C29" s="38" t="s">
        <v>111</v>
      </c>
      <c r="D29" s="38" t="s">
        <v>112</v>
      </c>
      <c r="E29" s="38" t="s">
        <v>113</v>
      </c>
      <c r="F29" s="38" t="s">
        <v>13</v>
      </c>
      <c r="G29" s="38">
        <v>2013</v>
      </c>
      <c r="H29" s="37" t="s">
        <v>14</v>
      </c>
    </row>
    <row r="30" spans="1:8" ht="56" x14ac:dyDescent="0.15">
      <c r="A30" s="38">
        <v>28</v>
      </c>
      <c r="B30" s="38" t="s">
        <v>114</v>
      </c>
      <c r="C30" s="38" t="s">
        <v>115</v>
      </c>
      <c r="D30" s="38" t="s">
        <v>116</v>
      </c>
      <c r="E30" s="38" t="s">
        <v>58</v>
      </c>
      <c r="F30" s="38" t="s">
        <v>13</v>
      </c>
      <c r="G30" s="38">
        <v>1995</v>
      </c>
      <c r="H30" s="37" t="s">
        <v>14</v>
      </c>
    </row>
    <row r="31" spans="1:8" ht="28" x14ac:dyDescent="0.15">
      <c r="A31" s="38">
        <v>29</v>
      </c>
      <c r="B31" s="38" t="s">
        <v>117</v>
      </c>
      <c r="C31" s="38" t="s">
        <v>118</v>
      </c>
      <c r="D31" s="38" t="s">
        <v>91</v>
      </c>
      <c r="E31" s="38" t="s">
        <v>119</v>
      </c>
      <c r="F31" s="38" t="s">
        <v>13</v>
      </c>
      <c r="G31" s="38">
        <v>2010</v>
      </c>
      <c r="H31" s="37" t="s">
        <v>14</v>
      </c>
    </row>
    <row r="32" spans="1:8" ht="56" x14ac:dyDescent="0.15">
      <c r="A32" s="38">
        <v>30</v>
      </c>
      <c r="B32" s="38" t="s">
        <v>120</v>
      </c>
      <c r="C32" s="38" t="s">
        <v>121</v>
      </c>
      <c r="D32" s="38" t="s">
        <v>91</v>
      </c>
      <c r="E32" s="38" t="s">
        <v>122</v>
      </c>
      <c r="F32" s="38" t="s">
        <v>13</v>
      </c>
      <c r="G32" s="38">
        <v>2013</v>
      </c>
      <c r="H32" s="37" t="s">
        <v>14</v>
      </c>
    </row>
    <row r="33" spans="1:8" ht="56" x14ac:dyDescent="0.15">
      <c r="A33" s="38">
        <v>31</v>
      </c>
      <c r="B33" s="38" t="s">
        <v>123</v>
      </c>
      <c r="C33" s="38" t="s">
        <v>124</v>
      </c>
      <c r="D33" s="38" t="s">
        <v>42</v>
      </c>
      <c r="E33" s="38" t="s">
        <v>125</v>
      </c>
      <c r="F33" s="38" t="s">
        <v>13</v>
      </c>
      <c r="G33" s="38">
        <v>1992</v>
      </c>
      <c r="H33" s="37" t="s">
        <v>14</v>
      </c>
    </row>
    <row r="34" spans="1:8" ht="56" x14ac:dyDescent="0.15">
      <c r="A34" s="38">
        <v>32</v>
      </c>
      <c r="B34" s="38" t="s">
        <v>126</v>
      </c>
      <c r="C34" s="38" t="s">
        <v>127</v>
      </c>
      <c r="D34" s="38" t="s">
        <v>128</v>
      </c>
      <c r="E34" s="38" t="s">
        <v>129</v>
      </c>
      <c r="F34" s="38" t="s">
        <v>13</v>
      </c>
      <c r="G34" s="38">
        <v>1999</v>
      </c>
      <c r="H34" s="37" t="s">
        <v>14</v>
      </c>
    </row>
    <row r="35" spans="1:8" ht="56" x14ac:dyDescent="0.15">
      <c r="A35" s="38">
        <v>33</v>
      </c>
      <c r="B35" s="38" t="s">
        <v>130</v>
      </c>
      <c r="C35" s="38" t="s">
        <v>131</v>
      </c>
      <c r="D35" s="38" t="s">
        <v>42</v>
      </c>
      <c r="E35" s="38" t="s">
        <v>132</v>
      </c>
      <c r="F35" s="38" t="s">
        <v>13</v>
      </c>
      <c r="G35" s="38">
        <v>2000</v>
      </c>
      <c r="H35" s="37" t="s">
        <v>14</v>
      </c>
    </row>
    <row r="36" spans="1:8" ht="28" x14ac:dyDescent="0.15">
      <c r="A36" s="38">
        <v>34</v>
      </c>
      <c r="B36" s="38" t="s">
        <v>133</v>
      </c>
      <c r="C36" s="38" t="s">
        <v>134</v>
      </c>
      <c r="D36" s="38" t="s">
        <v>64</v>
      </c>
      <c r="E36" s="38" t="s">
        <v>135</v>
      </c>
      <c r="F36" s="38" t="s">
        <v>13</v>
      </c>
      <c r="G36" s="38">
        <v>2015</v>
      </c>
      <c r="H36" s="37" t="s">
        <v>14</v>
      </c>
    </row>
    <row r="37" spans="1:8" ht="28" x14ac:dyDescent="0.15">
      <c r="A37" s="38">
        <v>35</v>
      </c>
      <c r="B37" s="38" t="s">
        <v>136</v>
      </c>
      <c r="C37" s="38" t="s">
        <v>137</v>
      </c>
      <c r="D37" s="38" t="s">
        <v>138</v>
      </c>
      <c r="E37" s="38" t="s">
        <v>139</v>
      </c>
      <c r="F37" s="38" t="s">
        <v>13</v>
      </c>
      <c r="G37" s="38">
        <v>2017</v>
      </c>
      <c r="H37" s="37" t="s">
        <v>14</v>
      </c>
    </row>
    <row r="38" spans="1:8" ht="70" x14ac:dyDescent="0.15">
      <c r="A38" s="38">
        <v>36</v>
      </c>
      <c r="B38" s="38" t="s">
        <v>140</v>
      </c>
      <c r="C38" s="38" t="s">
        <v>141</v>
      </c>
      <c r="D38" s="38" t="s">
        <v>142</v>
      </c>
      <c r="E38" s="38" t="s">
        <v>143</v>
      </c>
      <c r="F38" s="38" t="s">
        <v>13</v>
      </c>
      <c r="G38" s="38">
        <v>1990</v>
      </c>
      <c r="H38" s="37" t="s">
        <v>14</v>
      </c>
    </row>
    <row r="39" spans="1:8" ht="84" x14ac:dyDescent="0.15">
      <c r="A39" s="38">
        <v>37</v>
      </c>
      <c r="B39" s="38" t="s">
        <v>144</v>
      </c>
      <c r="C39" s="38" t="s">
        <v>145</v>
      </c>
      <c r="D39" s="38" t="s">
        <v>146</v>
      </c>
      <c r="E39" s="38" t="s">
        <v>147</v>
      </c>
      <c r="F39" s="38" t="s">
        <v>13</v>
      </c>
      <c r="G39" s="38">
        <v>2017</v>
      </c>
      <c r="H39" s="37" t="s">
        <v>14</v>
      </c>
    </row>
    <row r="40" spans="1:8" ht="28" x14ac:dyDescent="0.15">
      <c r="A40" s="38">
        <v>38</v>
      </c>
      <c r="B40" s="38" t="s">
        <v>148</v>
      </c>
      <c r="C40" s="38" t="s">
        <v>149</v>
      </c>
      <c r="D40" s="38" t="s">
        <v>26</v>
      </c>
      <c r="E40" s="38" t="s">
        <v>150</v>
      </c>
      <c r="F40" s="38" t="s">
        <v>23</v>
      </c>
      <c r="G40" s="38">
        <v>2004</v>
      </c>
      <c r="H40" s="37" t="s">
        <v>14</v>
      </c>
    </row>
    <row r="41" spans="1:8" ht="42" x14ac:dyDescent="0.15">
      <c r="A41" s="38">
        <v>39</v>
      </c>
      <c r="B41" s="38" t="s">
        <v>151</v>
      </c>
      <c r="C41" s="38" t="s">
        <v>152</v>
      </c>
      <c r="D41" s="38" t="s">
        <v>153</v>
      </c>
      <c r="E41" s="38" t="s">
        <v>154</v>
      </c>
      <c r="F41" s="38" t="s">
        <v>13</v>
      </c>
      <c r="G41" s="38">
        <v>2012</v>
      </c>
      <c r="H41" s="37" t="s">
        <v>14</v>
      </c>
    </row>
    <row r="42" spans="1:8" ht="70" x14ac:dyDescent="0.15">
      <c r="A42" s="38">
        <v>40</v>
      </c>
      <c r="B42" s="38" t="s">
        <v>155</v>
      </c>
      <c r="C42" s="38" t="s">
        <v>156</v>
      </c>
      <c r="D42" s="38" t="s">
        <v>72</v>
      </c>
      <c r="E42" s="38" t="s">
        <v>157</v>
      </c>
      <c r="F42" s="38" t="s">
        <v>13</v>
      </c>
      <c r="G42" s="38">
        <v>2013</v>
      </c>
      <c r="H42" s="37" t="s">
        <v>14</v>
      </c>
    </row>
    <row r="43" spans="1:8" ht="70" x14ac:dyDescent="0.15">
      <c r="A43" s="38">
        <v>41</v>
      </c>
      <c r="B43" s="38" t="s">
        <v>158</v>
      </c>
      <c r="C43" s="38" t="s">
        <v>159</v>
      </c>
      <c r="D43" s="38" t="s">
        <v>160</v>
      </c>
      <c r="E43" s="38" t="s">
        <v>161</v>
      </c>
      <c r="F43" s="38" t="s">
        <v>162</v>
      </c>
      <c r="G43" s="38">
        <v>2005</v>
      </c>
      <c r="H43" s="37" t="s">
        <v>14</v>
      </c>
    </row>
    <row r="44" spans="1:8" ht="42" x14ac:dyDescent="0.15">
      <c r="A44" s="38">
        <v>42</v>
      </c>
      <c r="B44" s="38" t="s">
        <v>163</v>
      </c>
      <c r="C44" s="38" t="s">
        <v>164</v>
      </c>
      <c r="D44" s="38" t="s">
        <v>165</v>
      </c>
      <c r="E44" s="38" t="s">
        <v>166</v>
      </c>
      <c r="F44" s="38" t="s">
        <v>23</v>
      </c>
      <c r="G44" s="38">
        <v>2019</v>
      </c>
      <c r="H44" s="37" t="s">
        <v>14</v>
      </c>
    </row>
    <row r="45" spans="1:8" ht="42" x14ac:dyDescent="0.15">
      <c r="A45" s="38">
        <v>43</v>
      </c>
      <c r="B45" s="38" t="s">
        <v>148</v>
      </c>
      <c r="C45" s="38" t="s">
        <v>167</v>
      </c>
      <c r="D45" s="38" t="s">
        <v>168</v>
      </c>
      <c r="E45" s="38" t="s">
        <v>58</v>
      </c>
      <c r="F45" s="38" t="s">
        <v>23</v>
      </c>
      <c r="G45" s="38">
        <v>1997</v>
      </c>
      <c r="H45" s="37" t="s">
        <v>14</v>
      </c>
    </row>
    <row r="46" spans="1:8" ht="42" x14ac:dyDescent="0.15">
      <c r="A46" s="38">
        <v>44</v>
      </c>
      <c r="B46" s="38" t="s">
        <v>169</v>
      </c>
      <c r="C46" s="38" t="s">
        <v>170</v>
      </c>
      <c r="D46" s="38" t="s">
        <v>171</v>
      </c>
      <c r="E46" s="38" t="s">
        <v>172</v>
      </c>
      <c r="F46" s="38" t="s">
        <v>13</v>
      </c>
      <c r="G46" s="38">
        <v>2024</v>
      </c>
      <c r="H46" s="37" t="s">
        <v>14</v>
      </c>
    </row>
    <row r="47" spans="1:8" ht="56" x14ac:dyDescent="0.15">
      <c r="A47" s="38">
        <v>45</v>
      </c>
      <c r="B47" s="38" t="s">
        <v>173</v>
      </c>
      <c r="C47" s="38" t="s">
        <v>174</v>
      </c>
      <c r="D47" s="38" t="s">
        <v>175</v>
      </c>
      <c r="E47" s="38" t="s">
        <v>176</v>
      </c>
      <c r="F47" s="38" t="s">
        <v>13</v>
      </c>
      <c r="G47" s="38">
        <v>1995</v>
      </c>
      <c r="H47" s="37" t="s">
        <v>14</v>
      </c>
    </row>
    <row r="48" spans="1:8" ht="56" x14ac:dyDescent="0.15">
      <c r="A48" s="38">
        <v>46</v>
      </c>
      <c r="B48" s="38" t="s">
        <v>177</v>
      </c>
      <c r="C48" s="38" t="s">
        <v>178</v>
      </c>
      <c r="D48" s="38" t="s">
        <v>138</v>
      </c>
      <c r="E48" s="38" t="s">
        <v>179</v>
      </c>
      <c r="F48" s="38" t="s">
        <v>13</v>
      </c>
      <c r="G48" s="38">
        <v>2011</v>
      </c>
      <c r="H48" s="37" t="s">
        <v>14</v>
      </c>
    </row>
    <row r="49" spans="1:8" ht="28" x14ac:dyDescent="0.15">
      <c r="A49" s="38">
        <v>47</v>
      </c>
      <c r="B49" s="38" t="s">
        <v>40</v>
      </c>
      <c r="C49" s="38" t="s">
        <v>180</v>
      </c>
      <c r="D49" s="38" t="s">
        <v>181</v>
      </c>
      <c r="E49" s="38" t="s">
        <v>182</v>
      </c>
      <c r="F49" s="38" t="s">
        <v>13</v>
      </c>
      <c r="G49" s="38">
        <v>2012</v>
      </c>
      <c r="H49" s="37" t="s">
        <v>14</v>
      </c>
    </row>
    <row r="50" spans="1:8" ht="56" x14ac:dyDescent="0.15">
      <c r="A50" s="38">
        <v>48</v>
      </c>
      <c r="B50" s="38" t="s">
        <v>183</v>
      </c>
      <c r="C50" s="38" t="s">
        <v>184</v>
      </c>
      <c r="D50" s="38" t="s">
        <v>34</v>
      </c>
      <c r="E50" s="38" t="s">
        <v>185</v>
      </c>
      <c r="F50" s="38" t="s">
        <v>13</v>
      </c>
      <c r="G50" s="38">
        <v>2015</v>
      </c>
      <c r="H50" s="37" t="s">
        <v>14</v>
      </c>
    </row>
    <row r="51" spans="1:8" ht="56" x14ac:dyDescent="0.15">
      <c r="A51" s="38">
        <v>49</v>
      </c>
      <c r="B51" s="38" t="s">
        <v>186</v>
      </c>
      <c r="C51" s="38" t="s">
        <v>187</v>
      </c>
      <c r="D51" s="38" t="s">
        <v>188</v>
      </c>
      <c r="E51" s="38" t="s">
        <v>189</v>
      </c>
      <c r="F51" s="38" t="s">
        <v>13</v>
      </c>
      <c r="G51" s="38">
        <v>2021</v>
      </c>
      <c r="H51" s="37" t="s">
        <v>14</v>
      </c>
    </row>
    <row r="52" spans="1:8" ht="42" x14ac:dyDescent="0.15">
      <c r="A52" s="38">
        <v>50</v>
      </c>
      <c r="B52" s="38" t="s">
        <v>190</v>
      </c>
      <c r="C52" s="38" t="s">
        <v>191</v>
      </c>
      <c r="D52" s="38" t="s">
        <v>175</v>
      </c>
      <c r="E52" s="38" t="s">
        <v>192</v>
      </c>
      <c r="F52" s="38" t="s">
        <v>13</v>
      </c>
      <c r="G52" s="38">
        <v>2013</v>
      </c>
      <c r="H52" s="37" t="s">
        <v>14</v>
      </c>
    </row>
    <row r="53" spans="1:8" ht="70" x14ac:dyDescent="0.15">
      <c r="A53" s="38">
        <v>51</v>
      </c>
      <c r="B53" s="38" t="s">
        <v>193</v>
      </c>
      <c r="C53" s="38" t="s">
        <v>194</v>
      </c>
      <c r="D53" s="38" t="s">
        <v>38</v>
      </c>
      <c r="E53" s="38" t="s">
        <v>195</v>
      </c>
      <c r="F53" s="38" t="s">
        <v>13</v>
      </c>
      <c r="G53" s="38">
        <v>2017</v>
      </c>
      <c r="H53" s="37" t="s">
        <v>14</v>
      </c>
    </row>
    <row r="54" spans="1:8" ht="56" x14ac:dyDescent="0.15">
      <c r="A54" s="38">
        <v>52</v>
      </c>
      <c r="B54" s="38" t="s">
        <v>196</v>
      </c>
      <c r="C54" s="38" t="s">
        <v>197</v>
      </c>
      <c r="D54" s="38" t="s">
        <v>58</v>
      </c>
      <c r="E54" s="38" t="s">
        <v>58</v>
      </c>
      <c r="F54" s="38" t="s">
        <v>198</v>
      </c>
      <c r="G54" s="38">
        <v>2010</v>
      </c>
      <c r="H54" s="37" t="s">
        <v>14</v>
      </c>
    </row>
    <row r="55" spans="1:8" ht="56" x14ac:dyDescent="0.15">
      <c r="A55" s="38">
        <v>53</v>
      </c>
      <c r="B55" s="38" t="s">
        <v>199</v>
      </c>
      <c r="C55" s="38" t="s">
        <v>200</v>
      </c>
      <c r="D55" s="38" t="s">
        <v>201</v>
      </c>
      <c r="E55" s="38" t="s">
        <v>202</v>
      </c>
      <c r="F55" s="38" t="s">
        <v>13</v>
      </c>
      <c r="G55" s="38">
        <v>2004</v>
      </c>
      <c r="H55" s="37" t="s">
        <v>14</v>
      </c>
    </row>
    <row r="56" spans="1:8" ht="42" x14ac:dyDescent="0.15">
      <c r="A56" s="38">
        <v>54</v>
      </c>
      <c r="B56" s="38" t="s">
        <v>203</v>
      </c>
      <c r="C56" s="38" t="s">
        <v>204</v>
      </c>
      <c r="D56" s="38" t="s">
        <v>205</v>
      </c>
      <c r="E56" s="38" t="s">
        <v>206</v>
      </c>
      <c r="F56" s="38" t="s">
        <v>13</v>
      </c>
      <c r="G56" s="38">
        <v>2006</v>
      </c>
      <c r="H56" s="37" t="s">
        <v>14</v>
      </c>
    </row>
    <row r="57" spans="1:8" ht="28" x14ac:dyDescent="0.15">
      <c r="A57" s="38">
        <v>55</v>
      </c>
      <c r="B57" s="38" t="s">
        <v>207</v>
      </c>
      <c r="C57" s="38" t="s">
        <v>208</v>
      </c>
      <c r="D57" s="38" t="s">
        <v>209</v>
      </c>
      <c r="E57" s="38" t="s">
        <v>210</v>
      </c>
      <c r="F57" s="38" t="s">
        <v>13</v>
      </c>
      <c r="G57" s="38">
        <v>2017</v>
      </c>
      <c r="H57" s="37" t="s">
        <v>14</v>
      </c>
    </row>
    <row r="58" spans="1:8" ht="56" x14ac:dyDescent="0.15">
      <c r="A58" s="38">
        <v>56</v>
      </c>
      <c r="B58" s="38" t="s">
        <v>211</v>
      </c>
      <c r="C58" s="38" t="s">
        <v>212</v>
      </c>
      <c r="D58" s="38" t="s">
        <v>34</v>
      </c>
      <c r="E58" s="38" t="s">
        <v>213</v>
      </c>
      <c r="F58" s="38" t="s">
        <v>13</v>
      </c>
      <c r="G58" s="38">
        <v>2013</v>
      </c>
      <c r="H58" s="37" t="s">
        <v>14</v>
      </c>
    </row>
    <row r="59" spans="1:8" ht="28" x14ac:dyDescent="0.15">
      <c r="A59" s="38">
        <v>57</v>
      </c>
      <c r="B59" s="38" t="s">
        <v>214</v>
      </c>
      <c r="C59" s="37" t="s">
        <v>215</v>
      </c>
      <c r="D59" s="38" t="s">
        <v>58</v>
      </c>
      <c r="E59" s="38" t="s">
        <v>58</v>
      </c>
      <c r="F59" s="38" t="s">
        <v>198</v>
      </c>
      <c r="G59" s="38">
        <v>2004</v>
      </c>
      <c r="H59" s="37" t="s">
        <v>14</v>
      </c>
    </row>
    <row r="60" spans="1:8" ht="28" x14ac:dyDescent="0.15">
      <c r="A60" s="38">
        <v>58</v>
      </c>
      <c r="B60" s="38" t="s">
        <v>216</v>
      </c>
      <c r="C60" s="38" t="s">
        <v>217</v>
      </c>
      <c r="D60" s="38" t="s">
        <v>58</v>
      </c>
      <c r="E60" s="38" t="s">
        <v>58</v>
      </c>
      <c r="F60" s="38" t="s">
        <v>198</v>
      </c>
      <c r="G60" s="38">
        <v>1982</v>
      </c>
      <c r="H60" s="37" t="s">
        <v>14</v>
      </c>
    </row>
    <row r="61" spans="1:8" ht="42" x14ac:dyDescent="0.15">
      <c r="A61" s="38">
        <v>59</v>
      </c>
      <c r="B61" s="38" t="s">
        <v>218</v>
      </c>
      <c r="C61" s="38" t="s">
        <v>219</v>
      </c>
      <c r="D61" s="38" t="s">
        <v>138</v>
      </c>
      <c r="E61" s="38" t="s">
        <v>220</v>
      </c>
      <c r="F61" s="38" t="s">
        <v>13</v>
      </c>
      <c r="G61" s="38">
        <v>2016</v>
      </c>
      <c r="H61" s="37" t="s">
        <v>14</v>
      </c>
    </row>
    <row r="62" spans="1:8" ht="42" x14ac:dyDescent="0.15">
      <c r="A62" s="38">
        <v>60</v>
      </c>
      <c r="B62" s="38" t="s">
        <v>221</v>
      </c>
      <c r="C62" s="38" t="s">
        <v>222</v>
      </c>
      <c r="D62" s="38" t="s">
        <v>223</v>
      </c>
      <c r="E62" s="38" t="s">
        <v>224</v>
      </c>
      <c r="F62" s="38" t="s">
        <v>13</v>
      </c>
      <c r="G62" s="38">
        <v>2017</v>
      </c>
      <c r="H62" s="37" t="s">
        <v>14</v>
      </c>
    </row>
    <row r="63" spans="1:8" ht="28" x14ac:dyDescent="0.15">
      <c r="A63" s="38">
        <v>61</v>
      </c>
      <c r="B63" s="38" t="s">
        <v>225</v>
      </c>
      <c r="C63" s="38" t="s">
        <v>226</v>
      </c>
      <c r="D63" s="38" t="s">
        <v>53</v>
      </c>
      <c r="E63" s="38" t="s">
        <v>227</v>
      </c>
      <c r="F63" s="38" t="s">
        <v>13</v>
      </c>
      <c r="G63" s="38">
        <v>2011</v>
      </c>
      <c r="H63" s="37" t="s">
        <v>14</v>
      </c>
    </row>
    <row r="64" spans="1:8" ht="56" x14ac:dyDescent="0.15">
      <c r="A64" s="38">
        <v>62</v>
      </c>
      <c r="B64" s="38" t="s">
        <v>228</v>
      </c>
      <c r="C64" s="38" t="s">
        <v>229</v>
      </c>
      <c r="D64" s="38" t="s">
        <v>42</v>
      </c>
      <c r="E64" s="38" t="s">
        <v>230</v>
      </c>
      <c r="F64" s="38" t="s">
        <v>13</v>
      </c>
      <c r="G64" s="38">
        <v>2014</v>
      </c>
      <c r="H64" s="37" t="s">
        <v>14</v>
      </c>
    </row>
    <row r="65" spans="1:8" ht="98" x14ac:dyDescent="0.15">
      <c r="A65" s="38">
        <v>63</v>
      </c>
      <c r="B65" s="38" t="s">
        <v>231</v>
      </c>
      <c r="C65" s="38" t="s">
        <v>232</v>
      </c>
      <c r="D65" s="38" t="s">
        <v>233</v>
      </c>
      <c r="E65" s="38" t="s">
        <v>234</v>
      </c>
      <c r="F65" s="38" t="s">
        <v>13</v>
      </c>
      <c r="G65" s="38">
        <v>2018</v>
      </c>
      <c r="H65" s="37" t="s">
        <v>14</v>
      </c>
    </row>
    <row r="66" spans="1:8" ht="70" x14ac:dyDescent="0.15">
      <c r="A66" s="38">
        <v>64</v>
      </c>
      <c r="B66" s="38" t="s">
        <v>235</v>
      </c>
      <c r="C66" s="38" t="s">
        <v>236</v>
      </c>
      <c r="D66" s="38" t="s">
        <v>237</v>
      </c>
      <c r="E66" s="38" t="s">
        <v>238</v>
      </c>
      <c r="F66" s="38" t="s">
        <v>13</v>
      </c>
      <c r="G66" s="38">
        <v>2021</v>
      </c>
      <c r="H66" s="37" t="s">
        <v>14</v>
      </c>
    </row>
    <row r="67" spans="1:8" ht="42" x14ac:dyDescent="0.15">
      <c r="A67" s="38">
        <v>65</v>
      </c>
      <c r="B67" s="38" t="s">
        <v>239</v>
      </c>
      <c r="C67" s="38" t="s">
        <v>240</v>
      </c>
      <c r="D67" s="38" t="s">
        <v>175</v>
      </c>
      <c r="E67" s="38" t="s">
        <v>241</v>
      </c>
      <c r="F67" s="38" t="s">
        <v>13</v>
      </c>
      <c r="G67" s="38">
        <v>2009</v>
      </c>
      <c r="H67" s="37" t="s">
        <v>14</v>
      </c>
    </row>
    <row r="68" spans="1:8" ht="70" x14ac:dyDescent="0.15">
      <c r="A68" s="38">
        <v>66</v>
      </c>
      <c r="B68" s="38" t="s">
        <v>242</v>
      </c>
      <c r="C68" s="38" t="s">
        <v>243</v>
      </c>
      <c r="D68" s="38" t="s">
        <v>244</v>
      </c>
      <c r="E68" s="38" t="s">
        <v>245</v>
      </c>
      <c r="F68" s="38" t="s">
        <v>13</v>
      </c>
      <c r="G68" s="38">
        <v>2014</v>
      </c>
      <c r="H68" s="37" t="s">
        <v>14</v>
      </c>
    </row>
    <row r="69" spans="1:8" ht="42" x14ac:dyDescent="0.15">
      <c r="A69" s="38">
        <v>67</v>
      </c>
      <c r="B69" s="38" t="s">
        <v>246</v>
      </c>
      <c r="C69" s="38" t="s">
        <v>247</v>
      </c>
      <c r="D69" s="38" t="s">
        <v>248</v>
      </c>
      <c r="E69" s="38" t="s">
        <v>249</v>
      </c>
      <c r="F69" s="38" t="s">
        <v>13</v>
      </c>
      <c r="G69" s="38">
        <v>2005</v>
      </c>
      <c r="H69" s="37" t="s">
        <v>14</v>
      </c>
    </row>
    <row r="70" spans="1:8" ht="56" x14ac:dyDescent="0.15">
      <c r="A70" s="38">
        <v>68</v>
      </c>
      <c r="B70" s="38" t="s">
        <v>250</v>
      </c>
      <c r="C70" s="38" t="s">
        <v>251</v>
      </c>
      <c r="D70" s="38" t="s">
        <v>252</v>
      </c>
      <c r="E70" s="38" t="s">
        <v>253</v>
      </c>
      <c r="F70" s="38" t="s">
        <v>13</v>
      </c>
      <c r="G70" s="38">
        <v>2018</v>
      </c>
      <c r="H70" s="37" t="s">
        <v>14</v>
      </c>
    </row>
    <row r="71" spans="1:8" ht="28" x14ac:dyDescent="0.15">
      <c r="A71" s="38">
        <v>69</v>
      </c>
      <c r="B71" s="38" t="s">
        <v>254</v>
      </c>
      <c r="C71" s="38" t="s">
        <v>255</v>
      </c>
      <c r="D71" s="38" t="s">
        <v>256</v>
      </c>
      <c r="E71" s="38" t="s">
        <v>257</v>
      </c>
      <c r="F71" s="38" t="s">
        <v>13</v>
      </c>
      <c r="G71" s="38">
        <v>2023</v>
      </c>
      <c r="H71" s="37" t="s">
        <v>14</v>
      </c>
    </row>
    <row r="72" spans="1:8" ht="28" x14ac:dyDescent="0.15">
      <c r="A72" s="38">
        <v>70</v>
      </c>
      <c r="B72" s="38" t="s">
        <v>58</v>
      </c>
      <c r="C72" s="38" t="s">
        <v>258</v>
      </c>
      <c r="D72" s="38" t="s">
        <v>58</v>
      </c>
      <c r="E72" s="38" t="s">
        <v>58</v>
      </c>
      <c r="F72" s="38" t="s">
        <v>259</v>
      </c>
      <c r="G72" s="38">
        <v>2008</v>
      </c>
      <c r="H72" s="37" t="s">
        <v>14</v>
      </c>
    </row>
    <row r="73" spans="1:8" ht="28" x14ac:dyDescent="0.15">
      <c r="A73" s="38">
        <v>71</v>
      </c>
      <c r="B73" s="38" t="s">
        <v>58</v>
      </c>
      <c r="C73" s="38" t="s">
        <v>258</v>
      </c>
      <c r="D73" s="38" t="s">
        <v>58</v>
      </c>
      <c r="E73" s="38" t="s">
        <v>58</v>
      </c>
      <c r="F73" s="38" t="s">
        <v>259</v>
      </c>
      <c r="G73" s="38">
        <v>2008</v>
      </c>
      <c r="H73" s="37" t="s">
        <v>14</v>
      </c>
    </row>
    <row r="74" spans="1:8" ht="56" x14ac:dyDescent="0.15">
      <c r="A74" s="38">
        <v>72</v>
      </c>
      <c r="B74" s="38" t="s">
        <v>260</v>
      </c>
      <c r="C74" s="38" t="s">
        <v>261</v>
      </c>
      <c r="D74" s="38" t="s">
        <v>42</v>
      </c>
      <c r="E74" s="38" t="s">
        <v>262</v>
      </c>
      <c r="F74" s="38" t="s">
        <v>13</v>
      </c>
      <c r="G74" s="38">
        <v>1995</v>
      </c>
      <c r="H74" s="37" t="s">
        <v>14</v>
      </c>
    </row>
    <row r="75" spans="1:8" ht="70" x14ac:dyDescent="0.15">
      <c r="A75" s="38">
        <v>73</v>
      </c>
      <c r="B75" s="38" t="s">
        <v>263</v>
      </c>
      <c r="C75" s="38" t="s">
        <v>264</v>
      </c>
      <c r="D75" s="38" t="s">
        <v>265</v>
      </c>
      <c r="E75" s="38" t="s">
        <v>266</v>
      </c>
      <c r="F75" s="38" t="s">
        <v>13</v>
      </c>
      <c r="G75" s="38">
        <v>1993</v>
      </c>
      <c r="H75" s="37" t="s">
        <v>14</v>
      </c>
    </row>
    <row r="76" spans="1:8" ht="56" x14ac:dyDescent="0.15">
      <c r="A76" s="38">
        <v>74</v>
      </c>
      <c r="B76" s="38" t="s">
        <v>267</v>
      </c>
      <c r="C76" s="38" t="s">
        <v>268</v>
      </c>
      <c r="D76" s="38" t="s">
        <v>188</v>
      </c>
      <c r="E76" s="38" t="s">
        <v>269</v>
      </c>
      <c r="F76" s="38" t="s">
        <v>13</v>
      </c>
      <c r="G76" s="38">
        <v>2007</v>
      </c>
      <c r="H76" s="37" t="s">
        <v>14</v>
      </c>
    </row>
    <row r="77" spans="1:8" ht="56" x14ac:dyDescent="0.15">
      <c r="A77" s="38">
        <v>75</v>
      </c>
      <c r="B77" s="38" t="s">
        <v>270</v>
      </c>
      <c r="C77" s="38" t="s">
        <v>271</v>
      </c>
      <c r="D77" s="38" t="s">
        <v>272</v>
      </c>
      <c r="E77" s="38" t="s">
        <v>58</v>
      </c>
      <c r="F77" s="38" t="s">
        <v>13</v>
      </c>
      <c r="G77" s="38">
        <v>2016</v>
      </c>
      <c r="H77" s="37" t="s">
        <v>14</v>
      </c>
    </row>
    <row r="78" spans="1:8" ht="57" thickBot="1" x14ac:dyDescent="0.2">
      <c r="A78" s="35">
        <v>76</v>
      </c>
      <c r="B78" s="35" t="s">
        <v>273</v>
      </c>
      <c r="C78" s="35" t="s">
        <v>274</v>
      </c>
      <c r="D78" s="35" t="s">
        <v>275</v>
      </c>
      <c r="E78" s="35" t="s">
        <v>58</v>
      </c>
      <c r="F78" s="35" t="s">
        <v>13</v>
      </c>
      <c r="G78" s="35">
        <v>2015</v>
      </c>
      <c r="H78" s="41" t="s">
        <v>14</v>
      </c>
    </row>
  </sheetData>
  <mergeCells count="1">
    <mergeCell ref="A1:H1"/>
  </mergeCell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462B5-01C6-47E4-9F9B-28D4D92DFB8B}">
  <dimension ref="A1:J11"/>
  <sheetViews>
    <sheetView zoomScale="150" zoomScaleNormal="150" workbookViewId="0">
      <selection activeCell="H3" sqref="H3"/>
    </sheetView>
  </sheetViews>
  <sheetFormatPr baseColWidth="10" defaultColWidth="9.1640625" defaultRowHeight="15" x14ac:dyDescent="0.2"/>
  <cols>
    <col min="1" max="1" width="12.83203125" style="28" customWidth="1"/>
    <col min="2" max="2" width="15.5" style="28" customWidth="1"/>
    <col min="3" max="3" width="9.1640625" style="28"/>
    <col min="4" max="4" width="14.6640625" style="28" customWidth="1"/>
    <col min="5" max="16384" width="9.1640625" style="28"/>
  </cols>
  <sheetData>
    <row r="1" spans="1:10" s="30" customFormat="1" ht="42.75" customHeight="1" thickBot="1" x14ac:dyDescent="0.25">
      <c r="A1" s="75" t="s">
        <v>276</v>
      </c>
      <c r="B1" s="76"/>
      <c r="C1" s="76"/>
      <c r="D1" s="76"/>
      <c r="E1" s="76"/>
      <c r="F1" s="76"/>
      <c r="G1" s="76"/>
    </row>
    <row r="2" spans="1:10" ht="16" thickBot="1" x14ac:dyDescent="0.25">
      <c r="A2" s="10"/>
      <c r="B2" s="10"/>
      <c r="C2" s="21" t="s">
        <v>277</v>
      </c>
      <c r="D2" s="21" t="s">
        <v>278</v>
      </c>
      <c r="E2" s="21" t="s">
        <v>279</v>
      </c>
      <c r="F2" s="21" t="s">
        <v>280</v>
      </c>
      <c r="G2" s="21" t="s">
        <v>281</v>
      </c>
    </row>
    <row r="3" spans="1:10" ht="29" thickTop="1" x14ac:dyDescent="0.2">
      <c r="A3" s="77" t="s">
        <v>282</v>
      </c>
      <c r="B3" s="22" t="s">
        <v>283</v>
      </c>
      <c r="C3" s="12">
        <v>1</v>
      </c>
      <c r="D3" s="18">
        <v>676.32</v>
      </c>
      <c r="E3" s="18">
        <v>0.24385000000000001</v>
      </c>
      <c r="F3" s="18">
        <v>3.2248999999999999</v>
      </c>
      <c r="G3" s="18">
        <v>2E-3</v>
      </c>
      <c r="J3" s="29"/>
    </row>
    <row r="4" spans="1:10" x14ac:dyDescent="0.2">
      <c r="A4" s="73"/>
      <c r="B4" s="22" t="s">
        <v>284</v>
      </c>
      <c r="C4" s="12">
        <v>10</v>
      </c>
      <c r="D4" s="18">
        <v>2097.29</v>
      </c>
      <c r="E4" s="18">
        <v>0.75614999999999999</v>
      </c>
      <c r="F4" s="18"/>
      <c r="G4" s="18"/>
    </row>
    <row r="5" spans="1:10" ht="16" thickBot="1" x14ac:dyDescent="0.25">
      <c r="A5" s="78"/>
      <c r="B5" s="23" t="s">
        <v>285</v>
      </c>
      <c r="C5" s="13">
        <v>11</v>
      </c>
      <c r="D5" s="47">
        <v>2773.52</v>
      </c>
      <c r="E5" s="47">
        <v>1</v>
      </c>
      <c r="F5" s="47"/>
      <c r="G5" s="47"/>
    </row>
    <row r="6" spans="1:10" ht="28" x14ac:dyDescent="0.2">
      <c r="A6" s="79" t="s">
        <v>286</v>
      </c>
      <c r="B6" s="24" t="s">
        <v>283</v>
      </c>
      <c r="C6" s="11">
        <v>1</v>
      </c>
      <c r="D6" s="48">
        <v>3800</v>
      </c>
      <c r="E6" s="48">
        <v>7.467E-2</v>
      </c>
      <c r="F6" s="48">
        <v>0.80689999999999995</v>
      </c>
      <c r="G6" s="48">
        <v>0.64700000000000002</v>
      </c>
    </row>
    <row r="7" spans="1:10" x14ac:dyDescent="0.2">
      <c r="A7" s="73"/>
      <c r="B7" s="22" t="s">
        <v>284</v>
      </c>
      <c r="C7" s="12">
        <v>10</v>
      </c>
      <c r="D7" s="18">
        <v>47097</v>
      </c>
      <c r="E7" s="18">
        <v>0.92532999999999999</v>
      </c>
      <c r="F7" s="18"/>
      <c r="G7" s="18"/>
    </row>
    <row r="8" spans="1:10" ht="16" thickBot="1" x14ac:dyDescent="0.25">
      <c r="A8" s="74"/>
      <c r="B8" s="25" t="s">
        <v>285</v>
      </c>
      <c r="C8" s="27">
        <v>11</v>
      </c>
      <c r="D8" s="19">
        <v>50897</v>
      </c>
      <c r="E8" s="19">
        <v>1</v>
      </c>
      <c r="F8" s="19"/>
      <c r="G8" s="19"/>
    </row>
    <row r="9" spans="1:10" ht="28" x14ac:dyDescent="0.2">
      <c r="A9" s="73" t="s">
        <v>287</v>
      </c>
      <c r="B9" s="22" t="s">
        <v>283</v>
      </c>
      <c r="C9" s="12">
        <v>1</v>
      </c>
      <c r="D9" s="18">
        <v>92584</v>
      </c>
      <c r="E9" s="18">
        <v>0.35399000000000003</v>
      </c>
      <c r="F9" s="18">
        <v>5.4797000000000002</v>
      </c>
      <c r="G9" s="18">
        <v>2E-3</v>
      </c>
    </row>
    <row r="10" spans="1:10" x14ac:dyDescent="0.2">
      <c r="A10" s="73"/>
      <c r="B10" s="22" t="s">
        <v>284</v>
      </c>
      <c r="C10" s="12">
        <v>10</v>
      </c>
      <c r="D10" s="18">
        <v>168958</v>
      </c>
      <c r="E10" s="18">
        <v>0.64600999999999997</v>
      </c>
      <c r="F10" s="18"/>
      <c r="G10" s="18"/>
    </row>
    <row r="11" spans="1:10" ht="16" thickBot="1" x14ac:dyDescent="0.25">
      <c r="A11" s="74"/>
      <c r="B11" s="25" t="s">
        <v>285</v>
      </c>
      <c r="C11" s="27">
        <v>11</v>
      </c>
      <c r="D11" s="19">
        <v>261542</v>
      </c>
      <c r="E11" s="19">
        <v>1</v>
      </c>
      <c r="F11" s="19"/>
      <c r="G11" s="19"/>
    </row>
  </sheetData>
  <mergeCells count="4">
    <mergeCell ref="A9:A11"/>
    <mergeCell ref="A1:G1"/>
    <mergeCell ref="A3:A5"/>
    <mergeCell ref="A6:A8"/>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D17D5-FDD7-4481-938E-17FAE59274F5}">
  <dimension ref="A1:R435"/>
  <sheetViews>
    <sheetView zoomScaleNormal="100" zoomScaleSheetLayoutView="100" workbookViewId="0">
      <selection activeCell="R3" sqref="R3"/>
    </sheetView>
  </sheetViews>
  <sheetFormatPr baseColWidth="10" defaultColWidth="9.1640625" defaultRowHeight="13" x14ac:dyDescent="0.15"/>
  <cols>
    <col min="1" max="1" width="60.6640625" style="2" bestFit="1" customWidth="1"/>
    <col min="2" max="2" width="11.33203125" style="42" bestFit="1" customWidth="1"/>
    <col min="3" max="4" width="6.5" style="44" bestFit="1" customWidth="1"/>
    <col min="5" max="7" width="5.83203125" style="44" customWidth="1"/>
    <col min="8" max="8" width="6.5" style="44" bestFit="1" customWidth="1"/>
    <col min="9" max="10" width="5.83203125" style="44" customWidth="1"/>
    <col min="11" max="11" width="6.5" style="44" bestFit="1" customWidth="1"/>
    <col min="12" max="14" width="5.83203125" style="44" customWidth="1"/>
    <col min="15" max="15" width="15" style="42" bestFit="1" customWidth="1"/>
    <col min="16" max="18" width="15" style="42" customWidth="1"/>
    <col min="19" max="16384" width="9.1640625" style="1"/>
  </cols>
  <sheetData>
    <row r="1" spans="1:18" ht="14" thickBot="1" x14ac:dyDescent="0.2">
      <c r="A1" s="72" t="s">
        <v>792</v>
      </c>
      <c r="B1" s="72"/>
      <c r="C1" s="72"/>
      <c r="D1" s="72"/>
      <c r="E1" s="72"/>
      <c r="F1" s="72"/>
      <c r="G1" s="72"/>
      <c r="H1" s="72"/>
      <c r="I1" s="72"/>
      <c r="J1" s="72"/>
      <c r="K1" s="72"/>
      <c r="L1" s="72"/>
      <c r="M1" s="72"/>
      <c r="N1" s="72"/>
      <c r="O1" s="72"/>
      <c r="P1" s="72"/>
      <c r="Q1" s="72"/>
      <c r="R1" s="72"/>
    </row>
    <row r="2" spans="1:18" ht="15" thickBot="1" x14ac:dyDescent="0.2">
      <c r="A2" s="4" t="s">
        <v>288</v>
      </c>
      <c r="B2" s="34" t="s">
        <v>289</v>
      </c>
      <c r="C2" s="80" t="s">
        <v>290</v>
      </c>
      <c r="D2" s="80"/>
      <c r="E2" s="80"/>
      <c r="F2" s="80"/>
      <c r="G2" s="80"/>
      <c r="H2" s="80"/>
      <c r="I2" s="81" t="s">
        <v>291</v>
      </c>
      <c r="J2" s="82"/>
      <c r="K2" s="82"/>
      <c r="L2" s="82"/>
      <c r="M2" s="82"/>
      <c r="N2" s="82"/>
      <c r="O2" s="43" t="s">
        <v>292</v>
      </c>
      <c r="P2" s="97" t="s">
        <v>791</v>
      </c>
      <c r="Q2" s="97" t="s">
        <v>789</v>
      </c>
      <c r="R2" s="97" t="s">
        <v>790</v>
      </c>
    </row>
    <row r="3" spans="1:18" ht="14" x14ac:dyDescent="0.15">
      <c r="A3" s="38" t="s">
        <v>293</v>
      </c>
      <c r="B3" s="3" t="s">
        <v>282</v>
      </c>
      <c r="C3" s="5">
        <v>3.8155600000000002E-4</v>
      </c>
      <c r="D3" s="5">
        <v>8.1131400000000005E-4</v>
      </c>
      <c r="E3" s="5">
        <v>1.64377E-4</v>
      </c>
      <c r="F3" s="5">
        <v>2.5977800000000001E-4</v>
      </c>
      <c r="G3" s="5">
        <v>8.8070000000000002E-5</v>
      </c>
      <c r="H3" s="5">
        <v>4.9420699999999998E-4</v>
      </c>
      <c r="I3" s="45">
        <v>1.218E-6</v>
      </c>
      <c r="J3" s="5">
        <v>1.0580000000000001E-6</v>
      </c>
      <c r="K3" s="5">
        <v>1.079E-6</v>
      </c>
      <c r="L3" s="5">
        <v>5.4E-8</v>
      </c>
      <c r="M3" s="5">
        <v>4.9100000000000004E-7</v>
      </c>
      <c r="N3" s="5">
        <v>8.3500000000000005E-7</v>
      </c>
      <c r="O3" s="44">
        <v>464.48</v>
      </c>
      <c r="P3" s="94">
        <v>11.494452139579201</v>
      </c>
      <c r="Q3" s="94">
        <v>9.1692777632903797E-8</v>
      </c>
      <c r="R3" s="98">
        <v>9.1851098976670395E-6</v>
      </c>
    </row>
    <row r="4" spans="1:18" ht="14" x14ac:dyDescent="0.15">
      <c r="A4" s="38" t="s">
        <v>296</v>
      </c>
      <c r="B4" s="3" t="s">
        <v>282</v>
      </c>
      <c r="C4" s="5">
        <v>4.9543986999999998E-2</v>
      </c>
      <c r="D4" s="5">
        <v>6.4482981999999994E-2</v>
      </c>
      <c r="E4" s="5">
        <v>4.0230069E-2</v>
      </c>
      <c r="F4" s="5">
        <v>4.9270678999999998E-2</v>
      </c>
      <c r="G4" s="5">
        <v>3.6857427999999998E-2</v>
      </c>
      <c r="H4" s="5">
        <v>4.8546128000000001E-2</v>
      </c>
      <c r="I4" s="45">
        <v>2.0394940000000002E-3</v>
      </c>
      <c r="J4" s="5">
        <v>6.8703419999999998E-3</v>
      </c>
      <c r="K4" s="5">
        <v>6.2761359999999999E-3</v>
      </c>
      <c r="L4" s="5">
        <v>1.81824E-3</v>
      </c>
      <c r="M4" s="5">
        <v>2.6897800000000001E-3</v>
      </c>
      <c r="N4" s="5">
        <v>2.4896889999999998E-3</v>
      </c>
      <c r="O4" s="44">
        <v>13.023999999999999</v>
      </c>
      <c r="P4" s="94">
        <v>11.246471197246899</v>
      </c>
      <c r="Q4" s="94">
        <v>1.16267213894519E-7</v>
      </c>
      <c r="R4" s="98">
        <v>9.1851098976670395E-6</v>
      </c>
    </row>
    <row r="5" spans="1:18" ht="14" x14ac:dyDescent="0.15">
      <c r="A5" s="38" t="s">
        <v>686</v>
      </c>
      <c r="B5" s="3" t="s">
        <v>295</v>
      </c>
      <c r="C5" s="5">
        <v>0.27836138300000002</v>
      </c>
      <c r="D5" s="5">
        <v>0.41483430999999998</v>
      </c>
      <c r="E5" s="5">
        <v>0.45166653299999998</v>
      </c>
      <c r="F5" s="5">
        <v>0.21532499999999999</v>
      </c>
      <c r="G5" s="5">
        <v>0.37166430099999997</v>
      </c>
      <c r="H5" s="5">
        <v>0.42489426299999999</v>
      </c>
      <c r="I5" s="45">
        <v>0</v>
      </c>
      <c r="J5" s="5">
        <v>0</v>
      </c>
      <c r="K5" s="5">
        <v>0</v>
      </c>
      <c r="L5" s="5">
        <v>0</v>
      </c>
      <c r="M5" s="5">
        <v>0</v>
      </c>
      <c r="N5" s="5">
        <v>0</v>
      </c>
      <c r="O5" s="44">
        <v>8.3468999999999998</v>
      </c>
      <c r="P5" s="94">
        <v>8.9011812731218605</v>
      </c>
      <c r="Q5" s="94">
        <v>3.5303767904659098E-7</v>
      </c>
      <c r="R5" s="98">
        <v>2.2237681237455601E-5</v>
      </c>
    </row>
    <row r="6" spans="1:18" ht="14" x14ac:dyDescent="0.15">
      <c r="A6" s="38" t="s">
        <v>308</v>
      </c>
      <c r="B6" s="3" t="s">
        <v>295</v>
      </c>
      <c r="C6" s="5">
        <v>1.2921376899999999</v>
      </c>
      <c r="D6" s="5">
        <v>1.296827688</v>
      </c>
      <c r="E6" s="5">
        <v>1.9802912070000001</v>
      </c>
      <c r="F6" s="5">
        <v>1.040818228</v>
      </c>
      <c r="G6" s="5">
        <v>1.1960965219999999</v>
      </c>
      <c r="H6" s="5">
        <v>1.404421495</v>
      </c>
      <c r="I6" s="45">
        <v>0</v>
      </c>
      <c r="J6" s="5">
        <v>0</v>
      </c>
      <c r="K6" s="5">
        <v>0</v>
      </c>
      <c r="L6" s="5">
        <v>0</v>
      </c>
      <c r="M6" s="5">
        <v>0</v>
      </c>
      <c r="N6" s="5">
        <v>0</v>
      </c>
      <c r="O6" s="44">
        <v>6.5738000000000003</v>
      </c>
      <c r="P6" s="94">
        <v>8.2768623863905297</v>
      </c>
      <c r="Q6" s="94">
        <v>8.4611641078053997E-7</v>
      </c>
      <c r="R6" s="98">
        <v>2.2237681237455601E-5</v>
      </c>
    </row>
    <row r="7" spans="1:18" ht="14" x14ac:dyDescent="0.15">
      <c r="A7" s="38" t="s">
        <v>305</v>
      </c>
      <c r="B7" s="3" t="s">
        <v>295</v>
      </c>
      <c r="C7" s="5">
        <v>0.39427865200000001</v>
      </c>
      <c r="D7" s="5">
        <v>0.50089141699999995</v>
      </c>
      <c r="E7" s="5">
        <v>0.34491727700000002</v>
      </c>
      <c r="F7" s="5">
        <v>0.24254336100000001</v>
      </c>
      <c r="G7" s="5">
        <v>0.26809794199999998</v>
      </c>
      <c r="H7" s="5">
        <v>0.27896416600000001</v>
      </c>
      <c r="I7" s="45">
        <v>0</v>
      </c>
      <c r="J7" s="5">
        <v>0</v>
      </c>
      <c r="K7" s="5">
        <v>0</v>
      </c>
      <c r="L7" s="5">
        <v>0</v>
      </c>
      <c r="M7" s="5">
        <v>0</v>
      </c>
      <c r="N7" s="5">
        <v>0</v>
      </c>
      <c r="O7" s="44">
        <v>6.9736000000000002</v>
      </c>
      <c r="P7" s="94">
        <v>8.2252332768395604</v>
      </c>
      <c r="Q7" s="94">
        <v>9.1138037858424505E-7</v>
      </c>
      <c r="R7" s="98">
        <v>2.2237681237455601E-5</v>
      </c>
    </row>
    <row r="8" spans="1:18" ht="14" x14ac:dyDescent="0.15">
      <c r="A8" s="38" t="s">
        <v>301</v>
      </c>
      <c r="B8" s="3" t="s">
        <v>295</v>
      </c>
      <c r="C8" s="5">
        <v>0.21395078300000001</v>
      </c>
      <c r="D8" s="5">
        <v>0.32257973200000001</v>
      </c>
      <c r="E8" s="5">
        <v>0.23977690199999999</v>
      </c>
      <c r="F8" s="5">
        <v>0.126217933</v>
      </c>
      <c r="G8" s="5">
        <v>0.19080908399999999</v>
      </c>
      <c r="H8" s="5">
        <v>0.197176886</v>
      </c>
      <c r="I8" s="45">
        <v>0</v>
      </c>
      <c r="J8" s="5">
        <v>0</v>
      </c>
      <c r="K8" s="5">
        <v>0</v>
      </c>
      <c r="L8" s="5">
        <v>0</v>
      </c>
      <c r="M8" s="5">
        <v>0</v>
      </c>
      <c r="N8" s="5">
        <v>0</v>
      </c>
      <c r="O8" s="44">
        <v>8.5204000000000004</v>
      </c>
      <c r="P8" s="94">
        <v>8.8698608365832801</v>
      </c>
      <c r="Q8" s="94">
        <v>3.6847635388990899E-7</v>
      </c>
      <c r="R8" s="98">
        <v>2.2237681237455601E-5</v>
      </c>
    </row>
    <row r="9" spans="1:18" ht="14" x14ac:dyDescent="0.15">
      <c r="A9" s="38" t="s">
        <v>311</v>
      </c>
      <c r="B9" s="3" t="s">
        <v>295</v>
      </c>
      <c r="C9" s="5">
        <v>1.6762749450000001</v>
      </c>
      <c r="D9" s="5">
        <v>1.824716303</v>
      </c>
      <c r="E9" s="5">
        <v>1.763574934</v>
      </c>
      <c r="F9" s="5">
        <v>1.2927138250000001</v>
      </c>
      <c r="G9" s="5">
        <v>1.6536550750000001</v>
      </c>
      <c r="H9" s="5">
        <v>1.546329692</v>
      </c>
      <c r="I9" s="45">
        <v>0</v>
      </c>
      <c r="J9" s="5">
        <v>0</v>
      </c>
      <c r="K9" s="5">
        <v>0</v>
      </c>
      <c r="L9" s="5">
        <v>0</v>
      </c>
      <c r="M9" s="5">
        <v>0</v>
      </c>
      <c r="N9" s="5">
        <v>0</v>
      </c>
      <c r="O9" s="44">
        <v>6.2899000000000003</v>
      </c>
      <c r="P9" s="94">
        <v>8.4615684946536796</v>
      </c>
      <c r="Q9" s="94">
        <v>6.5027841559854005E-7</v>
      </c>
      <c r="R9" s="98">
        <v>2.2237681237455601E-5</v>
      </c>
    </row>
    <row r="10" spans="1:18" ht="14" x14ac:dyDescent="0.15">
      <c r="A10" s="38" t="s">
        <v>312</v>
      </c>
      <c r="B10" s="3" t="s">
        <v>295</v>
      </c>
      <c r="C10" s="5">
        <v>0.65671913100000001</v>
      </c>
      <c r="D10" s="5">
        <v>0.56255482899999998</v>
      </c>
      <c r="E10" s="5">
        <v>0.91542648800000004</v>
      </c>
      <c r="F10" s="5">
        <v>0.59282374199999999</v>
      </c>
      <c r="G10" s="5">
        <v>0.57003193799999996</v>
      </c>
      <c r="H10" s="5">
        <v>0.86987207799999999</v>
      </c>
      <c r="I10" s="45">
        <v>0</v>
      </c>
      <c r="J10" s="5">
        <v>0</v>
      </c>
      <c r="K10" s="5">
        <v>0</v>
      </c>
      <c r="L10" s="5">
        <v>0</v>
      </c>
      <c r="M10" s="5">
        <v>0</v>
      </c>
      <c r="N10" s="5">
        <v>0</v>
      </c>
      <c r="O10" s="44">
        <v>6.1734</v>
      </c>
      <c r="P10" s="94">
        <v>7.9949812104548403</v>
      </c>
      <c r="Q10" s="94">
        <v>1.27438404993276E-6</v>
      </c>
      <c r="R10" s="98">
        <v>2.5912475681966099E-5</v>
      </c>
    </row>
    <row r="11" spans="1:18" ht="14" x14ac:dyDescent="0.15">
      <c r="A11" s="38" t="s">
        <v>299</v>
      </c>
      <c r="B11" s="3" t="s">
        <v>295</v>
      </c>
      <c r="C11" s="5">
        <v>3.0291883249999998</v>
      </c>
      <c r="D11" s="5">
        <v>8.8621558139999994</v>
      </c>
      <c r="E11" s="5">
        <v>2.2650363339999999</v>
      </c>
      <c r="F11" s="5">
        <v>2.4075302270000001</v>
      </c>
      <c r="G11" s="5">
        <v>2.1122604680000001</v>
      </c>
      <c r="H11" s="5">
        <v>4.6080853160000004</v>
      </c>
      <c r="I11" s="45">
        <v>0</v>
      </c>
      <c r="J11" s="5">
        <v>0</v>
      </c>
      <c r="K11" s="5">
        <v>0</v>
      </c>
      <c r="L11" s="5">
        <v>0</v>
      </c>
      <c r="M11" s="5">
        <v>0</v>
      </c>
      <c r="N11" s="5">
        <v>0</v>
      </c>
      <c r="O11" s="44">
        <v>9.1861999999999995</v>
      </c>
      <c r="P11" s="94">
        <v>7.27103704412895</v>
      </c>
      <c r="Q11" s="94">
        <v>3.8166554593329404E-6</v>
      </c>
      <c r="R11" s="98">
        <v>6.6518852291231204E-5</v>
      </c>
    </row>
    <row r="12" spans="1:18" ht="14" x14ac:dyDescent="0.15">
      <c r="A12" s="38" t="s">
        <v>300</v>
      </c>
      <c r="B12" s="3" t="s">
        <v>295</v>
      </c>
      <c r="C12" s="5">
        <v>0.74661044700000001</v>
      </c>
      <c r="D12" s="5">
        <v>1.0951410699999999</v>
      </c>
      <c r="E12" s="5">
        <v>3.023194701</v>
      </c>
      <c r="F12" s="5">
        <v>0.67421800799999998</v>
      </c>
      <c r="G12" s="5">
        <v>0.76266855899999997</v>
      </c>
      <c r="H12" s="5">
        <v>0.97184670100000004</v>
      </c>
      <c r="I12" s="45">
        <v>0</v>
      </c>
      <c r="J12" s="5">
        <v>0</v>
      </c>
      <c r="K12" s="5">
        <v>0</v>
      </c>
      <c r="L12" s="5">
        <v>0</v>
      </c>
      <c r="M12" s="5">
        <v>0</v>
      </c>
      <c r="N12" s="5">
        <v>0</v>
      </c>
      <c r="O12" s="44">
        <v>8.9902999999999995</v>
      </c>
      <c r="P12" s="94">
        <v>7.1479902517146403</v>
      </c>
      <c r="Q12" s="94">
        <v>4.6297358748980102E-6</v>
      </c>
      <c r="R12" s="98">
        <v>7.0603472092194697E-5</v>
      </c>
    </row>
    <row r="13" spans="1:18" ht="14" x14ac:dyDescent="0.15">
      <c r="A13" s="38" t="s">
        <v>734</v>
      </c>
      <c r="B13" s="3" t="s">
        <v>295</v>
      </c>
      <c r="C13" s="5">
        <v>1.715350224</v>
      </c>
      <c r="D13" s="5">
        <v>0.365141353</v>
      </c>
      <c r="E13" s="5">
        <v>1.4398144420000001</v>
      </c>
      <c r="F13" s="5">
        <v>0.35851482000000001</v>
      </c>
      <c r="G13" s="5">
        <v>0.57785663600000003</v>
      </c>
      <c r="H13" s="5">
        <v>0.49557591000000001</v>
      </c>
      <c r="I13" s="45">
        <v>0</v>
      </c>
      <c r="J13" s="5">
        <v>0</v>
      </c>
      <c r="K13" s="5">
        <v>0</v>
      </c>
      <c r="L13" s="5">
        <v>0</v>
      </c>
      <c r="M13" s="5">
        <v>0</v>
      </c>
      <c r="N13" s="5">
        <v>0</v>
      </c>
      <c r="O13" s="44">
        <v>11.510999999999999</v>
      </c>
      <c r="P13" s="94">
        <v>7.0715463155228502</v>
      </c>
      <c r="Q13" s="94">
        <v>5.2251601549172398E-6</v>
      </c>
      <c r="R13" s="98">
        <v>7.0829948766655906E-5</v>
      </c>
    </row>
    <row r="14" spans="1:18" ht="14" x14ac:dyDescent="0.15">
      <c r="A14" s="38" t="s">
        <v>294</v>
      </c>
      <c r="B14" s="3" t="s">
        <v>295</v>
      </c>
      <c r="C14" s="5">
        <v>1.355057977</v>
      </c>
      <c r="D14" s="5">
        <v>10.071030370000001</v>
      </c>
      <c r="E14" s="5">
        <v>1.6364197030000001</v>
      </c>
      <c r="F14" s="5">
        <v>1.1200141589999999</v>
      </c>
      <c r="G14" s="5">
        <v>12.40709723</v>
      </c>
      <c r="H14" s="5">
        <v>1.563273567</v>
      </c>
      <c r="I14" s="45">
        <v>0</v>
      </c>
      <c r="J14" s="5">
        <v>0</v>
      </c>
      <c r="K14" s="5">
        <v>0</v>
      </c>
      <c r="L14" s="5">
        <v>0</v>
      </c>
      <c r="M14" s="5">
        <v>0</v>
      </c>
      <c r="N14" s="5">
        <v>0</v>
      </c>
      <c r="O14" s="44">
        <v>20.946999999999999</v>
      </c>
      <c r="P14" s="94">
        <v>5.9107981260768998</v>
      </c>
      <c r="Q14" s="94">
        <v>3.61578657395165E-5</v>
      </c>
      <c r="R14" s="98">
        <v>4.4112596202210201E-4</v>
      </c>
    </row>
    <row r="15" spans="1:18" ht="14" x14ac:dyDescent="0.15">
      <c r="A15" s="38" t="s">
        <v>480</v>
      </c>
      <c r="B15" s="3" t="s">
        <v>282</v>
      </c>
      <c r="C15" s="5">
        <v>9.7044900000000007E-4</v>
      </c>
      <c r="D15" s="5">
        <v>1.2931660000000001E-3</v>
      </c>
      <c r="E15" s="5">
        <v>1.8866399999999998E-3</v>
      </c>
      <c r="F15" s="5">
        <v>2.2818059999999999E-3</v>
      </c>
      <c r="G15" s="5">
        <v>1.0034850000000001E-3</v>
      </c>
      <c r="H15" s="5">
        <v>1.0918130000000001E-3</v>
      </c>
      <c r="I15" s="45">
        <v>5.5024770000000004E-3</v>
      </c>
      <c r="J15" s="5">
        <v>3.3046640000000001E-3</v>
      </c>
      <c r="K15" s="5">
        <v>3.2661909999999999E-3</v>
      </c>
      <c r="L15" s="5">
        <v>3.7660439999999996E-3</v>
      </c>
      <c r="M15" s="5">
        <v>6.3133130000000001E-3</v>
      </c>
      <c r="N15" s="5">
        <v>4.8113670000000004E-3</v>
      </c>
      <c r="O15" s="44">
        <v>0.31624999999999998</v>
      </c>
      <c r="P15" s="94">
        <v>-6.3621330828834299</v>
      </c>
      <c r="Q15" s="94">
        <v>3.8813682716392902E-5</v>
      </c>
      <c r="R15" s="98">
        <v>1.9529294874824901E-3</v>
      </c>
    </row>
    <row r="16" spans="1:18" ht="14" x14ac:dyDescent="0.15">
      <c r="A16" s="38" t="s">
        <v>366</v>
      </c>
      <c r="B16" s="3" t="s">
        <v>282</v>
      </c>
      <c r="C16" s="5">
        <v>1.0711309999999999E-3</v>
      </c>
      <c r="D16" s="5">
        <v>1.0428060000000001E-3</v>
      </c>
      <c r="E16" s="5">
        <v>2.4478379999999999E-3</v>
      </c>
      <c r="F16" s="5">
        <v>1.5441949999999999E-3</v>
      </c>
      <c r="G16" s="5">
        <v>1.544208E-3</v>
      </c>
      <c r="H16" s="5">
        <v>1.9808149999999999E-3</v>
      </c>
      <c r="I16" s="45">
        <v>4.1617779999999997E-3</v>
      </c>
      <c r="J16" s="5">
        <v>9.5817509999999995E-3</v>
      </c>
      <c r="K16" s="5">
        <v>1.2249342E-2</v>
      </c>
      <c r="L16" s="5">
        <v>9.6907839999999992E-3</v>
      </c>
      <c r="M16" s="5">
        <v>9.8575820000000001E-3</v>
      </c>
      <c r="N16" s="5">
        <v>3.232843E-3</v>
      </c>
      <c r="O16" s="44">
        <v>0.19746</v>
      </c>
      <c r="P16" s="94">
        <v>-6.1982745612408898</v>
      </c>
      <c r="Q16" s="94">
        <v>4.9441252847657901E-5</v>
      </c>
      <c r="R16" s="98">
        <v>1.9529294874824901E-3</v>
      </c>
    </row>
    <row r="17" spans="1:18" ht="14" x14ac:dyDescent="0.15">
      <c r="A17" s="38" t="s">
        <v>378</v>
      </c>
      <c r="B17" s="3" t="s">
        <v>295</v>
      </c>
      <c r="C17" s="5">
        <v>0</v>
      </c>
      <c r="D17" s="5">
        <v>0.57933610700000004</v>
      </c>
      <c r="E17" s="5">
        <v>0.73885179499999998</v>
      </c>
      <c r="F17" s="5">
        <v>0.36363805700000001</v>
      </c>
      <c r="G17" s="5">
        <v>0.43360539399999998</v>
      </c>
      <c r="H17" s="5">
        <v>0.68278886299999997</v>
      </c>
      <c r="I17" s="45">
        <v>0</v>
      </c>
      <c r="J17" s="5">
        <v>0</v>
      </c>
      <c r="K17" s="5">
        <v>0</v>
      </c>
      <c r="L17" s="5">
        <v>0</v>
      </c>
      <c r="M17" s="5">
        <v>0</v>
      </c>
      <c r="N17" s="5">
        <v>0</v>
      </c>
      <c r="O17" s="44">
        <v>4.1063000000000001</v>
      </c>
      <c r="P17" s="94">
        <v>4.5908730726387601</v>
      </c>
      <c r="Q17" s="94">
        <v>4.0738400435769498E-4</v>
      </c>
      <c r="R17" s="98">
        <v>2.5755684691405201E-3</v>
      </c>
    </row>
    <row r="18" spans="1:18" ht="14" x14ac:dyDescent="0.15">
      <c r="A18" s="38" t="s">
        <v>319</v>
      </c>
      <c r="B18" s="3" t="s">
        <v>295</v>
      </c>
      <c r="C18" s="5">
        <v>0.448984043</v>
      </c>
      <c r="D18" s="5">
        <v>0.46464046199999998</v>
      </c>
      <c r="E18" s="5">
        <v>0.38302094199999998</v>
      </c>
      <c r="F18" s="5">
        <v>0</v>
      </c>
      <c r="G18" s="5">
        <v>0.28580553600000003</v>
      </c>
      <c r="H18" s="5">
        <v>0.32774592000000002</v>
      </c>
      <c r="I18" s="45">
        <v>0</v>
      </c>
      <c r="J18" s="5">
        <v>0</v>
      </c>
      <c r="K18" s="5">
        <v>0</v>
      </c>
      <c r="L18" s="5">
        <v>0</v>
      </c>
      <c r="M18" s="5">
        <v>0</v>
      </c>
      <c r="N18" s="5">
        <v>0</v>
      </c>
      <c r="O18" s="44">
        <v>5.7363</v>
      </c>
      <c r="P18" s="94">
        <v>4.5550483528407497</v>
      </c>
      <c r="Q18" s="94">
        <v>4.36384232638287E-4</v>
      </c>
      <c r="R18" s="98">
        <v>2.5755684691405201E-3</v>
      </c>
    </row>
    <row r="19" spans="1:18" ht="14" x14ac:dyDescent="0.15">
      <c r="A19" s="38" t="s">
        <v>314</v>
      </c>
      <c r="B19" s="3" t="s">
        <v>295</v>
      </c>
      <c r="C19" s="5">
        <v>1.4296099739999999</v>
      </c>
      <c r="D19" s="5">
        <v>1.512607182</v>
      </c>
      <c r="E19" s="5">
        <v>1.4844072610000001</v>
      </c>
      <c r="F19" s="5">
        <v>0</v>
      </c>
      <c r="G19" s="5">
        <v>0.948757984</v>
      </c>
      <c r="H19" s="5">
        <v>1.2579724430000001</v>
      </c>
      <c r="I19" s="45">
        <v>0</v>
      </c>
      <c r="J19" s="5">
        <v>0</v>
      </c>
      <c r="K19" s="5">
        <v>0</v>
      </c>
      <c r="L19" s="5">
        <v>0</v>
      </c>
      <c r="M19" s="5">
        <v>0</v>
      </c>
      <c r="N19" s="5">
        <v>0</v>
      </c>
      <c r="O19" s="44">
        <v>5.9930000000000003</v>
      </c>
      <c r="P19" s="94">
        <v>4.6112096700346497</v>
      </c>
      <c r="Q19" s="94">
        <v>3.9181231548945E-4</v>
      </c>
      <c r="R19" s="98">
        <v>2.5755684691405201E-3</v>
      </c>
    </row>
    <row r="20" spans="1:18" ht="14" x14ac:dyDescent="0.15">
      <c r="A20" s="38" t="s">
        <v>327</v>
      </c>
      <c r="B20" s="3" t="s">
        <v>295</v>
      </c>
      <c r="C20" s="5">
        <v>5.5832212569999999</v>
      </c>
      <c r="D20" s="5">
        <v>5.2915640829999999</v>
      </c>
      <c r="E20" s="5">
        <v>4.643257448</v>
      </c>
      <c r="F20" s="5">
        <v>0</v>
      </c>
      <c r="G20" s="5">
        <v>4.2660397440000004</v>
      </c>
      <c r="H20" s="5">
        <v>4.4770751710000001</v>
      </c>
      <c r="I20" s="45">
        <v>0</v>
      </c>
      <c r="J20" s="5">
        <v>0</v>
      </c>
      <c r="K20" s="5">
        <v>0</v>
      </c>
      <c r="L20" s="5">
        <v>0</v>
      </c>
      <c r="M20" s="5">
        <v>0</v>
      </c>
      <c r="N20" s="5">
        <v>0</v>
      </c>
      <c r="O20" s="44">
        <v>4.9058999999999999</v>
      </c>
      <c r="P20" s="94">
        <v>4.45161408629163</v>
      </c>
      <c r="Q20" s="94">
        <v>5.3264347535934495E-4</v>
      </c>
      <c r="R20" s="98">
        <v>2.5755684691405201E-3</v>
      </c>
    </row>
    <row r="21" spans="1:18" ht="14" x14ac:dyDescent="0.15">
      <c r="A21" s="38" t="s">
        <v>302</v>
      </c>
      <c r="B21" s="3" t="s">
        <v>295</v>
      </c>
      <c r="C21" s="5">
        <v>1.065791865</v>
      </c>
      <c r="D21" s="5">
        <v>0</v>
      </c>
      <c r="E21" s="5">
        <v>0.59917410800000004</v>
      </c>
      <c r="F21" s="5">
        <v>0.35415541099999998</v>
      </c>
      <c r="G21" s="5">
        <v>0.30773598299999999</v>
      </c>
      <c r="H21" s="5">
        <v>0.55699421400000004</v>
      </c>
      <c r="I21" s="45">
        <v>0</v>
      </c>
      <c r="J21" s="5">
        <v>0</v>
      </c>
      <c r="K21" s="5">
        <v>0</v>
      </c>
      <c r="L21" s="5">
        <v>0</v>
      </c>
      <c r="M21" s="5">
        <v>0</v>
      </c>
      <c r="N21" s="5">
        <v>0</v>
      </c>
      <c r="O21" s="44">
        <v>7.976</v>
      </c>
      <c r="P21" s="94">
        <v>4.4907019194145397</v>
      </c>
      <c r="Q21" s="94">
        <v>4.9392864311959505E-4</v>
      </c>
      <c r="R21" s="98">
        <v>2.5755684691405201E-3</v>
      </c>
    </row>
    <row r="22" spans="1:18" ht="14" x14ac:dyDescent="0.15">
      <c r="A22" s="38" t="s">
        <v>328</v>
      </c>
      <c r="B22" s="3" t="s">
        <v>295</v>
      </c>
      <c r="C22" s="5">
        <v>5.8545672639999999</v>
      </c>
      <c r="D22" s="5">
        <v>7.1754251919999996</v>
      </c>
      <c r="E22" s="5">
        <v>5.8016249699999998</v>
      </c>
      <c r="F22" s="5">
        <v>0</v>
      </c>
      <c r="G22" s="5">
        <v>7.9441625269999996</v>
      </c>
      <c r="H22" s="5">
        <v>6.1940372090000002</v>
      </c>
      <c r="I22" s="45">
        <v>0</v>
      </c>
      <c r="J22" s="5">
        <v>0</v>
      </c>
      <c r="K22" s="5">
        <v>0</v>
      </c>
      <c r="L22" s="5">
        <v>0</v>
      </c>
      <c r="M22" s="5">
        <v>0</v>
      </c>
      <c r="N22" s="5">
        <v>0</v>
      </c>
      <c r="O22" s="44">
        <v>4.9024000000000001</v>
      </c>
      <c r="P22" s="94">
        <v>4.4360723724451301</v>
      </c>
      <c r="Q22" s="94">
        <v>5.4889164096437405E-4</v>
      </c>
      <c r="R22" s="98">
        <v>2.5755684691405201E-3</v>
      </c>
    </row>
    <row r="23" spans="1:18" ht="14" x14ac:dyDescent="0.15">
      <c r="A23" s="38" t="s">
        <v>303</v>
      </c>
      <c r="B23" s="3" t="s">
        <v>295</v>
      </c>
      <c r="C23" s="5">
        <v>0.69343171800000003</v>
      </c>
      <c r="D23" s="5">
        <v>0.62195432500000003</v>
      </c>
      <c r="E23" s="5">
        <v>0.97583997</v>
      </c>
      <c r="F23" s="5">
        <v>0</v>
      </c>
      <c r="G23" s="5">
        <v>0.39630943899999999</v>
      </c>
      <c r="H23" s="5">
        <v>0.71387425699999996</v>
      </c>
      <c r="I23" s="45">
        <v>0</v>
      </c>
      <c r="J23" s="5">
        <v>0</v>
      </c>
      <c r="K23" s="5">
        <v>0</v>
      </c>
      <c r="L23" s="5">
        <v>0</v>
      </c>
      <c r="M23" s="5">
        <v>0</v>
      </c>
      <c r="N23" s="5">
        <v>0</v>
      </c>
      <c r="O23" s="44">
        <v>7.3189000000000002</v>
      </c>
      <c r="P23" s="94">
        <v>4.6587886429635299</v>
      </c>
      <c r="Q23" s="94">
        <v>3.5773208259427298E-4</v>
      </c>
      <c r="R23" s="98">
        <v>2.5755684691405201E-3</v>
      </c>
    </row>
    <row r="24" spans="1:18" ht="14" x14ac:dyDescent="0.15">
      <c r="A24" s="38" t="s">
        <v>318</v>
      </c>
      <c r="B24" s="3" t="s">
        <v>295</v>
      </c>
      <c r="C24" s="5">
        <v>0.66493402599999996</v>
      </c>
      <c r="D24" s="5">
        <v>0.54846195200000003</v>
      </c>
      <c r="E24" s="5">
        <v>0.74121148699999995</v>
      </c>
      <c r="F24" s="5">
        <v>0</v>
      </c>
      <c r="G24" s="5">
        <v>0.45379701900000002</v>
      </c>
      <c r="H24" s="5">
        <v>0.66626015199999999</v>
      </c>
      <c r="I24" s="45">
        <v>0</v>
      </c>
      <c r="J24" s="5">
        <v>0</v>
      </c>
      <c r="K24" s="5">
        <v>0</v>
      </c>
      <c r="L24" s="5">
        <v>0</v>
      </c>
      <c r="M24" s="5">
        <v>0</v>
      </c>
      <c r="N24" s="5">
        <v>0</v>
      </c>
      <c r="O24" s="44">
        <v>5.8128000000000002</v>
      </c>
      <c r="P24" s="94">
        <v>4.5792531484742502</v>
      </c>
      <c r="Q24" s="94">
        <v>4.1656625952011199E-4</v>
      </c>
      <c r="R24" s="98">
        <v>2.5755684691405201E-3</v>
      </c>
    </row>
    <row r="25" spans="1:18" ht="14" x14ac:dyDescent="0.15">
      <c r="A25" s="38" t="s">
        <v>309</v>
      </c>
      <c r="B25" s="3" t="s">
        <v>295</v>
      </c>
      <c r="C25" s="5">
        <v>5.0400567049999996</v>
      </c>
      <c r="D25" s="5">
        <v>4.3916008719999997</v>
      </c>
      <c r="E25" s="5">
        <v>5.1369425900000003</v>
      </c>
      <c r="F25" s="5">
        <v>0</v>
      </c>
      <c r="G25" s="5">
        <v>2.86728176</v>
      </c>
      <c r="H25" s="5">
        <v>4.0398038349999998</v>
      </c>
      <c r="I25" s="45">
        <v>0</v>
      </c>
      <c r="J25" s="5">
        <v>0</v>
      </c>
      <c r="K25" s="5">
        <v>0</v>
      </c>
      <c r="L25" s="5">
        <v>0</v>
      </c>
      <c r="M25" s="5">
        <v>0</v>
      </c>
      <c r="N25" s="5">
        <v>0</v>
      </c>
      <c r="O25" s="44">
        <v>6.4082999999999997</v>
      </c>
      <c r="P25" s="94">
        <v>4.6372230804585399</v>
      </c>
      <c r="Q25" s="94">
        <v>3.7278370075127202E-4</v>
      </c>
      <c r="R25" s="98">
        <v>2.5755684691405201E-3</v>
      </c>
    </row>
    <row r="26" spans="1:18" ht="14" x14ac:dyDescent="0.15">
      <c r="A26" s="38" t="s">
        <v>322</v>
      </c>
      <c r="B26" s="3" t="s">
        <v>295</v>
      </c>
      <c r="C26" s="5">
        <v>0.415579223</v>
      </c>
      <c r="D26" s="5">
        <v>0.47199818900000001</v>
      </c>
      <c r="E26" s="5">
        <v>0.39607969300000001</v>
      </c>
      <c r="F26" s="5">
        <v>0</v>
      </c>
      <c r="G26" s="5">
        <v>0.293399574</v>
      </c>
      <c r="H26" s="5">
        <v>0.33957809</v>
      </c>
      <c r="I26" s="45">
        <v>0</v>
      </c>
      <c r="J26" s="5">
        <v>0</v>
      </c>
      <c r="K26" s="5">
        <v>0</v>
      </c>
      <c r="L26" s="5">
        <v>0</v>
      </c>
      <c r="M26" s="5">
        <v>0</v>
      </c>
      <c r="N26" s="5">
        <v>0</v>
      </c>
      <c r="O26" s="44">
        <v>5.6104000000000003</v>
      </c>
      <c r="P26" s="94">
        <v>4.5511339797635904</v>
      </c>
      <c r="Q26" s="94">
        <v>4.3967925319672401E-4</v>
      </c>
      <c r="R26" s="98">
        <v>2.5755684691405201E-3</v>
      </c>
    </row>
    <row r="27" spans="1:18" ht="14" x14ac:dyDescent="0.15">
      <c r="A27" s="38" t="s">
        <v>306</v>
      </c>
      <c r="B27" s="3" t="s">
        <v>295</v>
      </c>
      <c r="C27" s="5">
        <v>0.747228381</v>
      </c>
      <c r="D27" s="5">
        <v>0.83153635000000004</v>
      </c>
      <c r="E27" s="5">
        <v>0.37368943199999999</v>
      </c>
      <c r="F27" s="5">
        <v>0</v>
      </c>
      <c r="G27" s="5">
        <v>0.52028034099999998</v>
      </c>
      <c r="H27" s="5">
        <v>0.55442538699999999</v>
      </c>
      <c r="I27" s="45">
        <v>0</v>
      </c>
      <c r="J27" s="5">
        <v>0</v>
      </c>
      <c r="K27" s="5">
        <v>0</v>
      </c>
      <c r="L27" s="5">
        <v>0</v>
      </c>
      <c r="M27" s="5">
        <v>0</v>
      </c>
      <c r="N27" s="5">
        <v>0</v>
      </c>
      <c r="O27" s="44">
        <v>6.9173</v>
      </c>
      <c r="P27" s="94">
        <v>4.61880388321776</v>
      </c>
      <c r="Q27" s="94">
        <v>3.8615591047787501E-4</v>
      </c>
      <c r="R27" s="98">
        <v>2.5755684691405201E-3</v>
      </c>
    </row>
    <row r="28" spans="1:18" ht="14" x14ac:dyDescent="0.15">
      <c r="A28" s="38" t="s">
        <v>321</v>
      </c>
      <c r="B28" s="3" t="s">
        <v>295</v>
      </c>
      <c r="C28" s="5">
        <v>0.56126640299999997</v>
      </c>
      <c r="D28" s="5">
        <v>0.67815603999999996</v>
      </c>
      <c r="E28" s="5">
        <v>0.43984125699999999</v>
      </c>
      <c r="F28" s="5">
        <v>0</v>
      </c>
      <c r="G28" s="5">
        <v>0.43360539399999998</v>
      </c>
      <c r="H28" s="5">
        <v>0.37419237700000002</v>
      </c>
      <c r="I28" s="45">
        <v>0</v>
      </c>
      <c r="J28" s="5">
        <v>0</v>
      </c>
      <c r="K28" s="5">
        <v>0</v>
      </c>
      <c r="L28" s="5">
        <v>0</v>
      </c>
      <c r="M28" s="5">
        <v>0</v>
      </c>
      <c r="N28" s="5">
        <v>0</v>
      </c>
      <c r="O28" s="44">
        <v>5.7054</v>
      </c>
      <c r="P28" s="94">
        <v>4.5197376702766698</v>
      </c>
      <c r="Q28" s="94">
        <v>4.6705231349404997E-4</v>
      </c>
      <c r="R28" s="98">
        <v>2.5755684691405201E-3</v>
      </c>
    </row>
    <row r="29" spans="1:18" ht="14" x14ac:dyDescent="0.15">
      <c r="A29" s="38" t="s">
        <v>310</v>
      </c>
      <c r="B29" s="3" t="s">
        <v>295</v>
      </c>
      <c r="C29" s="5">
        <v>0.300825124</v>
      </c>
      <c r="D29" s="5">
        <v>0.34530378900000003</v>
      </c>
      <c r="E29" s="5">
        <v>0.356822996</v>
      </c>
      <c r="F29" s="5">
        <v>0</v>
      </c>
      <c r="G29" s="5">
        <v>0.20489709</v>
      </c>
      <c r="H29" s="5">
        <v>0.30984197800000002</v>
      </c>
      <c r="I29" s="45">
        <v>0</v>
      </c>
      <c r="J29" s="5">
        <v>0</v>
      </c>
      <c r="K29" s="5">
        <v>0</v>
      </c>
      <c r="L29" s="5">
        <v>0</v>
      </c>
      <c r="M29" s="5">
        <v>0</v>
      </c>
      <c r="N29" s="5">
        <v>0</v>
      </c>
      <c r="O29" s="44">
        <v>6.3391999999999999</v>
      </c>
      <c r="P29" s="94">
        <v>4.6410322873281702</v>
      </c>
      <c r="Q29" s="94">
        <v>3.7007834170031E-4</v>
      </c>
      <c r="R29" s="98">
        <v>2.5755684691405201E-3</v>
      </c>
    </row>
    <row r="30" spans="1:18" ht="14" x14ac:dyDescent="0.15">
      <c r="A30" s="38" t="s">
        <v>316</v>
      </c>
      <c r="B30" s="3" t="s">
        <v>295</v>
      </c>
      <c r="C30" s="5">
        <v>1.7299989099999999</v>
      </c>
      <c r="D30" s="5">
        <v>1.6249540140000001</v>
      </c>
      <c r="E30" s="5">
        <v>2.827152549</v>
      </c>
      <c r="F30" s="5">
        <v>1.827076774</v>
      </c>
      <c r="G30" s="5">
        <v>0</v>
      </c>
      <c r="H30" s="5">
        <v>3.1124834579999998</v>
      </c>
      <c r="I30" s="45">
        <v>0</v>
      </c>
      <c r="J30" s="5">
        <v>0</v>
      </c>
      <c r="K30" s="5">
        <v>0</v>
      </c>
      <c r="L30" s="5">
        <v>0</v>
      </c>
      <c r="M30" s="5">
        <v>0</v>
      </c>
      <c r="N30" s="5">
        <v>0</v>
      </c>
      <c r="O30" s="44">
        <v>5.8701999999999996</v>
      </c>
      <c r="P30" s="94">
        <v>4.4735961009095098</v>
      </c>
      <c r="Q30" s="94">
        <v>5.1050218478462101E-4</v>
      </c>
      <c r="R30" s="98">
        <v>2.5755684691405201E-3</v>
      </c>
    </row>
    <row r="31" spans="1:18" ht="14" x14ac:dyDescent="0.15">
      <c r="A31" s="38" t="s">
        <v>320</v>
      </c>
      <c r="B31" s="3" t="s">
        <v>295</v>
      </c>
      <c r="C31" s="5">
        <v>0.38017520300000002</v>
      </c>
      <c r="D31" s="5">
        <v>0.38019639500000002</v>
      </c>
      <c r="E31" s="5">
        <v>0.229131472</v>
      </c>
      <c r="F31" s="5">
        <v>0</v>
      </c>
      <c r="G31" s="5">
        <v>0.260734564</v>
      </c>
      <c r="H31" s="5">
        <v>0.27880848000000003</v>
      </c>
      <c r="I31" s="45">
        <v>0</v>
      </c>
      <c r="J31" s="5">
        <v>0</v>
      </c>
      <c r="K31" s="5">
        <v>0</v>
      </c>
      <c r="L31" s="5">
        <v>0</v>
      </c>
      <c r="M31" s="5">
        <v>0</v>
      </c>
      <c r="N31" s="5">
        <v>0</v>
      </c>
      <c r="O31" s="44">
        <v>5.7276999999999996</v>
      </c>
      <c r="P31" s="94">
        <v>4.5315622101565696</v>
      </c>
      <c r="Q31" s="94">
        <v>4.5654272939965699E-4</v>
      </c>
      <c r="R31" s="98">
        <v>2.5755684691405201E-3</v>
      </c>
    </row>
    <row r="32" spans="1:18" ht="14" x14ac:dyDescent="0.15">
      <c r="A32" s="38" t="s">
        <v>323</v>
      </c>
      <c r="B32" s="3" t="s">
        <v>295</v>
      </c>
      <c r="C32" s="5">
        <v>0</v>
      </c>
      <c r="D32" s="5">
        <v>3.2090160459999999</v>
      </c>
      <c r="E32" s="5">
        <v>4.5308234790000004</v>
      </c>
      <c r="F32" s="5">
        <v>2.3008923750000001</v>
      </c>
      <c r="G32" s="5">
        <v>2.470475515</v>
      </c>
      <c r="H32" s="5">
        <v>2.4985599000000001</v>
      </c>
      <c r="I32" s="45">
        <v>0</v>
      </c>
      <c r="J32" s="5">
        <v>0</v>
      </c>
      <c r="K32" s="5">
        <v>0</v>
      </c>
      <c r="L32" s="5">
        <v>0</v>
      </c>
      <c r="M32" s="5">
        <v>0</v>
      </c>
      <c r="N32" s="5">
        <v>0</v>
      </c>
      <c r="O32" s="44">
        <v>5.6029</v>
      </c>
      <c r="P32" s="94">
        <v>4.4505295060264798</v>
      </c>
      <c r="Q32" s="94">
        <v>5.33761140095638E-4</v>
      </c>
      <c r="R32" s="98">
        <v>2.5755684691405201E-3</v>
      </c>
    </row>
    <row r="33" spans="1:18" ht="14" x14ac:dyDescent="0.15">
      <c r="A33" s="38" t="s">
        <v>365</v>
      </c>
      <c r="B33" s="3" t="s">
        <v>282</v>
      </c>
      <c r="C33" s="5">
        <v>2.4136999999999999E-5</v>
      </c>
      <c r="D33" s="5">
        <v>2.4113000000000001E-5</v>
      </c>
      <c r="E33" s="5">
        <v>3.6392E-5</v>
      </c>
      <c r="F33" s="5">
        <v>3.9113000000000003E-5</v>
      </c>
      <c r="G33" s="5">
        <v>3.9975999999999998E-5</v>
      </c>
      <c r="H33" s="5">
        <v>2.9224E-5</v>
      </c>
      <c r="I33" s="45">
        <v>5.7892000000000001E-5</v>
      </c>
      <c r="J33" s="5">
        <v>1.10326E-4</v>
      </c>
      <c r="K33" s="5">
        <v>1.24523E-4</v>
      </c>
      <c r="L33" s="5">
        <v>5.9417999999999999E-5</v>
      </c>
      <c r="M33" s="5">
        <v>6.6545999999999996E-5</v>
      </c>
      <c r="N33" s="5">
        <v>7.7830999999999994E-5</v>
      </c>
      <c r="O33" s="44">
        <v>0.3886</v>
      </c>
      <c r="P33" s="94">
        <v>-5.5125628183767903</v>
      </c>
      <c r="Q33" s="94">
        <v>1.41721629666896E-4</v>
      </c>
      <c r="R33" s="98">
        <v>3.1766818627057898E-3</v>
      </c>
    </row>
    <row r="34" spans="1:18" ht="14" x14ac:dyDescent="0.15">
      <c r="A34" s="38" t="s">
        <v>498</v>
      </c>
      <c r="B34" s="3" t="s">
        <v>282</v>
      </c>
      <c r="C34" s="5">
        <v>3.2097500000000004E-4</v>
      </c>
      <c r="D34" s="5">
        <v>2.7357599999999998E-4</v>
      </c>
      <c r="E34" s="5">
        <v>3.3519300000000001E-4</v>
      </c>
      <c r="F34" s="5">
        <v>4.0796400000000003E-4</v>
      </c>
      <c r="G34" s="5">
        <v>3.35392E-4</v>
      </c>
      <c r="H34" s="5">
        <v>6.2173200000000006E-4</v>
      </c>
      <c r="I34" s="45">
        <v>9.0050299999999998E-4</v>
      </c>
      <c r="J34" s="5">
        <v>8.9640499999999997E-4</v>
      </c>
      <c r="K34" s="5">
        <v>1.0322180000000001E-3</v>
      </c>
      <c r="L34" s="5">
        <v>6.9857899999999995E-4</v>
      </c>
      <c r="M34" s="5">
        <v>9.1377400000000001E-4</v>
      </c>
      <c r="N34" s="5">
        <v>6.0095599999999993E-4</v>
      </c>
      <c r="O34" s="44">
        <v>0.4551</v>
      </c>
      <c r="P34" s="94">
        <v>-5.3593252728201604</v>
      </c>
      <c r="Q34" s="94">
        <v>1.80950232685773E-4</v>
      </c>
      <c r="R34" s="98">
        <v>3.1766818627057898E-3</v>
      </c>
    </row>
    <row r="35" spans="1:18" ht="14" x14ac:dyDescent="0.15">
      <c r="A35" s="38" t="s">
        <v>546</v>
      </c>
      <c r="B35" s="3" t="s">
        <v>282</v>
      </c>
      <c r="C35" s="5">
        <v>1.2662820000000001E-3</v>
      </c>
      <c r="D35" s="5">
        <v>1.7081970000000001E-3</v>
      </c>
      <c r="E35" s="5">
        <v>1.800493E-3</v>
      </c>
      <c r="F35" s="5">
        <v>1.8372849999999999E-3</v>
      </c>
      <c r="G35" s="5">
        <v>1.190443E-3</v>
      </c>
      <c r="H35" s="5">
        <v>1.612568E-3</v>
      </c>
      <c r="I35" s="45">
        <v>3.2535849999999998E-3</v>
      </c>
      <c r="J35" s="5">
        <v>2.515195E-3</v>
      </c>
      <c r="K35" s="5">
        <v>2.6804609999999999E-3</v>
      </c>
      <c r="L35" s="5">
        <v>2.5777869999999998E-3</v>
      </c>
      <c r="M35" s="5">
        <v>2.700661E-3</v>
      </c>
      <c r="N35" s="5">
        <v>2.8453549999999999E-3</v>
      </c>
      <c r="O35" s="44">
        <v>0.74690999999999996</v>
      </c>
      <c r="P35" s="94">
        <v>-5.3635416227784098</v>
      </c>
      <c r="Q35" s="94">
        <v>1.7972972784126699E-4</v>
      </c>
      <c r="R35" s="98">
        <v>3.1766818627057898E-3</v>
      </c>
    </row>
    <row r="36" spans="1:18" ht="14" x14ac:dyDescent="0.15">
      <c r="A36" s="38" t="s">
        <v>329</v>
      </c>
      <c r="B36" s="3" t="s">
        <v>282</v>
      </c>
      <c r="C36" s="5">
        <v>1.4122567000000001E-2</v>
      </c>
      <c r="D36" s="5">
        <v>1.5416656000000001E-2</v>
      </c>
      <c r="E36" s="5">
        <v>6.3839700000000001E-3</v>
      </c>
      <c r="F36" s="5">
        <v>8.1101449999999992E-3</v>
      </c>
      <c r="G36" s="5">
        <v>4.1948949999999997E-3</v>
      </c>
      <c r="H36" s="5">
        <v>1.9425405999999999E-2</v>
      </c>
      <c r="I36" s="45">
        <v>2.7335039999999999E-3</v>
      </c>
      <c r="J36" s="5">
        <v>2.2791930000000001E-3</v>
      </c>
      <c r="K36" s="5">
        <v>3.3713319999999999E-3</v>
      </c>
      <c r="L36" s="5">
        <v>2.8691680000000001E-3</v>
      </c>
      <c r="M36" s="5">
        <v>1.8393629999999999E-3</v>
      </c>
      <c r="N36" s="5">
        <v>2.1415789999999998E-3</v>
      </c>
      <c r="O36" s="44">
        <v>4.4409000000000001</v>
      </c>
      <c r="P36" s="94">
        <v>5.5470492777768499</v>
      </c>
      <c r="Q36" s="94">
        <v>1.34199594364172E-4</v>
      </c>
      <c r="R36" s="98">
        <v>3.1766818627057898E-3</v>
      </c>
    </row>
    <row r="37" spans="1:18" ht="14" x14ac:dyDescent="0.15">
      <c r="A37" s="38" t="s">
        <v>620</v>
      </c>
      <c r="B37" s="3" t="s">
        <v>282</v>
      </c>
      <c r="C37" s="5">
        <v>2.35846E-4</v>
      </c>
      <c r="D37" s="5">
        <v>2.9089900000000001E-4</v>
      </c>
      <c r="E37" s="5">
        <v>3.5961199999999999E-4</v>
      </c>
      <c r="F37" s="5">
        <v>3.7635399999999997E-4</v>
      </c>
      <c r="G37" s="5">
        <v>3.07514E-4</v>
      </c>
      <c r="H37" s="5">
        <v>2.7139600000000003E-4</v>
      </c>
      <c r="I37" s="45">
        <v>6.3973700000000003E-4</v>
      </c>
      <c r="J37" s="5">
        <v>4.6766500000000003E-4</v>
      </c>
      <c r="K37" s="5">
        <v>5.1948199999999993E-4</v>
      </c>
      <c r="L37" s="5">
        <v>7.1958500000000002E-4</v>
      </c>
      <c r="M37" s="5">
        <v>7.79257E-4</v>
      </c>
      <c r="N37" s="5">
        <v>8.6066699999999996E-4</v>
      </c>
      <c r="O37" s="44">
        <v>0.46198</v>
      </c>
      <c r="P37" s="94">
        <v>-5.7291735425894199</v>
      </c>
      <c r="Q37" s="94">
        <v>1.00896744594168E-4</v>
      </c>
      <c r="R37" s="98">
        <v>3.1766818627057898E-3</v>
      </c>
    </row>
    <row r="38" spans="1:18" ht="14" x14ac:dyDescent="0.15">
      <c r="A38" s="38" t="s">
        <v>360</v>
      </c>
      <c r="B38" s="3" t="s">
        <v>282</v>
      </c>
      <c r="C38" s="5">
        <v>1.497885E-3</v>
      </c>
      <c r="D38" s="5">
        <v>1.933026E-3</v>
      </c>
      <c r="E38" s="5">
        <v>1.9763950000000001E-3</v>
      </c>
      <c r="F38" s="5">
        <v>2.0834349999999998E-3</v>
      </c>
      <c r="G38" s="5">
        <v>1.5044839999999999E-3</v>
      </c>
      <c r="H38" s="5">
        <v>1.7656200000000001E-3</v>
      </c>
      <c r="I38" s="45">
        <v>3.547672E-3</v>
      </c>
      <c r="J38" s="5">
        <v>2.6260910000000001E-3</v>
      </c>
      <c r="K38" s="5">
        <v>2.8317429999999998E-3</v>
      </c>
      <c r="L38" s="5">
        <v>2.8030939999999999E-3</v>
      </c>
      <c r="M38" s="5">
        <v>2.9197060000000002E-3</v>
      </c>
      <c r="N38" s="5">
        <v>3.1066879999999998E-3</v>
      </c>
      <c r="O38" s="44">
        <v>0.60336000000000001</v>
      </c>
      <c r="P38" s="94">
        <v>-5.1347524145928096</v>
      </c>
      <c r="Q38" s="94">
        <v>2.6042299601285E-4</v>
      </c>
      <c r="R38" s="98">
        <v>4.1146833370030401E-3</v>
      </c>
    </row>
    <row r="39" spans="1:18" ht="14" x14ac:dyDescent="0.15">
      <c r="A39" s="38" t="s">
        <v>363</v>
      </c>
      <c r="B39" s="3" t="s">
        <v>282</v>
      </c>
      <c r="C39" s="5">
        <v>5.2472599999999999E-4</v>
      </c>
      <c r="D39" s="5">
        <v>5.66469E-4</v>
      </c>
      <c r="E39" s="5">
        <v>6.7184000000000005E-4</v>
      </c>
      <c r="F39" s="5">
        <v>9.0408899999999996E-4</v>
      </c>
      <c r="G39" s="5">
        <v>6.6031200000000003E-4</v>
      </c>
      <c r="H39" s="5">
        <v>4.0570100000000001E-4</v>
      </c>
      <c r="I39" s="45">
        <v>1.389798E-3</v>
      </c>
      <c r="J39" s="5">
        <v>1.121641E-3</v>
      </c>
      <c r="K39" s="5">
        <v>1.104793E-3</v>
      </c>
      <c r="L39" s="5">
        <v>9.3172999999999997E-4</v>
      </c>
      <c r="M39" s="5">
        <v>1.3153240000000001E-3</v>
      </c>
      <c r="N39" s="5">
        <v>1.0917920000000001E-3</v>
      </c>
      <c r="O39" s="44">
        <v>0.53674999999999995</v>
      </c>
      <c r="P39" s="94">
        <v>-4.7172370908861598</v>
      </c>
      <c r="Q39" s="94">
        <v>5.2209057004071202E-4</v>
      </c>
      <c r="R39" s="98">
        <v>7.4991190969484096E-3</v>
      </c>
    </row>
    <row r="40" spans="1:18" ht="14" x14ac:dyDescent="0.15">
      <c r="A40" s="38" t="s">
        <v>331</v>
      </c>
      <c r="B40" s="3" t="s">
        <v>282</v>
      </c>
      <c r="C40" s="5">
        <v>9.7024160000000002E-3</v>
      </c>
      <c r="D40" s="5">
        <v>1.2731088E-2</v>
      </c>
      <c r="E40" s="5">
        <v>5.3143469999999996E-3</v>
      </c>
      <c r="F40" s="5">
        <v>6.839749E-3</v>
      </c>
      <c r="G40" s="5">
        <v>2.3302930000000002E-3</v>
      </c>
      <c r="H40" s="5">
        <v>1.4501162999999999E-2</v>
      </c>
      <c r="I40" s="45">
        <v>3.275591E-3</v>
      </c>
      <c r="J40" s="5">
        <v>1.371578E-3</v>
      </c>
      <c r="K40" s="5">
        <v>2.000805E-3</v>
      </c>
      <c r="L40" s="5">
        <v>2.3525640000000001E-3</v>
      </c>
      <c r="M40" s="5">
        <v>1.8028269999999999E-3</v>
      </c>
      <c r="N40" s="5">
        <v>1.505007E-3</v>
      </c>
      <c r="O40" s="44">
        <v>4.1776</v>
      </c>
      <c r="P40" s="94">
        <v>4.5392511040077697</v>
      </c>
      <c r="Q40" s="94">
        <v>7.0734572916167002E-4</v>
      </c>
      <c r="R40" s="98">
        <v>8.9814075043275002E-3</v>
      </c>
    </row>
    <row r="41" spans="1:18" ht="14" x14ac:dyDescent="0.15">
      <c r="A41" s="38" t="s">
        <v>332</v>
      </c>
      <c r="B41" s="3" t="s">
        <v>282</v>
      </c>
      <c r="C41" s="5">
        <v>1.2674533999999999E-2</v>
      </c>
      <c r="D41" s="5">
        <v>1.6065762000000001E-2</v>
      </c>
      <c r="E41" s="5">
        <v>6.8480570000000003E-3</v>
      </c>
      <c r="F41" s="5">
        <v>9.2659560000000005E-3</v>
      </c>
      <c r="G41" s="5">
        <v>3.015279E-3</v>
      </c>
      <c r="H41" s="5">
        <v>1.9166010000000001E-2</v>
      </c>
      <c r="I41" s="45">
        <v>3.9546590000000001E-3</v>
      </c>
      <c r="J41" s="5">
        <v>2.1156170000000002E-3</v>
      </c>
      <c r="K41" s="5">
        <v>2.8683409999999999E-3</v>
      </c>
      <c r="L41" s="5">
        <v>3.140702E-3</v>
      </c>
      <c r="M41" s="5">
        <v>2.4057420000000002E-3</v>
      </c>
      <c r="N41" s="5">
        <v>2.0794300000000002E-3</v>
      </c>
      <c r="O41" s="44">
        <v>4.0468999999999999</v>
      </c>
      <c r="P41" s="94">
        <v>4.5138098974857401</v>
      </c>
      <c r="Q41" s="94">
        <v>7.3897656681175597E-4</v>
      </c>
      <c r="R41" s="98">
        <v>8.9814075043275002E-3</v>
      </c>
    </row>
    <row r="42" spans="1:18" ht="14" x14ac:dyDescent="0.15">
      <c r="A42" s="38" t="s">
        <v>364</v>
      </c>
      <c r="B42" s="3" t="s">
        <v>282</v>
      </c>
      <c r="C42" s="5">
        <v>8.0854699999999995E-4</v>
      </c>
      <c r="D42" s="5">
        <v>7.2850599999999997E-4</v>
      </c>
      <c r="E42" s="5">
        <v>1.3048479999999999E-3</v>
      </c>
      <c r="F42" s="5">
        <v>9.1728800000000004E-4</v>
      </c>
      <c r="G42" s="5">
        <v>9.4373199999999997E-4</v>
      </c>
      <c r="H42" s="5">
        <v>6.8033500000000001E-4</v>
      </c>
      <c r="I42" s="45">
        <v>1.0449610000000001E-3</v>
      </c>
      <c r="J42" s="5">
        <v>1.5630539999999999E-3</v>
      </c>
      <c r="K42" s="5">
        <v>2.2481910000000001E-3</v>
      </c>
      <c r="L42" s="5">
        <v>1.729354E-3</v>
      </c>
      <c r="M42" s="5">
        <v>2.5074759999999998E-3</v>
      </c>
      <c r="N42" s="5">
        <v>2.3083320000000002E-3</v>
      </c>
      <c r="O42" s="44">
        <v>0.47216000000000002</v>
      </c>
      <c r="P42" s="94">
        <v>-4.3592489592802899</v>
      </c>
      <c r="Q42" s="94">
        <v>9.6565938719620804E-4</v>
      </c>
      <c r="R42" s="98">
        <v>1.0898155941214301E-2</v>
      </c>
    </row>
    <row r="43" spans="1:18" ht="14" x14ac:dyDescent="0.15">
      <c r="A43" s="38" t="s">
        <v>544</v>
      </c>
      <c r="B43" s="3" t="s">
        <v>282</v>
      </c>
      <c r="C43" s="5">
        <v>1.8912989999999999E-3</v>
      </c>
      <c r="D43" s="5">
        <v>1.700191E-3</v>
      </c>
      <c r="E43" s="5">
        <v>8.0763799999999995E-4</v>
      </c>
      <c r="F43" s="5">
        <v>1.3732239999999999E-3</v>
      </c>
      <c r="G43" s="5">
        <v>6.1133800000000001E-4</v>
      </c>
      <c r="H43" s="5">
        <v>2.2670400000000001E-3</v>
      </c>
      <c r="I43" s="45">
        <v>5.6293000000000001E-4</v>
      </c>
      <c r="J43" s="5">
        <v>3.05218E-4</v>
      </c>
      <c r="K43" s="5">
        <v>8.8727599999999999E-4</v>
      </c>
      <c r="L43" s="5">
        <v>3.96952E-4</v>
      </c>
      <c r="M43" s="5">
        <v>3.75003E-4</v>
      </c>
      <c r="N43" s="5">
        <v>4.2073000000000002E-4</v>
      </c>
      <c r="O43" s="44">
        <v>2.8216999999999999</v>
      </c>
      <c r="P43" s="94">
        <v>4.1551214650630897</v>
      </c>
      <c r="Q43" s="94">
        <v>1.3811298484805699E-3</v>
      </c>
      <c r="R43" s="98">
        <v>1.4547901070662001E-2</v>
      </c>
    </row>
    <row r="44" spans="1:18" ht="14" x14ac:dyDescent="0.15">
      <c r="A44" s="38" t="s">
        <v>352</v>
      </c>
      <c r="B44" s="3" t="s">
        <v>282</v>
      </c>
      <c r="C44" s="5">
        <v>1.8657218E-2</v>
      </c>
      <c r="D44" s="5">
        <v>2.0736609E-2</v>
      </c>
      <c r="E44" s="5">
        <v>9.8583939999999995E-3</v>
      </c>
      <c r="F44" s="5">
        <v>1.3098541999999999E-2</v>
      </c>
      <c r="G44" s="5">
        <v>9.2986179999999998E-3</v>
      </c>
      <c r="H44" s="5">
        <v>2.2186615999999999E-2</v>
      </c>
      <c r="I44" s="45">
        <v>1.0083027E-2</v>
      </c>
      <c r="J44" s="5">
        <v>5.7937459999999998E-3</v>
      </c>
      <c r="K44" s="5">
        <v>8.7617540000000001E-3</v>
      </c>
      <c r="L44" s="5">
        <v>6.9110810000000003E-3</v>
      </c>
      <c r="M44" s="5">
        <v>5.972761E-3</v>
      </c>
      <c r="N44" s="5">
        <v>5.230373E-3</v>
      </c>
      <c r="O44" s="44">
        <v>2.1949000000000001</v>
      </c>
      <c r="P44" s="94">
        <v>4.0253858019663102</v>
      </c>
      <c r="Q44" s="94">
        <v>1.7381938984607399E-3</v>
      </c>
      <c r="R44" s="98">
        <v>1.61549785856939E-2</v>
      </c>
    </row>
    <row r="45" spans="1:18" ht="14" x14ac:dyDescent="0.15">
      <c r="A45" s="38" t="s">
        <v>362</v>
      </c>
      <c r="B45" s="3" t="s">
        <v>282</v>
      </c>
      <c r="C45" s="5">
        <v>6.8919999999999997E-5</v>
      </c>
      <c r="D45" s="5">
        <v>8.0714E-5</v>
      </c>
      <c r="E45" s="5">
        <v>1.8909999999999999E-4</v>
      </c>
      <c r="F45" s="5">
        <v>1.1879600000000001E-4</v>
      </c>
      <c r="G45" s="5">
        <v>1.3663400000000001E-4</v>
      </c>
      <c r="H45" s="5">
        <v>1.19252E-4</v>
      </c>
      <c r="I45" s="45">
        <v>2.7034299999999998E-4</v>
      </c>
      <c r="J45" s="5">
        <v>1.8771799999999999E-4</v>
      </c>
      <c r="K45" s="5">
        <v>2.22003E-4</v>
      </c>
      <c r="L45" s="5">
        <v>1.9992400000000001E-4</v>
      </c>
      <c r="M45" s="5">
        <v>2.14083E-4</v>
      </c>
      <c r="N45" s="5">
        <v>2.18977E-4</v>
      </c>
      <c r="O45" s="44">
        <v>0.54332999999999998</v>
      </c>
      <c r="P45" s="94">
        <v>-4.0531643533363999</v>
      </c>
      <c r="Q45" s="94">
        <v>1.65442679515171E-3</v>
      </c>
      <c r="R45" s="98">
        <v>1.61549785856939E-2</v>
      </c>
    </row>
    <row r="46" spans="1:18" ht="14" x14ac:dyDescent="0.15">
      <c r="A46" s="38" t="s">
        <v>369</v>
      </c>
      <c r="B46" s="3" t="s">
        <v>295</v>
      </c>
      <c r="C46" s="5">
        <v>2.1621169710000001</v>
      </c>
      <c r="D46" s="5">
        <v>2.9053400119999999</v>
      </c>
      <c r="E46" s="5">
        <v>1.7066741750000001</v>
      </c>
      <c r="F46" s="5">
        <v>0</v>
      </c>
      <c r="G46" s="5">
        <v>1.326863023</v>
      </c>
      <c r="H46" s="5">
        <v>0</v>
      </c>
      <c r="I46" s="45">
        <v>0</v>
      </c>
      <c r="J46" s="5">
        <v>0</v>
      </c>
      <c r="K46" s="5">
        <v>0</v>
      </c>
      <c r="L46" s="5">
        <v>0</v>
      </c>
      <c r="M46" s="5">
        <v>0</v>
      </c>
      <c r="N46" s="5">
        <v>0</v>
      </c>
      <c r="O46" s="44">
        <v>5.4211</v>
      </c>
      <c r="P46" s="94">
        <v>3.1512316815315198</v>
      </c>
      <c r="Q46" s="94">
        <v>6.9873467479402603E-3</v>
      </c>
      <c r="R46" s="98">
        <v>2.2309801479945001E-2</v>
      </c>
    </row>
    <row r="47" spans="1:18" ht="14" x14ac:dyDescent="0.15">
      <c r="A47" s="38" t="s">
        <v>307</v>
      </c>
      <c r="B47" s="3" t="s">
        <v>295</v>
      </c>
      <c r="C47" s="5">
        <v>0.58369379499999996</v>
      </c>
      <c r="D47" s="5">
        <v>0.64433879500000002</v>
      </c>
      <c r="E47" s="5">
        <v>0.72520312099999995</v>
      </c>
      <c r="F47" s="5">
        <v>0</v>
      </c>
      <c r="G47" s="5">
        <v>0</v>
      </c>
      <c r="H47" s="5">
        <v>0.55369885100000005</v>
      </c>
      <c r="I47" s="45">
        <v>0</v>
      </c>
      <c r="J47" s="5">
        <v>0</v>
      </c>
      <c r="K47" s="5">
        <v>0</v>
      </c>
      <c r="L47" s="5">
        <v>0</v>
      </c>
      <c r="M47" s="5">
        <v>0</v>
      </c>
      <c r="N47" s="5">
        <v>0</v>
      </c>
      <c r="O47" s="44">
        <v>6.5792000000000002</v>
      </c>
      <c r="P47" s="94">
        <v>3.0810203227614301</v>
      </c>
      <c r="Q47" s="94">
        <v>8.0388212900324007E-3</v>
      </c>
      <c r="R47" s="98">
        <v>2.2309801479945001E-2</v>
      </c>
    </row>
    <row r="48" spans="1:18" ht="14" x14ac:dyDescent="0.15">
      <c r="A48" s="38" t="s">
        <v>397</v>
      </c>
      <c r="B48" s="3" t="s">
        <v>295</v>
      </c>
      <c r="C48" s="5">
        <v>0.57795063800000002</v>
      </c>
      <c r="D48" s="5">
        <v>0.40427880100000002</v>
      </c>
      <c r="E48" s="5">
        <v>0.82583862900000005</v>
      </c>
      <c r="F48" s="5">
        <v>0</v>
      </c>
      <c r="G48" s="5">
        <v>0</v>
      </c>
      <c r="H48" s="5">
        <v>0.56719167599999998</v>
      </c>
      <c r="I48" s="45">
        <v>0</v>
      </c>
      <c r="J48" s="5">
        <v>0</v>
      </c>
      <c r="K48" s="5">
        <v>0</v>
      </c>
      <c r="L48" s="5">
        <v>0</v>
      </c>
      <c r="M48" s="5">
        <v>0</v>
      </c>
      <c r="N48" s="5">
        <v>0</v>
      </c>
      <c r="O48" s="44">
        <v>5.2294</v>
      </c>
      <c r="P48" s="94">
        <v>3.1547719549314799</v>
      </c>
      <c r="Q48" s="94">
        <v>6.9381024351878699E-3</v>
      </c>
      <c r="R48" s="98">
        <v>2.2309801479945001E-2</v>
      </c>
    </row>
    <row r="49" spans="1:18" ht="14" x14ac:dyDescent="0.15">
      <c r="A49" s="38" t="s">
        <v>422</v>
      </c>
      <c r="B49" s="3" t="s">
        <v>295</v>
      </c>
      <c r="C49" s="5">
        <v>0.25073606900000001</v>
      </c>
      <c r="D49" s="5">
        <v>0.25225684100000001</v>
      </c>
      <c r="E49" s="5">
        <v>0.45123749800000001</v>
      </c>
      <c r="F49" s="5">
        <v>0</v>
      </c>
      <c r="G49" s="5">
        <v>0.43094393199999997</v>
      </c>
      <c r="H49" s="5">
        <v>0</v>
      </c>
      <c r="I49" s="45">
        <v>0</v>
      </c>
      <c r="J49" s="5">
        <v>0</v>
      </c>
      <c r="K49" s="5">
        <v>0</v>
      </c>
      <c r="L49" s="5">
        <v>0</v>
      </c>
      <c r="M49" s="5">
        <v>0</v>
      </c>
      <c r="N49" s="5">
        <v>0</v>
      </c>
      <c r="O49" s="44">
        <v>4.9370000000000003</v>
      </c>
      <c r="P49" s="94">
        <v>3.1070147348508601</v>
      </c>
      <c r="Q49" s="94">
        <v>7.6324047625760498E-3</v>
      </c>
      <c r="R49" s="98">
        <v>2.2309801479945001E-2</v>
      </c>
    </row>
    <row r="50" spans="1:18" ht="14" x14ac:dyDescent="0.15">
      <c r="A50" s="38" t="s">
        <v>424</v>
      </c>
      <c r="B50" s="3" t="s">
        <v>295</v>
      </c>
      <c r="C50" s="5">
        <v>2.199520192</v>
      </c>
      <c r="D50" s="5">
        <v>3.4429634660000001</v>
      </c>
      <c r="E50" s="5">
        <v>3.563081543</v>
      </c>
      <c r="F50" s="5">
        <v>0</v>
      </c>
      <c r="G50" s="5">
        <v>0</v>
      </c>
      <c r="H50" s="5">
        <v>3.3832221910000002</v>
      </c>
      <c r="I50" s="45">
        <v>0</v>
      </c>
      <c r="J50" s="5">
        <v>0</v>
      </c>
      <c r="K50" s="5">
        <v>0</v>
      </c>
      <c r="L50" s="5">
        <v>0</v>
      </c>
      <c r="M50" s="5">
        <v>0</v>
      </c>
      <c r="N50" s="5">
        <v>0</v>
      </c>
      <c r="O50" s="44">
        <v>5.1029</v>
      </c>
      <c r="P50" s="94">
        <v>3.1707293712401801</v>
      </c>
      <c r="Q50" s="94">
        <v>6.7203825891917297E-3</v>
      </c>
      <c r="R50" s="98">
        <v>2.2309801479945001E-2</v>
      </c>
    </row>
    <row r="51" spans="1:18" ht="14" x14ac:dyDescent="0.15">
      <c r="A51" s="38" t="s">
        <v>438</v>
      </c>
      <c r="B51" s="3" t="s">
        <v>295</v>
      </c>
      <c r="C51" s="5">
        <v>1.023299771</v>
      </c>
      <c r="D51" s="5">
        <v>1.257124261</v>
      </c>
      <c r="E51" s="5">
        <v>1.2327514550000001</v>
      </c>
      <c r="F51" s="5">
        <v>0</v>
      </c>
      <c r="G51" s="5">
        <v>0</v>
      </c>
      <c r="H51" s="5">
        <v>1.1353693659999999</v>
      </c>
      <c r="I51" s="45">
        <v>0</v>
      </c>
      <c r="J51" s="5">
        <v>0</v>
      </c>
      <c r="K51" s="5">
        <v>0</v>
      </c>
      <c r="L51" s="5">
        <v>0</v>
      </c>
      <c r="M51" s="5">
        <v>0</v>
      </c>
      <c r="N51" s="5">
        <v>0</v>
      </c>
      <c r="O51" s="44">
        <v>4.1189</v>
      </c>
      <c r="P51" s="94">
        <v>3.0883575659134999</v>
      </c>
      <c r="Q51" s="94">
        <v>7.92198232084192E-3</v>
      </c>
      <c r="R51" s="98">
        <v>2.2309801479945001E-2</v>
      </c>
    </row>
    <row r="52" spans="1:18" ht="14" x14ac:dyDescent="0.15">
      <c r="A52" s="38" t="s">
        <v>443</v>
      </c>
      <c r="B52" s="3" t="s">
        <v>295</v>
      </c>
      <c r="C52" s="5">
        <v>0</v>
      </c>
      <c r="D52" s="5">
        <v>1.9221778869999999</v>
      </c>
      <c r="E52" s="5">
        <v>2.925562438</v>
      </c>
      <c r="F52" s="5">
        <v>0</v>
      </c>
      <c r="G52" s="5">
        <v>2.402430802</v>
      </c>
      <c r="H52" s="5">
        <v>2.8376190349999999</v>
      </c>
      <c r="I52" s="45">
        <v>0</v>
      </c>
      <c r="J52" s="5">
        <v>0</v>
      </c>
      <c r="K52" s="5">
        <v>0</v>
      </c>
      <c r="L52" s="5">
        <v>0</v>
      </c>
      <c r="M52" s="5">
        <v>0</v>
      </c>
      <c r="N52" s="5">
        <v>0</v>
      </c>
      <c r="O52" s="44">
        <v>4.7068000000000003</v>
      </c>
      <c r="P52" s="94">
        <v>3.1405372299430998</v>
      </c>
      <c r="Q52" s="94">
        <v>7.1382209641979999E-3</v>
      </c>
      <c r="R52" s="98">
        <v>2.2309801479945001E-2</v>
      </c>
    </row>
    <row r="53" spans="1:18" ht="14" x14ac:dyDescent="0.15">
      <c r="A53" s="38" t="s">
        <v>445</v>
      </c>
      <c r="B53" s="3" t="s">
        <v>295</v>
      </c>
      <c r="C53" s="5">
        <v>0.457889571</v>
      </c>
      <c r="D53" s="5">
        <v>0.55242380499999999</v>
      </c>
      <c r="E53" s="5">
        <v>0.56375191099999999</v>
      </c>
      <c r="F53" s="5">
        <v>0</v>
      </c>
      <c r="G53" s="5">
        <v>0.39034776399999999</v>
      </c>
      <c r="H53" s="5">
        <v>0</v>
      </c>
      <c r="I53" s="45">
        <v>0</v>
      </c>
      <c r="J53" s="5">
        <v>0</v>
      </c>
      <c r="K53" s="5">
        <v>0</v>
      </c>
      <c r="L53" s="5">
        <v>0</v>
      </c>
      <c r="M53" s="5">
        <v>0</v>
      </c>
      <c r="N53" s="5">
        <v>0</v>
      </c>
      <c r="O53" s="44">
        <v>4.5270999999999999</v>
      </c>
      <c r="P53" s="94">
        <v>3.12502771478455</v>
      </c>
      <c r="Q53" s="94">
        <v>7.36278577498037E-3</v>
      </c>
      <c r="R53" s="98">
        <v>2.2309801479945001E-2</v>
      </c>
    </row>
    <row r="54" spans="1:18" ht="14" x14ac:dyDescent="0.15">
      <c r="A54" s="38" t="s">
        <v>451</v>
      </c>
      <c r="B54" s="3" t="s">
        <v>295</v>
      </c>
      <c r="C54" s="5">
        <v>0.211369997</v>
      </c>
      <c r="D54" s="5">
        <v>0.29730877</v>
      </c>
      <c r="E54" s="5">
        <v>0.20912771799999999</v>
      </c>
      <c r="F54" s="5">
        <v>0</v>
      </c>
      <c r="G54" s="5">
        <v>0.25017743100000001</v>
      </c>
      <c r="H54" s="5">
        <v>0</v>
      </c>
      <c r="I54" s="45">
        <v>0</v>
      </c>
      <c r="J54" s="5">
        <v>0</v>
      </c>
      <c r="K54" s="5">
        <v>0</v>
      </c>
      <c r="L54" s="5">
        <v>0</v>
      </c>
      <c r="M54" s="5">
        <v>0</v>
      </c>
      <c r="N54" s="5">
        <v>0</v>
      </c>
      <c r="O54" s="44">
        <v>4.1905999999999999</v>
      </c>
      <c r="P54" s="94">
        <v>3.0805631275832299</v>
      </c>
      <c r="Q54" s="94">
        <v>8.0461579107998296E-3</v>
      </c>
      <c r="R54" s="98">
        <v>2.2309801479945001E-2</v>
      </c>
    </row>
    <row r="55" spans="1:18" ht="14" x14ac:dyDescent="0.15">
      <c r="A55" s="38" t="s">
        <v>481</v>
      </c>
      <c r="B55" s="3" t="s">
        <v>295</v>
      </c>
      <c r="C55" s="5">
        <v>13.002071900000001</v>
      </c>
      <c r="D55" s="5">
        <v>7.9108583069999998</v>
      </c>
      <c r="E55" s="5">
        <v>12.20314804</v>
      </c>
      <c r="F55" s="5">
        <v>0</v>
      </c>
      <c r="G55" s="5">
        <v>0</v>
      </c>
      <c r="H55" s="5">
        <v>12.000518960000001</v>
      </c>
      <c r="I55" s="45">
        <v>0</v>
      </c>
      <c r="J55" s="5">
        <v>0</v>
      </c>
      <c r="K55" s="5">
        <v>0</v>
      </c>
      <c r="L55" s="5">
        <v>0</v>
      </c>
      <c r="M55" s="5">
        <v>0</v>
      </c>
      <c r="N55" s="5">
        <v>0</v>
      </c>
      <c r="O55" s="44">
        <v>5.0858999999999996</v>
      </c>
      <c r="P55" s="94">
        <v>3.1692879889937902</v>
      </c>
      <c r="Q55" s="94">
        <v>6.7397664346168003E-3</v>
      </c>
      <c r="R55" s="98">
        <v>2.2309801479945001E-2</v>
      </c>
    </row>
    <row r="56" spans="1:18" ht="14" x14ac:dyDescent="0.15">
      <c r="A56" s="38" t="s">
        <v>486</v>
      </c>
      <c r="B56" s="3" t="s">
        <v>295</v>
      </c>
      <c r="C56" s="5">
        <v>0.59012758499999995</v>
      </c>
      <c r="D56" s="5">
        <v>1.0053485019999999</v>
      </c>
      <c r="E56" s="5">
        <v>0.48939479299999999</v>
      </c>
      <c r="F56" s="5">
        <v>0</v>
      </c>
      <c r="G56" s="5">
        <v>0.57132718199999999</v>
      </c>
      <c r="H56" s="5">
        <v>0</v>
      </c>
      <c r="I56" s="45">
        <v>0</v>
      </c>
      <c r="J56" s="5">
        <v>0</v>
      </c>
      <c r="K56" s="5">
        <v>0</v>
      </c>
      <c r="L56" s="5">
        <v>0</v>
      </c>
      <c r="M56" s="5">
        <v>0</v>
      </c>
      <c r="N56" s="5">
        <v>0</v>
      </c>
      <c r="O56" s="44">
        <v>4.8563000000000001</v>
      </c>
      <c r="P56" s="94">
        <v>3.1020535318813902</v>
      </c>
      <c r="Q56" s="94">
        <v>7.7083678423077902E-3</v>
      </c>
      <c r="R56" s="98">
        <v>2.2309801479945001E-2</v>
      </c>
    </row>
    <row r="57" spans="1:18" ht="14" x14ac:dyDescent="0.15">
      <c r="A57" s="38" t="s">
        <v>485</v>
      </c>
      <c r="B57" s="3" t="s">
        <v>295</v>
      </c>
      <c r="C57" s="5">
        <v>1.052524445</v>
      </c>
      <c r="D57" s="5">
        <v>0</v>
      </c>
      <c r="E57" s="5">
        <v>0</v>
      </c>
      <c r="F57" s="5">
        <v>0.49365650100000003</v>
      </c>
      <c r="G57" s="5">
        <v>0.573935415</v>
      </c>
      <c r="H57" s="5">
        <v>0.80946573600000005</v>
      </c>
      <c r="I57" s="45">
        <v>0</v>
      </c>
      <c r="J57" s="5">
        <v>0</v>
      </c>
      <c r="K57" s="5">
        <v>0</v>
      </c>
      <c r="L57" s="5">
        <v>0</v>
      </c>
      <c r="M57" s="5">
        <v>0</v>
      </c>
      <c r="N57" s="5">
        <v>0</v>
      </c>
      <c r="O57" s="44">
        <v>5.2786999999999997</v>
      </c>
      <c r="P57" s="94">
        <v>3.1338058848783201</v>
      </c>
      <c r="Q57" s="94">
        <v>7.2348382111482503E-3</v>
      </c>
      <c r="R57" s="98">
        <v>2.2309801479945001E-2</v>
      </c>
    </row>
    <row r="58" spans="1:18" ht="14" x14ac:dyDescent="0.15">
      <c r="A58" s="38" t="s">
        <v>487</v>
      </c>
      <c r="B58" s="3" t="s">
        <v>295</v>
      </c>
      <c r="C58" s="5">
        <v>0</v>
      </c>
      <c r="D58" s="5">
        <v>0</v>
      </c>
      <c r="E58" s="5">
        <v>0</v>
      </c>
      <c r="F58" s="5">
        <v>0</v>
      </c>
      <c r="G58" s="5">
        <v>0</v>
      </c>
      <c r="H58" s="5">
        <v>0</v>
      </c>
      <c r="I58" s="45">
        <v>0</v>
      </c>
      <c r="J58" s="5">
        <v>3.2622100440000001</v>
      </c>
      <c r="K58" s="5">
        <v>4.3831969280000003</v>
      </c>
      <c r="L58" s="5">
        <v>3.5167319020000001</v>
      </c>
      <c r="M58" s="5">
        <v>2.583859216</v>
      </c>
      <c r="N58" s="5">
        <v>0</v>
      </c>
      <c r="O58" s="44">
        <v>0.20979</v>
      </c>
      <c r="P58" s="94">
        <v>-3.1380123456611702</v>
      </c>
      <c r="Q58" s="94">
        <v>7.1743104947038297E-3</v>
      </c>
      <c r="R58" s="98">
        <v>2.2309801479945001E-2</v>
      </c>
    </row>
    <row r="59" spans="1:18" ht="14" x14ac:dyDescent="0.15">
      <c r="A59" s="38" t="s">
        <v>522</v>
      </c>
      <c r="B59" s="3" t="s">
        <v>295</v>
      </c>
      <c r="C59" s="5">
        <v>0.21773108899999999</v>
      </c>
      <c r="D59" s="5">
        <v>0.18750884300000001</v>
      </c>
      <c r="E59" s="5">
        <v>0.21617997999999999</v>
      </c>
      <c r="F59" s="5">
        <v>0</v>
      </c>
      <c r="G59" s="5">
        <v>0.16708658600000001</v>
      </c>
      <c r="H59" s="5">
        <v>0</v>
      </c>
      <c r="I59" s="45">
        <v>0</v>
      </c>
      <c r="J59" s="5">
        <v>0</v>
      </c>
      <c r="K59" s="5">
        <v>0</v>
      </c>
      <c r="L59" s="5">
        <v>0</v>
      </c>
      <c r="M59" s="5">
        <v>0</v>
      </c>
      <c r="N59" s="5">
        <v>0</v>
      </c>
      <c r="O59" s="44">
        <v>4.266</v>
      </c>
      <c r="P59" s="94">
        <v>3.1030522770083202</v>
      </c>
      <c r="Q59" s="94">
        <v>7.6930156477175004E-3</v>
      </c>
      <c r="R59" s="98">
        <v>2.2309801479945001E-2</v>
      </c>
    </row>
    <row r="60" spans="1:18" ht="14" x14ac:dyDescent="0.15">
      <c r="A60" s="38" t="s">
        <v>580</v>
      </c>
      <c r="B60" s="3" t="s">
        <v>295</v>
      </c>
      <c r="C60" s="5">
        <v>8.3689069830000005</v>
      </c>
      <c r="D60" s="5">
        <v>6.8540623140000001</v>
      </c>
      <c r="E60" s="5">
        <v>8.9741506449999999</v>
      </c>
      <c r="F60" s="5">
        <v>0</v>
      </c>
      <c r="G60" s="5">
        <v>0</v>
      </c>
      <c r="H60" s="5">
        <v>5.2449466769999997</v>
      </c>
      <c r="I60" s="45">
        <v>0</v>
      </c>
      <c r="J60" s="5">
        <v>0</v>
      </c>
      <c r="K60" s="5">
        <v>0</v>
      </c>
      <c r="L60" s="5">
        <v>0</v>
      </c>
      <c r="M60" s="5">
        <v>0</v>
      </c>
      <c r="N60" s="5">
        <v>0</v>
      </c>
      <c r="O60" s="44">
        <v>5.0111999999999997</v>
      </c>
      <c r="P60" s="94">
        <v>3.15599622200914</v>
      </c>
      <c r="Q60" s="94">
        <v>6.9211535050051499E-3</v>
      </c>
      <c r="R60" s="98">
        <v>2.2309801479945001E-2</v>
      </c>
    </row>
    <row r="61" spans="1:18" ht="14" x14ac:dyDescent="0.15">
      <c r="A61" s="38" t="s">
        <v>584</v>
      </c>
      <c r="B61" s="3" t="s">
        <v>295</v>
      </c>
      <c r="C61" s="5">
        <v>1.304278289</v>
      </c>
      <c r="D61" s="5">
        <v>0.90740583500000005</v>
      </c>
      <c r="E61" s="5">
        <v>1.893679779</v>
      </c>
      <c r="F61" s="5">
        <v>0</v>
      </c>
      <c r="G61" s="5">
        <v>0</v>
      </c>
      <c r="H61" s="5">
        <v>1.164923843</v>
      </c>
      <c r="I61" s="45">
        <v>0</v>
      </c>
      <c r="J61" s="5">
        <v>0</v>
      </c>
      <c r="K61" s="5">
        <v>0</v>
      </c>
      <c r="L61" s="5">
        <v>0</v>
      </c>
      <c r="M61" s="5">
        <v>0</v>
      </c>
      <c r="N61" s="5">
        <v>0</v>
      </c>
      <c r="O61" s="44">
        <v>5.1734</v>
      </c>
      <c r="P61" s="94">
        <v>3.1417805520184401</v>
      </c>
      <c r="Q61" s="94">
        <v>7.1205157522193597E-3</v>
      </c>
      <c r="R61" s="98">
        <v>2.2309801479945001E-2</v>
      </c>
    </row>
    <row r="62" spans="1:18" ht="14" x14ac:dyDescent="0.15">
      <c r="A62" s="38" t="s">
        <v>605</v>
      </c>
      <c r="B62" s="42" t="s">
        <v>295</v>
      </c>
      <c r="C62" s="44">
        <v>0.42226745700000001</v>
      </c>
      <c r="D62" s="44">
        <v>0.20083764900000001</v>
      </c>
      <c r="E62" s="44">
        <v>0.57420963700000005</v>
      </c>
      <c r="F62" s="44">
        <v>0</v>
      </c>
      <c r="G62" s="44">
        <v>0</v>
      </c>
      <c r="H62" s="44">
        <v>0.34915280599999998</v>
      </c>
      <c r="I62" s="46">
        <v>0</v>
      </c>
      <c r="J62" s="44">
        <v>0</v>
      </c>
      <c r="K62" s="44">
        <v>0</v>
      </c>
      <c r="L62" s="44">
        <v>0</v>
      </c>
      <c r="M62" s="44">
        <v>0</v>
      </c>
      <c r="N62" s="44">
        <v>0</v>
      </c>
      <c r="O62" s="44">
        <v>6.7500999999999998</v>
      </c>
      <c r="P62" s="94">
        <v>3.1933868329930402</v>
      </c>
      <c r="Q62" s="94">
        <v>6.4228638243404596E-3</v>
      </c>
      <c r="R62" s="98">
        <v>2.2309801479945001E-2</v>
      </c>
    </row>
    <row r="63" spans="1:18" ht="14" x14ac:dyDescent="0.15">
      <c r="A63" s="38" t="s">
        <v>634</v>
      </c>
      <c r="B63" s="42" t="s">
        <v>295</v>
      </c>
      <c r="C63" s="44">
        <v>0.442477554</v>
      </c>
      <c r="D63" s="44">
        <v>0.26179358699999999</v>
      </c>
      <c r="E63" s="44">
        <v>0.62663234400000001</v>
      </c>
      <c r="F63" s="44">
        <v>0</v>
      </c>
      <c r="G63" s="44">
        <v>0.31525904900000001</v>
      </c>
      <c r="H63" s="44">
        <v>0</v>
      </c>
      <c r="I63" s="46">
        <v>0</v>
      </c>
      <c r="J63" s="44">
        <v>0</v>
      </c>
      <c r="K63" s="44">
        <v>0</v>
      </c>
      <c r="L63" s="44">
        <v>0</v>
      </c>
      <c r="M63" s="44">
        <v>0</v>
      </c>
      <c r="N63" s="44">
        <v>0</v>
      </c>
      <c r="O63" s="44">
        <v>5.5732999999999997</v>
      </c>
      <c r="P63" s="94">
        <v>3.13581449007529</v>
      </c>
      <c r="Q63" s="94">
        <v>7.2058729908919096E-3</v>
      </c>
      <c r="R63" s="98">
        <v>2.2309801479945001E-2</v>
      </c>
    </row>
    <row r="64" spans="1:18" ht="14" x14ac:dyDescent="0.15">
      <c r="A64" s="38" t="s">
        <v>381</v>
      </c>
      <c r="B64" s="3" t="s">
        <v>295</v>
      </c>
      <c r="C64" s="5">
        <v>0</v>
      </c>
      <c r="D64" s="5">
        <v>0</v>
      </c>
      <c r="E64" s="5">
        <v>0</v>
      </c>
      <c r="F64" s="5">
        <v>0</v>
      </c>
      <c r="G64" s="5">
        <v>0</v>
      </c>
      <c r="H64" s="5">
        <v>0</v>
      </c>
      <c r="I64" s="45">
        <v>0</v>
      </c>
      <c r="J64" s="5">
        <v>2.7852496389999999</v>
      </c>
      <c r="K64" s="5">
        <v>2.8513185810000001</v>
      </c>
      <c r="L64" s="5">
        <v>3.796255157</v>
      </c>
      <c r="M64" s="5">
        <v>2.8640535109999998</v>
      </c>
      <c r="N64" s="5">
        <v>0</v>
      </c>
      <c r="O64" s="44">
        <v>0.24922</v>
      </c>
      <c r="P64" s="94">
        <v>-3.0582419942298298</v>
      </c>
      <c r="Q64" s="94">
        <v>8.4125196947953604E-3</v>
      </c>
      <c r="R64" s="98">
        <v>2.2623442437619799E-2</v>
      </c>
    </row>
    <row r="65" spans="1:18" ht="14" x14ac:dyDescent="0.15">
      <c r="A65" s="38" t="s">
        <v>442</v>
      </c>
      <c r="B65" s="3" t="s">
        <v>295</v>
      </c>
      <c r="C65" s="5">
        <v>1.1468140019999999</v>
      </c>
      <c r="D65" s="5">
        <v>1.0961881309999999</v>
      </c>
      <c r="E65" s="5">
        <v>1.2326173810000001</v>
      </c>
      <c r="F65" s="5">
        <v>0</v>
      </c>
      <c r="G65" s="5">
        <v>0</v>
      </c>
      <c r="H65" s="5">
        <v>1.157502789</v>
      </c>
      <c r="I65" s="45">
        <v>0</v>
      </c>
      <c r="J65" s="5">
        <v>0</v>
      </c>
      <c r="K65" s="5">
        <v>0</v>
      </c>
      <c r="L65" s="5">
        <v>0</v>
      </c>
      <c r="M65" s="5">
        <v>0</v>
      </c>
      <c r="N65" s="5">
        <v>0</v>
      </c>
      <c r="O65" s="44">
        <v>3.8555000000000001</v>
      </c>
      <c r="P65" s="94">
        <v>3.05127872141319</v>
      </c>
      <c r="Q65" s="94">
        <v>8.5301504272992709E-3</v>
      </c>
      <c r="R65" s="98">
        <v>2.2623442437619799E-2</v>
      </c>
    </row>
    <row r="66" spans="1:18" ht="14" x14ac:dyDescent="0.15">
      <c r="A66" s="38" t="s">
        <v>359</v>
      </c>
      <c r="B66" s="3" t="s">
        <v>282</v>
      </c>
      <c r="C66" s="5">
        <v>1.3070399999999999E-4</v>
      </c>
      <c r="D66" s="5">
        <v>1.1581700000000001E-4</v>
      </c>
      <c r="E66" s="5">
        <v>1.3041300000000001E-4</v>
      </c>
      <c r="F66" s="5">
        <v>9.5444000000000003E-5</v>
      </c>
      <c r="G66" s="5">
        <v>1.18212E-4</v>
      </c>
      <c r="H66" s="5">
        <v>8.0736999999999996E-5</v>
      </c>
      <c r="I66" s="45">
        <v>1.98872E-4</v>
      </c>
      <c r="J66" s="5">
        <v>2.0299000000000001E-4</v>
      </c>
      <c r="K66" s="5">
        <v>2.40976E-4</v>
      </c>
      <c r="L66" s="5">
        <v>1.25559E-4</v>
      </c>
      <c r="M66" s="5">
        <v>1.73926E-4</v>
      </c>
      <c r="N66" s="5">
        <v>1.7018099999999999E-4</v>
      </c>
      <c r="O66" s="44">
        <v>0.60343999999999998</v>
      </c>
      <c r="P66" s="94">
        <v>-3.7866675125025702</v>
      </c>
      <c r="Q66" s="94">
        <v>2.66604978384822E-3</v>
      </c>
      <c r="R66" s="98">
        <v>2.3401992547112099E-2</v>
      </c>
    </row>
    <row r="67" spans="1:18" ht="14" x14ac:dyDescent="0.15">
      <c r="A67" s="38" t="s">
        <v>555</v>
      </c>
      <c r="B67" s="3" t="s">
        <v>295</v>
      </c>
      <c r="C67" s="5">
        <v>0</v>
      </c>
      <c r="D67" s="5">
        <v>0</v>
      </c>
      <c r="E67" s="5">
        <v>0</v>
      </c>
      <c r="F67" s="5">
        <v>0</v>
      </c>
      <c r="G67" s="5">
        <v>0</v>
      </c>
      <c r="H67" s="5">
        <v>0</v>
      </c>
      <c r="I67" s="45">
        <v>10.69895309</v>
      </c>
      <c r="J67" s="5">
        <v>9.8893304610000001</v>
      </c>
      <c r="K67" s="5">
        <v>28.575477419999999</v>
      </c>
      <c r="L67" s="5">
        <v>0</v>
      </c>
      <c r="M67" s="5">
        <v>0</v>
      </c>
      <c r="N67" s="5">
        <v>9.7944555399999995</v>
      </c>
      <c r="O67" s="44">
        <v>0.18693000000000001</v>
      </c>
      <c r="P67" s="94">
        <v>-3.0073701373278401</v>
      </c>
      <c r="Q67" s="94">
        <v>9.3102417541078807E-3</v>
      </c>
      <c r="R67" s="98">
        <v>2.4167010510663001E-2</v>
      </c>
    </row>
    <row r="68" spans="1:18" ht="14" x14ac:dyDescent="0.15">
      <c r="A68" s="38" t="s">
        <v>558</v>
      </c>
      <c r="B68" s="3" t="s">
        <v>295</v>
      </c>
      <c r="C68" s="5">
        <v>0</v>
      </c>
      <c r="D68" s="5">
        <v>8.1576251519999996</v>
      </c>
      <c r="E68" s="5">
        <v>2.2498324080000001</v>
      </c>
      <c r="F68" s="5">
        <v>0</v>
      </c>
      <c r="G68" s="5">
        <v>1.9697657909999999</v>
      </c>
      <c r="H68" s="5">
        <v>2.0786476039999999</v>
      </c>
      <c r="I68" s="45">
        <v>0</v>
      </c>
      <c r="J68" s="5">
        <v>0</v>
      </c>
      <c r="K68" s="5">
        <v>0</v>
      </c>
      <c r="L68" s="5">
        <v>0</v>
      </c>
      <c r="M68" s="5">
        <v>0</v>
      </c>
      <c r="N68" s="5">
        <v>0</v>
      </c>
      <c r="O68" s="44">
        <v>6.4490999999999996</v>
      </c>
      <c r="P68" s="94">
        <v>2.96275691651087</v>
      </c>
      <c r="Q68" s="94">
        <v>1.01748825475353E-2</v>
      </c>
      <c r="R68" s="98">
        <v>2.58611598083189E-2</v>
      </c>
    </row>
    <row r="69" spans="1:18" ht="14" x14ac:dyDescent="0.15">
      <c r="A69" s="38" t="s">
        <v>304</v>
      </c>
      <c r="B69" s="3" t="s">
        <v>298</v>
      </c>
      <c r="C69" s="5">
        <v>3.4459200000000001E-4</v>
      </c>
      <c r="D69" s="5">
        <v>3.1365499999999998E-4</v>
      </c>
      <c r="E69" s="5">
        <v>5.1469700000000005E-4</v>
      </c>
      <c r="F69" s="5">
        <v>9.5373799999999998E-4</v>
      </c>
      <c r="G69" s="5">
        <v>2.3584100000000001E-4</v>
      </c>
      <c r="H69" s="5">
        <v>1.2530099999999999E-3</v>
      </c>
      <c r="I69" s="45">
        <v>0</v>
      </c>
      <c r="J69" s="5">
        <v>5.41E-5</v>
      </c>
      <c r="K69" s="5">
        <v>2.5530600000000001E-4</v>
      </c>
      <c r="L69" s="5">
        <v>0</v>
      </c>
      <c r="M69" s="5">
        <v>1.3813200000000001E-4</v>
      </c>
      <c r="N69" s="5">
        <v>4.3300000000000002E-5</v>
      </c>
      <c r="O69" s="44">
        <v>7.1150000000000002</v>
      </c>
      <c r="P69" s="94">
        <v>4.2039757169531899</v>
      </c>
      <c r="Q69" s="94">
        <v>5.1667626694392105E-4</v>
      </c>
      <c r="R69" s="98">
        <v>2.6350489614140001E-2</v>
      </c>
    </row>
    <row r="70" spans="1:18" ht="14" x14ac:dyDescent="0.15">
      <c r="A70" s="38" t="s">
        <v>313</v>
      </c>
      <c r="B70" s="3" t="s">
        <v>298</v>
      </c>
      <c r="C70" s="5">
        <v>6.5819670000000002E-3</v>
      </c>
      <c r="D70" s="5">
        <v>6.9283230000000001E-3</v>
      </c>
      <c r="E70" s="5">
        <v>9.4243750000000005E-3</v>
      </c>
      <c r="F70" s="5">
        <v>1.6192999E-2</v>
      </c>
      <c r="G70" s="5">
        <v>5.4142369999999997E-3</v>
      </c>
      <c r="H70" s="5">
        <v>4.9752449999999997E-3</v>
      </c>
      <c r="I70" s="45">
        <v>1.2489739999999999E-3</v>
      </c>
      <c r="J70" s="5">
        <v>1.053095E-3</v>
      </c>
      <c r="K70" s="5">
        <v>5.1434419999999998E-3</v>
      </c>
      <c r="L70" s="5">
        <v>0</v>
      </c>
      <c r="M70" s="5">
        <v>0</v>
      </c>
      <c r="N70" s="5">
        <v>0</v>
      </c>
      <c r="O70" s="44">
        <v>6.1303999999999998</v>
      </c>
      <c r="P70" s="94">
        <v>4.5255879882065297</v>
      </c>
      <c r="Q70" s="94">
        <v>2.5201014217872598E-4</v>
      </c>
      <c r="R70" s="98">
        <v>2.6350489614140001E-2</v>
      </c>
    </row>
    <row r="71" spans="1:18" ht="14" x14ac:dyDescent="0.15">
      <c r="A71" s="38" t="s">
        <v>324</v>
      </c>
      <c r="B71" s="3" t="s">
        <v>298</v>
      </c>
      <c r="C71" s="5">
        <v>1.1574165000000001E-2</v>
      </c>
      <c r="D71" s="5">
        <v>2.8590731000000001E-2</v>
      </c>
      <c r="E71" s="5">
        <v>1.3495903E-2</v>
      </c>
      <c r="F71" s="5">
        <v>1.6898654999999999E-2</v>
      </c>
      <c r="G71" s="5">
        <v>1.3234017000000001E-2</v>
      </c>
      <c r="H71" s="5">
        <v>1.0935329000000001E-2</v>
      </c>
      <c r="I71" s="45">
        <v>1.360584E-3</v>
      </c>
      <c r="J71" s="5">
        <v>7.6876699999999995E-4</v>
      </c>
      <c r="K71" s="5">
        <v>3.0995160000000001E-3</v>
      </c>
      <c r="L71" s="5">
        <v>7.7900759999999999E-3</v>
      </c>
      <c r="M71" s="5">
        <v>3.0972980000000001E-3</v>
      </c>
      <c r="N71" s="5">
        <v>2.0705630000000001E-3</v>
      </c>
      <c r="O71" s="44">
        <v>5.2087000000000003</v>
      </c>
      <c r="P71" s="94">
        <v>4.2117746167685599</v>
      </c>
      <c r="Q71" s="94">
        <v>5.0773040586710302E-4</v>
      </c>
      <c r="R71" s="98">
        <v>2.6350489614140001E-2</v>
      </c>
    </row>
    <row r="72" spans="1:18" ht="14" x14ac:dyDescent="0.15">
      <c r="A72" s="38" t="s">
        <v>317</v>
      </c>
      <c r="B72" s="3" t="s">
        <v>298</v>
      </c>
      <c r="C72" s="5">
        <v>1.6770183000000001E-2</v>
      </c>
      <c r="D72" s="5">
        <v>3.1635583000000002E-2</v>
      </c>
      <c r="E72" s="5">
        <v>2.1290392000000002E-2</v>
      </c>
      <c r="F72" s="5">
        <v>6.4722064999999995E-2</v>
      </c>
      <c r="G72" s="5">
        <v>1.9516164999999999E-2</v>
      </c>
      <c r="H72" s="5">
        <v>1.1957700999999999E-2</v>
      </c>
      <c r="I72" s="45">
        <v>3.1285869999999999E-3</v>
      </c>
      <c r="J72" s="5">
        <v>4.9608040000000001E-3</v>
      </c>
      <c r="K72" s="5">
        <v>1.5367898E-2</v>
      </c>
      <c r="L72" s="5">
        <v>0</v>
      </c>
      <c r="M72" s="5">
        <v>0</v>
      </c>
      <c r="N72" s="5">
        <v>3.7123120000000002E-3</v>
      </c>
      <c r="O72" s="44">
        <v>5.8369</v>
      </c>
      <c r="P72" s="94">
        <v>4.0001021198417499</v>
      </c>
      <c r="Q72" s="94">
        <v>8.1616618867013995E-4</v>
      </c>
      <c r="R72" s="98">
        <v>3.1218356716632902E-2</v>
      </c>
    </row>
    <row r="73" spans="1:18" ht="14" x14ac:dyDescent="0.15">
      <c r="A73" s="38" t="s">
        <v>315</v>
      </c>
      <c r="B73" s="3" t="s">
        <v>298</v>
      </c>
      <c r="C73" s="5">
        <v>4.61892E-2</v>
      </c>
      <c r="D73" s="5">
        <v>2.8111079000000001E-2</v>
      </c>
      <c r="E73" s="5">
        <v>4.9508379999999998E-2</v>
      </c>
      <c r="F73" s="5">
        <v>0.134489788</v>
      </c>
      <c r="G73" s="5">
        <v>2.3256549000000001E-2</v>
      </c>
      <c r="H73" s="5">
        <v>3.3805122E-2</v>
      </c>
      <c r="I73" s="45">
        <v>9.7090579999999996E-3</v>
      </c>
      <c r="J73" s="5">
        <v>9.4818060000000006E-3</v>
      </c>
      <c r="K73" s="5">
        <v>2.9340822999999999E-2</v>
      </c>
      <c r="L73" s="5">
        <v>0</v>
      </c>
      <c r="M73" s="5">
        <v>0</v>
      </c>
      <c r="N73" s="5">
        <v>3.6130110000000002E-3</v>
      </c>
      <c r="O73" s="44">
        <v>5.8846999999999996</v>
      </c>
      <c r="P73" s="94">
        <v>3.87965847223253</v>
      </c>
      <c r="Q73" s="94">
        <v>1.0696063113256099E-3</v>
      </c>
      <c r="R73" s="98">
        <v>3.27299531265638E-2</v>
      </c>
    </row>
    <row r="74" spans="1:18" ht="14" x14ac:dyDescent="0.15">
      <c r="A74" s="38" t="s">
        <v>380</v>
      </c>
      <c r="B74" s="3" t="s">
        <v>295</v>
      </c>
      <c r="C74" s="5">
        <v>0.42154047500000003</v>
      </c>
      <c r="D74" s="5">
        <v>0.49956136600000001</v>
      </c>
      <c r="E74" s="5">
        <v>0.78317646699999999</v>
      </c>
      <c r="F74" s="5">
        <v>0.30413398699999999</v>
      </c>
      <c r="G74" s="5">
        <v>0.71886089399999997</v>
      </c>
      <c r="H74" s="5">
        <v>0.607254988</v>
      </c>
      <c r="I74" s="45">
        <v>0</v>
      </c>
      <c r="J74" s="5">
        <v>0</v>
      </c>
      <c r="K74" s="5">
        <v>0.94457916500000005</v>
      </c>
      <c r="L74" s="5">
        <v>0</v>
      </c>
      <c r="M74" s="5">
        <v>0.27529711499999998</v>
      </c>
      <c r="N74" s="5">
        <v>0.20566395200000001</v>
      </c>
      <c r="O74" s="44">
        <v>2.1528</v>
      </c>
      <c r="P74" s="94">
        <v>2.8163036876195502</v>
      </c>
      <c r="Q74" s="94">
        <v>1.3605898747580499E-2</v>
      </c>
      <c r="R74" s="98">
        <v>3.3875911167445399E-2</v>
      </c>
    </row>
    <row r="75" spans="1:18" ht="14" x14ac:dyDescent="0.15">
      <c r="A75" s="38" t="s">
        <v>297</v>
      </c>
      <c r="B75" s="3" t="s">
        <v>298</v>
      </c>
      <c r="C75" s="5">
        <v>3.9316986999999998E-2</v>
      </c>
      <c r="D75" s="5">
        <v>3.5787963999999998E-2</v>
      </c>
      <c r="E75" s="5">
        <v>0</v>
      </c>
      <c r="F75" s="5">
        <v>9.4018097999999994E-2</v>
      </c>
      <c r="G75" s="5">
        <v>3.1196380999999999E-2</v>
      </c>
      <c r="H75" s="5">
        <v>3.1093538E-2</v>
      </c>
      <c r="I75" s="45">
        <v>6.9805070000000004E-3</v>
      </c>
      <c r="J75" s="5">
        <v>6.8808690000000004E-3</v>
      </c>
      <c r="K75" s="5">
        <v>0</v>
      </c>
      <c r="L75" s="5">
        <v>0</v>
      </c>
      <c r="M75" s="5">
        <v>0</v>
      </c>
      <c r="N75" s="5">
        <v>0</v>
      </c>
      <c r="O75" s="44">
        <v>12.02</v>
      </c>
      <c r="P75" s="94">
        <v>3.73757248442146</v>
      </c>
      <c r="Q75" s="94">
        <v>1.47149175727507E-3</v>
      </c>
      <c r="R75" s="98">
        <v>3.75230398105144E-2</v>
      </c>
    </row>
    <row r="76" spans="1:18" ht="14" x14ac:dyDescent="0.15">
      <c r="A76" s="38" t="s">
        <v>357</v>
      </c>
      <c r="B76" s="3" t="s">
        <v>282</v>
      </c>
      <c r="C76" s="5">
        <v>1.9140330000000001E-3</v>
      </c>
      <c r="D76" s="5">
        <v>2.2137540000000001E-3</v>
      </c>
      <c r="E76" s="5">
        <v>2.6481719999999999E-3</v>
      </c>
      <c r="F76" s="5">
        <v>1.9942739999999999E-3</v>
      </c>
      <c r="G76" s="5">
        <v>2.8887700000000001E-3</v>
      </c>
      <c r="H76" s="5">
        <v>2.8963109999999999E-3</v>
      </c>
      <c r="I76" s="45">
        <v>4.3750380000000004E-3</v>
      </c>
      <c r="J76" s="5">
        <v>4.1161410000000002E-3</v>
      </c>
      <c r="K76" s="5">
        <v>3.9444429999999997E-3</v>
      </c>
      <c r="L76" s="5">
        <v>2.7122299999999999E-3</v>
      </c>
      <c r="M76" s="5">
        <v>3.4361420000000001E-3</v>
      </c>
      <c r="N76" s="5">
        <v>3.4724619999999999E-3</v>
      </c>
      <c r="O76" s="44">
        <v>0.65991</v>
      </c>
      <c r="P76" s="94">
        <v>-3.4783243658500398</v>
      </c>
      <c r="Q76" s="94">
        <v>4.66776613681112E-3</v>
      </c>
      <c r="R76" s="98">
        <v>3.8816160506113501E-2</v>
      </c>
    </row>
    <row r="77" spans="1:18" ht="14" x14ac:dyDescent="0.15">
      <c r="A77" s="38" t="s">
        <v>351</v>
      </c>
      <c r="B77" s="3" t="s">
        <v>282</v>
      </c>
      <c r="C77" s="5">
        <v>2.89033E-3</v>
      </c>
      <c r="D77" s="5">
        <v>3.3083869999999999E-3</v>
      </c>
      <c r="E77" s="5">
        <v>1.4662270000000001E-3</v>
      </c>
      <c r="F77" s="5">
        <v>1.20586E-3</v>
      </c>
      <c r="G77" s="5">
        <v>1.0368809999999999E-3</v>
      </c>
      <c r="H77" s="5">
        <v>2.4779540000000001E-3</v>
      </c>
      <c r="I77" s="45">
        <v>9.3899800000000002E-4</v>
      </c>
      <c r="J77" s="5">
        <v>1.1278239999999999E-3</v>
      </c>
      <c r="K77" s="5">
        <v>1.115425E-3</v>
      </c>
      <c r="L77" s="5">
        <v>6.9822700000000005E-4</v>
      </c>
      <c r="M77" s="5">
        <v>7.0483799999999995E-4</v>
      </c>
      <c r="N77" s="5">
        <v>9.4988799999999997E-4</v>
      </c>
      <c r="O77" s="44">
        <v>2.2376</v>
      </c>
      <c r="P77" s="94">
        <v>3.4100454712457702</v>
      </c>
      <c r="Q77" s="94">
        <v>5.2890204025547198E-3</v>
      </c>
      <c r="R77" s="98">
        <v>4.1783261180182302E-2</v>
      </c>
    </row>
    <row r="78" spans="1:18" ht="14" x14ac:dyDescent="0.15">
      <c r="A78" s="38" t="s">
        <v>325</v>
      </c>
      <c r="B78" s="3" t="s">
        <v>298</v>
      </c>
      <c r="C78" s="5">
        <v>6.0201860000000003E-3</v>
      </c>
      <c r="D78" s="5">
        <v>6.834611E-3</v>
      </c>
      <c r="E78" s="5">
        <v>5.24947E-3</v>
      </c>
      <c r="F78" s="5">
        <v>9.5686910000000007E-3</v>
      </c>
      <c r="G78" s="5">
        <v>1.4632740000000001E-3</v>
      </c>
      <c r="H78" s="5">
        <v>3.3316539999999999E-3</v>
      </c>
      <c r="I78" s="45">
        <v>5.6364000000000002E-4</v>
      </c>
      <c r="J78" s="5">
        <v>4.2961399999999998E-4</v>
      </c>
      <c r="K78" s="5">
        <v>1.7642770000000001E-3</v>
      </c>
      <c r="L78" s="5">
        <v>1.052685E-3</v>
      </c>
      <c r="M78" s="5">
        <v>1.5764240000000001E-3</v>
      </c>
      <c r="N78" s="5">
        <v>1.012656E-3</v>
      </c>
      <c r="O78" s="44">
        <v>5.0736999999999997</v>
      </c>
      <c r="P78" s="94">
        <v>3.6208187757203598</v>
      </c>
      <c r="Q78" s="94">
        <v>1.9119311652816199E-3</v>
      </c>
      <c r="R78" s="98">
        <v>4.1789352612583999E-2</v>
      </c>
    </row>
    <row r="79" spans="1:18" ht="14" x14ac:dyDescent="0.15">
      <c r="A79" s="38" t="s">
        <v>409</v>
      </c>
      <c r="B79" s="3" t="s">
        <v>295</v>
      </c>
      <c r="C79" s="5">
        <v>0.37003380499999999</v>
      </c>
      <c r="D79" s="5">
        <v>0.421144976</v>
      </c>
      <c r="E79" s="5">
        <v>0.82449789500000004</v>
      </c>
      <c r="F79" s="5">
        <v>0.43249436400000002</v>
      </c>
      <c r="G79" s="5">
        <v>0.43422640200000001</v>
      </c>
      <c r="H79" s="5">
        <v>0.917641869</v>
      </c>
      <c r="I79" s="45">
        <v>0</v>
      </c>
      <c r="J79" s="5">
        <v>0.27331674</v>
      </c>
      <c r="K79" s="5">
        <v>0.59300798200000004</v>
      </c>
      <c r="L79" s="5">
        <v>0.45156740400000001</v>
      </c>
      <c r="M79" s="5">
        <v>0</v>
      </c>
      <c r="N79" s="5">
        <v>0</v>
      </c>
      <c r="O79" s="44">
        <v>2.2944</v>
      </c>
      <c r="P79" s="94">
        <v>2.6955938158452502</v>
      </c>
      <c r="Q79" s="94">
        <v>1.7263350436286101E-2</v>
      </c>
      <c r="R79" s="98">
        <v>4.2122575064538197E-2</v>
      </c>
    </row>
    <row r="80" spans="1:18" ht="14" x14ac:dyDescent="0.15">
      <c r="A80" s="38" t="s">
        <v>326</v>
      </c>
      <c r="B80" s="3" t="s">
        <v>298</v>
      </c>
      <c r="C80" s="5">
        <v>2.1461230000000002E-3</v>
      </c>
      <c r="D80" s="5">
        <v>2.60232E-3</v>
      </c>
      <c r="E80" s="5">
        <v>3.6820960000000002E-3</v>
      </c>
      <c r="F80" s="5">
        <v>6.2427699999999999E-3</v>
      </c>
      <c r="G80" s="5">
        <v>2.0940149999999999E-3</v>
      </c>
      <c r="H80" s="5">
        <v>1.1946646E-2</v>
      </c>
      <c r="I80" s="45">
        <v>4.3611499999999999E-4</v>
      </c>
      <c r="J80" s="5">
        <v>4.7536600000000002E-4</v>
      </c>
      <c r="K80" s="5">
        <v>2.0729479999999998E-3</v>
      </c>
      <c r="L80" s="5">
        <v>8.4450699999999998E-4</v>
      </c>
      <c r="M80" s="5">
        <v>1.4297520000000001E-3</v>
      </c>
      <c r="N80" s="5">
        <v>5.1316100000000004E-4</v>
      </c>
      <c r="O80" s="44">
        <v>4.9748000000000001</v>
      </c>
      <c r="P80" s="94">
        <v>3.4495426153000301</v>
      </c>
      <c r="Q80" s="94">
        <v>2.80462528514547E-3</v>
      </c>
      <c r="R80" s="95">
        <v>4.6979475133618998E-2</v>
      </c>
    </row>
    <row r="81" spans="1:18" ht="14" x14ac:dyDescent="0.15">
      <c r="A81" s="38" t="s">
        <v>334</v>
      </c>
      <c r="B81" s="3" t="s">
        <v>298</v>
      </c>
      <c r="C81" s="5">
        <v>2.5178700000000001E-4</v>
      </c>
      <c r="D81" s="5">
        <v>2.11151E-4</v>
      </c>
      <c r="E81" s="5">
        <v>2.7014600000000003E-4</v>
      </c>
      <c r="F81" s="5">
        <v>4.3310899999999999E-4</v>
      </c>
      <c r="G81" s="5">
        <v>1.61791E-4</v>
      </c>
      <c r="H81" s="5">
        <v>1.42313E-4</v>
      </c>
      <c r="I81" s="45">
        <v>4.7800000000000003E-5</v>
      </c>
      <c r="J81" s="5">
        <v>3.0499999999999999E-5</v>
      </c>
      <c r="K81" s="5">
        <v>1.4169399999999999E-4</v>
      </c>
      <c r="L81" s="5">
        <v>6.0300000000000002E-5</v>
      </c>
      <c r="M81" s="5">
        <v>6.9800000000000003E-5</v>
      </c>
      <c r="N81" s="5">
        <v>2.6299999999999999E-5</v>
      </c>
      <c r="O81" s="44">
        <v>3.9062999999999999</v>
      </c>
      <c r="P81" s="94">
        <v>3.50005841637681</v>
      </c>
      <c r="Q81" s="94">
        <v>2.5053218431260798E-3</v>
      </c>
      <c r="R81" s="95">
        <v>4.6979475133618998E-2</v>
      </c>
    </row>
    <row r="82" spans="1:18" ht="14" x14ac:dyDescent="0.15">
      <c r="A82" s="38" t="s">
        <v>333</v>
      </c>
      <c r="B82" s="3" t="s">
        <v>298</v>
      </c>
      <c r="C82" s="5">
        <v>1.2576392E-2</v>
      </c>
      <c r="D82" s="5">
        <v>1.9948114999999999E-2</v>
      </c>
      <c r="E82" s="5">
        <v>1.4280985E-2</v>
      </c>
      <c r="F82" s="5">
        <v>4.2280732000000001E-2</v>
      </c>
      <c r="G82" s="5">
        <v>1.4572742E-2</v>
      </c>
      <c r="H82" s="5">
        <v>1.0443668E-2</v>
      </c>
      <c r="I82" s="45">
        <v>2.685149E-3</v>
      </c>
      <c r="J82" s="5">
        <v>2.9701710000000002E-3</v>
      </c>
      <c r="K82" s="5">
        <v>1.4817363E-2</v>
      </c>
      <c r="L82" s="5">
        <v>0</v>
      </c>
      <c r="M82" s="5">
        <v>5.0488690000000001E-3</v>
      </c>
      <c r="N82" s="5">
        <v>2.2589450000000001E-3</v>
      </c>
      <c r="O82" s="44">
        <v>4.0415999999999999</v>
      </c>
      <c r="P82" s="94">
        <v>3.4089419235100502</v>
      </c>
      <c r="Q82" s="94">
        <v>3.0705539303018999E-3</v>
      </c>
      <c r="R82" s="95">
        <v>4.6979475133618998E-2</v>
      </c>
    </row>
    <row r="83" spans="1:18" ht="14" x14ac:dyDescent="0.15">
      <c r="A83" s="38" t="s">
        <v>337</v>
      </c>
      <c r="B83" s="3" t="s">
        <v>298</v>
      </c>
      <c r="C83" s="5">
        <v>7.6813619999999997E-3</v>
      </c>
      <c r="D83" s="5">
        <v>1.082632E-2</v>
      </c>
      <c r="E83" s="5">
        <v>1.2913630000000001E-2</v>
      </c>
      <c r="F83" s="5">
        <v>1.8192416999999999E-2</v>
      </c>
      <c r="G83" s="5">
        <v>7.4168840000000003E-3</v>
      </c>
      <c r="H83" s="5">
        <v>6.5535849999999998E-3</v>
      </c>
      <c r="I83" s="45">
        <v>1.2510659999999999E-3</v>
      </c>
      <c r="J83" s="5">
        <v>1.3024040000000001E-3</v>
      </c>
      <c r="K83" s="5">
        <v>5.7731800000000002E-3</v>
      </c>
      <c r="L83" s="5">
        <v>2.847872E-3</v>
      </c>
      <c r="M83" s="5">
        <v>4.4510829999999998E-3</v>
      </c>
      <c r="N83" s="5">
        <v>1.652857E-3</v>
      </c>
      <c r="O83" s="44">
        <v>3.68</v>
      </c>
      <c r="P83" s="94">
        <v>3.3559923678338199</v>
      </c>
      <c r="Q83" s="94">
        <v>3.4550132464190001E-3</v>
      </c>
      <c r="R83" s="95">
        <v>4.8056093336555201E-2</v>
      </c>
    </row>
    <row r="84" spans="1:18" ht="14" x14ac:dyDescent="0.15">
      <c r="A84" s="38" t="s">
        <v>335</v>
      </c>
      <c r="B84" s="42" t="s">
        <v>282</v>
      </c>
      <c r="C84" s="44">
        <v>3.9934819999999996E-3</v>
      </c>
      <c r="D84" s="44">
        <v>1.8149799999999999E-3</v>
      </c>
      <c r="E84" s="44">
        <v>7.2154999999999997E-3</v>
      </c>
      <c r="F84" s="44">
        <v>1.4067339999999999E-2</v>
      </c>
      <c r="G84" s="44">
        <v>7.199726E-3</v>
      </c>
      <c r="H84" s="44">
        <v>1.3365E-3</v>
      </c>
      <c r="I84" s="46">
        <v>1.8110602E-2</v>
      </c>
      <c r="J84" s="44">
        <v>1.6614183000000001E-2</v>
      </c>
      <c r="K84" s="44">
        <v>1.0034926E-2</v>
      </c>
      <c r="L84" s="44">
        <v>1.3734998999999999E-2</v>
      </c>
      <c r="M84" s="44">
        <v>1.3814527E-2</v>
      </c>
      <c r="N84" s="44">
        <v>1.3978842E-2</v>
      </c>
      <c r="O84" s="44">
        <v>0.41288999999999998</v>
      </c>
      <c r="P84" s="94">
        <v>-3.3056798598491399</v>
      </c>
      <c r="Q84" s="94">
        <v>6.4053172422299598E-3</v>
      </c>
      <c r="R84" s="95">
        <v>4.8192386870111098E-2</v>
      </c>
    </row>
    <row r="85" spans="1:18" ht="14" x14ac:dyDescent="0.15">
      <c r="A85" s="38" t="s">
        <v>355</v>
      </c>
      <c r="B85" s="3" t="s">
        <v>282</v>
      </c>
      <c r="C85" s="5">
        <v>2.2516814E-2</v>
      </c>
      <c r="D85" s="5">
        <v>1.5080148999999999E-2</v>
      </c>
      <c r="E85" s="5">
        <v>2.5649693000000001E-2</v>
      </c>
      <c r="F85" s="5">
        <v>1.6923838E-2</v>
      </c>
      <c r="G85" s="5">
        <v>2.1129134000000001E-2</v>
      </c>
      <c r="H85" s="5">
        <v>2.1388900999999998E-2</v>
      </c>
      <c r="I85" s="45">
        <v>3.0107847E-2</v>
      </c>
      <c r="J85" s="5">
        <v>2.9483079999999998E-2</v>
      </c>
      <c r="K85" s="5">
        <v>3.0940882999999999E-2</v>
      </c>
      <c r="L85" s="5">
        <v>3.309227E-2</v>
      </c>
      <c r="M85" s="5">
        <v>2.9377613E-2</v>
      </c>
      <c r="N85" s="5">
        <v>2.2815653000000002E-2</v>
      </c>
      <c r="O85" s="44">
        <v>0.69782</v>
      </c>
      <c r="P85" s="94">
        <v>-3.2216226399004002</v>
      </c>
      <c r="Q85" s="94">
        <v>7.4761976316585904E-3</v>
      </c>
      <c r="R85" s="95">
        <v>5.36926920819117E-2</v>
      </c>
    </row>
    <row r="86" spans="1:18" ht="14" x14ac:dyDescent="0.15">
      <c r="A86" s="38" t="s">
        <v>358</v>
      </c>
      <c r="B86" s="3" t="s">
        <v>282</v>
      </c>
      <c r="C86" s="5">
        <v>8.7869999999999997E-5</v>
      </c>
      <c r="D86" s="5">
        <v>8.1347000000000006E-5</v>
      </c>
      <c r="E86" s="5">
        <v>1.4189199999999999E-4</v>
      </c>
      <c r="F86" s="5">
        <v>9.3521000000000001E-5</v>
      </c>
      <c r="G86" s="5">
        <v>7.5425000000000004E-5</v>
      </c>
      <c r="H86" s="5">
        <v>8.0438000000000005E-5</v>
      </c>
      <c r="I86" s="45">
        <v>1.1688600000000001E-4</v>
      </c>
      <c r="J86" s="5">
        <v>1.2572700000000001E-4</v>
      </c>
      <c r="K86" s="5">
        <v>1.1778299999999999E-4</v>
      </c>
      <c r="L86" s="5">
        <v>1.4108799999999999E-4</v>
      </c>
      <c r="M86" s="5">
        <v>2.1201400000000001E-4</v>
      </c>
      <c r="N86" s="5">
        <v>1.8244100000000001E-4</v>
      </c>
      <c r="O86" s="44">
        <v>0.62558999999999998</v>
      </c>
      <c r="P86" s="94">
        <v>-3.17786594522331</v>
      </c>
      <c r="Q86" s="94">
        <v>8.1035464829257303E-3</v>
      </c>
      <c r="R86" s="95">
        <v>5.5667841056620197E-2</v>
      </c>
    </row>
    <row r="87" spans="1:18" ht="14" x14ac:dyDescent="0.15">
      <c r="A87" s="38" t="s">
        <v>492</v>
      </c>
      <c r="B87" s="3" t="s">
        <v>282</v>
      </c>
      <c r="C87" s="5">
        <v>1.25046E-4</v>
      </c>
      <c r="D87" s="5">
        <v>1.18366E-4</v>
      </c>
      <c r="E87" s="5">
        <v>2.3202499999999999E-4</v>
      </c>
      <c r="F87" s="5">
        <v>3.5668100000000002E-4</v>
      </c>
      <c r="G87" s="5">
        <v>2.3382700000000001E-4</v>
      </c>
      <c r="H87" s="5">
        <v>2.4458200000000002E-4</v>
      </c>
      <c r="I87" s="45">
        <v>4.2201499999999998E-4</v>
      </c>
      <c r="J87" s="5">
        <v>2.8461099999999999E-4</v>
      </c>
      <c r="K87" s="5">
        <v>4.0146000000000002E-4</v>
      </c>
      <c r="L87" s="5">
        <v>3.4232000000000002E-4</v>
      </c>
      <c r="M87" s="5">
        <v>4.2079900000000002E-4</v>
      </c>
      <c r="N87" s="5">
        <v>3.3105500000000002E-4</v>
      </c>
      <c r="O87" s="44">
        <v>0.59508000000000005</v>
      </c>
      <c r="P87" s="94">
        <v>-3.1166259227042898</v>
      </c>
      <c r="Q87" s="94">
        <v>9.0717406129749E-3</v>
      </c>
      <c r="R87" s="95">
        <v>5.6708968365837498E-2</v>
      </c>
    </row>
    <row r="88" spans="1:18" ht="14" x14ac:dyDescent="0.15">
      <c r="A88" s="38" t="s">
        <v>579</v>
      </c>
      <c r="B88" s="3" t="s">
        <v>282</v>
      </c>
      <c r="C88" s="5">
        <v>1.135392E-3</v>
      </c>
      <c r="D88" s="5">
        <v>7.38644E-4</v>
      </c>
      <c r="E88" s="5">
        <v>9.8772599999999997E-4</v>
      </c>
      <c r="F88" s="5">
        <v>1.711104E-3</v>
      </c>
      <c r="G88" s="5">
        <v>6.4424899999999995E-4</v>
      </c>
      <c r="H88" s="5">
        <v>2.0561469999999999E-3</v>
      </c>
      <c r="I88" s="45">
        <v>6.7167400000000003E-4</v>
      </c>
      <c r="J88" s="5">
        <v>2.8735099999999998E-4</v>
      </c>
      <c r="K88" s="5">
        <v>5.2714299999999999E-4</v>
      </c>
      <c r="L88" s="5">
        <v>4.9324600000000003E-4</v>
      </c>
      <c r="M88" s="5">
        <v>6.6567700000000004E-4</v>
      </c>
      <c r="N88" s="5">
        <v>7.58255E-4</v>
      </c>
      <c r="O88" s="44">
        <v>2.1371000000000002</v>
      </c>
      <c r="P88" s="94">
        <v>3.1403803015141101</v>
      </c>
      <c r="Q88" s="94">
        <v>8.6830709952196404E-3</v>
      </c>
      <c r="R88" s="95">
        <v>5.6708968365837498E-2</v>
      </c>
    </row>
    <row r="89" spans="1:18" ht="14" x14ac:dyDescent="0.15">
      <c r="A89" s="38" t="s">
        <v>356</v>
      </c>
      <c r="B89" s="3" t="s">
        <v>282</v>
      </c>
      <c r="C89" s="5">
        <v>1.314102E-2</v>
      </c>
      <c r="D89" s="5">
        <v>1.6843547E-2</v>
      </c>
      <c r="E89" s="5">
        <v>2.2329783999999998E-2</v>
      </c>
      <c r="F89" s="5">
        <v>1.0107813E-2</v>
      </c>
      <c r="G89" s="5">
        <v>1.7309774999999999E-2</v>
      </c>
      <c r="H89" s="5">
        <v>1.7854239000000001E-2</v>
      </c>
      <c r="I89" s="45">
        <v>2.6670236999999999E-2</v>
      </c>
      <c r="J89" s="5">
        <v>1.9368657000000001E-2</v>
      </c>
      <c r="K89" s="5">
        <v>2.2156327E-2</v>
      </c>
      <c r="L89" s="5">
        <v>2.8615394999999998E-2</v>
      </c>
      <c r="M89" s="5">
        <v>2.3283996000000001E-2</v>
      </c>
      <c r="N89" s="5">
        <v>2.6596953E-2</v>
      </c>
      <c r="O89" s="44">
        <v>0.66525000000000001</v>
      </c>
      <c r="P89" s="94">
        <v>-3.1012936370545998</v>
      </c>
      <c r="Q89" s="94">
        <v>9.33185555387199E-3</v>
      </c>
      <c r="R89" s="95">
        <v>5.6708968365837498E-2</v>
      </c>
    </row>
    <row r="90" spans="1:18" ht="14" x14ac:dyDescent="0.15">
      <c r="A90" s="38" t="s">
        <v>471</v>
      </c>
      <c r="B90" s="3" t="s">
        <v>295</v>
      </c>
      <c r="C90" s="5">
        <v>16.272654580000001</v>
      </c>
      <c r="D90" s="5">
        <v>8.338342248</v>
      </c>
      <c r="E90" s="5">
        <v>0</v>
      </c>
      <c r="F90" s="5">
        <v>0</v>
      </c>
      <c r="G90" s="5">
        <v>0</v>
      </c>
      <c r="H90" s="5">
        <v>7.7131736679999996</v>
      </c>
      <c r="I90" s="45">
        <v>0</v>
      </c>
      <c r="J90" s="5">
        <v>47.80428371</v>
      </c>
      <c r="K90" s="5">
        <v>168.46983929999999</v>
      </c>
      <c r="L90" s="5">
        <v>42.563806900000003</v>
      </c>
      <c r="M90" s="5">
        <v>15.94706667</v>
      </c>
      <c r="N90" s="5">
        <v>14.88240214</v>
      </c>
      <c r="O90" s="44">
        <v>0.12689</v>
      </c>
      <c r="P90" s="94">
        <v>-2.5203272517011901</v>
      </c>
      <c r="Q90" s="94">
        <v>2.4317268866149801E-2</v>
      </c>
      <c r="R90" s="95">
        <v>5.81707216013779E-2</v>
      </c>
    </row>
    <row r="91" spans="1:18" ht="14" x14ac:dyDescent="0.15">
      <c r="A91" s="38" t="s">
        <v>340</v>
      </c>
      <c r="B91" s="3" t="s">
        <v>298</v>
      </c>
      <c r="C91" s="5">
        <v>2.0264380000000002E-3</v>
      </c>
      <c r="D91" s="5">
        <v>2.2799679999999998E-3</v>
      </c>
      <c r="E91" s="5">
        <v>2.750658E-3</v>
      </c>
      <c r="F91" s="5">
        <v>4.8308869999999999E-3</v>
      </c>
      <c r="G91" s="5">
        <v>1.459826E-3</v>
      </c>
      <c r="H91" s="5">
        <v>1.511091E-3</v>
      </c>
      <c r="I91" s="45">
        <v>3.10489E-4</v>
      </c>
      <c r="J91" s="5">
        <v>3.8686299999999999E-4</v>
      </c>
      <c r="K91" s="5">
        <v>1.4046550000000001E-3</v>
      </c>
      <c r="L91" s="5">
        <v>7.5575299999999996E-4</v>
      </c>
      <c r="M91" s="5">
        <v>1.1439779999999999E-3</v>
      </c>
      <c r="N91" s="5">
        <v>2.9530600000000001E-4</v>
      </c>
      <c r="O91" s="44">
        <v>3.4579</v>
      </c>
      <c r="P91" s="94">
        <v>3.1209092970809298</v>
      </c>
      <c r="Q91" s="94">
        <v>5.8158173832460504E-3</v>
      </c>
      <c r="R91" s="95">
        <v>5.84261070362177E-2</v>
      </c>
    </row>
    <row r="92" spans="1:18" ht="14" x14ac:dyDescent="0.15">
      <c r="A92" s="38" t="s">
        <v>343</v>
      </c>
      <c r="B92" s="3" t="s">
        <v>298</v>
      </c>
      <c r="C92" s="5">
        <v>1.34819E-3</v>
      </c>
      <c r="D92" s="5">
        <v>2.443822E-3</v>
      </c>
      <c r="E92" s="5">
        <v>1.9227179999999999E-3</v>
      </c>
      <c r="F92" s="5">
        <v>2.7198389999999999E-3</v>
      </c>
      <c r="G92" s="5">
        <v>1.201047E-3</v>
      </c>
      <c r="H92" s="5">
        <v>1.0089949999999999E-3</v>
      </c>
      <c r="I92" s="45">
        <v>2.28125E-4</v>
      </c>
      <c r="J92" s="5">
        <v>3.0081699999999999E-4</v>
      </c>
      <c r="K92" s="5">
        <v>1.131354E-3</v>
      </c>
      <c r="L92" s="5">
        <v>5.5431600000000001E-4</v>
      </c>
      <c r="M92" s="5">
        <v>8.1841200000000002E-4</v>
      </c>
      <c r="N92" s="5">
        <v>1.9180799999999999E-4</v>
      </c>
      <c r="O92" s="44">
        <v>3.3008000000000002</v>
      </c>
      <c r="P92" s="94">
        <v>3.09849985676935</v>
      </c>
      <c r="Q92" s="94">
        <v>6.1099196900619903E-3</v>
      </c>
      <c r="R92" s="95">
        <v>5.84261070362177E-2</v>
      </c>
    </row>
    <row r="93" spans="1:18" ht="14" x14ac:dyDescent="0.15">
      <c r="A93" s="38" t="s">
        <v>342</v>
      </c>
      <c r="B93" s="3" t="s">
        <v>298</v>
      </c>
      <c r="C93" s="5">
        <v>2.8913039999999999E-3</v>
      </c>
      <c r="D93" s="5">
        <v>5.8357299999999999E-3</v>
      </c>
      <c r="E93" s="5">
        <v>4.9240270000000001E-3</v>
      </c>
      <c r="F93" s="5">
        <v>6.9820220000000001E-3</v>
      </c>
      <c r="G93" s="5">
        <v>3.400428E-3</v>
      </c>
      <c r="H93" s="5">
        <v>2.6869229999999999E-3</v>
      </c>
      <c r="I93" s="45">
        <v>6.3070300000000004E-4</v>
      </c>
      <c r="J93" s="5">
        <v>3.8191400000000002E-4</v>
      </c>
      <c r="K93" s="5">
        <v>2.7358980000000001E-3</v>
      </c>
      <c r="L93" s="5">
        <v>1.444486E-3</v>
      </c>
      <c r="M93" s="5">
        <v>2.1179549999999999E-3</v>
      </c>
      <c r="N93" s="5">
        <v>7.3083200000000005E-4</v>
      </c>
      <c r="O93" s="44">
        <v>3.3227000000000002</v>
      </c>
      <c r="P93" s="94">
        <v>3.1128562397233801</v>
      </c>
      <c r="Q93" s="94">
        <v>5.9198816668847498E-3</v>
      </c>
      <c r="R93" s="95">
        <v>5.84261070362177E-2</v>
      </c>
    </row>
    <row r="94" spans="1:18" ht="14" x14ac:dyDescent="0.15">
      <c r="A94" s="38" t="s">
        <v>330</v>
      </c>
      <c r="B94" s="3" t="s">
        <v>298</v>
      </c>
      <c r="C94" s="5">
        <v>3.5606E-4</v>
      </c>
      <c r="D94" s="5">
        <v>1.1804750000000001E-3</v>
      </c>
      <c r="E94" s="5">
        <v>3.4306499999999998E-4</v>
      </c>
      <c r="F94" s="5">
        <v>1.7569E-3</v>
      </c>
      <c r="G94" s="5">
        <v>5.4302500000000004E-4</v>
      </c>
      <c r="H94" s="5">
        <v>3.2659399999999998E-4</v>
      </c>
      <c r="I94" s="45">
        <v>1.1504400000000001E-4</v>
      </c>
      <c r="J94" s="5">
        <v>8.4400000000000005E-5</v>
      </c>
      <c r="K94" s="5">
        <v>4.14077E-4</v>
      </c>
      <c r="L94" s="5">
        <v>1.2718699999999999E-4</v>
      </c>
      <c r="M94" s="5">
        <v>2.40294E-4</v>
      </c>
      <c r="N94" s="5">
        <v>4.7800000000000003E-5</v>
      </c>
      <c r="O94" s="44">
        <v>4.38</v>
      </c>
      <c r="P94" s="94">
        <v>3.1429943442456998</v>
      </c>
      <c r="Q94" s="94">
        <v>5.53949897656372E-3</v>
      </c>
      <c r="R94" s="95">
        <v>5.84261070362177E-2</v>
      </c>
    </row>
    <row r="95" spans="1:18" ht="14" x14ac:dyDescent="0.15">
      <c r="A95" s="38" t="s">
        <v>336</v>
      </c>
      <c r="B95" s="3" t="s">
        <v>298</v>
      </c>
      <c r="C95" s="5">
        <v>5.1254148999999999E-2</v>
      </c>
      <c r="D95" s="5">
        <v>3.8313555999999999E-2</v>
      </c>
      <c r="E95" s="5">
        <v>5.6072380999999998E-2</v>
      </c>
      <c r="F95" s="5">
        <v>8.1243817999999995E-2</v>
      </c>
      <c r="G95" s="5">
        <v>2.1489385999999999E-2</v>
      </c>
      <c r="H95" s="5">
        <v>1.8883364999999999E-2</v>
      </c>
      <c r="I95" s="45">
        <v>5.2000179999999998E-3</v>
      </c>
      <c r="J95" s="5">
        <v>4.3722960000000003E-3</v>
      </c>
      <c r="K95" s="5">
        <v>1.9323264999999999E-2</v>
      </c>
      <c r="L95" s="5">
        <v>8.5749559999999999E-3</v>
      </c>
      <c r="M95" s="5">
        <v>2.8640692999999998E-2</v>
      </c>
      <c r="N95" s="5">
        <v>5.0801819999999999E-3</v>
      </c>
      <c r="O95" s="44">
        <v>3.7541000000000002</v>
      </c>
      <c r="P95" s="94">
        <v>3.19645430799254</v>
      </c>
      <c r="Q95" s="94">
        <v>4.9226322770025803E-3</v>
      </c>
      <c r="R95" s="95">
        <v>5.84261070362177E-2</v>
      </c>
    </row>
    <row r="96" spans="1:18" ht="14" x14ac:dyDescent="0.15">
      <c r="A96" s="38" t="s">
        <v>575</v>
      </c>
      <c r="B96" s="3" t="s">
        <v>295</v>
      </c>
      <c r="C96" s="5">
        <v>0.96597724500000004</v>
      </c>
      <c r="D96" s="5">
        <v>1.13074115</v>
      </c>
      <c r="E96" s="5">
        <v>1.3110235160000001</v>
      </c>
      <c r="F96" s="5">
        <v>0.86929224800000005</v>
      </c>
      <c r="G96" s="5">
        <v>1.702625976</v>
      </c>
      <c r="H96" s="5">
        <v>0.98549521299999998</v>
      </c>
      <c r="I96" s="45">
        <v>0</v>
      </c>
      <c r="J96" s="5">
        <v>0.57487083999999999</v>
      </c>
      <c r="K96" s="5">
        <v>1.0643124180000001</v>
      </c>
      <c r="L96" s="5">
        <v>1.1467964310000001</v>
      </c>
      <c r="M96" s="5">
        <v>0</v>
      </c>
      <c r="N96" s="5">
        <v>0.42186033000000001</v>
      </c>
      <c r="O96" s="44">
        <v>2.0628000000000002</v>
      </c>
      <c r="P96" s="94">
        <v>2.47248627614132</v>
      </c>
      <c r="Q96" s="94">
        <v>2.6680473876618399E-2</v>
      </c>
      <c r="R96" s="95">
        <v>6.2596496402835405E-2</v>
      </c>
    </row>
    <row r="97" spans="1:18" ht="14" x14ac:dyDescent="0.15">
      <c r="A97" s="38" t="s">
        <v>345</v>
      </c>
      <c r="B97" s="3" t="s">
        <v>298</v>
      </c>
      <c r="C97" s="5">
        <v>5.3946332999999999E-2</v>
      </c>
      <c r="D97" s="5">
        <v>6.8715726000000005E-2</v>
      </c>
      <c r="E97" s="5">
        <v>6.5168202999999994E-2</v>
      </c>
      <c r="F97" s="5">
        <v>0.13514922300000001</v>
      </c>
      <c r="G97" s="5">
        <v>4.9655640000000001E-2</v>
      </c>
      <c r="H97" s="5">
        <v>4.0264888999999998E-2</v>
      </c>
      <c r="I97" s="45">
        <v>7.3669670000000003E-3</v>
      </c>
      <c r="J97" s="5">
        <v>8.0489979999999999E-3</v>
      </c>
      <c r="K97" s="5">
        <v>4.6865338999999999E-2</v>
      </c>
      <c r="L97" s="5">
        <v>1.8338462999999999E-2</v>
      </c>
      <c r="M97" s="5">
        <v>3.608869E-2</v>
      </c>
      <c r="N97" s="5">
        <v>1.1253687E-2</v>
      </c>
      <c r="O97" s="44">
        <v>3.2267000000000001</v>
      </c>
      <c r="P97" s="94">
        <v>3.03447394733519</v>
      </c>
      <c r="Q97" s="94">
        <v>7.0322620120062502E-3</v>
      </c>
      <c r="R97" s="95">
        <v>6.3290358108056194E-2</v>
      </c>
    </row>
    <row r="98" spans="1:18" ht="14" x14ac:dyDescent="0.15">
      <c r="A98" s="38" t="s">
        <v>338</v>
      </c>
      <c r="B98" s="3" t="s">
        <v>298</v>
      </c>
      <c r="C98" s="5">
        <v>5.4947399999999999E-4</v>
      </c>
      <c r="D98" s="5">
        <v>8.9647200000000005E-4</v>
      </c>
      <c r="E98" s="5">
        <v>3.4573600000000003E-4</v>
      </c>
      <c r="F98" s="5">
        <v>9.9717699999999992E-4</v>
      </c>
      <c r="G98" s="5">
        <v>4.5242299999999997E-4</v>
      </c>
      <c r="H98" s="5">
        <v>2.0829900000000001E-4</v>
      </c>
      <c r="I98" s="45">
        <v>4.6999999999999997E-5</v>
      </c>
      <c r="J98" s="5">
        <v>7.3700000000000002E-5</v>
      </c>
      <c r="K98" s="5">
        <v>2.9916099999999999E-4</v>
      </c>
      <c r="L98" s="5">
        <v>1.7935999999999999E-4</v>
      </c>
      <c r="M98" s="5">
        <v>2.26138E-4</v>
      </c>
      <c r="N98" s="5">
        <v>1.23843E-4</v>
      </c>
      <c r="O98" s="44">
        <v>3.6341999999999999</v>
      </c>
      <c r="P98" s="94">
        <v>2.9828464152970402</v>
      </c>
      <c r="Q98" s="94">
        <v>7.8732460550743604E-3</v>
      </c>
      <c r="R98" s="95">
        <v>6.3400349811914503E-2</v>
      </c>
    </row>
    <row r="99" spans="1:18" ht="14" x14ac:dyDescent="0.15">
      <c r="A99" s="38" t="s">
        <v>499</v>
      </c>
      <c r="B99" s="3" t="s">
        <v>298</v>
      </c>
      <c r="C99" s="5">
        <v>5.5099999999999998E-6</v>
      </c>
      <c r="D99" s="5">
        <v>2.2099999999999998E-5</v>
      </c>
      <c r="E99" s="5">
        <v>8.4100000000000008E-6</v>
      </c>
      <c r="F99" s="5">
        <v>5.2899999999999998E-5</v>
      </c>
      <c r="G99" s="5">
        <v>9.6600000000000007E-6</v>
      </c>
      <c r="H99" s="5">
        <v>1.4E-5</v>
      </c>
      <c r="I99" s="45">
        <v>1.2500000000000001E-5</v>
      </c>
      <c r="J99" s="5">
        <v>7.9900000000000004E-5</v>
      </c>
      <c r="K99" s="5">
        <v>4.7899999999999999E-5</v>
      </c>
      <c r="L99" s="5">
        <v>7.4200000000000001E-5</v>
      </c>
      <c r="M99" s="5">
        <v>1.10791E-4</v>
      </c>
      <c r="N99" s="5">
        <v>9.9162899999999995E-4</v>
      </c>
      <c r="O99" s="44">
        <v>8.5486999999999994E-2</v>
      </c>
      <c r="P99" s="94">
        <v>-2.9882098406242901</v>
      </c>
      <c r="Q99" s="94">
        <v>7.7815301079776902E-3</v>
      </c>
      <c r="R99" s="95">
        <v>6.3400349811914503E-2</v>
      </c>
    </row>
    <row r="100" spans="1:18" ht="14" x14ac:dyDescent="0.15">
      <c r="A100" s="38" t="s">
        <v>339</v>
      </c>
      <c r="B100" s="3" t="s">
        <v>298</v>
      </c>
      <c r="C100" s="5">
        <v>2.7239019999999998E-3</v>
      </c>
      <c r="D100" s="5">
        <v>4.3718189999999999E-3</v>
      </c>
      <c r="E100" s="5">
        <v>5.3290070000000002E-3</v>
      </c>
      <c r="F100" s="5">
        <v>1.0440044000000001E-2</v>
      </c>
      <c r="G100" s="5">
        <v>2.6421999999999999E-3</v>
      </c>
      <c r="H100" s="5">
        <v>2.4196489999999998E-3</v>
      </c>
      <c r="I100" s="45">
        <v>5.0160500000000002E-4</v>
      </c>
      <c r="J100" s="5">
        <v>4.86947E-4</v>
      </c>
      <c r="K100" s="5">
        <v>1.9976769999999998E-3</v>
      </c>
      <c r="L100" s="5">
        <v>2.2211840000000002E-3</v>
      </c>
      <c r="M100" s="5">
        <v>1.7655920000000001E-3</v>
      </c>
      <c r="N100" s="5">
        <v>8.9821499999999995E-4</v>
      </c>
      <c r="O100" s="44">
        <v>3.5478999999999998</v>
      </c>
      <c r="P100" s="94">
        <v>2.93055357677021</v>
      </c>
      <c r="Q100" s="94">
        <v>8.8241037172028594E-3</v>
      </c>
      <c r="R100" s="95">
        <v>6.5574381230594406E-2</v>
      </c>
    </row>
    <row r="101" spans="1:18" ht="14" x14ac:dyDescent="0.15">
      <c r="A101" s="38" t="s">
        <v>344</v>
      </c>
      <c r="B101" s="3" t="s">
        <v>298</v>
      </c>
      <c r="C101" s="5">
        <v>1.3770830000000001E-3</v>
      </c>
      <c r="D101" s="5">
        <v>2.5102150000000001E-3</v>
      </c>
      <c r="E101" s="5">
        <v>1.8363640000000001E-3</v>
      </c>
      <c r="F101" s="5">
        <v>4.3621859999999997E-3</v>
      </c>
      <c r="G101" s="5">
        <v>1.048144E-3</v>
      </c>
      <c r="H101" s="5">
        <v>1.268639E-3</v>
      </c>
      <c r="I101" s="45">
        <v>2.8740500000000002E-4</v>
      </c>
      <c r="J101" s="5">
        <v>3.3349399999999999E-4</v>
      </c>
      <c r="K101" s="5">
        <v>1.2751850000000001E-3</v>
      </c>
      <c r="L101" s="5">
        <v>2.6099499999999998E-4</v>
      </c>
      <c r="M101" s="5">
        <v>1.3351750000000001E-3</v>
      </c>
      <c r="N101" s="5">
        <v>3.1885799999999999E-4</v>
      </c>
      <c r="O101" s="44">
        <v>3.2543000000000002</v>
      </c>
      <c r="P101" s="94">
        <v>2.9214605677151799</v>
      </c>
      <c r="Q101" s="94">
        <v>9.0004052669443307E-3</v>
      </c>
      <c r="R101" s="95">
        <v>6.5574381230594406E-2</v>
      </c>
    </row>
    <row r="102" spans="1:18" ht="14" x14ac:dyDescent="0.15">
      <c r="A102" s="38" t="s">
        <v>347</v>
      </c>
      <c r="B102" s="3" t="s">
        <v>298</v>
      </c>
      <c r="C102" s="5">
        <v>2.5360270000000002E-3</v>
      </c>
      <c r="D102" s="5">
        <v>3.0374159999999998E-3</v>
      </c>
      <c r="E102" s="5">
        <v>3.344414E-3</v>
      </c>
      <c r="F102" s="5">
        <v>8.7426320000000002E-3</v>
      </c>
      <c r="G102" s="5">
        <v>1.9846899999999999E-3</v>
      </c>
      <c r="H102" s="5">
        <v>2.1368609999999999E-3</v>
      </c>
      <c r="I102" s="45">
        <v>3.80842E-4</v>
      </c>
      <c r="J102" s="5">
        <v>4.7117300000000002E-4</v>
      </c>
      <c r="K102" s="5">
        <v>3.844213E-3</v>
      </c>
      <c r="L102" s="5">
        <v>6.8104000000000005E-4</v>
      </c>
      <c r="M102" s="5">
        <v>1.037053E-3</v>
      </c>
      <c r="N102" s="5">
        <v>6.2541300000000001E-4</v>
      </c>
      <c r="O102" s="44">
        <v>3.0941999999999998</v>
      </c>
      <c r="P102" s="94">
        <v>2.8995657134507899</v>
      </c>
      <c r="Q102" s="94">
        <v>9.4389897701617695E-3</v>
      </c>
      <c r="R102" s="95">
        <v>6.5643883401579603E-2</v>
      </c>
    </row>
    <row r="103" spans="1:18" ht="14" x14ac:dyDescent="0.15">
      <c r="A103" s="38" t="s">
        <v>585</v>
      </c>
      <c r="B103" s="3" t="s">
        <v>295</v>
      </c>
      <c r="C103" s="5">
        <v>1.9251572100000001</v>
      </c>
      <c r="D103" s="5">
        <v>2.2639443080000001</v>
      </c>
      <c r="E103" s="5">
        <v>2.7407824519999999</v>
      </c>
      <c r="F103" s="5">
        <v>1.399016338</v>
      </c>
      <c r="G103" s="5">
        <v>1.3344038330000001</v>
      </c>
      <c r="H103" s="5">
        <v>2.4734424869999998</v>
      </c>
      <c r="I103" s="45">
        <v>1.402545902</v>
      </c>
      <c r="J103" s="5">
        <v>0</v>
      </c>
      <c r="K103" s="5">
        <v>2.0823481859999999</v>
      </c>
      <c r="L103" s="5">
        <v>1.906132092</v>
      </c>
      <c r="M103" s="5">
        <v>0</v>
      </c>
      <c r="N103" s="5">
        <v>0</v>
      </c>
      <c r="O103" s="44">
        <v>1.9601999999999999</v>
      </c>
      <c r="P103" s="94">
        <v>2.42934684293119</v>
      </c>
      <c r="Q103" s="94">
        <v>2.8998331892402699E-2</v>
      </c>
      <c r="R103" s="95">
        <v>6.6750877186285501E-2</v>
      </c>
    </row>
    <row r="104" spans="1:18" ht="14" x14ac:dyDescent="0.15">
      <c r="A104" s="38" t="s">
        <v>516</v>
      </c>
      <c r="B104" s="3" t="s">
        <v>298</v>
      </c>
      <c r="C104" s="5">
        <v>0.25700239000000002</v>
      </c>
      <c r="D104" s="5">
        <v>0.218940631</v>
      </c>
      <c r="E104" s="5">
        <v>3.1105434000000001E-2</v>
      </c>
      <c r="F104" s="5">
        <v>0.16824394400000001</v>
      </c>
      <c r="G104" s="5">
        <v>0.14926567600000001</v>
      </c>
      <c r="H104" s="5">
        <v>0.15174660500000001</v>
      </c>
      <c r="I104" s="45">
        <v>2.0331463000000001E-2</v>
      </c>
      <c r="J104" s="5">
        <v>9.3510550000000005E-3</v>
      </c>
      <c r="K104" s="5">
        <v>2.0194184E-2</v>
      </c>
      <c r="L104" s="5">
        <v>7.3618339000000005E-2</v>
      </c>
      <c r="M104" s="5">
        <v>0.110161593</v>
      </c>
      <c r="N104" s="5">
        <v>3.7447242999999998E-2</v>
      </c>
      <c r="O104" s="44">
        <v>3.6012</v>
      </c>
      <c r="P104" s="94">
        <v>2.8654365691767101</v>
      </c>
      <c r="Q104" s="94">
        <v>1.01640404598984E-2</v>
      </c>
      <c r="R104" s="95">
        <v>6.7531449118028206E-2</v>
      </c>
    </row>
    <row r="105" spans="1:18" ht="14" x14ac:dyDescent="0.15">
      <c r="A105" s="38" t="s">
        <v>366</v>
      </c>
      <c r="B105" s="42" t="s">
        <v>298</v>
      </c>
      <c r="C105" s="44">
        <v>0.37322364899999999</v>
      </c>
      <c r="D105" s="44">
        <v>0.19959386100000001</v>
      </c>
      <c r="E105" s="44">
        <v>1.6638624000000001E-2</v>
      </c>
      <c r="F105" s="44">
        <v>4.5974210000000001E-2</v>
      </c>
      <c r="G105" s="44">
        <v>0.139732247</v>
      </c>
      <c r="H105" s="44">
        <v>0.25027865599999999</v>
      </c>
      <c r="I105" s="46">
        <v>1.7355410000000002E-2</v>
      </c>
      <c r="J105" s="44">
        <v>2.116705E-3</v>
      </c>
      <c r="K105" s="44">
        <v>6.9069919999999998E-3</v>
      </c>
      <c r="L105" s="44">
        <v>5.0549375000000001E-2</v>
      </c>
      <c r="M105" s="44">
        <v>6.9628683999999996E-2</v>
      </c>
      <c r="N105" s="44">
        <v>3.7882539999999999E-2</v>
      </c>
      <c r="O105" s="44">
        <v>5.5598000000000001</v>
      </c>
      <c r="P105" s="94">
        <v>2.8463259596006698</v>
      </c>
      <c r="Q105" s="94">
        <v>1.05931684891025E-2</v>
      </c>
      <c r="R105" s="95">
        <v>6.7531449118028206E-2</v>
      </c>
    </row>
    <row r="106" spans="1:18" ht="15" customHeight="1" x14ac:dyDescent="0.15">
      <c r="A106" s="38" t="s">
        <v>376</v>
      </c>
      <c r="B106" s="3" t="s">
        <v>295</v>
      </c>
      <c r="C106" s="5">
        <v>0</v>
      </c>
      <c r="D106" s="5">
        <v>0</v>
      </c>
      <c r="E106" s="5">
        <v>0.25508808599999999</v>
      </c>
      <c r="F106" s="5">
        <v>0</v>
      </c>
      <c r="G106" s="5">
        <v>0.209386089</v>
      </c>
      <c r="H106" s="5">
        <v>0.239990659</v>
      </c>
      <c r="I106" s="45">
        <v>0</v>
      </c>
      <c r="J106" s="5">
        <v>0</v>
      </c>
      <c r="K106" s="5">
        <v>0</v>
      </c>
      <c r="L106" s="5">
        <v>0</v>
      </c>
      <c r="M106" s="5">
        <v>0</v>
      </c>
      <c r="N106" s="5">
        <v>0</v>
      </c>
      <c r="O106" s="44">
        <v>3.3037000000000001</v>
      </c>
      <c r="P106" s="94">
        <v>2.2206307457104502</v>
      </c>
      <c r="Q106" s="94">
        <v>4.3176543105346799E-2</v>
      </c>
      <c r="R106" s="95">
        <v>6.8098471206401695E-2</v>
      </c>
    </row>
    <row r="107" spans="1:18" ht="14" x14ac:dyDescent="0.15">
      <c r="A107" s="38" t="s">
        <v>388</v>
      </c>
      <c r="B107" s="3" t="s">
        <v>295</v>
      </c>
      <c r="C107" s="5">
        <v>0</v>
      </c>
      <c r="D107" s="5">
        <v>0.19514956</v>
      </c>
      <c r="E107" s="5">
        <v>0.27066741700000002</v>
      </c>
      <c r="F107" s="5">
        <v>0.12858393700000001</v>
      </c>
      <c r="G107" s="5">
        <v>0</v>
      </c>
      <c r="H107" s="5">
        <v>0</v>
      </c>
      <c r="I107" s="45">
        <v>0</v>
      </c>
      <c r="J107" s="5">
        <v>0</v>
      </c>
      <c r="K107" s="5">
        <v>0</v>
      </c>
      <c r="L107" s="5">
        <v>0</v>
      </c>
      <c r="M107" s="5">
        <v>0</v>
      </c>
      <c r="N107" s="5">
        <v>0</v>
      </c>
      <c r="O107" s="44">
        <v>4.3521999999999998</v>
      </c>
      <c r="P107" s="94">
        <v>2.2760959214618799</v>
      </c>
      <c r="Q107" s="94">
        <v>3.8876603554387899E-2</v>
      </c>
      <c r="R107" s="95">
        <v>6.8098471206401695E-2</v>
      </c>
    </row>
    <row r="108" spans="1:18" ht="14" x14ac:dyDescent="0.15">
      <c r="A108" s="38" t="s">
        <v>382</v>
      </c>
      <c r="B108" s="3" t="s">
        <v>295</v>
      </c>
      <c r="C108" s="5">
        <v>0</v>
      </c>
      <c r="D108" s="5">
        <v>0</v>
      </c>
      <c r="E108" s="5">
        <v>11.88214947</v>
      </c>
      <c r="F108" s="5">
        <v>11.066508929999999</v>
      </c>
      <c r="G108" s="5">
        <v>0</v>
      </c>
      <c r="H108" s="5">
        <v>13.132385380000001</v>
      </c>
      <c r="I108" s="45">
        <v>0</v>
      </c>
      <c r="J108" s="5">
        <v>0</v>
      </c>
      <c r="K108" s="5">
        <v>0</v>
      </c>
      <c r="L108" s="5">
        <v>0</v>
      </c>
      <c r="M108" s="5">
        <v>0</v>
      </c>
      <c r="N108" s="5">
        <v>0</v>
      </c>
      <c r="O108" s="44">
        <v>3.2170000000000001</v>
      </c>
      <c r="P108" s="94">
        <v>2.2094386700764899</v>
      </c>
      <c r="Q108" s="94">
        <v>4.4096551027096198E-2</v>
      </c>
      <c r="R108" s="95">
        <v>6.8098471206401695E-2</v>
      </c>
    </row>
    <row r="109" spans="1:18" ht="12.75" customHeight="1" x14ac:dyDescent="0.15">
      <c r="A109" s="38" t="s">
        <v>399</v>
      </c>
      <c r="B109" s="3" t="s">
        <v>295</v>
      </c>
      <c r="C109" s="5">
        <v>0</v>
      </c>
      <c r="D109" s="5">
        <v>0</v>
      </c>
      <c r="E109" s="5">
        <v>0.65792508000000005</v>
      </c>
      <c r="F109" s="5">
        <v>0.89468487399999996</v>
      </c>
      <c r="G109" s="5">
        <v>2.340383251</v>
      </c>
      <c r="H109" s="5">
        <v>0</v>
      </c>
      <c r="I109" s="45">
        <v>0</v>
      </c>
      <c r="J109" s="5">
        <v>0</v>
      </c>
      <c r="K109" s="5">
        <v>0</v>
      </c>
      <c r="L109" s="5">
        <v>0</v>
      </c>
      <c r="M109" s="5">
        <v>0</v>
      </c>
      <c r="N109" s="5">
        <v>0</v>
      </c>
      <c r="O109" s="44">
        <v>5.4309000000000003</v>
      </c>
      <c r="P109" s="94">
        <v>2.2423664297068102</v>
      </c>
      <c r="Q109" s="94">
        <v>4.1440922671763102E-2</v>
      </c>
      <c r="R109" s="95">
        <v>6.8098471206401695E-2</v>
      </c>
    </row>
    <row r="110" spans="1:18" ht="14" x14ac:dyDescent="0.15">
      <c r="A110" s="38" t="s">
        <v>414</v>
      </c>
      <c r="B110" s="3" t="s">
        <v>295</v>
      </c>
      <c r="C110" s="5">
        <v>0</v>
      </c>
      <c r="D110" s="5">
        <v>0</v>
      </c>
      <c r="E110" s="5">
        <v>0</v>
      </c>
      <c r="F110" s="5">
        <v>0</v>
      </c>
      <c r="G110" s="5">
        <v>0</v>
      </c>
      <c r="H110" s="5">
        <v>0</v>
      </c>
      <c r="I110" s="45">
        <v>0</v>
      </c>
      <c r="J110" s="5">
        <v>0.643309837</v>
      </c>
      <c r="K110" s="5">
        <v>1.712993837</v>
      </c>
      <c r="L110" s="5">
        <v>0</v>
      </c>
      <c r="M110" s="5">
        <v>0.62827225099999995</v>
      </c>
      <c r="N110" s="5">
        <v>0</v>
      </c>
      <c r="O110" s="44">
        <v>0.22428000000000001</v>
      </c>
      <c r="P110" s="94">
        <v>-2.20994702703427</v>
      </c>
      <c r="Q110" s="94">
        <v>4.4054368998414202E-2</v>
      </c>
      <c r="R110" s="95">
        <v>6.8098471206401695E-2</v>
      </c>
    </row>
    <row r="111" spans="1:18" ht="14" x14ac:dyDescent="0.15">
      <c r="A111" s="38" t="s">
        <v>413</v>
      </c>
      <c r="B111" s="3" t="s">
        <v>295</v>
      </c>
      <c r="C111" s="5">
        <v>0</v>
      </c>
      <c r="D111" s="5">
        <v>0</v>
      </c>
      <c r="E111" s="5">
        <v>0.77609739099999997</v>
      </c>
      <c r="F111" s="5">
        <v>0.55327235100000005</v>
      </c>
      <c r="G111" s="5">
        <v>0.84512065300000005</v>
      </c>
      <c r="H111" s="5">
        <v>0</v>
      </c>
      <c r="I111" s="45">
        <v>0</v>
      </c>
      <c r="J111" s="5">
        <v>0</v>
      </c>
      <c r="K111" s="5">
        <v>0</v>
      </c>
      <c r="L111" s="5">
        <v>0</v>
      </c>
      <c r="M111" s="5">
        <v>0</v>
      </c>
      <c r="N111" s="5">
        <v>0</v>
      </c>
      <c r="O111" s="44">
        <v>3.7751999999999999</v>
      </c>
      <c r="P111" s="94">
        <v>2.2594619894260299</v>
      </c>
      <c r="Q111" s="94">
        <v>4.0121998768654597E-2</v>
      </c>
      <c r="R111" s="95">
        <v>6.8098471206401695E-2</v>
      </c>
    </row>
    <row r="112" spans="1:18" ht="14" x14ac:dyDescent="0.15">
      <c r="A112" s="38" t="s">
        <v>436</v>
      </c>
      <c r="B112" s="3" t="s">
        <v>295</v>
      </c>
      <c r="C112" s="5">
        <v>2.6551197700000002</v>
      </c>
      <c r="D112" s="5">
        <v>0</v>
      </c>
      <c r="E112" s="5">
        <v>4.4310460410000001</v>
      </c>
      <c r="F112" s="5">
        <v>0</v>
      </c>
      <c r="G112" s="5">
        <v>0</v>
      </c>
      <c r="H112" s="5">
        <v>4.5650639609999999</v>
      </c>
      <c r="I112" s="45">
        <v>0</v>
      </c>
      <c r="J112" s="5">
        <v>0</v>
      </c>
      <c r="K112" s="5">
        <v>0</v>
      </c>
      <c r="L112" s="5">
        <v>0</v>
      </c>
      <c r="M112" s="5">
        <v>0</v>
      </c>
      <c r="N112" s="5">
        <v>0</v>
      </c>
      <c r="O112" s="44">
        <v>4.1567999999999996</v>
      </c>
      <c r="P112" s="94">
        <v>2.27821422451041</v>
      </c>
      <c r="Q112" s="94">
        <v>3.8720638844712302E-2</v>
      </c>
      <c r="R112" s="95">
        <v>6.8098471206401695E-2</v>
      </c>
    </row>
    <row r="113" spans="1:18" ht="14" x14ac:dyDescent="0.15">
      <c r="A113" s="38" t="s">
        <v>437</v>
      </c>
      <c r="B113" s="3" t="s">
        <v>295</v>
      </c>
      <c r="C113" s="5">
        <v>0</v>
      </c>
      <c r="D113" s="5">
        <v>0</v>
      </c>
      <c r="E113" s="5">
        <v>0</v>
      </c>
      <c r="F113" s="5">
        <v>0</v>
      </c>
      <c r="G113" s="5">
        <v>0</v>
      </c>
      <c r="H113" s="5">
        <v>0</v>
      </c>
      <c r="I113" s="45">
        <v>0.56935797300000002</v>
      </c>
      <c r="J113" s="5">
        <v>2.6345039639999999</v>
      </c>
      <c r="K113" s="5">
        <v>0</v>
      </c>
      <c r="L113" s="5">
        <v>1.57946331</v>
      </c>
      <c r="M113" s="5">
        <v>0</v>
      </c>
      <c r="N113" s="5">
        <v>0</v>
      </c>
      <c r="O113" s="44">
        <v>0.13331000000000001</v>
      </c>
      <c r="P113" s="94">
        <v>-2.2946760275788201</v>
      </c>
      <c r="Q113" s="94">
        <v>3.7528513073690803E-2</v>
      </c>
      <c r="R113" s="95">
        <v>6.8098471206401695E-2</v>
      </c>
    </row>
    <row r="114" spans="1:18" ht="14" x14ac:dyDescent="0.15">
      <c r="A114" s="38" t="s">
        <v>439</v>
      </c>
      <c r="B114" s="3" t="s">
        <v>295</v>
      </c>
      <c r="C114" s="5">
        <v>0</v>
      </c>
      <c r="D114" s="5">
        <v>0</v>
      </c>
      <c r="E114" s="5">
        <v>0</v>
      </c>
      <c r="F114" s="5">
        <v>0</v>
      </c>
      <c r="G114" s="5">
        <v>0</v>
      </c>
      <c r="H114" s="5">
        <v>0</v>
      </c>
      <c r="I114" s="45">
        <v>0</v>
      </c>
      <c r="J114" s="5">
        <v>2.3287247170000001</v>
      </c>
      <c r="K114" s="5">
        <v>2.492219865</v>
      </c>
      <c r="L114" s="5">
        <v>1.628689305</v>
      </c>
      <c r="M114" s="5">
        <v>0</v>
      </c>
      <c r="N114" s="5">
        <v>0</v>
      </c>
      <c r="O114" s="44">
        <v>0.26316000000000001</v>
      </c>
      <c r="P114" s="94">
        <v>-2.2611800790119898</v>
      </c>
      <c r="Q114" s="94">
        <v>3.9991649361111999E-2</v>
      </c>
      <c r="R114" s="95">
        <v>6.8098471206401695E-2</v>
      </c>
    </row>
    <row r="115" spans="1:18" ht="14" x14ac:dyDescent="0.15">
      <c r="A115" s="38" t="s">
        <v>452</v>
      </c>
      <c r="B115" s="3" t="s">
        <v>295</v>
      </c>
      <c r="C115" s="5">
        <v>0</v>
      </c>
      <c r="D115" s="5">
        <v>0</v>
      </c>
      <c r="E115" s="5">
        <v>0</v>
      </c>
      <c r="F115" s="5">
        <v>0</v>
      </c>
      <c r="G115" s="5">
        <v>0</v>
      </c>
      <c r="H115" s="5">
        <v>0</v>
      </c>
      <c r="I115" s="45">
        <v>0</v>
      </c>
      <c r="J115" s="5">
        <v>3.3070133240000001</v>
      </c>
      <c r="K115" s="5">
        <v>9.4094675149999993</v>
      </c>
      <c r="L115" s="5">
        <v>0</v>
      </c>
      <c r="M115" s="5">
        <v>0</v>
      </c>
      <c r="N115" s="5">
        <v>3.4919342449999999</v>
      </c>
      <c r="O115" s="44">
        <v>0.21812999999999999</v>
      </c>
      <c r="P115" s="94">
        <v>-2.2134926515383002</v>
      </c>
      <c r="Q115" s="94">
        <v>4.37612101918523E-2</v>
      </c>
      <c r="R115" s="95">
        <v>6.8098471206401695E-2</v>
      </c>
    </row>
    <row r="116" spans="1:18" ht="14" x14ac:dyDescent="0.15">
      <c r="A116" s="38" t="s">
        <v>454</v>
      </c>
      <c r="B116" s="3" t="s">
        <v>295</v>
      </c>
      <c r="C116" s="5">
        <v>0</v>
      </c>
      <c r="D116" s="5">
        <v>0.38398845399999998</v>
      </c>
      <c r="E116" s="5">
        <v>0.31488483099999998</v>
      </c>
      <c r="F116" s="5">
        <v>0</v>
      </c>
      <c r="G116" s="5">
        <v>0.25580198700000001</v>
      </c>
      <c r="H116" s="5">
        <v>0</v>
      </c>
      <c r="I116" s="45">
        <v>0</v>
      </c>
      <c r="J116" s="5">
        <v>0</v>
      </c>
      <c r="K116" s="5">
        <v>0</v>
      </c>
      <c r="L116" s="5">
        <v>0</v>
      </c>
      <c r="M116" s="5">
        <v>0</v>
      </c>
      <c r="N116" s="5">
        <v>0</v>
      </c>
      <c r="O116" s="44">
        <v>3.6101000000000001</v>
      </c>
      <c r="P116" s="94">
        <v>2.2451517053763901</v>
      </c>
      <c r="Q116" s="94">
        <v>4.1223301146051002E-2</v>
      </c>
      <c r="R116" s="95">
        <v>6.8098471206401695E-2</v>
      </c>
    </row>
    <row r="117" spans="1:18" ht="14" x14ac:dyDescent="0.15">
      <c r="A117" s="38" t="s">
        <v>461</v>
      </c>
      <c r="B117" s="3" t="s">
        <v>295</v>
      </c>
      <c r="C117" s="5">
        <v>0.31769110499999997</v>
      </c>
      <c r="D117" s="5">
        <v>0.40569374899999999</v>
      </c>
      <c r="E117" s="5">
        <v>0</v>
      </c>
      <c r="F117" s="5">
        <v>0</v>
      </c>
      <c r="G117" s="5">
        <v>0.25447125599999998</v>
      </c>
      <c r="H117" s="5">
        <v>0</v>
      </c>
      <c r="I117" s="45">
        <v>0</v>
      </c>
      <c r="J117" s="5">
        <v>0</v>
      </c>
      <c r="K117" s="5">
        <v>0</v>
      </c>
      <c r="L117" s="5">
        <v>0</v>
      </c>
      <c r="M117" s="5">
        <v>0</v>
      </c>
      <c r="N117" s="5">
        <v>0</v>
      </c>
      <c r="O117" s="44">
        <v>3.7021999999999999</v>
      </c>
      <c r="P117" s="94">
        <v>2.24967827815607</v>
      </c>
      <c r="Q117" s="94">
        <v>4.0871911693228201E-2</v>
      </c>
      <c r="R117" s="95">
        <v>6.8098471206401695E-2</v>
      </c>
    </row>
    <row r="118" spans="1:18" ht="14" x14ac:dyDescent="0.15">
      <c r="A118" s="38" t="s">
        <v>462</v>
      </c>
      <c r="B118" s="3" t="s">
        <v>295</v>
      </c>
      <c r="C118" s="5">
        <v>0</v>
      </c>
      <c r="D118" s="5">
        <v>0</v>
      </c>
      <c r="E118" s="5">
        <v>0.54921835200000002</v>
      </c>
      <c r="F118" s="5">
        <v>0.41149840700000001</v>
      </c>
      <c r="G118" s="5">
        <v>0.32272888599999999</v>
      </c>
      <c r="H118" s="5">
        <v>0</v>
      </c>
      <c r="I118" s="45">
        <v>0</v>
      </c>
      <c r="J118" s="5">
        <v>0</v>
      </c>
      <c r="K118" s="5">
        <v>0</v>
      </c>
      <c r="L118" s="5">
        <v>0</v>
      </c>
      <c r="M118" s="5">
        <v>0</v>
      </c>
      <c r="N118" s="5">
        <v>0</v>
      </c>
      <c r="O118" s="44">
        <v>3.8140000000000001</v>
      </c>
      <c r="P118" s="94">
        <v>2.2544755613758598</v>
      </c>
      <c r="Q118" s="94">
        <v>4.0502575532520603E-2</v>
      </c>
      <c r="R118" s="95">
        <v>6.8098471206401695E-2</v>
      </c>
    </row>
    <row r="119" spans="1:18" ht="14" x14ac:dyDescent="0.15">
      <c r="A119" s="38" t="s">
        <v>463</v>
      </c>
      <c r="B119" s="3" t="s">
        <v>295</v>
      </c>
      <c r="C119" s="5">
        <v>0</v>
      </c>
      <c r="D119" s="5">
        <v>0</v>
      </c>
      <c r="E119" s="5">
        <v>0</v>
      </c>
      <c r="F119" s="5">
        <v>0</v>
      </c>
      <c r="G119" s="5">
        <v>0</v>
      </c>
      <c r="H119" s="5">
        <v>0</v>
      </c>
      <c r="I119" s="45">
        <v>0</v>
      </c>
      <c r="J119" s="5">
        <v>0</v>
      </c>
      <c r="K119" s="5">
        <v>0</v>
      </c>
      <c r="L119" s="5">
        <v>1.017243203</v>
      </c>
      <c r="M119" s="5">
        <v>1.7813986820000001</v>
      </c>
      <c r="N119" s="5">
        <v>0.72455232899999999</v>
      </c>
      <c r="O119" s="44">
        <v>0.21967999999999999</v>
      </c>
      <c r="P119" s="94">
        <v>-2.2656816817688599</v>
      </c>
      <c r="Q119" s="94">
        <v>3.96520017933348E-2</v>
      </c>
      <c r="R119" s="95">
        <v>6.8098471206401695E-2</v>
      </c>
    </row>
    <row r="120" spans="1:18" ht="14" x14ac:dyDescent="0.15">
      <c r="A120" s="38" t="s">
        <v>472</v>
      </c>
      <c r="B120" s="3" t="s">
        <v>295</v>
      </c>
      <c r="C120" s="5">
        <v>0.31176620300000002</v>
      </c>
      <c r="D120" s="5">
        <v>0</v>
      </c>
      <c r="E120" s="5">
        <v>0</v>
      </c>
      <c r="F120" s="5">
        <v>0.164949606</v>
      </c>
      <c r="G120" s="5">
        <v>0.65819730300000001</v>
      </c>
      <c r="H120" s="5">
        <v>0</v>
      </c>
      <c r="I120" s="45">
        <v>0</v>
      </c>
      <c r="J120" s="5">
        <v>0</v>
      </c>
      <c r="K120" s="5">
        <v>0</v>
      </c>
      <c r="L120" s="5">
        <v>0</v>
      </c>
      <c r="M120" s="5">
        <v>0</v>
      </c>
      <c r="N120" s="5">
        <v>0</v>
      </c>
      <c r="O120" s="44">
        <v>6.2336</v>
      </c>
      <c r="P120" s="94">
        <v>2.2754492950540999</v>
      </c>
      <c r="Q120" s="94">
        <v>3.8924330411655501E-2</v>
      </c>
      <c r="R120" s="95">
        <v>6.8098471206401695E-2</v>
      </c>
    </row>
    <row r="121" spans="1:18" ht="14" x14ac:dyDescent="0.15">
      <c r="A121" s="38" t="s">
        <v>475</v>
      </c>
      <c r="B121" s="3" t="s">
        <v>295</v>
      </c>
      <c r="C121" s="5">
        <v>0</v>
      </c>
      <c r="D121" s="5">
        <v>0</v>
      </c>
      <c r="E121" s="5">
        <v>0</v>
      </c>
      <c r="F121" s="5">
        <v>0</v>
      </c>
      <c r="G121" s="5">
        <v>0</v>
      </c>
      <c r="H121" s="5">
        <v>0</v>
      </c>
      <c r="I121" s="45">
        <v>0</v>
      </c>
      <c r="J121" s="5">
        <v>0</v>
      </c>
      <c r="K121" s="5">
        <v>11.872890780000001</v>
      </c>
      <c r="L121" s="5">
        <v>6.9051447509999999</v>
      </c>
      <c r="M121" s="5">
        <v>4.3651583619999998</v>
      </c>
      <c r="N121" s="5">
        <v>0</v>
      </c>
      <c r="O121" s="44">
        <v>0.20333000000000001</v>
      </c>
      <c r="P121" s="94">
        <v>-2.2761420005858599</v>
      </c>
      <c r="Q121" s="94">
        <v>3.8873204600979601E-2</v>
      </c>
      <c r="R121" s="95">
        <v>6.8098471206401695E-2</v>
      </c>
    </row>
    <row r="122" spans="1:18" ht="14" x14ac:dyDescent="0.15">
      <c r="A122" s="38" t="s">
        <v>488</v>
      </c>
      <c r="B122" s="3" t="s">
        <v>295</v>
      </c>
      <c r="C122" s="5">
        <v>0.70033804700000002</v>
      </c>
      <c r="D122" s="5">
        <v>0.68234428499999999</v>
      </c>
      <c r="E122" s="5">
        <v>0</v>
      </c>
      <c r="F122" s="5">
        <v>0</v>
      </c>
      <c r="G122" s="5">
        <v>0</v>
      </c>
      <c r="H122" s="5">
        <v>0.44829912599999999</v>
      </c>
      <c r="I122" s="45">
        <v>0</v>
      </c>
      <c r="J122" s="5">
        <v>0</v>
      </c>
      <c r="K122" s="5">
        <v>0</v>
      </c>
      <c r="L122" s="5">
        <v>0</v>
      </c>
      <c r="M122" s="5">
        <v>0</v>
      </c>
      <c r="N122" s="5">
        <v>0</v>
      </c>
      <c r="O122" s="44">
        <v>3.9036</v>
      </c>
      <c r="P122" s="94">
        <v>2.2671733347613499</v>
      </c>
      <c r="Q122" s="94">
        <v>3.9540055053317501E-2</v>
      </c>
      <c r="R122" s="95">
        <v>6.8098471206401695E-2</v>
      </c>
    </row>
    <row r="123" spans="1:18" ht="14" x14ac:dyDescent="0.15">
      <c r="A123" s="38" t="s">
        <v>519</v>
      </c>
      <c r="B123" s="3" t="s">
        <v>295</v>
      </c>
      <c r="C123" s="5">
        <v>0</v>
      </c>
      <c r="D123" s="5">
        <v>0</v>
      </c>
      <c r="E123" s="5">
        <v>0</v>
      </c>
      <c r="F123" s="5">
        <v>0</v>
      </c>
      <c r="G123" s="5">
        <v>0</v>
      </c>
      <c r="H123" s="5">
        <v>0</v>
      </c>
      <c r="I123" s="45">
        <v>0</v>
      </c>
      <c r="J123" s="5">
        <v>0</v>
      </c>
      <c r="K123" s="5">
        <v>6.1194301299999996</v>
      </c>
      <c r="L123" s="5">
        <v>8.8385697660000009</v>
      </c>
      <c r="M123" s="5">
        <v>6.9089841339999998</v>
      </c>
      <c r="N123" s="5">
        <v>0</v>
      </c>
      <c r="O123" s="44">
        <v>0.28754000000000002</v>
      </c>
      <c r="P123" s="94">
        <v>-2.2319585549734899</v>
      </c>
      <c r="Q123" s="94">
        <v>4.2263685428778702E-2</v>
      </c>
      <c r="R123" s="95">
        <v>6.8098471206401695E-2</v>
      </c>
    </row>
    <row r="124" spans="1:18" ht="14" x14ac:dyDescent="0.15">
      <c r="A124" s="38" t="s">
        <v>520</v>
      </c>
      <c r="B124" s="3" t="s">
        <v>295</v>
      </c>
      <c r="C124" s="5">
        <v>1.930609574</v>
      </c>
      <c r="D124" s="5">
        <v>0</v>
      </c>
      <c r="E124" s="5">
        <v>1.132866758</v>
      </c>
      <c r="F124" s="5">
        <v>1.315107029</v>
      </c>
      <c r="G124" s="5">
        <v>0</v>
      </c>
      <c r="H124" s="5">
        <v>0</v>
      </c>
      <c r="I124" s="45">
        <v>0</v>
      </c>
      <c r="J124" s="5">
        <v>0</v>
      </c>
      <c r="K124" s="5">
        <v>0</v>
      </c>
      <c r="L124" s="5">
        <v>0</v>
      </c>
      <c r="M124" s="5">
        <v>0</v>
      </c>
      <c r="N124" s="5">
        <v>0</v>
      </c>
      <c r="O124" s="44">
        <v>3.7208999999999999</v>
      </c>
      <c r="P124" s="94">
        <v>2.2422732632153601</v>
      </c>
      <c r="Q124" s="94">
        <v>4.14482206175361E-2</v>
      </c>
      <c r="R124" s="95">
        <v>6.8098471206401695E-2</v>
      </c>
    </row>
    <row r="125" spans="1:18" ht="14" x14ac:dyDescent="0.15">
      <c r="A125" s="38" t="s">
        <v>349</v>
      </c>
      <c r="B125" s="3" t="s">
        <v>295</v>
      </c>
      <c r="C125" s="5">
        <v>0</v>
      </c>
      <c r="D125" s="5">
        <v>0</v>
      </c>
      <c r="E125" s="5">
        <v>0</v>
      </c>
      <c r="F125" s="5">
        <v>0</v>
      </c>
      <c r="G125" s="5">
        <v>0</v>
      </c>
      <c r="H125" s="5">
        <v>0</v>
      </c>
      <c r="I125" s="45">
        <v>0</v>
      </c>
      <c r="J125" s="5">
        <v>0</v>
      </c>
      <c r="K125" s="5">
        <v>0.88284328599999995</v>
      </c>
      <c r="L125" s="5">
        <v>0.56789731700000001</v>
      </c>
      <c r="M125" s="5">
        <v>0.56200107499999996</v>
      </c>
      <c r="N125" s="5">
        <v>0</v>
      </c>
      <c r="O125" s="44">
        <v>2.9342999999999999</v>
      </c>
      <c r="P125" s="94">
        <v>-2.2181535743872298</v>
      </c>
      <c r="Q125" s="94">
        <v>4.3378610508190099E-2</v>
      </c>
      <c r="R125" s="95">
        <v>6.8098471206401695E-2</v>
      </c>
    </row>
    <row r="126" spans="1:18" ht="14" x14ac:dyDescent="0.15">
      <c r="A126" s="38" t="s">
        <v>560</v>
      </c>
      <c r="B126" s="3" t="s">
        <v>295</v>
      </c>
      <c r="C126" s="5">
        <v>0</v>
      </c>
      <c r="D126" s="5">
        <v>0</v>
      </c>
      <c r="E126" s="5">
        <v>3.4034537309999999</v>
      </c>
      <c r="F126" s="5">
        <v>0</v>
      </c>
      <c r="G126" s="5">
        <v>0.50518097900000003</v>
      </c>
      <c r="H126" s="5">
        <v>1.149017878</v>
      </c>
      <c r="I126" s="45">
        <v>0</v>
      </c>
      <c r="J126" s="5">
        <v>0</v>
      </c>
      <c r="K126" s="5">
        <v>0</v>
      </c>
      <c r="L126" s="5">
        <v>0</v>
      </c>
      <c r="M126" s="5">
        <v>0</v>
      </c>
      <c r="N126" s="5">
        <v>0</v>
      </c>
      <c r="O126" s="44">
        <v>8.843</v>
      </c>
      <c r="P126" s="94">
        <v>2.2543430233606299</v>
      </c>
      <c r="Q126" s="94">
        <v>4.05127372457426E-2</v>
      </c>
      <c r="R126" s="95">
        <v>6.8098471206401695E-2</v>
      </c>
    </row>
    <row r="127" spans="1:18" ht="14" x14ac:dyDescent="0.15">
      <c r="A127" s="38" t="s">
        <v>576</v>
      </c>
      <c r="B127" s="3" t="s">
        <v>295</v>
      </c>
      <c r="C127" s="5">
        <v>0</v>
      </c>
      <c r="D127" s="5">
        <v>0</v>
      </c>
      <c r="E127" s="5">
        <v>0</v>
      </c>
      <c r="F127" s="5">
        <v>0</v>
      </c>
      <c r="G127" s="5">
        <v>0</v>
      </c>
      <c r="H127" s="5">
        <v>0</v>
      </c>
      <c r="I127" s="45">
        <v>0</v>
      </c>
      <c r="J127" s="5">
        <v>0</v>
      </c>
      <c r="K127" s="5">
        <v>2.7900373850000002</v>
      </c>
      <c r="L127" s="5">
        <v>1.8652279700000001</v>
      </c>
      <c r="M127" s="5">
        <v>1.992793582</v>
      </c>
      <c r="N127" s="5">
        <v>0</v>
      </c>
      <c r="O127" s="44">
        <v>0.28816999999999998</v>
      </c>
      <c r="P127" s="94">
        <v>-2.2255863832529599</v>
      </c>
      <c r="Q127" s="94">
        <v>4.2774942920568E-2</v>
      </c>
      <c r="R127" s="95">
        <v>6.8098471206401695E-2</v>
      </c>
    </row>
    <row r="128" spans="1:18" ht="14" x14ac:dyDescent="0.15">
      <c r="A128" s="38" t="s">
        <v>577</v>
      </c>
      <c r="B128" s="3" t="s">
        <v>295</v>
      </c>
      <c r="C128" s="5">
        <v>0.709425321</v>
      </c>
      <c r="D128" s="5">
        <v>0</v>
      </c>
      <c r="E128" s="5">
        <v>1.1223017719999999</v>
      </c>
      <c r="F128" s="5">
        <v>0</v>
      </c>
      <c r="G128" s="5">
        <v>0</v>
      </c>
      <c r="H128" s="5">
        <v>0.97490853399999999</v>
      </c>
      <c r="I128" s="45">
        <v>0</v>
      </c>
      <c r="J128" s="5">
        <v>0</v>
      </c>
      <c r="K128" s="5">
        <v>0</v>
      </c>
      <c r="L128" s="5">
        <v>0</v>
      </c>
      <c r="M128" s="5">
        <v>0</v>
      </c>
      <c r="N128" s="5">
        <v>0</v>
      </c>
      <c r="O128" s="44">
        <v>3.7968000000000002</v>
      </c>
      <c r="P128" s="94">
        <v>2.2595383444312702</v>
      </c>
      <c r="Q128" s="94">
        <v>4.0116197344821102E-2</v>
      </c>
      <c r="R128" s="95">
        <v>6.8098471206401695E-2</v>
      </c>
    </row>
    <row r="129" spans="1:18" ht="14" x14ac:dyDescent="0.15">
      <c r="A129" s="38" t="s">
        <v>578</v>
      </c>
      <c r="B129" s="3" t="s">
        <v>295</v>
      </c>
      <c r="C129" s="5">
        <v>0</v>
      </c>
      <c r="D129" s="5">
        <v>0</v>
      </c>
      <c r="E129" s="5">
        <v>0</v>
      </c>
      <c r="F129" s="5">
        <v>0</v>
      </c>
      <c r="G129" s="5">
        <v>0</v>
      </c>
      <c r="H129" s="5">
        <v>0</v>
      </c>
      <c r="I129" s="45">
        <v>0</v>
      </c>
      <c r="J129" s="5">
        <v>5.8159969880000002</v>
      </c>
      <c r="K129" s="5">
        <v>4.9222491660000003</v>
      </c>
      <c r="L129" s="5">
        <v>5.5767481219999997</v>
      </c>
      <c r="M129" s="5">
        <v>0</v>
      </c>
      <c r="N129" s="5">
        <v>0</v>
      </c>
      <c r="O129" s="44">
        <v>0.30654999999999999</v>
      </c>
      <c r="P129" s="94">
        <v>-2.2160166437780102</v>
      </c>
      <c r="Q129" s="94">
        <v>4.3553634100671701E-2</v>
      </c>
      <c r="R129" s="95">
        <v>6.8098471206401695E-2</v>
      </c>
    </row>
    <row r="130" spans="1:18" ht="14" x14ac:dyDescent="0.15">
      <c r="A130" s="38" t="s">
        <v>598</v>
      </c>
      <c r="B130" s="3" t="s">
        <v>295</v>
      </c>
      <c r="C130" s="5">
        <v>0</v>
      </c>
      <c r="D130" s="5">
        <v>0</v>
      </c>
      <c r="E130" s="5">
        <v>0</v>
      </c>
      <c r="F130" s="5">
        <v>0</v>
      </c>
      <c r="G130" s="5">
        <v>0</v>
      </c>
      <c r="H130" s="5">
        <v>0</v>
      </c>
      <c r="I130" s="45">
        <v>0.114565571</v>
      </c>
      <c r="J130" s="5">
        <v>0</v>
      </c>
      <c r="K130" s="5">
        <v>0</v>
      </c>
      <c r="L130" s="5">
        <v>0</v>
      </c>
      <c r="M130" s="5">
        <v>0.20050564400000001</v>
      </c>
      <c r="N130" s="5">
        <v>0.15365050099999999</v>
      </c>
      <c r="O130" s="44">
        <v>0.25579000000000002</v>
      </c>
      <c r="P130" s="94">
        <v>-2.2609830145146002</v>
      </c>
      <c r="Q130" s="94">
        <v>4.0006580194168702E-2</v>
      </c>
      <c r="R130" s="95">
        <v>6.8098471206401695E-2</v>
      </c>
    </row>
    <row r="131" spans="1:18" ht="14" x14ac:dyDescent="0.15">
      <c r="A131" s="38" t="s">
        <v>600</v>
      </c>
      <c r="B131" s="3" t="s">
        <v>295</v>
      </c>
      <c r="C131" s="5">
        <v>0</v>
      </c>
      <c r="D131" s="5">
        <v>0</v>
      </c>
      <c r="E131" s="5">
        <v>0.60279408999999995</v>
      </c>
      <c r="F131" s="5">
        <v>0</v>
      </c>
      <c r="G131" s="5">
        <v>0.41103619600000002</v>
      </c>
      <c r="H131" s="5">
        <v>0.54814603399999995</v>
      </c>
      <c r="I131" s="45">
        <v>0</v>
      </c>
      <c r="J131" s="5">
        <v>0</v>
      </c>
      <c r="K131" s="5">
        <v>0</v>
      </c>
      <c r="L131" s="5">
        <v>0</v>
      </c>
      <c r="M131" s="5">
        <v>0</v>
      </c>
      <c r="N131" s="5">
        <v>0</v>
      </c>
      <c r="O131" s="44">
        <v>3.6667000000000001</v>
      </c>
      <c r="P131" s="94">
        <v>2.25231066528527</v>
      </c>
      <c r="Q131" s="94">
        <v>4.0668858436096397E-2</v>
      </c>
      <c r="R131" s="95">
        <v>6.8098471206401695E-2</v>
      </c>
    </row>
    <row r="132" spans="1:18" ht="14" x14ac:dyDescent="0.15">
      <c r="A132" s="38" t="s">
        <v>557</v>
      </c>
      <c r="B132" s="3" t="s">
        <v>295</v>
      </c>
      <c r="C132" s="5">
        <v>0</v>
      </c>
      <c r="D132" s="5">
        <v>0</v>
      </c>
      <c r="E132" s="5">
        <v>0</v>
      </c>
      <c r="F132" s="5">
        <v>0</v>
      </c>
      <c r="G132" s="5">
        <v>0</v>
      </c>
      <c r="H132" s="5">
        <v>0</v>
      </c>
      <c r="I132" s="45">
        <v>5.6257881589999998</v>
      </c>
      <c r="J132" s="5">
        <v>0</v>
      </c>
      <c r="K132" s="5">
        <v>6.626250379</v>
      </c>
      <c r="L132" s="5">
        <v>5.6681124159999996</v>
      </c>
      <c r="M132" s="5">
        <v>0</v>
      </c>
      <c r="N132" s="5">
        <v>0</v>
      </c>
      <c r="O132" s="44">
        <v>0.31701000000000001</v>
      </c>
      <c r="P132" s="94">
        <v>-2.1992537076209899</v>
      </c>
      <c r="Q132" s="94">
        <v>4.4949662797161297E-2</v>
      </c>
      <c r="R132" s="95">
        <v>6.8548235765670901E-2</v>
      </c>
    </row>
    <row r="133" spans="1:18" ht="14" x14ac:dyDescent="0.15">
      <c r="A133" s="38" t="s">
        <v>398</v>
      </c>
      <c r="B133" s="3" t="s">
        <v>295</v>
      </c>
      <c r="C133" s="5">
        <v>0</v>
      </c>
      <c r="D133" s="5">
        <v>0</v>
      </c>
      <c r="E133" s="5">
        <v>0</v>
      </c>
      <c r="F133" s="5">
        <v>0</v>
      </c>
      <c r="G133" s="5">
        <v>0</v>
      </c>
      <c r="H133" s="5">
        <v>0</v>
      </c>
      <c r="I133" s="45">
        <v>0.403279534</v>
      </c>
      <c r="J133" s="5">
        <v>0</v>
      </c>
      <c r="K133" s="5">
        <v>1.802768516</v>
      </c>
      <c r="L133" s="5">
        <v>0</v>
      </c>
      <c r="M133" s="5">
        <v>0</v>
      </c>
      <c r="N133" s="5">
        <v>0.41897543599999998</v>
      </c>
      <c r="O133" s="44">
        <v>0.16880000000000001</v>
      </c>
      <c r="P133" s="94">
        <v>-2.1730099034385399</v>
      </c>
      <c r="Q133" s="94">
        <v>4.7219389860848303E-2</v>
      </c>
      <c r="R133" s="95">
        <v>7.1120562506462801E-2</v>
      </c>
    </row>
    <row r="134" spans="1:18" ht="14" x14ac:dyDescent="0.15">
      <c r="A134" s="38" t="s">
        <v>335</v>
      </c>
      <c r="B134" s="3" t="s">
        <v>298</v>
      </c>
      <c r="C134" s="5">
        <v>8.8494240000000002E-2</v>
      </c>
      <c r="D134" s="5">
        <v>0.18960345000000001</v>
      </c>
      <c r="E134" s="5">
        <v>9.8233830999999994E-2</v>
      </c>
      <c r="F134" s="5">
        <v>0.28002891099999999</v>
      </c>
      <c r="G134" s="5">
        <v>5.6012247000000001E-2</v>
      </c>
      <c r="H134" s="5">
        <v>3.8812979999999997E-2</v>
      </c>
      <c r="I134" s="45">
        <v>1.1091688000000001E-2</v>
      </c>
      <c r="J134" s="5">
        <v>1.7573716E-2</v>
      </c>
      <c r="K134" s="5">
        <v>3.8580321000000001E-2</v>
      </c>
      <c r="L134" s="5">
        <v>4.6735153000000001E-2</v>
      </c>
      <c r="M134" s="5">
        <v>5.4676153999999998E-2</v>
      </c>
      <c r="N134" s="5">
        <v>2.3931112000000001E-2</v>
      </c>
      <c r="O134" s="44">
        <v>3.9005000000000001</v>
      </c>
      <c r="P134" s="94">
        <v>2.8020009821151599</v>
      </c>
      <c r="Q134" s="94">
        <v>1.16566108497423E-2</v>
      </c>
      <c r="R134" s="95">
        <v>7.1338458400423105E-2</v>
      </c>
    </row>
    <row r="135" spans="1:18" ht="14" x14ac:dyDescent="0.15">
      <c r="A135" s="38" t="s">
        <v>503</v>
      </c>
      <c r="B135" s="3" t="s">
        <v>298</v>
      </c>
      <c r="C135" s="5">
        <v>0.26570424399999998</v>
      </c>
      <c r="D135" s="5">
        <v>0.32480437400000001</v>
      </c>
      <c r="E135" s="5">
        <v>0.17540451900000001</v>
      </c>
      <c r="F135" s="5">
        <v>1.398552993</v>
      </c>
      <c r="G135" s="5">
        <v>0.28062456899999999</v>
      </c>
      <c r="H135" s="5">
        <v>9.8799463000000004E-2</v>
      </c>
      <c r="I135" s="45">
        <v>5.0915990000000001E-2</v>
      </c>
      <c r="J135" s="5">
        <v>2.7240792E-2</v>
      </c>
      <c r="K135" s="5">
        <v>8.2774283000000004E-2</v>
      </c>
      <c r="L135" s="5">
        <v>7.4110000999999995E-2</v>
      </c>
      <c r="M135" s="5">
        <v>0.236237374</v>
      </c>
      <c r="N135" s="5">
        <v>8.1115529000000006E-2</v>
      </c>
      <c r="O135" s="44">
        <v>4.6052</v>
      </c>
      <c r="P135" s="94">
        <v>2.7761853398005898</v>
      </c>
      <c r="Q135" s="94">
        <v>1.2322451933182099E-2</v>
      </c>
      <c r="R135" s="95">
        <v>7.2512890222186904E-2</v>
      </c>
    </row>
    <row r="136" spans="1:18" ht="14" x14ac:dyDescent="0.15">
      <c r="A136" s="38" t="s">
        <v>350</v>
      </c>
      <c r="B136" s="3" t="s">
        <v>298</v>
      </c>
      <c r="C136" s="5">
        <v>1.733954E-3</v>
      </c>
      <c r="D136" s="5">
        <v>4.0312860000000002E-3</v>
      </c>
      <c r="E136" s="5">
        <v>1.8875540000000001E-3</v>
      </c>
      <c r="F136" s="5">
        <v>3.4299180000000001E-3</v>
      </c>
      <c r="G136" s="5">
        <v>2.4186960000000001E-3</v>
      </c>
      <c r="H136" s="5">
        <v>1.953223E-3</v>
      </c>
      <c r="I136" s="45">
        <v>4.1098799999999999E-4</v>
      </c>
      <c r="J136" s="5">
        <v>2.7366400000000001E-4</v>
      </c>
      <c r="K136" s="5">
        <v>8.2001100000000005E-4</v>
      </c>
      <c r="L136" s="5">
        <v>1.6096509999999999E-3</v>
      </c>
      <c r="M136" s="5">
        <v>1.280228E-3</v>
      </c>
      <c r="N136" s="5">
        <v>1.034136E-3</v>
      </c>
      <c r="O136" s="44">
        <v>2.8468</v>
      </c>
      <c r="P136" s="94">
        <v>2.7568200935479998</v>
      </c>
      <c r="Q136" s="94">
        <v>1.2845699379924099E-2</v>
      </c>
      <c r="R136" s="95">
        <v>7.2792296486236599E-2</v>
      </c>
    </row>
    <row r="137" spans="1:18" ht="14" x14ac:dyDescent="0.15">
      <c r="A137" s="38" t="s">
        <v>350</v>
      </c>
      <c r="B137" s="3" t="s">
        <v>282</v>
      </c>
      <c r="C137" s="5">
        <v>5.3245999999999998E-5</v>
      </c>
      <c r="D137" s="5">
        <v>4.1474000000000003E-5</v>
      </c>
      <c r="E137" s="5">
        <v>4.7219000000000003E-5</v>
      </c>
      <c r="F137" s="5">
        <v>5.3449000000000003E-5</v>
      </c>
      <c r="G137" s="5">
        <v>6.3831999999999995E-5</v>
      </c>
      <c r="H137" s="5">
        <v>2.8935E-5</v>
      </c>
      <c r="I137" s="45">
        <v>6.5549999999999994E-5</v>
      </c>
      <c r="J137" s="5">
        <v>8.5424000000000001E-5</v>
      </c>
      <c r="K137" s="5">
        <v>6.7747E-5</v>
      </c>
      <c r="L137" s="5">
        <v>6.5869000000000002E-5</v>
      </c>
      <c r="M137" s="5">
        <v>8.3384E-5</v>
      </c>
      <c r="N137" s="5">
        <v>5.7442999999999999E-5</v>
      </c>
      <c r="O137" s="44">
        <v>0.67735000000000001</v>
      </c>
      <c r="P137" s="94">
        <v>-2.9348650860516399</v>
      </c>
      <c r="Q137" s="94">
        <v>1.2685396237809E-2</v>
      </c>
      <c r="R137" s="95">
        <v>7.4233059465697401E-2</v>
      </c>
    </row>
    <row r="138" spans="1:18" ht="14" x14ac:dyDescent="0.15">
      <c r="A138" s="38" t="s">
        <v>562</v>
      </c>
      <c r="B138" s="3" t="s">
        <v>298</v>
      </c>
      <c r="C138" s="5">
        <v>1.582272E-3</v>
      </c>
      <c r="D138" s="5">
        <v>1.574198E-3</v>
      </c>
      <c r="E138" s="5">
        <v>1.317999E-3</v>
      </c>
      <c r="F138" s="5">
        <v>3.1821929999999998E-3</v>
      </c>
      <c r="G138" s="5">
        <v>1.040303E-3</v>
      </c>
      <c r="H138" s="5">
        <v>1.1354500000000001E-3</v>
      </c>
      <c r="I138" s="45">
        <v>1.81514E-4</v>
      </c>
      <c r="J138" s="5">
        <v>1.79762E-4</v>
      </c>
      <c r="K138" s="5">
        <v>1.2664659999999999E-3</v>
      </c>
      <c r="L138" s="5">
        <v>5.4822599999999997E-4</v>
      </c>
      <c r="M138" s="5">
        <v>1.0689950000000001E-3</v>
      </c>
      <c r="N138" s="5">
        <v>3.01145E-4</v>
      </c>
      <c r="O138" s="44">
        <v>2.7726999999999999</v>
      </c>
      <c r="P138" s="94">
        <v>2.7268465643516602</v>
      </c>
      <c r="Q138" s="94">
        <v>1.36977382384316E-2</v>
      </c>
      <c r="R138" s="95">
        <v>7.4848355374286801E-2</v>
      </c>
    </row>
    <row r="139" spans="1:18" ht="14" x14ac:dyDescent="0.15">
      <c r="A139" s="38" t="s">
        <v>383</v>
      </c>
      <c r="B139" s="3" t="s">
        <v>298</v>
      </c>
      <c r="C139" s="5">
        <v>1.44969E-4</v>
      </c>
      <c r="D139" s="5">
        <v>2.1833599999999999E-4</v>
      </c>
      <c r="E139" s="5">
        <v>2.4758099999999997E-4</v>
      </c>
      <c r="F139" s="5">
        <v>5.0058600000000002E-4</v>
      </c>
      <c r="G139" s="5">
        <v>1.4756400000000001E-4</v>
      </c>
      <c r="H139" s="5">
        <v>1.06505E-4</v>
      </c>
      <c r="I139" s="45">
        <v>5.1400000000000003E-5</v>
      </c>
      <c r="J139" s="5">
        <v>3.0199999999999999E-5</v>
      </c>
      <c r="K139" s="5">
        <v>1.3577399999999999E-4</v>
      </c>
      <c r="L139" s="5">
        <v>5.2899999999999998E-5</v>
      </c>
      <c r="M139" s="5">
        <v>1.5944599999999999E-4</v>
      </c>
      <c r="N139" s="5">
        <v>3.6900000000000002E-5</v>
      </c>
      <c r="O139" s="44">
        <v>2.9264999999999999</v>
      </c>
      <c r="P139" s="94">
        <v>2.5856042407341202</v>
      </c>
      <c r="Q139" s="94">
        <v>1.8491437078561899E-2</v>
      </c>
      <c r="R139" s="95">
        <v>7.8750538647897994E-2</v>
      </c>
    </row>
    <row r="140" spans="1:18" ht="14" x14ac:dyDescent="0.15">
      <c r="A140" s="38" t="s">
        <v>348</v>
      </c>
      <c r="B140" s="3" t="s">
        <v>298</v>
      </c>
      <c r="C140" s="5">
        <v>3.0004150000000002E-3</v>
      </c>
      <c r="D140" s="5">
        <v>6.1536710000000003E-3</v>
      </c>
      <c r="E140" s="5">
        <v>3.7308150000000002E-3</v>
      </c>
      <c r="F140" s="5">
        <v>9.9590730000000006E-3</v>
      </c>
      <c r="G140" s="5">
        <v>3.2341409999999998E-3</v>
      </c>
      <c r="H140" s="5">
        <v>2.2406309999999999E-3</v>
      </c>
      <c r="I140" s="45">
        <v>6.1058300000000005E-4</v>
      </c>
      <c r="J140" s="5">
        <v>7.5912400000000002E-4</v>
      </c>
      <c r="K140" s="5">
        <v>2.89157E-3</v>
      </c>
      <c r="L140" s="5">
        <v>1.4429169999999999E-3</v>
      </c>
      <c r="M140" s="5">
        <v>2.5881200000000002E-3</v>
      </c>
      <c r="N140" s="5">
        <v>1.172577E-3</v>
      </c>
      <c r="O140" s="44">
        <v>2.992</v>
      </c>
      <c r="P140" s="94">
        <v>2.59147374422919</v>
      </c>
      <c r="Q140" s="94">
        <v>1.8263901456663002E-2</v>
      </c>
      <c r="R140" s="95">
        <v>7.8750538647897994E-2</v>
      </c>
    </row>
    <row r="141" spans="1:18" ht="14" x14ac:dyDescent="0.15">
      <c r="A141" s="38" t="s">
        <v>359</v>
      </c>
      <c r="B141" s="3" t="s">
        <v>298</v>
      </c>
      <c r="C141" s="5">
        <v>3.0499999999999999E-5</v>
      </c>
      <c r="D141" s="5">
        <v>6.8399999999999996E-5</v>
      </c>
      <c r="E141" s="5">
        <v>5.4700000000000001E-5</v>
      </c>
      <c r="F141" s="5">
        <v>9.7800000000000006E-5</v>
      </c>
      <c r="G141" s="5">
        <v>4.88E-5</v>
      </c>
      <c r="H141" s="5">
        <v>2.1100000000000001E-5</v>
      </c>
      <c r="I141" s="45">
        <v>7.3000000000000004E-6</v>
      </c>
      <c r="J141" s="5">
        <v>5.0599999999999998E-6</v>
      </c>
      <c r="K141" s="5">
        <v>2.65E-5</v>
      </c>
      <c r="L141" s="5">
        <v>2.62E-5</v>
      </c>
      <c r="M141" s="5">
        <v>3.5500000000000002E-5</v>
      </c>
      <c r="N141" s="5">
        <v>1.01E-5</v>
      </c>
      <c r="O141" s="44">
        <v>2.9035000000000002</v>
      </c>
      <c r="P141" s="94">
        <v>2.5846280700535602</v>
      </c>
      <c r="Q141" s="94">
        <v>1.8529538505387799E-2</v>
      </c>
      <c r="R141" s="95">
        <v>7.8750538647897994E-2</v>
      </c>
    </row>
    <row r="142" spans="1:18" ht="14" x14ac:dyDescent="0.15">
      <c r="A142" s="38" t="s">
        <v>529</v>
      </c>
      <c r="B142" s="3" t="s">
        <v>298</v>
      </c>
      <c r="C142" s="5">
        <v>8.2398699999999998E-3</v>
      </c>
      <c r="D142" s="5">
        <v>1.1031012E-2</v>
      </c>
      <c r="E142" s="5">
        <v>8.7474600000000003E-4</v>
      </c>
      <c r="F142" s="5">
        <v>9.6122010000000008E-3</v>
      </c>
      <c r="G142" s="5">
        <v>4.2705099999999999E-3</v>
      </c>
      <c r="H142" s="5">
        <v>2.3306799999999999E-3</v>
      </c>
      <c r="I142" s="45">
        <v>3.4877739999999999E-3</v>
      </c>
      <c r="J142" s="5">
        <v>2.2537800000000001E-4</v>
      </c>
      <c r="K142" s="5">
        <v>5.5750199999999998E-4</v>
      </c>
      <c r="L142" s="5">
        <v>1.266241E-3</v>
      </c>
      <c r="M142" s="5">
        <v>2.5338639999999998E-3</v>
      </c>
      <c r="N142" s="5">
        <v>7.2503599999999997E-4</v>
      </c>
      <c r="O142" s="44">
        <v>4.1337000000000002</v>
      </c>
      <c r="P142" s="94">
        <v>2.6819306836179999</v>
      </c>
      <c r="Q142" s="94">
        <v>1.50763244297715E-2</v>
      </c>
      <c r="R142" s="95">
        <v>7.8750538647897994E-2</v>
      </c>
    </row>
    <row r="143" spans="1:18" ht="14" x14ac:dyDescent="0.15">
      <c r="A143" s="38" t="s">
        <v>346</v>
      </c>
      <c r="B143" s="3" t="s">
        <v>298</v>
      </c>
      <c r="C143" s="5">
        <v>0.145885183</v>
      </c>
      <c r="D143" s="5">
        <v>0.208838043</v>
      </c>
      <c r="E143" s="5">
        <v>0.120100237</v>
      </c>
      <c r="F143" s="5">
        <v>0.421567413</v>
      </c>
      <c r="G143" s="5">
        <v>0.132466783</v>
      </c>
      <c r="H143" s="5">
        <v>7.7174268000000004E-2</v>
      </c>
      <c r="I143" s="45">
        <v>3.1492354E-2</v>
      </c>
      <c r="J143" s="5">
        <v>2.9351184999999998E-2</v>
      </c>
      <c r="K143" s="5">
        <v>7.2572629999999999E-2</v>
      </c>
      <c r="L143" s="5">
        <v>7.1640652999999999E-2</v>
      </c>
      <c r="M143" s="5">
        <v>9.8103904000000006E-2</v>
      </c>
      <c r="N143" s="5">
        <v>4.6572447000000003E-2</v>
      </c>
      <c r="O143" s="44">
        <v>3.1625000000000001</v>
      </c>
      <c r="P143" s="94">
        <v>2.6043691736477399</v>
      </c>
      <c r="Q143" s="94">
        <v>1.7773283985813799E-2</v>
      </c>
      <c r="R143" s="95">
        <v>7.8750538647897994E-2</v>
      </c>
    </row>
    <row r="144" spans="1:18" ht="14" x14ac:dyDescent="0.15">
      <c r="A144" s="38" t="s">
        <v>341</v>
      </c>
      <c r="B144" s="3" t="s">
        <v>298</v>
      </c>
      <c r="C144" s="5">
        <v>4.1468599999999999E-4</v>
      </c>
      <c r="D144" s="5">
        <v>1.0945460000000001E-3</v>
      </c>
      <c r="E144" s="5">
        <v>5.40571E-4</v>
      </c>
      <c r="F144" s="5">
        <v>2.3963629999999999E-3</v>
      </c>
      <c r="G144" s="5">
        <v>8.5013299999999999E-4</v>
      </c>
      <c r="H144" s="5">
        <v>4.9218999999999999E-4</v>
      </c>
      <c r="I144" s="45">
        <v>1.51032E-4</v>
      </c>
      <c r="J144" s="5">
        <v>1.2698399999999999E-4</v>
      </c>
      <c r="K144" s="5">
        <v>5.2533799999999998E-4</v>
      </c>
      <c r="L144" s="5">
        <v>2.6866299999999999E-4</v>
      </c>
      <c r="M144" s="5">
        <v>3.7375100000000002E-4</v>
      </c>
      <c r="N144" s="5">
        <v>2.5679000000000001E-4</v>
      </c>
      <c r="O144" s="44">
        <v>3.3999000000000001</v>
      </c>
      <c r="P144" s="94">
        <v>2.6231023007047201</v>
      </c>
      <c r="Q144" s="94">
        <v>1.7082785103568102E-2</v>
      </c>
      <c r="R144" s="95">
        <v>7.8750538647897994E-2</v>
      </c>
    </row>
    <row r="145" spans="1:18" ht="14" x14ac:dyDescent="0.15">
      <c r="A145" s="38" t="s">
        <v>561</v>
      </c>
      <c r="B145" s="3" t="s">
        <v>298</v>
      </c>
      <c r="C145" s="5">
        <v>4.6300000000000001E-5</v>
      </c>
      <c r="D145" s="5">
        <v>5.66E-5</v>
      </c>
      <c r="E145" s="5">
        <v>6.8399999999999996E-5</v>
      </c>
      <c r="F145" s="5">
        <v>1.5192999999999999E-4</v>
      </c>
      <c r="G145" s="5">
        <v>2.9799999999999999E-5</v>
      </c>
      <c r="H145" s="5">
        <v>6.58E-5</v>
      </c>
      <c r="I145" s="45">
        <v>1.2500000000000001E-5</v>
      </c>
      <c r="J145" s="5">
        <v>9.73E-6</v>
      </c>
      <c r="K145" s="5">
        <v>3.6600000000000002E-5</v>
      </c>
      <c r="L145" s="5">
        <v>0</v>
      </c>
      <c r="M145" s="5">
        <v>9.6500000000000001E-5</v>
      </c>
      <c r="N145" s="5">
        <v>1.0200000000000001E-5</v>
      </c>
      <c r="O145" s="44">
        <v>2.5007999999999999</v>
      </c>
      <c r="P145" s="94">
        <v>2.6118990685364998</v>
      </c>
      <c r="Q145" s="94">
        <v>1.7492609588168201E-2</v>
      </c>
      <c r="R145" s="95">
        <v>7.8750538647897994E-2</v>
      </c>
    </row>
    <row r="146" spans="1:18" ht="14" x14ac:dyDescent="0.15">
      <c r="A146" s="38" t="s">
        <v>355</v>
      </c>
      <c r="B146" s="3" t="s">
        <v>298</v>
      </c>
      <c r="C146" s="5">
        <v>0.20952074500000001</v>
      </c>
      <c r="D146" s="5">
        <v>0.376988408</v>
      </c>
      <c r="E146" s="5">
        <v>0.18532748499999999</v>
      </c>
      <c r="F146" s="5">
        <v>0.50367509499999996</v>
      </c>
      <c r="G146" s="5">
        <v>0.15078259099999999</v>
      </c>
      <c r="H146" s="5">
        <v>0.14626655199999999</v>
      </c>
      <c r="I146" s="45">
        <v>2.8052047E-2</v>
      </c>
      <c r="J146" s="5">
        <v>3.2918160000000002E-2</v>
      </c>
      <c r="K146" s="5">
        <v>6.9033648000000003E-2</v>
      </c>
      <c r="L146" s="5">
        <v>0.144559083</v>
      </c>
      <c r="M146" s="5">
        <v>0.193989352</v>
      </c>
      <c r="N146" s="5">
        <v>6.8450621000000003E-2</v>
      </c>
      <c r="O146" s="44">
        <v>2.9283999999999999</v>
      </c>
      <c r="P146" s="94">
        <v>2.6635778947861799</v>
      </c>
      <c r="Q146" s="94">
        <v>1.56768684471865E-2</v>
      </c>
      <c r="R146" s="95">
        <v>7.8750538647897994E-2</v>
      </c>
    </row>
    <row r="147" spans="1:18" ht="14" x14ac:dyDescent="0.15">
      <c r="A147" s="38" t="s">
        <v>523</v>
      </c>
      <c r="B147" s="3" t="s">
        <v>295</v>
      </c>
      <c r="C147" s="5">
        <v>0.42121333300000002</v>
      </c>
      <c r="D147" s="5">
        <v>0.488779466</v>
      </c>
      <c r="E147" s="5">
        <v>0.382511463</v>
      </c>
      <c r="F147" s="5">
        <v>0</v>
      </c>
      <c r="G147" s="5">
        <v>0.34260113599999997</v>
      </c>
      <c r="H147" s="5">
        <v>0.31692571200000003</v>
      </c>
      <c r="I147" s="45">
        <v>0</v>
      </c>
      <c r="J147" s="5">
        <v>0</v>
      </c>
      <c r="K147" s="5">
        <v>0.17373951700000001</v>
      </c>
      <c r="L147" s="5">
        <v>0.154342537</v>
      </c>
      <c r="M147" s="5">
        <v>0.107877292</v>
      </c>
      <c r="N147" s="5">
        <v>0.10421467700000001</v>
      </c>
      <c r="O147" s="44">
        <v>3.3906000000000001</v>
      </c>
      <c r="P147" s="94">
        <v>2.10579333620373</v>
      </c>
      <c r="Q147" s="94">
        <v>5.3527907548772798E-2</v>
      </c>
      <c r="R147" s="95">
        <v>7.9639081962808403E-2</v>
      </c>
    </row>
    <row r="148" spans="1:18" ht="14" x14ac:dyDescent="0.15">
      <c r="A148" s="38" t="s">
        <v>528</v>
      </c>
      <c r="B148" s="3" t="s">
        <v>298</v>
      </c>
      <c r="C148" s="5">
        <v>2.7136700000000001E-4</v>
      </c>
      <c r="D148" s="5">
        <v>4.07556E-4</v>
      </c>
      <c r="E148" s="5">
        <v>3.2281200000000001E-4</v>
      </c>
      <c r="F148" s="5">
        <v>6.4623899999999995E-4</v>
      </c>
      <c r="G148" s="5">
        <v>2.64271E-4</v>
      </c>
      <c r="H148" s="5">
        <v>2.4413000000000001E-4</v>
      </c>
      <c r="I148" s="45">
        <v>4.5200000000000001E-5</v>
      </c>
      <c r="J148" s="5">
        <v>3.7299999999999999E-5</v>
      </c>
      <c r="K148" s="5">
        <v>1.7779100000000001E-4</v>
      </c>
      <c r="L148" s="5">
        <v>1.9694299999999999E-4</v>
      </c>
      <c r="M148" s="5">
        <v>2.98518E-4</v>
      </c>
      <c r="N148" s="5">
        <v>8.3100000000000001E-5</v>
      </c>
      <c r="O148" s="44">
        <v>2.5706000000000002</v>
      </c>
      <c r="P148" s="94">
        <v>2.5637359683877001</v>
      </c>
      <c r="Q148" s="94">
        <v>1.9363028209760699E-2</v>
      </c>
      <c r="R148" s="95">
        <v>8.0068738272793996E-2</v>
      </c>
    </row>
    <row r="149" spans="1:18" ht="14" x14ac:dyDescent="0.15">
      <c r="A149" s="38" t="s">
        <v>525</v>
      </c>
      <c r="B149" s="3" t="s">
        <v>282</v>
      </c>
      <c r="C149" s="5">
        <v>1.6331599999999999E-4</v>
      </c>
      <c r="D149" s="5">
        <v>2.2075999999999999E-4</v>
      </c>
      <c r="E149" s="5">
        <v>1.0083949E-2</v>
      </c>
      <c r="F149" s="5">
        <v>5.7821849999999996E-3</v>
      </c>
      <c r="G149" s="5">
        <v>1.1450976999999999E-2</v>
      </c>
      <c r="H149" s="5">
        <v>1.4924400000000001E-4</v>
      </c>
      <c r="I149" s="45">
        <v>1.4766428999999999E-2</v>
      </c>
      <c r="J149" s="5">
        <v>1.2815276E-2</v>
      </c>
      <c r="K149" s="5">
        <v>9.0631059999999996E-3</v>
      </c>
      <c r="L149" s="5">
        <v>1.4170077999999999E-2</v>
      </c>
      <c r="M149" s="5">
        <v>1.1049214999999999E-2</v>
      </c>
      <c r="N149" s="5">
        <v>1.4216324000000001E-2</v>
      </c>
      <c r="O149" s="44">
        <v>0.36607000000000001</v>
      </c>
      <c r="P149" s="94">
        <v>-2.8301183924384898</v>
      </c>
      <c r="Q149" s="94">
        <v>1.53883952983768E-2</v>
      </c>
      <c r="R149" s="95">
        <v>8.68345163265547E-2</v>
      </c>
    </row>
    <row r="150" spans="1:18" ht="14" x14ac:dyDescent="0.15">
      <c r="A150" s="38" t="s">
        <v>406</v>
      </c>
      <c r="B150" s="3" t="s">
        <v>298</v>
      </c>
      <c r="C150" s="5">
        <v>0</v>
      </c>
      <c r="D150" s="5">
        <v>1.0971299E-2</v>
      </c>
      <c r="E150" s="5">
        <v>1.1750597999999999E-2</v>
      </c>
      <c r="F150" s="5">
        <v>1.4626546000000001E-2</v>
      </c>
      <c r="G150" s="5">
        <v>5.4789130000000002E-3</v>
      </c>
      <c r="H150" s="5">
        <v>8.3576919999999999E-3</v>
      </c>
      <c r="I150" s="45">
        <v>1.148556E-3</v>
      </c>
      <c r="J150" s="5">
        <v>1.0661589999999999E-3</v>
      </c>
      <c r="K150" s="5">
        <v>7.0963880000000003E-3</v>
      </c>
      <c r="L150" s="5">
        <v>0</v>
      </c>
      <c r="M150" s="5">
        <v>0</v>
      </c>
      <c r="N150" s="5">
        <v>1.0641559999999999E-3</v>
      </c>
      <c r="O150" s="44">
        <v>4.7587000000000002</v>
      </c>
      <c r="P150" s="94">
        <v>2.48956359981208</v>
      </c>
      <c r="Q150" s="94">
        <v>2.2617249390991401E-2</v>
      </c>
      <c r="R150" s="95">
        <v>9.1064188337412699E-2</v>
      </c>
    </row>
    <row r="151" spans="1:18" ht="14" x14ac:dyDescent="0.15">
      <c r="A151" s="38" t="s">
        <v>373</v>
      </c>
      <c r="B151" s="3" t="s">
        <v>295</v>
      </c>
      <c r="C151" s="5">
        <v>0.15023081699999999</v>
      </c>
      <c r="D151" s="5">
        <v>0.20120553499999999</v>
      </c>
      <c r="E151" s="5">
        <v>0.16415949399999999</v>
      </c>
      <c r="F151" s="5">
        <v>0</v>
      </c>
      <c r="G151" s="5">
        <v>0.15878282499999999</v>
      </c>
      <c r="H151" s="5">
        <v>0.19974571199999999</v>
      </c>
      <c r="I151" s="45">
        <v>0</v>
      </c>
      <c r="J151" s="5">
        <v>6.4883180999999998E-2</v>
      </c>
      <c r="K151" s="5">
        <v>0</v>
      </c>
      <c r="L151" s="5">
        <v>0.15504778</v>
      </c>
      <c r="M151" s="5">
        <v>0</v>
      </c>
      <c r="N151" s="5">
        <v>8.8629419000000001E-2</v>
      </c>
      <c r="O151" s="44">
        <v>2.5529000000000002</v>
      </c>
      <c r="P151" s="94">
        <v>2.0190649693298002</v>
      </c>
      <c r="Q151" s="94">
        <v>6.2818802119426503E-2</v>
      </c>
      <c r="R151" s="95">
        <v>9.2336070585181201E-2</v>
      </c>
    </row>
    <row r="152" spans="1:18" ht="14" x14ac:dyDescent="0.15">
      <c r="A152" s="38" t="s">
        <v>377</v>
      </c>
      <c r="B152" s="3" t="s">
        <v>295</v>
      </c>
      <c r="C152" s="5">
        <v>0.60117771099999995</v>
      </c>
      <c r="D152" s="5">
        <v>0.78589014300000004</v>
      </c>
      <c r="E152" s="5">
        <v>1.3146703129999999</v>
      </c>
      <c r="F152" s="5">
        <v>0.26722804900000002</v>
      </c>
      <c r="G152" s="5">
        <v>0.59437544399999998</v>
      </c>
      <c r="H152" s="5">
        <v>0.65821635199999995</v>
      </c>
      <c r="I152" s="45">
        <v>0.136435738</v>
      </c>
      <c r="J152" s="5">
        <v>0.17726787799999999</v>
      </c>
      <c r="K152" s="5">
        <v>0.78998686500000004</v>
      </c>
      <c r="L152" s="5">
        <v>0.68408618099999996</v>
      </c>
      <c r="M152" s="5">
        <v>0.17984193700000001</v>
      </c>
      <c r="N152" s="5">
        <v>0.29333743000000001</v>
      </c>
      <c r="O152" s="44">
        <v>1.8672</v>
      </c>
      <c r="P152" s="94">
        <v>2.0115897858812799</v>
      </c>
      <c r="Q152" s="94">
        <v>6.3685184376343601E-2</v>
      </c>
      <c r="R152" s="95">
        <v>9.2495148737070404E-2</v>
      </c>
    </row>
    <row r="153" spans="1:18" ht="14" x14ac:dyDescent="0.15">
      <c r="A153" s="38" t="s">
        <v>425</v>
      </c>
      <c r="B153" s="3" t="s">
        <v>298</v>
      </c>
      <c r="C153" s="5">
        <v>0.62563602299999999</v>
      </c>
      <c r="D153" s="5">
        <v>0.46503335299999998</v>
      </c>
      <c r="E153" s="5">
        <v>5.1386845E-2</v>
      </c>
      <c r="F153" s="5">
        <v>0.44650361399999999</v>
      </c>
      <c r="G153" s="5">
        <v>0.27260762100000002</v>
      </c>
      <c r="H153" s="5">
        <v>0.26547738700000001</v>
      </c>
      <c r="I153" s="45">
        <v>4.6860461999999999E-2</v>
      </c>
      <c r="J153" s="5">
        <v>2.4136818000000001E-2</v>
      </c>
      <c r="K153" s="5">
        <v>4.6388065999999999E-2</v>
      </c>
      <c r="L153" s="5">
        <v>0.164017775</v>
      </c>
      <c r="M153" s="5">
        <v>0.27716792000000001</v>
      </c>
      <c r="N153" s="5">
        <v>9.5143495999999994E-2</v>
      </c>
      <c r="O153" s="44">
        <v>3.2532000000000001</v>
      </c>
      <c r="P153" s="94">
        <v>2.4470227598347201</v>
      </c>
      <c r="Q153" s="94">
        <v>2.4709227700840899E-2</v>
      </c>
      <c r="R153" s="95">
        <v>9.4512795955716294E-2</v>
      </c>
    </row>
    <row r="154" spans="1:18" ht="14" x14ac:dyDescent="0.15">
      <c r="A154" s="38" t="s">
        <v>619</v>
      </c>
      <c r="B154" s="42" t="s">
        <v>298</v>
      </c>
      <c r="C154" s="44">
        <v>0</v>
      </c>
      <c r="D154" s="44">
        <v>1.2115799999999999E-4</v>
      </c>
      <c r="E154" s="44">
        <v>1.4910699999999999E-4</v>
      </c>
      <c r="F154" s="44">
        <v>2.4380199999999999E-4</v>
      </c>
      <c r="G154" s="44">
        <v>8.5699999999999996E-5</v>
      </c>
      <c r="H154" s="44">
        <v>1.5789600000000001E-4</v>
      </c>
      <c r="I154" s="46">
        <v>2.69E-5</v>
      </c>
      <c r="J154" s="44">
        <v>2.3300000000000001E-5</v>
      </c>
      <c r="K154" s="44">
        <v>1.43425E-4</v>
      </c>
      <c r="L154" s="44">
        <v>0</v>
      </c>
      <c r="M154" s="44">
        <v>0</v>
      </c>
      <c r="N154" s="44">
        <v>0</v>
      </c>
      <c r="O154" s="44">
        <v>3.6720000000000002</v>
      </c>
      <c r="P154" s="94">
        <v>2.4575372777442199</v>
      </c>
      <c r="Q154" s="94">
        <v>2.4175898675583601E-2</v>
      </c>
      <c r="R154" s="95">
        <v>9.4512795955716294E-2</v>
      </c>
    </row>
    <row r="155" spans="1:18" ht="14" x14ac:dyDescent="0.15">
      <c r="A155" s="38" t="s">
        <v>617</v>
      </c>
      <c r="B155" s="42" t="s">
        <v>298</v>
      </c>
      <c r="C155" s="44">
        <v>5.5146000000000004E-4</v>
      </c>
      <c r="D155" s="44">
        <v>6.6468099999999997E-4</v>
      </c>
      <c r="E155" s="44">
        <v>1.483531E-3</v>
      </c>
      <c r="F155" s="44">
        <v>1.590419E-3</v>
      </c>
      <c r="G155" s="44">
        <v>4.36408E-4</v>
      </c>
      <c r="H155" s="44">
        <v>8.12096E-4</v>
      </c>
      <c r="I155" s="46">
        <v>1.59992E-4</v>
      </c>
      <c r="J155" s="44">
        <v>1.8819299999999999E-4</v>
      </c>
      <c r="K155" s="44">
        <v>4.9481899999999997E-4</v>
      </c>
      <c r="L155" s="44">
        <v>3.3795500000000003E-4</v>
      </c>
      <c r="M155" s="44">
        <v>7.2858299999999999E-4</v>
      </c>
      <c r="N155" s="44">
        <v>1.51655E-4</v>
      </c>
      <c r="O155" s="44">
        <v>2.6871</v>
      </c>
      <c r="P155" s="94">
        <v>2.42158764548706</v>
      </c>
      <c r="Q155" s="94">
        <v>2.6045330280243299E-2</v>
      </c>
      <c r="R155" s="95">
        <v>9.7193549582371197E-2</v>
      </c>
    </row>
    <row r="156" spans="1:18" ht="14" x14ac:dyDescent="0.15">
      <c r="A156" s="38" t="s">
        <v>407</v>
      </c>
      <c r="B156" s="3" t="s">
        <v>282</v>
      </c>
      <c r="C156" s="5">
        <v>1.3465600000000001E-4</v>
      </c>
      <c r="D156" s="5">
        <v>5.3066999999999999E-5</v>
      </c>
      <c r="E156" s="5">
        <v>1.12613E-4</v>
      </c>
      <c r="F156" s="5">
        <v>1.3160799999999999E-4</v>
      </c>
      <c r="G156" s="5">
        <v>2.17288E-4</v>
      </c>
      <c r="H156" s="5">
        <v>7.3021000000000004E-5</v>
      </c>
      <c r="I156" s="45">
        <v>2.9717900000000001E-4</v>
      </c>
      <c r="J156" s="5">
        <v>1.5630900000000001E-4</v>
      </c>
      <c r="K156" s="5">
        <v>2.1234300000000001E-4</v>
      </c>
      <c r="L156" s="5">
        <v>1.6092799999999999E-4</v>
      </c>
      <c r="M156" s="5">
        <v>2.3025699999999999E-4</v>
      </c>
      <c r="N156" s="5">
        <v>1.6825799999999999E-4</v>
      </c>
      <c r="O156" s="44">
        <v>0.58945999999999998</v>
      </c>
      <c r="P156" s="94">
        <v>-2.70197349270624</v>
      </c>
      <c r="Q156" s="94">
        <v>1.9482404819918201E-2</v>
      </c>
      <c r="R156" s="95">
        <v>0.102205274198492</v>
      </c>
    </row>
    <row r="157" spans="1:18" ht="14" x14ac:dyDescent="0.15">
      <c r="A157" s="38" t="s">
        <v>559</v>
      </c>
      <c r="B157" s="3" t="s">
        <v>282</v>
      </c>
      <c r="C157" s="5">
        <v>6.9383400000000005E-4</v>
      </c>
      <c r="D157" s="5">
        <v>2.7067500000000001E-4</v>
      </c>
      <c r="E157" s="5">
        <v>2.08008E-4</v>
      </c>
      <c r="F157" s="5">
        <v>3.6855900000000002E-4</v>
      </c>
      <c r="G157" s="5">
        <v>5.7826799999999995E-4</v>
      </c>
      <c r="H157" s="5">
        <v>1.017769E-3</v>
      </c>
      <c r="I157" s="45">
        <v>8.6446199999999998E-4</v>
      </c>
      <c r="J157" s="5">
        <v>7.3698500000000001E-4</v>
      </c>
      <c r="K157" s="5">
        <v>9.6160699999999996E-4</v>
      </c>
      <c r="L157" s="5">
        <v>9.0916300000000005E-4</v>
      </c>
      <c r="M157" s="5">
        <v>1.710725E-3</v>
      </c>
      <c r="N157" s="5">
        <v>6.9377299999999996E-4</v>
      </c>
      <c r="O157" s="44">
        <v>0.53381999999999996</v>
      </c>
      <c r="P157" s="94">
        <v>-2.7215455467285499</v>
      </c>
      <c r="Q157" s="94">
        <v>1.87937697251114E-2</v>
      </c>
      <c r="R157" s="95">
        <v>0.102205274198492</v>
      </c>
    </row>
    <row r="158" spans="1:18" ht="14" x14ac:dyDescent="0.15">
      <c r="A158" s="38" t="s">
        <v>324</v>
      </c>
      <c r="B158" s="3" t="s">
        <v>282</v>
      </c>
      <c r="C158" s="5">
        <v>3.4585430000000001E-3</v>
      </c>
      <c r="D158" s="5">
        <v>4.9556319999999997E-3</v>
      </c>
      <c r="E158" s="5">
        <v>6.6110689999999998E-3</v>
      </c>
      <c r="F158" s="5">
        <v>3.3279749999999999E-3</v>
      </c>
      <c r="G158" s="5">
        <v>5.7250679999999998E-3</v>
      </c>
      <c r="H158" s="5">
        <v>5.1481490000000003E-3</v>
      </c>
      <c r="I158" s="45">
        <v>8.0012940000000008E-3</v>
      </c>
      <c r="J158" s="5">
        <v>5.2151510000000003E-3</v>
      </c>
      <c r="K158" s="5">
        <v>6.8427540000000004E-3</v>
      </c>
      <c r="L158" s="5">
        <v>6.2341740000000003E-3</v>
      </c>
      <c r="M158" s="5">
        <v>1.0553033999999999E-2</v>
      </c>
      <c r="N158" s="5">
        <v>7.2555650000000003E-3</v>
      </c>
      <c r="O158" s="44">
        <v>0.66269999999999996</v>
      </c>
      <c r="P158" s="94">
        <v>-2.68597167693915</v>
      </c>
      <c r="Q158" s="94">
        <v>2.0063844072170298E-2</v>
      </c>
      <c r="R158" s="95">
        <v>0.102205274198492</v>
      </c>
    </row>
    <row r="159" spans="1:18" ht="14" x14ac:dyDescent="0.15">
      <c r="A159" s="38" t="s">
        <v>647</v>
      </c>
      <c r="B159" s="42" t="s">
        <v>282</v>
      </c>
      <c r="C159" s="44">
        <v>2.9031320000000001E-3</v>
      </c>
      <c r="D159" s="44">
        <v>3.4957209999999998E-3</v>
      </c>
      <c r="E159" s="44">
        <v>1.2642599999999999E-3</v>
      </c>
      <c r="F159" s="44">
        <v>1.814548E-3</v>
      </c>
      <c r="G159" s="44">
        <v>3.1627030000000002E-3</v>
      </c>
      <c r="H159" s="44">
        <v>1.3286019999999999E-3</v>
      </c>
      <c r="I159" s="46">
        <v>1.389279E-3</v>
      </c>
      <c r="J159" s="44">
        <v>2.556895E-3</v>
      </c>
      <c r="K159" s="44">
        <v>8.9387400000000001E-4</v>
      </c>
      <c r="L159" s="44">
        <v>8.2033500000000005E-4</v>
      </c>
      <c r="M159" s="44">
        <v>5.2401900000000003E-4</v>
      </c>
      <c r="N159" s="44">
        <v>9.0583500000000002E-4</v>
      </c>
      <c r="O159" s="44">
        <v>1.9702</v>
      </c>
      <c r="P159" s="94">
        <v>2.65233140041529</v>
      </c>
      <c r="Q159" s="94">
        <v>2.13424260717269E-2</v>
      </c>
      <c r="R159" s="95">
        <v>0.102205274198492</v>
      </c>
    </row>
    <row r="160" spans="1:18" ht="14" x14ac:dyDescent="0.15">
      <c r="A160" s="38" t="s">
        <v>651</v>
      </c>
      <c r="B160" s="42" t="s">
        <v>282</v>
      </c>
      <c r="C160" s="44">
        <v>2.0119199999999999E-3</v>
      </c>
      <c r="D160" s="44">
        <v>1.595291E-3</v>
      </c>
      <c r="E160" s="44">
        <v>5.986468E-3</v>
      </c>
      <c r="F160" s="44">
        <v>3.898215E-3</v>
      </c>
      <c r="G160" s="44">
        <v>1.4720429999999999E-3</v>
      </c>
      <c r="H160" s="44">
        <v>1.4815430000000001E-3</v>
      </c>
      <c r="I160" s="46">
        <v>2.1688499999999999E-3</v>
      </c>
      <c r="J160" s="44">
        <v>9.0978020000000003E-3</v>
      </c>
      <c r="K160" s="44">
        <v>7.8619599999999994E-3</v>
      </c>
      <c r="L160" s="44">
        <v>5.1009339999999997E-3</v>
      </c>
      <c r="M160" s="44">
        <v>6.015042E-3</v>
      </c>
      <c r="N160" s="44">
        <v>4.2306440000000004E-3</v>
      </c>
      <c r="O160" s="44">
        <v>0.47702</v>
      </c>
      <c r="P160" s="94">
        <v>-2.6522230418672699</v>
      </c>
      <c r="Q160" s="94">
        <v>2.1346671193355999E-2</v>
      </c>
      <c r="R160" s="95">
        <v>0.102205274198492</v>
      </c>
    </row>
    <row r="161" spans="1:18" ht="14" x14ac:dyDescent="0.15">
      <c r="A161" s="38" t="s">
        <v>446</v>
      </c>
      <c r="B161" s="3" t="s">
        <v>298</v>
      </c>
      <c r="C161" s="5">
        <v>1.833419E-2</v>
      </c>
      <c r="D161" s="5">
        <v>2.0716749E-2</v>
      </c>
      <c r="E161" s="5">
        <v>2.1867243000000001E-2</v>
      </c>
      <c r="F161" s="5">
        <v>5.5627639E-2</v>
      </c>
      <c r="G161" s="5">
        <v>1.7753523E-2</v>
      </c>
      <c r="H161" s="5">
        <v>1.1125448E-2</v>
      </c>
      <c r="I161" s="45">
        <v>3.3330299999999998E-3</v>
      </c>
      <c r="J161" s="5">
        <v>3.8155939999999998E-3</v>
      </c>
      <c r="K161" s="5">
        <v>2.4849238999999999E-2</v>
      </c>
      <c r="L161" s="5">
        <v>7.8559890000000007E-3</v>
      </c>
      <c r="M161" s="5">
        <v>1.2935515999999999E-2</v>
      </c>
      <c r="N161" s="5">
        <v>4.2603429999999998E-3</v>
      </c>
      <c r="O161" s="44">
        <v>2.5491000000000001</v>
      </c>
      <c r="P161" s="94">
        <v>2.3773850871790199</v>
      </c>
      <c r="Q161" s="94">
        <v>2.8529313307542398E-2</v>
      </c>
      <c r="R161" s="95">
        <v>0.10392821276319</v>
      </c>
    </row>
    <row r="162" spans="1:18" ht="11.25" customHeight="1" x14ac:dyDescent="0.15">
      <c r="A162" s="38" t="s">
        <v>473</v>
      </c>
      <c r="B162" s="3" t="s">
        <v>295</v>
      </c>
      <c r="C162" s="5">
        <v>0.195521791</v>
      </c>
      <c r="D162" s="5">
        <v>0</v>
      </c>
      <c r="E162" s="5">
        <v>0.259780656</v>
      </c>
      <c r="F162" s="5">
        <v>0.23026622199999999</v>
      </c>
      <c r="G162" s="5">
        <v>0.11371540099999999</v>
      </c>
      <c r="H162" s="5">
        <v>0.24616622099999999</v>
      </c>
      <c r="I162" s="45">
        <v>0.18584684900000001</v>
      </c>
      <c r="J162" s="5">
        <v>0.163337447</v>
      </c>
      <c r="K162" s="5">
        <v>0.45084369000000002</v>
      </c>
      <c r="L162" s="5">
        <v>0.69029232299999999</v>
      </c>
      <c r="M162" s="5">
        <v>0.25240379800000001</v>
      </c>
      <c r="N162" s="5">
        <v>0.433399908</v>
      </c>
      <c r="O162" s="44">
        <v>0.49086999999999997</v>
      </c>
      <c r="P162" s="94">
        <v>-1.9035737788566101</v>
      </c>
      <c r="Q162" s="94">
        <v>7.7481370576966802E-2</v>
      </c>
      <c r="R162" s="95">
        <v>0.111208555416352</v>
      </c>
    </row>
    <row r="163" spans="1:18" ht="14" x14ac:dyDescent="0.15">
      <c r="A163" s="38" t="s">
        <v>337</v>
      </c>
      <c r="B163" s="3" t="s">
        <v>282</v>
      </c>
      <c r="C163" s="5">
        <v>6.0322129999999998E-3</v>
      </c>
      <c r="D163" s="5">
        <v>6.0462470000000003E-3</v>
      </c>
      <c r="E163" s="5">
        <v>1.0395761E-2</v>
      </c>
      <c r="F163" s="5">
        <v>5.2312169999999998E-3</v>
      </c>
      <c r="G163" s="5">
        <v>6.9082839999999998E-3</v>
      </c>
      <c r="H163" s="5">
        <v>1.1482137E-2</v>
      </c>
      <c r="I163" s="45">
        <v>1.0721592E-2</v>
      </c>
      <c r="J163" s="5">
        <v>8.5142640000000006E-3</v>
      </c>
      <c r="K163" s="5">
        <v>1.0615703000000001E-2</v>
      </c>
      <c r="L163" s="5">
        <v>1.1241582999999999E-2</v>
      </c>
      <c r="M163" s="5">
        <v>1.3845272E-2</v>
      </c>
      <c r="N163" s="5">
        <v>1.1149519E-2</v>
      </c>
      <c r="O163" s="44">
        <v>0.69749000000000005</v>
      </c>
      <c r="P163" s="94">
        <v>-2.5806953014199698</v>
      </c>
      <c r="Q163" s="94">
        <v>2.43373922390611E-2</v>
      </c>
      <c r="R163" s="95">
        <v>0.11309729334622499</v>
      </c>
    </row>
    <row r="164" spans="1:18" ht="14" x14ac:dyDescent="0.15">
      <c r="A164" s="38" t="s">
        <v>411</v>
      </c>
      <c r="B164" s="3" t="s">
        <v>282</v>
      </c>
      <c r="C164" s="5">
        <v>5.3421000000000002E-5</v>
      </c>
      <c r="D164" s="5">
        <v>5.1306E-5</v>
      </c>
      <c r="E164" s="5">
        <v>6.8048999999999998E-5</v>
      </c>
      <c r="F164" s="5">
        <v>5.3059999999999997E-5</v>
      </c>
      <c r="G164" s="5">
        <v>1.16228E-4</v>
      </c>
      <c r="H164" s="5">
        <v>1.8306600000000001E-4</v>
      </c>
      <c r="I164" s="45">
        <v>2.9210000000000001E-6</v>
      </c>
      <c r="J164" s="5">
        <v>7.0406000000000003E-5</v>
      </c>
      <c r="K164" s="5">
        <v>5.0889E-5</v>
      </c>
      <c r="L164" s="5">
        <v>9.1299999999999998E-7</v>
      </c>
      <c r="M164" s="5">
        <v>1.0270000000000001E-6</v>
      </c>
      <c r="N164" s="5">
        <v>6.8021000000000005E-5</v>
      </c>
      <c r="O164" s="44">
        <v>2.7044000000000001</v>
      </c>
      <c r="P164" s="94">
        <v>2.55840739713654</v>
      </c>
      <c r="Q164" s="94">
        <v>2.5350418393886701E-2</v>
      </c>
      <c r="R164" s="95">
        <v>0.114439031606688</v>
      </c>
    </row>
    <row r="165" spans="1:18" ht="14" x14ac:dyDescent="0.15">
      <c r="A165" s="38" t="s">
        <v>444</v>
      </c>
      <c r="B165" s="3" t="s">
        <v>295</v>
      </c>
      <c r="C165" s="5">
        <v>0.41314383300000002</v>
      </c>
      <c r="D165" s="5">
        <v>0.563799983</v>
      </c>
      <c r="E165" s="5">
        <v>0.49081597100000002</v>
      </c>
      <c r="F165" s="5">
        <v>0</v>
      </c>
      <c r="G165" s="5">
        <v>0.56144428700000004</v>
      </c>
      <c r="H165" s="5">
        <v>0.41770673899999999</v>
      </c>
      <c r="I165" s="45">
        <v>0</v>
      </c>
      <c r="J165" s="5">
        <v>0</v>
      </c>
      <c r="K165" s="5">
        <v>0</v>
      </c>
      <c r="L165" s="5">
        <v>0.45706830300000001</v>
      </c>
      <c r="M165" s="5">
        <v>0.27022077100000003</v>
      </c>
      <c r="N165" s="5">
        <v>0.239360885</v>
      </c>
      <c r="O165" s="44">
        <v>2.2469999999999999</v>
      </c>
      <c r="P165" s="94">
        <v>1.8810602860530601</v>
      </c>
      <c r="Q165" s="94">
        <v>8.0677034096218694E-2</v>
      </c>
      <c r="R165" s="95">
        <v>0.114448815810915</v>
      </c>
    </row>
    <row r="166" spans="1:18" ht="14" x14ac:dyDescent="0.15">
      <c r="A166" s="38" t="s">
        <v>549</v>
      </c>
      <c r="B166" s="3" t="s">
        <v>282</v>
      </c>
      <c r="C166" s="5">
        <v>2.4409219999999999E-3</v>
      </c>
      <c r="D166" s="5">
        <v>3.2110749999999999E-3</v>
      </c>
      <c r="E166" s="5">
        <v>1.1015809999999999E-3</v>
      </c>
      <c r="F166" s="5">
        <v>1.3989950000000001E-3</v>
      </c>
      <c r="G166" s="5">
        <v>2.629845E-3</v>
      </c>
      <c r="H166" s="5">
        <v>1.2276749999999999E-3</v>
      </c>
      <c r="I166" s="45">
        <v>7.2760800000000003E-4</v>
      </c>
      <c r="J166" s="5">
        <v>2.4256439999999998E-3</v>
      </c>
      <c r="K166" s="5">
        <v>8.4196E-4</v>
      </c>
      <c r="L166" s="5">
        <v>8.2832999999999995E-4</v>
      </c>
      <c r="M166" s="5">
        <v>7.6623200000000005E-4</v>
      </c>
      <c r="N166" s="5">
        <v>9.17051E-4</v>
      </c>
      <c r="O166" s="44">
        <v>1.8458000000000001</v>
      </c>
      <c r="P166" s="94">
        <v>2.5248634766072802</v>
      </c>
      <c r="Q166" s="94">
        <v>2.6953055987065301E-2</v>
      </c>
      <c r="R166" s="95">
        <v>0.115096833674495</v>
      </c>
    </row>
    <row r="167" spans="1:18" ht="14" x14ac:dyDescent="0.15">
      <c r="A167" s="38" t="s">
        <v>554</v>
      </c>
      <c r="B167" s="3" t="s">
        <v>282</v>
      </c>
      <c r="C167" s="5">
        <v>2.7585000000000001E-5</v>
      </c>
      <c r="D167" s="5">
        <v>1.9877999999999998E-5</v>
      </c>
      <c r="E167" s="5">
        <v>2.1526E-5</v>
      </c>
      <c r="F167" s="5">
        <v>2.9896E-5</v>
      </c>
      <c r="G167" s="5">
        <v>1.821E-5</v>
      </c>
      <c r="H167" s="5">
        <v>3.9830000000000003E-5</v>
      </c>
      <c r="I167" s="45">
        <v>1.8797999999999999E-5</v>
      </c>
      <c r="J167" s="5">
        <v>1.9238000000000001E-5</v>
      </c>
      <c r="K167" s="5">
        <v>2.2821000000000001E-5</v>
      </c>
      <c r="L167" s="5">
        <v>1.4596000000000001E-5</v>
      </c>
      <c r="M167" s="5">
        <v>1.3010000000000001E-5</v>
      </c>
      <c r="N167" s="5">
        <v>1.5840000000000001E-5</v>
      </c>
      <c r="O167" s="44">
        <v>1.5044999999999999</v>
      </c>
      <c r="P167" s="94">
        <v>2.5279517961350999</v>
      </c>
      <c r="Q167" s="94">
        <v>2.68014706508308E-2</v>
      </c>
      <c r="R167" s="95">
        <v>0.115096833674495</v>
      </c>
    </row>
    <row r="168" spans="1:18" ht="14" x14ac:dyDescent="0.15">
      <c r="A168" s="38" t="s">
        <v>354</v>
      </c>
      <c r="B168" s="3" t="s">
        <v>282</v>
      </c>
      <c r="C168" s="5">
        <v>2.7077210000000001E-2</v>
      </c>
      <c r="D168" s="5">
        <v>2.3748768999999999E-2</v>
      </c>
      <c r="E168" s="5">
        <v>3.2395445000000002E-2</v>
      </c>
      <c r="F168" s="5">
        <v>2.6992769999999999E-2</v>
      </c>
      <c r="G168" s="5">
        <v>2.7093309999999999E-2</v>
      </c>
      <c r="H168" s="5">
        <v>3.1571415999999998E-2</v>
      </c>
      <c r="I168" s="45">
        <v>3.0291728E-2</v>
      </c>
      <c r="J168" s="5">
        <v>4.3909708999999998E-2</v>
      </c>
      <c r="K168" s="5">
        <v>4.0332877000000003E-2</v>
      </c>
      <c r="L168" s="5">
        <v>3.4412087000000001E-2</v>
      </c>
      <c r="M168" s="5">
        <v>3.2748523000000002E-2</v>
      </c>
      <c r="N168" s="5">
        <v>3.5364909999999999E-2</v>
      </c>
      <c r="O168" s="44">
        <v>0.77803</v>
      </c>
      <c r="P168" s="94">
        <v>-2.4927771222882402</v>
      </c>
      <c r="Q168" s="94">
        <v>2.85781588984781E-2</v>
      </c>
      <c r="R168" s="95">
        <v>0.11882497647262</v>
      </c>
    </row>
    <row r="169" spans="1:18" ht="14" x14ac:dyDescent="0.15">
      <c r="A169" s="38" t="s">
        <v>539</v>
      </c>
      <c r="B169" s="3" t="s">
        <v>282</v>
      </c>
      <c r="C169" s="5">
        <v>7.2709200000000004E-4</v>
      </c>
      <c r="D169" s="5">
        <v>5.27316E-4</v>
      </c>
      <c r="E169" s="5">
        <v>5.6150600000000003E-4</v>
      </c>
      <c r="F169" s="5">
        <v>7.9324300000000001E-4</v>
      </c>
      <c r="G169" s="5">
        <v>1.298778E-3</v>
      </c>
      <c r="H169" s="5">
        <v>2.2858500000000001E-4</v>
      </c>
      <c r="I169" s="45">
        <v>4.68624E-4</v>
      </c>
      <c r="J169" s="5">
        <v>2.59781E-4</v>
      </c>
      <c r="K169" s="5">
        <v>3.7022500000000001E-4</v>
      </c>
      <c r="L169" s="5">
        <v>2.5362300000000002E-4</v>
      </c>
      <c r="M169" s="5">
        <v>3.81441E-4</v>
      </c>
      <c r="N169" s="5">
        <v>3.0367300000000002E-4</v>
      </c>
      <c r="O169" s="44">
        <v>2.0303</v>
      </c>
      <c r="P169" s="94">
        <v>2.4681847981764098</v>
      </c>
      <c r="Q169" s="94">
        <v>2.9887775521818E-2</v>
      </c>
      <c r="R169" s="95">
        <v>0.121083808524289</v>
      </c>
    </row>
    <row r="170" spans="1:18" ht="14" x14ac:dyDescent="0.15">
      <c r="A170" s="38" t="s">
        <v>448</v>
      </c>
      <c r="B170" s="3" t="s">
        <v>295</v>
      </c>
      <c r="C170" s="5">
        <v>1.2993711610000001</v>
      </c>
      <c r="D170" s="5">
        <v>1.0050938110000001</v>
      </c>
      <c r="E170" s="5">
        <v>1.365350066</v>
      </c>
      <c r="F170" s="5">
        <v>0</v>
      </c>
      <c r="G170" s="5">
        <v>1.2977998580000001</v>
      </c>
      <c r="H170" s="5">
        <v>0.88227509800000004</v>
      </c>
      <c r="I170" s="45">
        <v>0</v>
      </c>
      <c r="J170" s="5">
        <v>0</v>
      </c>
      <c r="K170" s="5">
        <v>1.0301101340000001</v>
      </c>
      <c r="L170" s="5">
        <v>0.58863147500000002</v>
      </c>
      <c r="M170" s="5">
        <v>0.72733063899999995</v>
      </c>
      <c r="N170" s="5">
        <v>0</v>
      </c>
      <c r="O170" s="44">
        <v>2.2107999999999999</v>
      </c>
      <c r="P170" s="94">
        <v>1.8388363001146</v>
      </c>
      <c r="Q170" s="94">
        <v>8.6991548761381404E-2</v>
      </c>
      <c r="R170" s="95">
        <v>0.121988148837799</v>
      </c>
    </row>
    <row r="171" spans="1:18" ht="14" x14ac:dyDescent="0.15">
      <c r="A171" s="38" t="s">
        <v>390</v>
      </c>
      <c r="B171" s="3" t="s">
        <v>298</v>
      </c>
      <c r="C171" s="5">
        <v>1.8745599999999999E-4</v>
      </c>
      <c r="D171" s="5">
        <v>4.2044400000000002E-4</v>
      </c>
      <c r="E171" s="5">
        <v>3.0813999999999999E-4</v>
      </c>
      <c r="F171" s="5">
        <v>1.0333409999999999E-3</v>
      </c>
      <c r="G171" s="5">
        <v>1.4677200000000001E-4</v>
      </c>
      <c r="H171" s="5">
        <v>2.08161E-4</v>
      </c>
      <c r="I171" s="45">
        <v>6.0099999999999997E-5</v>
      </c>
      <c r="J171" s="5">
        <v>7.4599999999999997E-5</v>
      </c>
      <c r="K171" s="5">
        <v>2.8105900000000001E-4</v>
      </c>
      <c r="L171" s="5">
        <v>1.29185E-4</v>
      </c>
      <c r="M171" s="5">
        <v>1.17626E-4</v>
      </c>
      <c r="N171" s="5">
        <v>9.2E-5</v>
      </c>
      <c r="O171" s="44">
        <v>3.0537999999999998</v>
      </c>
      <c r="P171" s="94">
        <v>2.2810083302212201</v>
      </c>
      <c r="Q171" s="94">
        <v>3.4729323600074302E-2</v>
      </c>
      <c r="R171" s="95">
        <v>0.12357177932119499</v>
      </c>
    </row>
    <row r="172" spans="1:18" ht="14" x14ac:dyDescent="0.15">
      <c r="A172" s="38" t="s">
        <v>612</v>
      </c>
      <c r="B172" s="42" t="s">
        <v>282</v>
      </c>
      <c r="C172" s="44">
        <v>1.3882479999999999E-3</v>
      </c>
      <c r="D172" s="44">
        <v>1.4887559999999999E-3</v>
      </c>
      <c r="E172" s="44">
        <v>3.0061810000000001E-3</v>
      </c>
      <c r="F172" s="44">
        <v>1.022252E-3</v>
      </c>
      <c r="G172" s="44">
        <v>2.0370039999999998E-3</v>
      </c>
      <c r="H172" s="44">
        <v>4.4740029999999998E-3</v>
      </c>
      <c r="I172" s="46">
        <v>2.8819280000000002E-3</v>
      </c>
      <c r="J172" s="44">
        <v>3.1455010000000002E-3</v>
      </c>
      <c r="K172" s="44">
        <v>3.5786640000000001E-3</v>
      </c>
      <c r="L172" s="44">
        <v>3.5001479999999998E-3</v>
      </c>
      <c r="M172" s="44">
        <v>4.3533160000000003E-3</v>
      </c>
      <c r="N172" s="44">
        <v>3.0864859999999998E-3</v>
      </c>
      <c r="O172" s="44">
        <v>0.65298999999999996</v>
      </c>
      <c r="P172" s="94">
        <v>-2.4296936976615799</v>
      </c>
      <c r="Q172" s="94">
        <v>3.2055125685084999E-2</v>
      </c>
      <c r="R172" s="95">
        <v>0.12661774645608601</v>
      </c>
    </row>
    <row r="173" spans="1:18" ht="11.25" customHeight="1" x14ac:dyDescent="0.15">
      <c r="A173" s="38" t="s">
        <v>367</v>
      </c>
      <c r="B173" s="3" t="s">
        <v>295</v>
      </c>
      <c r="C173" s="5">
        <v>0.47635491299999999</v>
      </c>
      <c r="D173" s="5">
        <v>0</v>
      </c>
      <c r="E173" s="5">
        <v>0.48682058299999997</v>
      </c>
      <c r="F173" s="5">
        <v>0.31031913100000003</v>
      </c>
      <c r="G173" s="5">
        <v>0</v>
      </c>
      <c r="H173" s="5">
        <v>0.51399880600000003</v>
      </c>
      <c r="I173" s="45">
        <v>0.30499266400000002</v>
      </c>
      <c r="J173" s="5">
        <v>0.352736932</v>
      </c>
      <c r="K173" s="5">
        <v>0.962766495</v>
      </c>
      <c r="L173" s="5">
        <v>0.50548326799999999</v>
      </c>
      <c r="M173" s="5">
        <v>0.40212609199999999</v>
      </c>
      <c r="N173" s="5">
        <v>0.76403612099999996</v>
      </c>
      <c r="O173" s="44">
        <v>0.58001000000000003</v>
      </c>
      <c r="P173" s="94">
        <v>-1.7965647070578299</v>
      </c>
      <c r="Q173" s="94">
        <v>9.3752169443205496E-2</v>
      </c>
      <c r="R173" s="95">
        <v>0.129974598546262</v>
      </c>
    </row>
    <row r="174" spans="1:18" ht="14" x14ac:dyDescent="0.15">
      <c r="A174" s="38" t="s">
        <v>428</v>
      </c>
      <c r="B174" s="3" t="s">
        <v>298</v>
      </c>
      <c r="C174" s="5">
        <v>2.2160816E-2</v>
      </c>
      <c r="D174" s="5">
        <v>4.1953482E-2</v>
      </c>
      <c r="E174" s="5">
        <v>5.0035037999999997E-2</v>
      </c>
      <c r="F174" s="5">
        <v>0.117276502</v>
      </c>
      <c r="G174" s="5">
        <v>3.6074056E-2</v>
      </c>
      <c r="H174" s="5">
        <v>2.4390193000000001E-2</v>
      </c>
      <c r="I174" s="45">
        <v>5.3959869999999997E-3</v>
      </c>
      <c r="J174" s="5">
        <v>7.2673390000000003E-3</v>
      </c>
      <c r="K174" s="5">
        <v>2.3684139999999999E-2</v>
      </c>
      <c r="L174" s="5">
        <v>2.2671776000000001E-2</v>
      </c>
      <c r="M174" s="5">
        <v>3.8670798999999999E-2</v>
      </c>
      <c r="N174" s="5">
        <v>1.3279915E-2</v>
      </c>
      <c r="O174" s="44">
        <v>2.6303999999999998</v>
      </c>
      <c r="P174" s="94">
        <v>2.21757543981506</v>
      </c>
      <c r="Q174" s="94">
        <v>3.9466850161443197E-2</v>
      </c>
      <c r="R174" s="95">
        <v>0.130772379530605</v>
      </c>
    </row>
    <row r="175" spans="1:18" ht="14" x14ac:dyDescent="0.15">
      <c r="A175" s="38" t="s">
        <v>510</v>
      </c>
      <c r="B175" s="3" t="s">
        <v>298</v>
      </c>
      <c r="C175" s="5">
        <v>0</v>
      </c>
      <c r="D175" s="5">
        <v>1.101856E-3</v>
      </c>
      <c r="E175" s="5">
        <v>1.445736E-3</v>
      </c>
      <c r="F175" s="5">
        <v>3.0473100000000001E-3</v>
      </c>
      <c r="G175" s="5">
        <v>9.9598500000000001E-4</v>
      </c>
      <c r="H175" s="5">
        <v>8.6118900000000005E-4</v>
      </c>
      <c r="I175" s="45">
        <v>3.89343E-4</v>
      </c>
      <c r="J175" s="5">
        <v>1.6235500000000001E-4</v>
      </c>
      <c r="K175" s="5">
        <v>1.9418110000000001E-3</v>
      </c>
      <c r="L175" s="5">
        <v>0</v>
      </c>
      <c r="M175" s="5">
        <v>0</v>
      </c>
      <c r="N175" s="5">
        <v>0</v>
      </c>
      <c r="O175" s="44">
        <v>2.8887999999999998</v>
      </c>
      <c r="P175" s="94">
        <v>2.2087411692237802</v>
      </c>
      <c r="Q175" s="94">
        <v>4.0171907437506198E-2</v>
      </c>
      <c r="R175" s="95">
        <v>0.130772379530605</v>
      </c>
    </row>
    <row r="176" spans="1:18" ht="14" x14ac:dyDescent="0.15">
      <c r="A176" s="38" t="s">
        <v>536</v>
      </c>
      <c r="B176" s="3" t="s">
        <v>298</v>
      </c>
      <c r="C176" s="5">
        <v>3.8659212999999998E-2</v>
      </c>
      <c r="D176" s="5">
        <v>3.7217370999999999E-2</v>
      </c>
      <c r="E176" s="5">
        <v>1.8201014000000001E-2</v>
      </c>
      <c r="F176" s="5">
        <v>4.4261462000000001E-2</v>
      </c>
      <c r="G176" s="5">
        <v>1.7801212E-2</v>
      </c>
      <c r="H176" s="5">
        <v>1.8146056000000001E-2</v>
      </c>
      <c r="I176" s="45">
        <v>1.3724564999999999E-2</v>
      </c>
      <c r="J176" s="5">
        <v>4.4904799999999998E-3</v>
      </c>
      <c r="K176" s="5">
        <v>1.3001794000000001E-2</v>
      </c>
      <c r="L176" s="5">
        <v>6.2023809999999999E-3</v>
      </c>
      <c r="M176" s="5">
        <v>3.2146594000000001E-2</v>
      </c>
      <c r="N176" s="5">
        <v>7.2132810000000002E-3</v>
      </c>
      <c r="O176" s="44">
        <v>2.27</v>
      </c>
      <c r="P176" s="94">
        <v>2.2231888811947602</v>
      </c>
      <c r="Q176" s="94">
        <v>3.9024772701899697E-2</v>
      </c>
      <c r="R176" s="95">
        <v>0.130772379530605</v>
      </c>
    </row>
    <row r="177" spans="1:18" ht="14" x14ac:dyDescent="0.15">
      <c r="A177" s="38" t="s">
        <v>652</v>
      </c>
      <c r="B177" s="42" t="s">
        <v>298</v>
      </c>
      <c r="C177" s="44">
        <v>7.4339100000000004E-4</v>
      </c>
      <c r="D177" s="44">
        <v>1.32996E-3</v>
      </c>
      <c r="E177" s="44">
        <v>1.533247E-3</v>
      </c>
      <c r="F177" s="44">
        <v>3.707316E-3</v>
      </c>
      <c r="G177" s="44">
        <v>1.09752E-3</v>
      </c>
      <c r="H177" s="44">
        <v>7.01247E-4</v>
      </c>
      <c r="I177" s="46">
        <v>1.6772799999999999E-4</v>
      </c>
      <c r="J177" s="44">
        <v>2.20466E-4</v>
      </c>
      <c r="K177" s="44">
        <v>7.9150100000000001E-4</v>
      </c>
      <c r="L177" s="44">
        <v>6.8000199999999997E-4</v>
      </c>
      <c r="M177" s="44">
        <v>1.0947489999999999E-3</v>
      </c>
      <c r="N177" s="44">
        <v>4.4365099999999998E-4</v>
      </c>
      <c r="O177" s="44">
        <v>2.6817000000000002</v>
      </c>
      <c r="P177" s="94">
        <v>2.2267886557465002</v>
      </c>
      <c r="Q177" s="94">
        <v>3.8743679304843799E-2</v>
      </c>
      <c r="R177" s="95">
        <v>0.130772379530605</v>
      </c>
    </row>
    <row r="178" spans="1:18" ht="14" x14ac:dyDescent="0.15">
      <c r="A178" s="38" t="s">
        <v>426</v>
      </c>
      <c r="B178" s="3" t="s">
        <v>298</v>
      </c>
      <c r="C178" s="5">
        <v>1.063565E-3</v>
      </c>
      <c r="D178" s="5">
        <v>8.9839050000000004E-3</v>
      </c>
      <c r="E178" s="5">
        <v>8.9802800000000004E-4</v>
      </c>
      <c r="F178" s="5">
        <v>1.3840003E-2</v>
      </c>
      <c r="G178" s="5">
        <v>2.1796110000000001E-3</v>
      </c>
      <c r="H178" s="5">
        <v>1.5538399999999999E-3</v>
      </c>
      <c r="I178" s="45">
        <v>1.11443E-3</v>
      </c>
      <c r="J178" s="5">
        <v>9.2535999999999996E-4</v>
      </c>
      <c r="K178" s="5">
        <v>2.3628120000000002E-3</v>
      </c>
      <c r="L178" s="5">
        <v>7.2095700000000004E-4</v>
      </c>
      <c r="M178" s="5">
        <v>9.9987800000000005E-4</v>
      </c>
      <c r="N178" s="5">
        <v>1.07933E-4</v>
      </c>
      <c r="O178" s="44">
        <v>4.5766999999999998</v>
      </c>
      <c r="P178" s="94">
        <v>2.18405483342789</v>
      </c>
      <c r="Q178" s="94">
        <v>4.2203848273049703E-2</v>
      </c>
      <c r="R178" s="95">
        <v>0.13452476637034599</v>
      </c>
    </row>
    <row r="179" spans="1:18" ht="14" x14ac:dyDescent="0.15">
      <c r="A179" s="38" t="s">
        <v>455</v>
      </c>
      <c r="B179" s="3" t="s">
        <v>298</v>
      </c>
      <c r="C179" s="5">
        <v>3.0031279999999999E-3</v>
      </c>
      <c r="D179" s="5">
        <v>4.4939539999999997E-3</v>
      </c>
      <c r="E179" s="5">
        <v>3.6206599999999999E-3</v>
      </c>
      <c r="F179" s="5">
        <v>8.1839129999999993E-3</v>
      </c>
      <c r="G179" s="5">
        <v>2.5380860000000002E-3</v>
      </c>
      <c r="H179" s="5">
        <v>1.9617039999999999E-3</v>
      </c>
      <c r="I179" s="45">
        <v>6.5166300000000003E-4</v>
      </c>
      <c r="J179" s="5">
        <v>6.2490099999999997E-4</v>
      </c>
      <c r="K179" s="5">
        <v>2.625727E-3</v>
      </c>
      <c r="L179" s="5">
        <v>2.020914E-3</v>
      </c>
      <c r="M179" s="5">
        <v>3.144895E-3</v>
      </c>
      <c r="N179" s="5">
        <v>1.187277E-3</v>
      </c>
      <c r="O179" s="44">
        <v>2.3209</v>
      </c>
      <c r="P179" s="94">
        <v>2.0947864197508599</v>
      </c>
      <c r="Q179" s="94">
        <v>5.0360872205008997E-2</v>
      </c>
      <c r="R179" s="95">
        <v>0.135179183287129</v>
      </c>
    </row>
    <row r="180" spans="1:18" ht="14" x14ac:dyDescent="0.15">
      <c r="A180" s="38" t="s">
        <v>458</v>
      </c>
      <c r="B180" s="3" t="s">
        <v>298</v>
      </c>
      <c r="C180" s="5">
        <v>1.620647E-3</v>
      </c>
      <c r="D180" s="5">
        <v>3.1527119999999998E-3</v>
      </c>
      <c r="E180" s="5">
        <v>1.6358670000000001E-3</v>
      </c>
      <c r="F180" s="5">
        <v>6.8816620000000002E-3</v>
      </c>
      <c r="G180" s="5">
        <v>1.322045E-3</v>
      </c>
      <c r="H180" s="5">
        <v>1.1751419999999999E-3</v>
      </c>
      <c r="I180" s="45">
        <v>2.5212900000000002E-4</v>
      </c>
      <c r="J180" s="5">
        <v>3.3248899999999999E-4</v>
      </c>
      <c r="K180" s="5">
        <v>9.8499999999999998E-4</v>
      </c>
      <c r="L180" s="5">
        <v>1.214943E-3</v>
      </c>
      <c r="M180" s="5">
        <v>2.2497810000000002E-3</v>
      </c>
      <c r="N180" s="5">
        <v>8.0549899999999999E-4</v>
      </c>
      <c r="O180" s="44">
        <v>2.7035</v>
      </c>
      <c r="P180" s="94">
        <v>2.1668510763371498</v>
      </c>
      <c r="Q180" s="94">
        <v>4.3675109739407497E-2</v>
      </c>
      <c r="R180" s="95">
        <v>0.135179183287129</v>
      </c>
    </row>
    <row r="181" spans="1:18" ht="14" x14ac:dyDescent="0.15">
      <c r="A181" s="38" t="s">
        <v>469</v>
      </c>
      <c r="B181" s="3" t="s">
        <v>298</v>
      </c>
      <c r="C181" s="5">
        <v>8.2024098000000004E-2</v>
      </c>
      <c r="D181" s="5">
        <v>3.6802631000000002E-2</v>
      </c>
      <c r="E181" s="5">
        <v>3.405412E-3</v>
      </c>
      <c r="F181" s="5">
        <v>1.7189320000000001E-2</v>
      </c>
      <c r="G181" s="5">
        <v>2.7143449E-2</v>
      </c>
      <c r="H181" s="5">
        <v>1.9467075E-2</v>
      </c>
      <c r="I181" s="45">
        <v>3.2486440000000002E-3</v>
      </c>
      <c r="J181" s="5">
        <v>9.37289E-4</v>
      </c>
      <c r="K181" s="5">
        <v>3.8465209999999999E-3</v>
      </c>
      <c r="L181" s="5">
        <v>1.3209909000000001E-2</v>
      </c>
      <c r="M181" s="5">
        <v>2.6048574000000001E-2</v>
      </c>
      <c r="N181" s="5">
        <v>1.06987E-2</v>
      </c>
      <c r="O181" s="44">
        <v>3.2080000000000002</v>
      </c>
      <c r="P181" s="94">
        <v>2.14370248477494</v>
      </c>
      <c r="Q181" s="94">
        <v>4.5728787634259201E-2</v>
      </c>
      <c r="R181" s="95">
        <v>0.135179183287129</v>
      </c>
    </row>
    <row r="182" spans="1:18" ht="14" x14ac:dyDescent="0.15">
      <c r="A182" s="38" t="s">
        <v>527</v>
      </c>
      <c r="B182" s="3" t="s">
        <v>298</v>
      </c>
      <c r="C182" s="5">
        <v>9.1271400000000006E-3</v>
      </c>
      <c r="D182" s="5">
        <v>1.3372047E-2</v>
      </c>
      <c r="E182" s="5">
        <v>1.3683044E-2</v>
      </c>
      <c r="F182" s="5">
        <v>2.5420808999999999E-2</v>
      </c>
      <c r="G182" s="5">
        <v>8.4777489999999997E-3</v>
      </c>
      <c r="H182" s="5">
        <v>7.5518470000000004E-3</v>
      </c>
      <c r="I182" s="45">
        <v>1.445649E-3</v>
      </c>
      <c r="J182" s="5">
        <v>1.6196940000000001E-3</v>
      </c>
      <c r="K182" s="5">
        <v>7.2998680000000002E-3</v>
      </c>
      <c r="L182" s="5">
        <v>9.0173260000000009E-3</v>
      </c>
      <c r="M182" s="5">
        <v>1.0510017E-2</v>
      </c>
      <c r="N182" s="5">
        <v>4.7511029999999996E-3</v>
      </c>
      <c r="O182" s="44">
        <v>2.2408999999999999</v>
      </c>
      <c r="P182" s="94">
        <v>2.1248942636497299</v>
      </c>
      <c r="Q182" s="94">
        <v>4.7461852631555002E-2</v>
      </c>
      <c r="R182" s="95">
        <v>0.135179183287129</v>
      </c>
    </row>
    <row r="183" spans="1:18" ht="14" x14ac:dyDescent="0.15">
      <c r="A183" s="38" t="s">
        <v>543</v>
      </c>
      <c r="B183" s="3" t="s">
        <v>298</v>
      </c>
      <c r="C183" s="5">
        <v>1.8117589E-2</v>
      </c>
      <c r="D183" s="5">
        <v>3.7733574999999998E-2</v>
      </c>
      <c r="E183" s="5">
        <v>1.7739102999999999E-2</v>
      </c>
      <c r="F183" s="5">
        <v>0.12658776699999999</v>
      </c>
      <c r="G183" s="5">
        <v>2.9476984000000001E-2</v>
      </c>
      <c r="H183" s="5">
        <v>1.0532131E-2</v>
      </c>
      <c r="I183" s="45">
        <v>4.7929360000000002E-3</v>
      </c>
      <c r="J183" s="5">
        <v>3.257359E-3</v>
      </c>
      <c r="K183" s="5">
        <v>8.4063019999999992E-3</v>
      </c>
      <c r="L183" s="5">
        <v>1.2946693E-2</v>
      </c>
      <c r="M183" s="5">
        <v>3.0823237999999999E-2</v>
      </c>
      <c r="N183" s="5">
        <v>1.5983333999999998E-2</v>
      </c>
      <c r="O183" s="44">
        <v>3.1516999999999999</v>
      </c>
      <c r="P183" s="94">
        <v>2.09759532957864</v>
      </c>
      <c r="Q183" s="94">
        <v>5.0083760854353301E-2</v>
      </c>
      <c r="R183" s="95">
        <v>0.135179183287129</v>
      </c>
    </row>
    <row r="184" spans="1:18" ht="14" x14ac:dyDescent="0.15">
      <c r="A184" s="38" t="s">
        <v>579</v>
      </c>
      <c r="B184" s="3" t="s">
        <v>298</v>
      </c>
      <c r="C184" s="5">
        <v>1.4169129999999999E-3</v>
      </c>
      <c r="D184" s="5">
        <v>2.9139579999999999E-3</v>
      </c>
      <c r="E184" s="5">
        <v>9.7226300000000001E-4</v>
      </c>
      <c r="F184" s="5">
        <v>7.7576520000000003E-3</v>
      </c>
      <c r="G184" s="5">
        <v>1.1587979999999999E-3</v>
      </c>
      <c r="H184" s="5">
        <v>8.2485200000000005E-4</v>
      </c>
      <c r="I184" s="45">
        <v>2.4808000000000002E-4</v>
      </c>
      <c r="J184" s="5">
        <v>2.8995600000000001E-4</v>
      </c>
      <c r="K184" s="5">
        <v>5.8496500000000001E-4</v>
      </c>
      <c r="L184" s="5">
        <v>1.2958920000000001E-3</v>
      </c>
      <c r="M184" s="5">
        <v>1.662005E-3</v>
      </c>
      <c r="N184" s="5">
        <v>6.1033799999999998E-4</v>
      </c>
      <c r="O184" s="44">
        <v>3.2069000000000001</v>
      </c>
      <c r="P184" s="94">
        <v>2.1220404874438499</v>
      </c>
      <c r="Q184" s="94">
        <v>4.77299760436002E-2</v>
      </c>
      <c r="R184" s="95">
        <v>0.135179183287129</v>
      </c>
    </row>
    <row r="185" spans="1:18" ht="14" x14ac:dyDescent="0.15">
      <c r="A185" s="38" t="s">
        <v>602</v>
      </c>
      <c r="B185" s="3" t="s">
        <v>298</v>
      </c>
      <c r="C185" s="5">
        <v>7.8800000000000004E-5</v>
      </c>
      <c r="D185" s="5">
        <v>1.13816E-4</v>
      </c>
      <c r="E185" s="5">
        <v>1.36787E-4</v>
      </c>
      <c r="F185" s="5">
        <v>2.6184800000000002E-4</v>
      </c>
      <c r="G185" s="5">
        <v>8.5199999999999997E-5</v>
      </c>
      <c r="H185" s="5">
        <v>1.1036599999999999E-4</v>
      </c>
      <c r="I185" s="45">
        <v>1.9700000000000001E-5</v>
      </c>
      <c r="J185" s="5">
        <v>2.0599999999999999E-5</v>
      </c>
      <c r="K185" s="5">
        <v>4.4499999999999997E-5</v>
      </c>
      <c r="L185" s="5">
        <v>6.5199999999999999E-5</v>
      </c>
      <c r="M185" s="5">
        <v>1.3026699999999999E-4</v>
      </c>
      <c r="N185" s="5">
        <v>7.0599999999999995E-5</v>
      </c>
      <c r="O185" s="44">
        <v>2.2425000000000002</v>
      </c>
      <c r="P185" s="94">
        <v>2.14256807998698</v>
      </c>
      <c r="Q185" s="94">
        <v>4.5831658440997201E-2</v>
      </c>
      <c r="R185" s="95">
        <v>0.135179183287129</v>
      </c>
    </row>
    <row r="186" spans="1:18" ht="14" x14ac:dyDescent="0.15">
      <c r="A186" s="38" t="s">
        <v>627</v>
      </c>
      <c r="B186" s="42" t="s">
        <v>298</v>
      </c>
      <c r="C186" s="44">
        <v>0</v>
      </c>
      <c r="D186" s="44">
        <v>7.1201000000000001E-4</v>
      </c>
      <c r="E186" s="44">
        <v>9.56156E-4</v>
      </c>
      <c r="F186" s="44">
        <v>2.348288E-3</v>
      </c>
      <c r="G186" s="44">
        <v>6.3181399999999997E-4</v>
      </c>
      <c r="H186" s="44">
        <v>8.4687E-4</v>
      </c>
      <c r="I186" s="46">
        <v>1.64523E-4</v>
      </c>
      <c r="J186" s="44">
        <v>1.6883299999999999E-4</v>
      </c>
      <c r="K186" s="44">
        <v>1.027252E-3</v>
      </c>
      <c r="L186" s="44">
        <v>0</v>
      </c>
      <c r="M186" s="44">
        <v>0</v>
      </c>
      <c r="N186" s="44">
        <v>1.58469E-4</v>
      </c>
      <c r="O186" s="44">
        <v>3.4925000000000002</v>
      </c>
      <c r="P186" s="94">
        <v>2.1016092203440899</v>
      </c>
      <c r="Q186" s="94">
        <v>4.9690174555656497E-2</v>
      </c>
      <c r="R186" s="95">
        <v>0.135179183287129</v>
      </c>
    </row>
    <row r="187" spans="1:18" ht="14" x14ac:dyDescent="0.15">
      <c r="A187" s="38" t="s">
        <v>628</v>
      </c>
      <c r="B187" s="42" t="s">
        <v>298</v>
      </c>
      <c r="C187" s="44">
        <v>4.8758990000000004E-3</v>
      </c>
      <c r="D187" s="44">
        <v>5.2858740000000003E-3</v>
      </c>
      <c r="E187" s="44">
        <v>0</v>
      </c>
      <c r="F187" s="44">
        <v>1.0434265999999999E-2</v>
      </c>
      <c r="G187" s="44">
        <v>3.9380639999999998E-3</v>
      </c>
      <c r="H187" s="44">
        <v>3.6191539999999999E-3</v>
      </c>
      <c r="I187" s="46">
        <v>1.424373E-3</v>
      </c>
      <c r="J187" s="44">
        <v>6.3354399999999999E-4</v>
      </c>
      <c r="K187" s="44">
        <v>4.8544529999999999E-3</v>
      </c>
      <c r="L187" s="44">
        <v>0</v>
      </c>
      <c r="M187" s="44">
        <v>0</v>
      </c>
      <c r="N187" s="44">
        <v>6.3041900000000001E-4</v>
      </c>
      <c r="O187" s="44">
        <v>3.6278999999999999</v>
      </c>
      <c r="P187" s="94">
        <v>2.1312265749333701</v>
      </c>
      <c r="Q187" s="94">
        <v>4.6871798042736203E-2</v>
      </c>
      <c r="R187" s="95">
        <v>0.135179183287129</v>
      </c>
    </row>
    <row r="188" spans="1:18" ht="14" x14ac:dyDescent="0.15">
      <c r="A188" s="38" t="s">
        <v>534</v>
      </c>
      <c r="B188" s="3" t="s">
        <v>298</v>
      </c>
      <c r="C188" s="5">
        <v>4.2691140000000001E-3</v>
      </c>
      <c r="D188" s="5">
        <v>1.3941660999999999E-2</v>
      </c>
      <c r="E188" s="5">
        <v>4.0551820000000001E-3</v>
      </c>
      <c r="F188" s="5">
        <v>3.3098216E-2</v>
      </c>
      <c r="G188" s="5">
        <v>4.6523830000000004E-3</v>
      </c>
      <c r="H188" s="5">
        <v>4.6398940000000003E-3</v>
      </c>
      <c r="I188" s="45">
        <v>1.872407E-3</v>
      </c>
      <c r="J188" s="5">
        <v>8.6040499999999996E-4</v>
      </c>
      <c r="K188" s="5">
        <v>3.1503809999999998E-3</v>
      </c>
      <c r="L188" s="5">
        <v>5.1380310000000004E-3</v>
      </c>
      <c r="M188" s="5">
        <v>6.0425299999999999E-3</v>
      </c>
      <c r="N188" s="5">
        <v>2.4273910000000001E-3</v>
      </c>
      <c r="O188" s="44">
        <v>3.3172000000000001</v>
      </c>
      <c r="P188" s="94">
        <v>2.0823438481968601</v>
      </c>
      <c r="Q188" s="94">
        <v>5.1605189380189501E-2</v>
      </c>
      <c r="R188" s="95">
        <v>0.136130930606362</v>
      </c>
    </row>
    <row r="189" spans="1:18" ht="14" x14ac:dyDescent="0.15">
      <c r="A189" s="38" t="s">
        <v>532</v>
      </c>
      <c r="B189" s="3" t="s">
        <v>298</v>
      </c>
      <c r="C189" s="5">
        <v>6.8031799999999996E-4</v>
      </c>
      <c r="D189" s="5">
        <v>9.8589800000000003E-4</v>
      </c>
      <c r="E189" s="5">
        <v>6.8134499999999998E-4</v>
      </c>
      <c r="F189" s="5">
        <v>1.565168E-3</v>
      </c>
      <c r="G189" s="5">
        <v>5.5732999999999998E-4</v>
      </c>
      <c r="H189" s="5">
        <v>3.6378199999999999E-4</v>
      </c>
      <c r="I189" s="45">
        <v>1.5788999999999999E-4</v>
      </c>
      <c r="J189" s="5">
        <v>1.13474E-4</v>
      </c>
      <c r="K189" s="5">
        <v>2.94352E-4</v>
      </c>
      <c r="L189" s="5">
        <v>4.80726E-4</v>
      </c>
      <c r="M189" s="5">
        <v>1.022589E-3</v>
      </c>
      <c r="N189" s="5">
        <v>1.9771099999999999E-4</v>
      </c>
      <c r="O189" s="44">
        <v>2.1324999999999998</v>
      </c>
      <c r="P189" s="94">
        <v>2.07123226179483</v>
      </c>
      <c r="Q189" s="94">
        <v>5.2739879629913201E-2</v>
      </c>
      <c r="R189" s="95">
        <v>0.136766128531809</v>
      </c>
    </row>
    <row r="190" spans="1:18" ht="14" x14ac:dyDescent="0.15">
      <c r="A190" s="38" t="s">
        <v>353</v>
      </c>
      <c r="B190" s="3" t="s">
        <v>282</v>
      </c>
      <c r="C190" s="5">
        <v>3.2972847E-2</v>
      </c>
      <c r="D190" s="5">
        <v>3.4659276000000003E-2</v>
      </c>
      <c r="E190" s="5">
        <v>3.3262153000000003E-2</v>
      </c>
      <c r="F190" s="5">
        <v>3.5019181000000003E-2</v>
      </c>
      <c r="G190" s="5">
        <v>3.5487425000000003E-2</v>
      </c>
      <c r="H190" s="5">
        <v>3.4774630000000001E-2</v>
      </c>
      <c r="I190" s="45">
        <v>4.1698705000000003E-2</v>
      </c>
      <c r="J190" s="5">
        <v>4.4829320999999998E-2</v>
      </c>
      <c r="K190" s="5">
        <v>4.2326930999999998E-2</v>
      </c>
      <c r="L190" s="5">
        <v>3.9078023000000003E-2</v>
      </c>
      <c r="M190" s="5">
        <v>3.7798695E-2</v>
      </c>
      <c r="N190" s="5">
        <v>4.2104307000000001E-2</v>
      </c>
      <c r="O190" s="44">
        <v>0.83189999999999997</v>
      </c>
      <c r="P190" s="94">
        <v>-2.34346772552755</v>
      </c>
      <c r="Q190" s="94">
        <v>3.7475202616318697E-2</v>
      </c>
      <c r="R190" s="95">
        <v>0.14127560065630401</v>
      </c>
    </row>
    <row r="191" spans="1:18" ht="14" x14ac:dyDescent="0.15">
      <c r="A191" s="38" t="s">
        <v>477</v>
      </c>
      <c r="B191" s="3" t="s">
        <v>282</v>
      </c>
      <c r="C191" s="5">
        <v>8.9515810000000001E-3</v>
      </c>
      <c r="D191" s="5">
        <v>4.594824E-3</v>
      </c>
      <c r="E191" s="5">
        <v>3.9576680000000001E-3</v>
      </c>
      <c r="F191" s="5">
        <v>7.1073940000000004E-3</v>
      </c>
      <c r="G191" s="5">
        <v>2.1448830000000002E-3</v>
      </c>
      <c r="H191" s="5">
        <v>4.4268270000000004E-3</v>
      </c>
      <c r="I191" s="45">
        <v>3.5295000000000001E-3</v>
      </c>
      <c r="J191" s="5">
        <v>2.0830340000000001E-3</v>
      </c>
      <c r="K191" s="5">
        <v>1.3490830000000001E-3</v>
      </c>
      <c r="L191" s="5">
        <v>2.6105759999999999E-3</v>
      </c>
      <c r="M191" s="5">
        <v>3.8434229999999999E-3</v>
      </c>
      <c r="N191" s="5">
        <v>3.3052820000000001E-3</v>
      </c>
      <c r="O191" s="44">
        <v>1.8649</v>
      </c>
      <c r="P191" s="94">
        <v>2.3404791137486698</v>
      </c>
      <c r="Q191" s="94">
        <v>3.7678053662370897E-2</v>
      </c>
      <c r="R191" s="95">
        <v>0.14127560065630401</v>
      </c>
    </row>
    <row r="192" spans="1:18" ht="14" x14ac:dyDescent="0.15">
      <c r="A192" s="38" t="s">
        <v>530</v>
      </c>
      <c r="B192" s="3" t="s">
        <v>282</v>
      </c>
      <c r="C192" s="5">
        <v>1.00253E-4</v>
      </c>
      <c r="D192" s="5">
        <v>6.0967999999999996E-5</v>
      </c>
      <c r="E192" s="5">
        <v>5.2410000000000001E-5</v>
      </c>
      <c r="F192" s="5">
        <v>3.2524999999999998E-5</v>
      </c>
      <c r="G192" s="5">
        <v>6.0851999999999999E-5</v>
      </c>
      <c r="H192" s="5">
        <v>4.7861000000000001E-5</v>
      </c>
      <c r="I192" s="45">
        <v>1.2711600000000001E-4</v>
      </c>
      <c r="J192" s="5">
        <v>6.7588999999999993E-5</v>
      </c>
      <c r="K192" s="5">
        <v>8.6741000000000002E-5</v>
      </c>
      <c r="L192" s="5">
        <v>8.2181000000000005E-5</v>
      </c>
      <c r="M192" s="5">
        <v>9.3468999999999996E-5</v>
      </c>
      <c r="N192" s="5">
        <v>6.6285000000000007E-5</v>
      </c>
      <c r="O192" s="44">
        <v>0.67803000000000002</v>
      </c>
      <c r="P192" s="94">
        <v>-2.3292682142910399</v>
      </c>
      <c r="Q192" s="94">
        <v>3.8448422963424399E-2</v>
      </c>
      <c r="R192" s="95">
        <v>0.14127560065630401</v>
      </c>
    </row>
    <row r="193" spans="1:18" ht="14" x14ac:dyDescent="0.15">
      <c r="A193" s="38" t="s">
        <v>597</v>
      </c>
      <c r="B193" s="3" t="s">
        <v>298</v>
      </c>
      <c r="C193" s="5">
        <v>0</v>
      </c>
      <c r="D193" s="5">
        <v>1.62373E-4</v>
      </c>
      <c r="E193" s="5">
        <v>1.9423699999999999E-4</v>
      </c>
      <c r="F193" s="5">
        <v>4.8874499999999996E-4</v>
      </c>
      <c r="G193" s="5">
        <v>1.3829200000000001E-4</v>
      </c>
      <c r="H193" s="5">
        <v>1.4803599999999999E-4</v>
      </c>
      <c r="I193" s="45">
        <v>3.1300000000000002E-5</v>
      </c>
      <c r="J193" s="5">
        <v>2.94E-5</v>
      </c>
      <c r="K193" s="5">
        <v>2.9599800000000001E-4</v>
      </c>
      <c r="L193" s="5">
        <v>0</v>
      </c>
      <c r="M193" s="5">
        <v>0</v>
      </c>
      <c r="N193" s="5">
        <v>2.8200000000000001E-5</v>
      </c>
      <c r="O193" s="44">
        <v>2.8706999999999998</v>
      </c>
      <c r="P193" s="94">
        <v>2.03420628448555</v>
      </c>
      <c r="Q193" s="94">
        <v>5.6685604996658097E-2</v>
      </c>
      <c r="R193" s="95">
        <v>0.14454829274147801</v>
      </c>
    </row>
    <row r="194" spans="1:18" ht="14" x14ac:dyDescent="0.15">
      <c r="A194" s="38" t="s">
        <v>415</v>
      </c>
      <c r="B194" s="3" t="s">
        <v>298</v>
      </c>
      <c r="C194" s="5">
        <v>1.6211509999999999E-3</v>
      </c>
      <c r="D194" s="5">
        <v>4.9680590000000004E-3</v>
      </c>
      <c r="E194" s="5">
        <v>3.6752389999999998E-3</v>
      </c>
      <c r="F194" s="5">
        <v>9.5015700000000008E-3</v>
      </c>
      <c r="G194" s="5">
        <v>3.6513909999999999E-3</v>
      </c>
      <c r="H194" s="5">
        <v>2.7453930000000001E-3</v>
      </c>
      <c r="I194" s="45">
        <v>7.0058100000000003E-4</v>
      </c>
      <c r="J194" s="5">
        <v>7.8781100000000002E-4</v>
      </c>
      <c r="K194" s="5">
        <v>2.6157469999999999E-3</v>
      </c>
      <c r="L194" s="5">
        <v>2.1305429999999999E-3</v>
      </c>
      <c r="M194" s="5">
        <v>1.924083E-3</v>
      </c>
      <c r="N194" s="5">
        <v>2.4691330000000001E-3</v>
      </c>
      <c r="O194" s="44">
        <v>2.4617</v>
      </c>
      <c r="P194" s="94">
        <v>2.0225205515193498</v>
      </c>
      <c r="Q194" s="94">
        <v>5.7985065769905801E-2</v>
      </c>
      <c r="R194" s="95">
        <v>0.14543795184910799</v>
      </c>
    </row>
    <row r="195" spans="1:18" ht="14" x14ac:dyDescent="0.15">
      <c r="A195" s="38" t="s">
        <v>589</v>
      </c>
      <c r="B195" s="3" t="s">
        <v>298</v>
      </c>
      <c r="C195" s="5">
        <v>1.5877374999999999E-2</v>
      </c>
      <c r="D195" s="5">
        <v>1.0971109999999999E-2</v>
      </c>
      <c r="E195" s="5">
        <v>0</v>
      </c>
      <c r="F195" s="5">
        <v>2.644502E-2</v>
      </c>
      <c r="G195" s="5">
        <v>9.1758989999999995E-3</v>
      </c>
      <c r="H195" s="5">
        <v>9.3098950000000003E-3</v>
      </c>
      <c r="I195" s="45">
        <v>2.2058189999999999E-3</v>
      </c>
      <c r="J195" s="5">
        <v>2.0631960000000002E-3</v>
      </c>
      <c r="K195" s="5">
        <v>7.7427959999999997E-3</v>
      </c>
      <c r="L195" s="5">
        <v>0</v>
      </c>
      <c r="M195" s="5">
        <v>6.7965279999999996E-3</v>
      </c>
      <c r="N195" s="5">
        <v>0</v>
      </c>
      <c r="O195" s="44">
        <v>3.677</v>
      </c>
      <c r="P195" s="94">
        <v>2.0102933734722899</v>
      </c>
      <c r="Q195" s="94">
        <v>5.9373374976242503E-2</v>
      </c>
      <c r="R195" s="95">
        <v>0.14651816728008199</v>
      </c>
    </row>
    <row r="196" spans="1:18" ht="14" x14ac:dyDescent="0.15">
      <c r="A196" s="38" t="s">
        <v>395</v>
      </c>
      <c r="B196" s="3" t="s">
        <v>295</v>
      </c>
      <c r="C196" s="5">
        <v>5.1091563369999999</v>
      </c>
      <c r="D196" s="5">
        <v>5.4585844870000004</v>
      </c>
      <c r="E196" s="5">
        <v>4.4374279359999997</v>
      </c>
      <c r="F196" s="5">
        <v>0</v>
      </c>
      <c r="G196" s="5">
        <v>3.5686834630000002</v>
      </c>
      <c r="H196" s="5">
        <v>3.8638522019999999</v>
      </c>
      <c r="I196" s="45">
        <v>0</v>
      </c>
      <c r="J196" s="5">
        <v>0</v>
      </c>
      <c r="K196" s="5">
        <v>2.7355259169999999</v>
      </c>
      <c r="L196" s="5">
        <v>2.7599703799999999</v>
      </c>
      <c r="M196" s="5">
        <v>1.6020743340000001</v>
      </c>
      <c r="N196" s="5">
        <v>1.5215684270000001</v>
      </c>
      <c r="O196" s="44">
        <v>2.4645000000000001</v>
      </c>
      <c r="P196" s="94">
        <v>1.7072285417584601</v>
      </c>
      <c r="Q196" s="94">
        <v>0.10959175174323101</v>
      </c>
      <c r="R196" s="95">
        <v>0.15022689564802499</v>
      </c>
    </row>
    <row r="197" spans="1:18" ht="14" x14ac:dyDescent="0.15">
      <c r="A197" s="38" t="s">
        <v>637</v>
      </c>
      <c r="B197" s="42" t="s">
        <v>282</v>
      </c>
      <c r="C197" s="44">
        <v>2.2079999999999999E-6</v>
      </c>
      <c r="D197" s="44">
        <v>3.65E-7</v>
      </c>
      <c r="E197" s="44">
        <v>9.1200000000000001E-7</v>
      </c>
      <c r="F197" s="44">
        <v>1.5319999999999999E-6</v>
      </c>
      <c r="G197" s="44">
        <v>1.279E-6</v>
      </c>
      <c r="H197" s="44">
        <v>3.754E-6</v>
      </c>
      <c r="I197" s="46">
        <v>2.757E-6</v>
      </c>
      <c r="J197" s="44">
        <v>2.1449999999999998E-6</v>
      </c>
      <c r="K197" s="44">
        <v>2.4700000000000001E-6</v>
      </c>
      <c r="L197" s="44">
        <v>2.4030000000000001E-6</v>
      </c>
      <c r="M197" s="44">
        <v>5.5890000000000002E-6</v>
      </c>
      <c r="N197" s="44">
        <v>2.649E-6</v>
      </c>
      <c r="O197" s="44">
        <v>0.55793000000000004</v>
      </c>
      <c r="P197" s="94">
        <v>-2.2777548792735001</v>
      </c>
      <c r="Q197" s="94">
        <v>4.2186424229087097E-2</v>
      </c>
      <c r="R197" s="95">
        <v>0.151487614277177</v>
      </c>
    </row>
    <row r="198" spans="1:18" ht="14" x14ac:dyDescent="0.15">
      <c r="A198" s="38" t="s">
        <v>631</v>
      </c>
      <c r="B198" s="42" t="s">
        <v>282</v>
      </c>
      <c r="C198" s="44">
        <v>4.9880500000000006E-4</v>
      </c>
      <c r="D198" s="44">
        <v>5.8660899999999998E-4</v>
      </c>
      <c r="E198" s="44">
        <v>6.7263299999999995E-4</v>
      </c>
      <c r="F198" s="44">
        <v>5.4814600000000001E-4</v>
      </c>
      <c r="G198" s="44">
        <v>4.68393E-4</v>
      </c>
      <c r="H198" s="44">
        <v>5.3069800000000002E-4</v>
      </c>
      <c r="I198" s="46">
        <v>6.5228399999999994E-4</v>
      </c>
      <c r="J198" s="44">
        <v>8.2693100000000004E-4</v>
      </c>
      <c r="K198" s="44">
        <v>9.2379300000000001E-4</v>
      </c>
      <c r="L198" s="44">
        <v>5.6696200000000006E-4</v>
      </c>
      <c r="M198" s="44">
        <v>6.16302E-4</v>
      </c>
      <c r="N198" s="44">
        <v>7.0440499999999996E-4</v>
      </c>
      <c r="O198" s="44">
        <v>0.77034000000000002</v>
      </c>
      <c r="P198" s="94">
        <v>-2.2634101223470702</v>
      </c>
      <c r="Q198" s="94">
        <v>4.3287652984899803E-2</v>
      </c>
      <c r="R198" s="95">
        <v>0.151987759369204</v>
      </c>
    </row>
    <row r="199" spans="1:18" ht="14" x14ac:dyDescent="0.15">
      <c r="A199" s="38" t="s">
        <v>514</v>
      </c>
      <c r="B199" s="3" t="s">
        <v>298</v>
      </c>
      <c r="C199" s="5">
        <v>0.17324562499999999</v>
      </c>
      <c r="D199" s="5">
        <v>2.3399672E-2</v>
      </c>
      <c r="E199" s="5">
        <v>4.456733E-3</v>
      </c>
      <c r="F199" s="5">
        <v>5.6428447999999999E-2</v>
      </c>
      <c r="G199" s="5">
        <v>1.0669979E-2</v>
      </c>
      <c r="H199" s="5">
        <v>1.0368512E-2</v>
      </c>
      <c r="I199" s="45">
        <v>3.0505630000000001E-3</v>
      </c>
      <c r="J199" s="5">
        <v>2.9353790000000001E-3</v>
      </c>
      <c r="K199" s="5">
        <v>4.8344069999999998E-3</v>
      </c>
      <c r="L199" s="5">
        <v>1.8327828000000001E-2</v>
      </c>
      <c r="M199" s="5">
        <v>1.8431574999999999E-2</v>
      </c>
      <c r="N199" s="5">
        <v>6.9448360000000002E-3</v>
      </c>
      <c r="O199" s="44">
        <v>5.1090999999999998</v>
      </c>
      <c r="P199" s="94">
        <v>1.98242702859486</v>
      </c>
      <c r="Q199" s="94">
        <v>6.26495585063441E-2</v>
      </c>
      <c r="R199" s="95">
        <v>0.15214892780112099</v>
      </c>
    </row>
    <row r="200" spans="1:18" ht="14" x14ac:dyDescent="0.15">
      <c r="A200" s="38" t="s">
        <v>635</v>
      </c>
      <c r="B200" s="42" t="s">
        <v>298</v>
      </c>
      <c r="C200" s="44">
        <v>1.1124010000000001E-3</v>
      </c>
      <c r="D200" s="44">
        <v>1.4231999999999999E-3</v>
      </c>
      <c r="E200" s="44">
        <v>1.351608E-3</v>
      </c>
      <c r="F200" s="44">
        <v>3.9165229999999999E-3</v>
      </c>
      <c r="G200" s="44">
        <v>1.0566250000000001E-3</v>
      </c>
      <c r="H200" s="44">
        <v>1.397162E-3</v>
      </c>
      <c r="I200" s="46">
        <v>2.61668E-4</v>
      </c>
      <c r="J200" s="44">
        <v>2.78814E-4</v>
      </c>
      <c r="K200" s="44">
        <v>1.233404E-3</v>
      </c>
      <c r="L200" s="44">
        <v>7.9367100000000002E-4</v>
      </c>
      <c r="M200" s="44">
        <v>1.861772E-3</v>
      </c>
      <c r="N200" s="44">
        <v>4.3803599999999999E-4</v>
      </c>
      <c r="O200" s="44">
        <v>2.1074000000000002</v>
      </c>
      <c r="P200" s="94">
        <v>1.97296088874977</v>
      </c>
      <c r="Q200" s="94">
        <v>6.3798781770729701E-2</v>
      </c>
      <c r="R200" s="95">
        <v>0.15251896267065099</v>
      </c>
    </row>
    <row r="201" spans="1:18" ht="14" x14ac:dyDescent="0.15">
      <c r="A201" s="38" t="s">
        <v>449</v>
      </c>
      <c r="B201" s="3" t="s">
        <v>298</v>
      </c>
      <c r="C201" s="5">
        <v>2.5146183999999999E-2</v>
      </c>
      <c r="D201" s="5">
        <v>1.8542088000000002E-2</v>
      </c>
      <c r="E201" s="5">
        <v>9.7211529999999997E-3</v>
      </c>
      <c r="F201" s="5">
        <v>4.8727502999999998E-2</v>
      </c>
      <c r="G201" s="5">
        <v>9.2413919999999993E-3</v>
      </c>
      <c r="H201" s="5">
        <v>9.5865470000000008E-3</v>
      </c>
      <c r="I201" s="45">
        <v>3.5438650000000002E-3</v>
      </c>
      <c r="J201" s="5">
        <v>2.8437879999999999E-3</v>
      </c>
      <c r="K201" s="5">
        <v>3.1666229999999999E-3</v>
      </c>
      <c r="L201" s="5">
        <v>1.1345559E-2</v>
      </c>
      <c r="M201" s="5">
        <v>2.0989503E-2</v>
      </c>
      <c r="N201" s="5">
        <v>9.6451599999999998E-3</v>
      </c>
      <c r="O201" s="44">
        <v>2.3473000000000002</v>
      </c>
      <c r="P201" s="94">
        <v>1.94874255382983</v>
      </c>
      <c r="Q201" s="94">
        <v>6.6825220700182306E-2</v>
      </c>
      <c r="R201" s="95">
        <v>0.15597347117580301</v>
      </c>
    </row>
    <row r="202" spans="1:18" ht="14" x14ac:dyDescent="0.15">
      <c r="A202" s="38" t="s">
        <v>593</v>
      </c>
      <c r="B202" s="3" t="s">
        <v>298</v>
      </c>
      <c r="C202" s="5">
        <v>2.7905748000000001E-2</v>
      </c>
      <c r="D202" s="5">
        <v>2.2008990999999999E-2</v>
      </c>
      <c r="E202" s="5">
        <v>1.1404622999999999E-2</v>
      </c>
      <c r="F202" s="5">
        <v>3.5191432000000002E-2</v>
      </c>
      <c r="G202" s="5">
        <v>1.1464912000000001E-2</v>
      </c>
      <c r="H202" s="5">
        <v>9.3434969999999992E-3</v>
      </c>
      <c r="I202" s="45">
        <v>1.6987840000000001E-3</v>
      </c>
      <c r="J202" s="5">
        <v>2.0017899999999998E-3</v>
      </c>
      <c r="K202" s="5">
        <v>5.3341409999999997E-3</v>
      </c>
      <c r="L202" s="5">
        <v>1.3406929E-2</v>
      </c>
      <c r="M202" s="5">
        <v>2.1104452999999999E-2</v>
      </c>
      <c r="N202" s="5">
        <v>1.3934758E-2</v>
      </c>
      <c r="O202" s="44">
        <v>2.0409999999999999</v>
      </c>
      <c r="P202" s="94">
        <v>1.9451674117293001</v>
      </c>
      <c r="Q202" s="94">
        <v>6.7282673840542595E-2</v>
      </c>
      <c r="R202" s="95">
        <v>0.15597347117580301</v>
      </c>
    </row>
    <row r="203" spans="1:18" ht="14" x14ac:dyDescent="0.15">
      <c r="A203" s="38" t="s">
        <v>426</v>
      </c>
      <c r="B203" s="3" t="s">
        <v>282</v>
      </c>
      <c r="C203" s="5">
        <v>3.5230695999999999E-2</v>
      </c>
      <c r="D203" s="5">
        <v>5.5230548999999997E-2</v>
      </c>
      <c r="E203" s="5">
        <v>2.6616989000000001E-2</v>
      </c>
      <c r="F203" s="5">
        <v>3.2406097000000002E-2</v>
      </c>
      <c r="G203" s="5">
        <v>3.5275299000000003E-2</v>
      </c>
      <c r="H203" s="5">
        <v>4.3363182E-2</v>
      </c>
      <c r="I203" s="45">
        <v>3.8805001999999998E-2</v>
      </c>
      <c r="J203" s="5">
        <v>1.1806521E-2</v>
      </c>
      <c r="K203" s="5">
        <v>2.6014400999999999E-2</v>
      </c>
      <c r="L203" s="5">
        <v>1.7576207E-2</v>
      </c>
      <c r="M203" s="5">
        <v>2.7145815E-2</v>
      </c>
      <c r="N203" s="5">
        <v>3.1465677999999997E-2</v>
      </c>
      <c r="O203" s="44">
        <v>1.4927999999999999</v>
      </c>
      <c r="P203" s="94">
        <v>2.2057631151445598</v>
      </c>
      <c r="Q203" s="94">
        <v>4.7995483658753897E-2</v>
      </c>
      <c r="R203" s="95">
        <v>0.16485405256702401</v>
      </c>
    </row>
    <row r="204" spans="1:18" ht="14" x14ac:dyDescent="0.15">
      <c r="A204" s="38" t="s">
        <v>604</v>
      </c>
      <c r="B204" s="42" t="s">
        <v>282</v>
      </c>
      <c r="C204" s="44">
        <v>3.48258E-4</v>
      </c>
      <c r="D204" s="44">
        <v>4.2322799999999999E-4</v>
      </c>
      <c r="E204" s="44">
        <v>3.4831E-4</v>
      </c>
      <c r="F204" s="44">
        <v>2.12007E-4</v>
      </c>
      <c r="G204" s="44">
        <v>3.5280899999999999E-4</v>
      </c>
      <c r="H204" s="44">
        <v>1.2122500000000001E-4</v>
      </c>
      <c r="I204" s="46">
        <v>5.1285499999999999E-4</v>
      </c>
      <c r="J204" s="44">
        <v>5.1334999999999998E-4</v>
      </c>
      <c r="K204" s="44">
        <v>2.9624399999999998E-4</v>
      </c>
      <c r="L204" s="44">
        <v>5.3891599999999996E-4</v>
      </c>
      <c r="M204" s="44">
        <v>3.4192700000000001E-4</v>
      </c>
      <c r="N204" s="44">
        <v>5.5296700000000002E-4</v>
      </c>
      <c r="O204" s="44">
        <v>0.65517999999999998</v>
      </c>
      <c r="P204" s="94">
        <v>-2.1913925426928502</v>
      </c>
      <c r="Q204" s="94">
        <v>4.92426403621294E-2</v>
      </c>
      <c r="R204" s="95">
        <v>0.16553908887694599</v>
      </c>
    </row>
    <row r="205" spans="1:18" ht="14" x14ac:dyDescent="0.15">
      <c r="A205" s="38" t="s">
        <v>565</v>
      </c>
      <c r="B205" s="3" t="s">
        <v>298</v>
      </c>
      <c r="C205" s="5">
        <v>2.0178510000000002E-3</v>
      </c>
      <c r="D205" s="5">
        <v>4.5168300000000003E-3</v>
      </c>
      <c r="E205" s="5">
        <v>2.5112899999999998E-3</v>
      </c>
      <c r="F205" s="5">
        <v>8.2773540000000007E-3</v>
      </c>
      <c r="G205" s="5">
        <v>3.307169E-3</v>
      </c>
      <c r="H205" s="5">
        <v>2.3049160000000002E-3</v>
      </c>
      <c r="I205" s="45">
        <v>5.6082599999999995E-4</v>
      </c>
      <c r="J205" s="5">
        <v>5.1558799999999998E-4</v>
      </c>
      <c r="K205" s="5">
        <v>1.496853E-3</v>
      </c>
      <c r="L205" s="5">
        <v>3.0509040000000001E-3</v>
      </c>
      <c r="M205" s="5">
        <v>3.962793E-3</v>
      </c>
      <c r="N205" s="5">
        <v>1.4373610000000001E-3</v>
      </c>
      <c r="O205" s="44">
        <v>2.0804</v>
      </c>
      <c r="P205" s="94">
        <v>1.89255964390233</v>
      </c>
      <c r="Q205" s="94">
        <v>7.4343718325424399E-2</v>
      </c>
      <c r="R205" s="95">
        <v>0.169769983638656</v>
      </c>
    </row>
    <row r="206" spans="1:18" ht="14" x14ac:dyDescent="0.15">
      <c r="A206" s="38" t="s">
        <v>447</v>
      </c>
      <c r="B206" s="3" t="s">
        <v>295</v>
      </c>
      <c r="C206" s="5">
        <v>0.60928355899999997</v>
      </c>
      <c r="D206" s="5">
        <v>0.65738461100000001</v>
      </c>
      <c r="E206" s="5">
        <v>0.81256536099999999</v>
      </c>
      <c r="F206" s="5">
        <v>0.570151089</v>
      </c>
      <c r="G206" s="5">
        <v>0.95480837500000004</v>
      </c>
      <c r="H206" s="5">
        <v>0.72521342</v>
      </c>
      <c r="I206" s="45">
        <v>0</v>
      </c>
      <c r="J206" s="5">
        <v>0.523227844</v>
      </c>
      <c r="K206" s="5">
        <v>0.87920582000000003</v>
      </c>
      <c r="L206" s="5">
        <v>0.90496843999999999</v>
      </c>
      <c r="M206" s="5">
        <v>0</v>
      </c>
      <c r="N206" s="5">
        <v>0.53503695699999998</v>
      </c>
      <c r="O206" s="44">
        <v>1.4187000000000001</v>
      </c>
      <c r="P206" s="94">
        <v>1.61688161670472</v>
      </c>
      <c r="Q206" s="94">
        <v>0.12794620391035699</v>
      </c>
      <c r="R206" s="95">
        <v>0.172213748138551</v>
      </c>
    </row>
    <row r="207" spans="1:18" ht="14" x14ac:dyDescent="0.15">
      <c r="A207" s="38" t="s">
        <v>482</v>
      </c>
      <c r="B207" s="3" t="s">
        <v>295</v>
      </c>
      <c r="C207" s="5">
        <v>1.6935771150000001</v>
      </c>
      <c r="D207" s="5">
        <v>5.7784758189999996</v>
      </c>
      <c r="E207" s="5">
        <v>0.60893465300000005</v>
      </c>
      <c r="F207" s="5">
        <v>0</v>
      </c>
      <c r="G207" s="5">
        <v>3.9396735270000001</v>
      </c>
      <c r="H207" s="5">
        <v>3.1191520279999998</v>
      </c>
      <c r="I207" s="45">
        <v>0</v>
      </c>
      <c r="J207" s="5">
        <v>0</v>
      </c>
      <c r="K207" s="5">
        <v>0</v>
      </c>
      <c r="L207" s="5">
        <v>7.0887901549999999</v>
      </c>
      <c r="M207" s="5">
        <v>0.73439770699999996</v>
      </c>
      <c r="N207" s="5">
        <v>0.54836892500000001</v>
      </c>
      <c r="O207" s="44">
        <v>1.7526999999999999</v>
      </c>
      <c r="P207" s="94">
        <v>1.6145435486570301</v>
      </c>
      <c r="Q207" s="94">
        <v>0.128454517054165</v>
      </c>
      <c r="R207" s="95">
        <v>0.172213748138551</v>
      </c>
    </row>
    <row r="208" spans="1:18" ht="14" x14ac:dyDescent="0.15">
      <c r="A208" s="38" t="s">
        <v>624</v>
      </c>
      <c r="B208" s="42" t="s">
        <v>298</v>
      </c>
      <c r="C208" s="44">
        <v>0</v>
      </c>
      <c r="D208" s="44">
        <v>0.127813652</v>
      </c>
      <c r="E208" s="44">
        <v>0.116770136</v>
      </c>
      <c r="F208" s="44">
        <v>0.10857046200000001</v>
      </c>
      <c r="G208" s="44">
        <v>7.0719577000000006E-2</v>
      </c>
      <c r="H208" s="44">
        <v>5.9595281E-2</v>
      </c>
      <c r="I208" s="46">
        <v>1.3622772E-2</v>
      </c>
      <c r="J208" s="44">
        <v>1.0597198E-2</v>
      </c>
      <c r="K208" s="44">
        <v>7.0249654999999994E-2</v>
      </c>
      <c r="L208" s="44">
        <v>2.7353078999999999E-2</v>
      </c>
      <c r="M208" s="44">
        <v>0</v>
      </c>
      <c r="N208" s="44">
        <v>1.1438062000000001E-2</v>
      </c>
      <c r="O208" s="44">
        <v>3.5869</v>
      </c>
      <c r="P208" s="94">
        <v>1.8612776749811499</v>
      </c>
      <c r="Q208" s="94">
        <v>7.8846736165786996E-2</v>
      </c>
      <c r="R208" s="95">
        <v>0.17607437637310699</v>
      </c>
    </row>
    <row r="209" spans="1:18" ht="14" x14ac:dyDescent="0.15">
      <c r="A209" s="38" t="s">
        <v>654</v>
      </c>
      <c r="B209" s="42" t="s">
        <v>298</v>
      </c>
      <c r="C209" s="44">
        <v>4.9882829999999996E-3</v>
      </c>
      <c r="D209" s="44">
        <v>1.6967985000000001E-2</v>
      </c>
      <c r="E209" s="44">
        <v>5.9243170000000001E-3</v>
      </c>
      <c r="F209" s="44">
        <v>2.4721145E-2</v>
      </c>
      <c r="G209" s="44">
        <v>6.2094259999999997E-3</v>
      </c>
      <c r="H209" s="44">
        <v>4.5590839999999997E-3</v>
      </c>
      <c r="I209" s="46">
        <v>1.9239190000000001E-3</v>
      </c>
      <c r="J209" s="44">
        <v>1.1431060000000001E-3</v>
      </c>
      <c r="K209" s="44">
        <v>4.6076959999999997E-3</v>
      </c>
      <c r="L209" s="44">
        <v>5.5600060000000001E-3</v>
      </c>
      <c r="M209" s="44">
        <v>8.4710859999999992E-3</v>
      </c>
      <c r="N209" s="44">
        <v>3.9563660000000002E-3</v>
      </c>
      <c r="O209" s="44">
        <v>2.4693999999999998</v>
      </c>
      <c r="P209" s="94">
        <v>1.8575026539664801</v>
      </c>
      <c r="Q209" s="94">
        <v>7.9406091305518997E-2</v>
      </c>
      <c r="R209" s="95">
        <v>0.17607437637310699</v>
      </c>
    </row>
    <row r="210" spans="1:18" ht="14" x14ac:dyDescent="0.15">
      <c r="A210" s="38" t="s">
        <v>496</v>
      </c>
      <c r="B210" s="3" t="s">
        <v>298</v>
      </c>
      <c r="C210" s="5">
        <v>0.101392625</v>
      </c>
      <c r="D210" s="5">
        <v>0.118586517</v>
      </c>
      <c r="E210" s="5">
        <v>0.101985019</v>
      </c>
      <c r="F210" s="5">
        <v>0.36589818899999998</v>
      </c>
      <c r="G210" s="5">
        <v>0.13200235499999999</v>
      </c>
      <c r="H210" s="5">
        <v>8.3842816000000001E-2</v>
      </c>
      <c r="I210" s="45">
        <v>1.7475323000000001E-2</v>
      </c>
      <c r="J210" s="5">
        <v>2.0753968000000001E-2</v>
      </c>
      <c r="K210" s="5">
        <v>5.4495250000000002E-2</v>
      </c>
      <c r="L210" s="5">
        <v>8.7742863000000004E-2</v>
      </c>
      <c r="M210" s="5">
        <v>0.208129599</v>
      </c>
      <c r="N210" s="5">
        <v>6.8485578000000005E-2</v>
      </c>
      <c r="O210" s="44">
        <v>1.9771000000000001</v>
      </c>
      <c r="P210" s="94">
        <v>1.8489048384452</v>
      </c>
      <c r="Q210" s="94">
        <v>8.0693110692796305E-2</v>
      </c>
      <c r="R210" s="95">
        <v>0.17637208479996899</v>
      </c>
    </row>
    <row r="211" spans="1:18" ht="14" x14ac:dyDescent="0.15">
      <c r="A211" s="38" t="s">
        <v>590</v>
      </c>
      <c r="B211" s="3" t="s">
        <v>298</v>
      </c>
      <c r="C211" s="5">
        <v>0</v>
      </c>
      <c r="D211" s="5">
        <v>0.19480059</v>
      </c>
      <c r="E211" s="5">
        <v>0.179804241</v>
      </c>
      <c r="F211" s="5">
        <v>0.18310737299999999</v>
      </c>
      <c r="G211" s="5">
        <v>0.105309157</v>
      </c>
      <c r="H211" s="5">
        <v>9.3493601999999995E-2</v>
      </c>
      <c r="I211" s="45">
        <v>2.0921535000000002E-2</v>
      </c>
      <c r="J211" s="5">
        <v>1.6751155E-2</v>
      </c>
      <c r="K211" s="5">
        <v>0.111488829</v>
      </c>
      <c r="L211" s="5">
        <v>4.7321983999999997E-2</v>
      </c>
      <c r="M211" s="5">
        <v>0</v>
      </c>
      <c r="N211" s="5">
        <v>1.6986383000000001E-2</v>
      </c>
      <c r="O211" s="44">
        <v>3.5045999999999999</v>
      </c>
      <c r="P211" s="94">
        <v>1.8403306491114699</v>
      </c>
      <c r="Q211" s="94">
        <v>8.1994827839136197E-2</v>
      </c>
      <c r="R211" s="95">
        <v>0.17669307970968801</v>
      </c>
    </row>
    <row r="212" spans="1:18" ht="14" x14ac:dyDescent="0.15">
      <c r="A212" s="38" t="s">
        <v>632</v>
      </c>
      <c r="B212" s="42" t="s">
        <v>282</v>
      </c>
      <c r="C212" s="44">
        <v>2.3267700000000001E-4</v>
      </c>
      <c r="D212" s="44">
        <v>2.38488E-4</v>
      </c>
      <c r="E212" s="44">
        <v>4.8792600000000002E-4</v>
      </c>
      <c r="F212" s="44">
        <v>2.8910300000000003E-4</v>
      </c>
      <c r="G212" s="44">
        <v>6.3555800000000004E-4</v>
      </c>
      <c r="H212" s="44">
        <v>3.2074000000000002E-4</v>
      </c>
      <c r="I212" s="46">
        <v>3.9965699999999999E-4</v>
      </c>
      <c r="J212" s="44">
        <v>4.9338599999999995E-4</v>
      </c>
      <c r="K212" s="44">
        <v>4.5213600000000001E-4</v>
      </c>
      <c r="L212" s="44">
        <v>5.7610699999999996E-4</v>
      </c>
      <c r="M212" s="44">
        <v>5.9320300000000005E-4</v>
      </c>
      <c r="N212" s="44">
        <v>4.9441100000000005E-4</v>
      </c>
      <c r="O212" s="44">
        <v>0.73265999999999998</v>
      </c>
      <c r="P212" s="94">
        <v>-2.1009984420709098</v>
      </c>
      <c r="Q212" s="94">
        <v>5.7817689985351403E-2</v>
      </c>
      <c r="R212" s="95">
        <v>0.190316562868449</v>
      </c>
    </row>
    <row r="213" spans="1:18" ht="14" x14ac:dyDescent="0.15">
      <c r="A213" s="38" t="s">
        <v>526</v>
      </c>
      <c r="B213" s="3" t="s">
        <v>298</v>
      </c>
      <c r="C213" s="5">
        <v>9.5817950000000006E-3</v>
      </c>
      <c r="D213" s="5">
        <v>8.2421179999999997E-3</v>
      </c>
      <c r="E213" s="5">
        <v>5.0165210000000003E-3</v>
      </c>
      <c r="F213" s="5">
        <v>1.7525493E-2</v>
      </c>
      <c r="G213" s="5">
        <v>4.7927179999999996E-3</v>
      </c>
      <c r="H213" s="5">
        <v>6.0898259999999996E-3</v>
      </c>
      <c r="I213" s="45">
        <v>1.1896039999999999E-3</v>
      </c>
      <c r="J213" s="5">
        <v>8.4811800000000003E-4</v>
      </c>
      <c r="K213" s="5">
        <v>3.0135169999999998E-3</v>
      </c>
      <c r="L213" s="5">
        <v>6.2871719999999997E-3</v>
      </c>
      <c r="M213" s="5">
        <v>9.7522849999999994E-3</v>
      </c>
      <c r="N213" s="5">
        <v>6.1121250000000004E-3</v>
      </c>
      <c r="O213" s="44">
        <v>1.8838999999999999</v>
      </c>
      <c r="P213" s="94">
        <v>1.7809158169549799</v>
      </c>
      <c r="Q213" s="94">
        <v>9.15317380739709E-2</v>
      </c>
      <c r="R213" s="95">
        <v>0.19186661996056301</v>
      </c>
    </row>
    <row r="214" spans="1:18" ht="14" x14ac:dyDescent="0.15">
      <c r="A214" s="38" t="s">
        <v>594</v>
      </c>
      <c r="B214" s="3" t="s">
        <v>298</v>
      </c>
      <c r="C214" s="5">
        <v>0.24232468300000001</v>
      </c>
      <c r="D214" s="5">
        <v>0.28582137899999999</v>
      </c>
      <c r="E214" s="5">
        <v>7.9408522999999995E-2</v>
      </c>
      <c r="F214" s="5">
        <v>0.34032616300000001</v>
      </c>
      <c r="G214" s="5">
        <v>0.17427347400000001</v>
      </c>
      <c r="H214" s="5">
        <v>0.102923815</v>
      </c>
      <c r="I214" s="45">
        <v>3.4536645999999997E-2</v>
      </c>
      <c r="J214" s="5">
        <v>2.2531757999999999E-2</v>
      </c>
      <c r="K214" s="5">
        <v>6.1802297999999999E-2</v>
      </c>
      <c r="L214" s="5">
        <v>0.19670209699999999</v>
      </c>
      <c r="M214" s="5">
        <v>0.218659034</v>
      </c>
      <c r="N214" s="5">
        <v>9.6010784000000002E-2</v>
      </c>
      <c r="O214" s="44">
        <v>1.9438</v>
      </c>
      <c r="P214" s="94">
        <v>1.77343678806442</v>
      </c>
      <c r="Q214" s="94">
        <v>9.27982344907297E-2</v>
      </c>
      <c r="R214" s="95">
        <v>0.19186661996056301</v>
      </c>
    </row>
    <row r="215" spans="1:18" ht="14" x14ac:dyDescent="0.15">
      <c r="A215" s="38" t="s">
        <v>623</v>
      </c>
      <c r="B215" s="42" t="s">
        <v>298</v>
      </c>
      <c r="C215" s="44">
        <v>5.6441829999999997E-3</v>
      </c>
      <c r="D215" s="44">
        <v>7.8918170000000006E-3</v>
      </c>
      <c r="E215" s="44">
        <v>2.509018E-3</v>
      </c>
      <c r="F215" s="44">
        <v>1.105283E-2</v>
      </c>
      <c r="G215" s="44">
        <v>5.0228369999999996E-3</v>
      </c>
      <c r="H215" s="44">
        <v>2.0707830000000001E-3</v>
      </c>
      <c r="I215" s="46">
        <v>1.285528E-3</v>
      </c>
      <c r="J215" s="44">
        <v>1.0011670000000001E-3</v>
      </c>
      <c r="K215" s="44">
        <v>1.702128E-3</v>
      </c>
      <c r="L215" s="44">
        <v>2.3286869999999999E-3</v>
      </c>
      <c r="M215" s="44">
        <v>7.2834359999999999E-3</v>
      </c>
      <c r="N215" s="44">
        <v>2.6721760000000001E-3</v>
      </c>
      <c r="O215" s="44">
        <v>2.1011000000000002</v>
      </c>
      <c r="P215" s="94">
        <v>1.7789128067559199</v>
      </c>
      <c r="Q215" s="94">
        <v>9.1869443766037104E-2</v>
      </c>
      <c r="R215" s="95">
        <v>0.19186661996056301</v>
      </c>
    </row>
    <row r="216" spans="1:18" ht="14" x14ac:dyDescent="0.15">
      <c r="A216" s="38" t="s">
        <v>423</v>
      </c>
      <c r="B216" s="3" t="s">
        <v>282</v>
      </c>
      <c r="C216" s="5">
        <v>2.243E-5</v>
      </c>
      <c r="D216" s="5">
        <v>2.8212E-5</v>
      </c>
      <c r="E216" s="5">
        <v>1.533E-6</v>
      </c>
      <c r="F216" s="5">
        <v>2.5114E-5</v>
      </c>
      <c r="G216" s="5">
        <v>2.7596000000000001E-5</v>
      </c>
      <c r="H216" s="5">
        <v>6.5505000000000004E-5</v>
      </c>
      <c r="I216" s="45">
        <v>4.3319000000000003E-5</v>
      </c>
      <c r="J216" s="5">
        <v>6.1290000000000004E-5</v>
      </c>
      <c r="K216" s="5">
        <v>4.9937E-5</v>
      </c>
      <c r="L216" s="5">
        <v>4.5204999999999998E-5</v>
      </c>
      <c r="M216" s="5">
        <v>7.4367000000000001E-5</v>
      </c>
      <c r="N216" s="5">
        <v>4.7197000000000002E-5</v>
      </c>
      <c r="O216" s="44">
        <v>0.53029000000000004</v>
      </c>
      <c r="P216" s="94">
        <v>-2.0767719707658601</v>
      </c>
      <c r="Q216" s="94">
        <v>6.0343948839286399E-2</v>
      </c>
      <c r="R216" s="95">
        <v>0.19457844727769899</v>
      </c>
    </row>
    <row r="217" spans="1:18" ht="14" x14ac:dyDescent="0.15">
      <c r="A217" s="38" t="s">
        <v>430</v>
      </c>
      <c r="B217" s="3" t="s">
        <v>282</v>
      </c>
      <c r="C217" s="5">
        <v>1.0380601E-2</v>
      </c>
      <c r="D217" s="5">
        <v>5.2592280000000003E-3</v>
      </c>
      <c r="E217" s="5">
        <v>4.7942899999999997E-3</v>
      </c>
      <c r="F217" s="5">
        <v>8.6893170000000002E-3</v>
      </c>
      <c r="G217" s="5">
        <v>2.4293420000000001E-3</v>
      </c>
      <c r="H217" s="5">
        <v>5.846721E-3</v>
      </c>
      <c r="I217" s="45">
        <v>4.5247270000000001E-3</v>
      </c>
      <c r="J217" s="5">
        <v>2.7822950000000002E-3</v>
      </c>
      <c r="K217" s="5">
        <v>1.6723409999999999E-3</v>
      </c>
      <c r="L217" s="5">
        <v>3.4254899999999998E-3</v>
      </c>
      <c r="M217" s="5">
        <v>4.6932240000000002E-3</v>
      </c>
      <c r="N217" s="5">
        <v>4.3220489999999997E-3</v>
      </c>
      <c r="O217" s="44">
        <v>1.746</v>
      </c>
      <c r="P217" s="94">
        <v>2.03282771649135</v>
      </c>
      <c r="Q217" s="94">
        <v>6.5191712717689906E-2</v>
      </c>
      <c r="R217" s="95">
        <v>0.20402828537290499</v>
      </c>
    </row>
    <row r="218" spans="1:18" ht="14" x14ac:dyDescent="0.15">
      <c r="A218" s="38" t="s">
        <v>509</v>
      </c>
      <c r="B218" s="3" t="s">
        <v>282</v>
      </c>
      <c r="C218" s="5">
        <v>6.9246599999999998E-4</v>
      </c>
      <c r="D218" s="5">
        <v>4.5997699999999998E-4</v>
      </c>
      <c r="E218" s="5">
        <v>2.3121750000000001E-3</v>
      </c>
      <c r="F218" s="5">
        <v>5.8832399999999999E-4</v>
      </c>
      <c r="G218" s="5">
        <v>1.283186E-3</v>
      </c>
      <c r="H218" s="5">
        <v>4.4585399999999998E-4</v>
      </c>
      <c r="I218" s="45">
        <v>1.173604E-3</v>
      </c>
      <c r="J218" s="5">
        <v>5.33582E-4</v>
      </c>
      <c r="K218" s="5">
        <v>2.3331039999999999E-3</v>
      </c>
      <c r="L218" s="5">
        <v>2.3453760000000001E-3</v>
      </c>
      <c r="M218" s="5">
        <v>3.9180789999999997E-3</v>
      </c>
      <c r="N218" s="5">
        <v>1.5447E-3</v>
      </c>
      <c r="O218" s="44">
        <v>0.48799999999999999</v>
      </c>
      <c r="P218" s="94">
        <v>-2.0270344822735402</v>
      </c>
      <c r="Q218" s="94">
        <v>6.5857231354545104E-2</v>
      </c>
      <c r="R218" s="95">
        <v>0.20402828537290499</v>
      </c>
    </row>
    <row r="219" spans="1:18" ht="14" x14ac:dyDescent="0.15">
      <c r="A219" s="38" t="s">
        <v>332</v>
      </c>
      <c r="B219" s="3" t="s">
        <v>298</v>
      </c>
      <c r="C219" s="5">
        <v>0</v>
      </c>
      <c r="D219" s="5">
        <v>9.4860550000000002E-3</v>
      </c>
      <c r="E219" s="5">
        <v>9.3005050000000006E-3</v>
      </c>
      <c r="F219" s="5">
        <v>0</v>
      </c>
      <c r="G219" s="5">
        <v>3.5528449999999998E-3</v>
      </c>
      <c r="H219" s="5">
        <v>5.8256540000000004E-3</v>
      </c>
      <c r="I219" s="45">
        <v>0</v>
      </c>
      <c r="J219" s="5">
        <v>0</v>
      </c>
      <c r="K219" s="5">
        <v>5.5982310000000004E-3</v>
      </c>
      <c r="L219" s="5">
        <v>2.1391629999999999E-3</v>
      </c>
      <c r="M219" s="5">
        <v>0</v>
      </c>
      <c r="N219" s="5">
        <v>0</v>
      </c>
      <c r="O219" s="44">
        <v>3.0714000000000001</v>
      </c>
      <c r="P219" s="94">
        <v>1.70590039329657</v>
      </c>
      <c r="Q219" s="94">
        <v>0.10494017030014401</v>
      </c>
      <c r="R219" s="95">
        <v>0.214077947412294</v>
      </c>
    </row>
    <row r="220" spans="1:18" ht="14" x14ac:dyDescent="0.15">
      <c r="A220" s="38" t="s">
        <v>651</v>
      </c>
      <c r="B220" s="42" t="s">
        <v>298</v>
      </c>
      <c r="C220" s="44">
        <v>1.7025440000000001E-3</v>
      </c>
      <c r="D220" s="44">
        <v>2.4814139999999999E-3</v>
      </c>
      <c r="E220" s="44">
        <v>1.0775940000000001E-3</v>
      </c>
      <c r="F220" s="44">
        <v>5.3060800000000003E-3</v>
      </c>
      <c r="G220" s="44">
        <v>1.4587789999999999E-3</v>
      </c>
      <c r="H220" s="44">
        <v>9.0761499999999996E-4</v>
      </c>
      <c r="I220" s="46">
        <v>5.2371000000000004E-4</v>
      </c>
      <c r="J220" s="44">
        <v>2.6619600000000001E-4</v>
      </c>
      <c r="K220" s="44">
        <v>7.8444799999999998E-4</v>
      </c>
      <c r="L220" s="44">
        <v>1.6176280000000001E-3</v>
      </c>
      <c r="M220" s="44">
        <v>2.4760659999999999E-3</v>
      </c>
      <c r="N220" s="44">
        <v>6.0616000000000001E-4</v>
      </c>
      <c r="O220" s="44">
        <v>2.0615000000000001</v>
      </c>
      <c r="P220" s="94">
        <v>1.6979838306914801</v>
      </c>
      <c r="Q220" s="94">
        <v>0.106449315737231</v>
      </c>
      <c r="R220" s="95">
        <v>0.214299280365742</v>
      </c>
    </row>
    <row r="221" spans="1:18" ht="14" x14ac:dyDescent="0.15">
      <c r="A221" s="38" t="s">
        <v>643</v>
      </c>
      <c r="B221" s="42" t="s">
        <v>298</v>
      </c>
      <c r="C221" s="44">
        <v>1.7412740999999999E-2</v>
      </c>
      <c r="D221" s="44">
        <v>3.4056718E-2</v>
      </c>
      <c r="E221" s="44">
        <v>0</v>
      </c>
      <c r="F221" s="44">
        <v>0</v>
      </c>
      <c r="G221" s="44">
        <v>0</v>
      </c>
      <c r="H221" s="44">
        <v>1.1252569E-2</v>
      </c>
      <c r="I221" s="46">
        <v>0</v>
      </c>
      <c r="J221" s="44">
        <v>1.770183E-3</v>
      </c>
      <c r="K221" s="44">
        <v>0</v>
      </c>
      <c r="L221" s="44">
        <v>0</v>
      </c>
      <c r="M221" s="44">
        <v>0</v>
      </c>
      <c r="N221" s="44">
        <v>3.022004E-3</v>
      </c>
      <c r="O221" s="44">
        <v>10.273999999999999</v>
      </c>
      <c r="P221" s="94">
        <v>1.68101342135874</v>
      </c>
      <c r="Q221" s="94">
        <v>0.109747280464566</v>
      </c>
      <c r="R221" s="95">
        <v>0.21806927157245001</v>
      </c>
    </row>
    <row r="222" spans="1:18" ht="14" x14ac:dyDescent="0.15">
      <c r="A222" s="38" t="s">
        <v>586</v>
      </c>
      <c r="B222" s="3" t="s">
        <v>298</v>
      </c>
      <c r="C222" s="5">
        <v>1.212674E-3</v>
      </c>
      <c r="D222" s="5">
        <v>8.0256999999999995E-4</v>
      </c>
      <c r="E222" s="5">
        <v>1.191218E-3</v>
      </c>
      <c r="F222" s="5">
        <v>3.2089409999999999E-3</v>
      </c>
      <c r="G222" s="5">
        <v>1.582153E-3</v>
      </c>
      <c r="H222" s="5">
        <v>3.8715599999999999E-4</v>
      </c>
      <c r="I222" s="45">
        <v>1.5387199999999999E-4</v>
      </c>
      <c r="J222" s="5">
        <v>2.6300999999999999E-4</v>
      </c>
      <c r="K222" s="5">
        <v>1.9651299999999999E-4</v>
      </c>
      <c r="L222" s="5">
        <v>1.389328E-3</v>
      </c>
      <c r="M222" s="5">
        <v>2.0418849999999998E-3</v>
      </c>
      <c r="N222" s="5">
        <v>5.2969900000000001E-4</v>
      </c>
      <c r="O222" s="44">
        <v>1.833</v>
      </c>
      <c r="P222" s="94">
        <v>1.67336891209327</v>
      </c>
      <c r="Q222" s="94">
        <v>0.111261235953002</v>
      </c>
      <c r="R222" s="95">
        <v>0.21824319360011901</v>
      </c>
    </row>
    <row r="223" spans="1:18" ht="14" x14ac:dyDescent="0.15">
      <c r="A223" s="38" t="s">
        <v>372</v>
      </c>
      <c r="B223" s="3" t="s">
        <v>295</v>
      </c>
      <c r="C223" s="5">
        <v>109.2516811</v>
      </c>
      <c r="D223" s="5">
        <v>113.87245660000001</v>
      </c>
      <c r="E223" s="5">
        <v>91.196846590000007</v>
      </c>
      <c r="F223" s="5">
        <v>0</v>
      </c>
      <c r="G223" s="5">
        <v>79.661603970000002</v>
      </c>
      <c r="H223" s="5">
        <v>104.6860064</v>
      </c>
      <c r="I223" s="45">
        <v>0</v>
      </c>
      <c r="J223" s="5">
        <v>0</v>
      </c>
      <c r="K223" s="5">
        <v>74.978933010000006</v>
      </c>
      <c r="L223" s="5">
        <v>71.695793219999999</v>
      </c>
      <c r="M223" s="5">
        <v>37.716720080000002</v>
      </c>
      <c r="N223" s="5">
        <v>48.666069200000003</v>
      </c>
      <c r="O223" s="44">
        <v>2.04</v>
      </c>
      <c r="P223" s="94">
        <v>1.4485462868541701</v>
      </c>
      <c r="Q223" s="94">
        <v>0.16923453876887001</v>
      </c>
      <c r="R223" s="95">
        <v>0.222474663441975</v>
      </c>
    </row>
    <row r="224" spans="1:18" ht="14" x14ac:dyDescent="0.15">
      <c r="A224" s="38" t="s">
        <v>601</v>
      </c>
      <c r="B224" s="3" t="s">
        <v>295</v>
      </c>
      <c r="C224" s="5">
        <v>13.31889063</v>
      </c>
      <c r="D224" s="5">
        <v>13.477742879999999</v>
      </c>
      <c r="E224" s="5">
        <v>8.7450728019999993</v>
      </c>
      <c r="F224" s="5">
        <v>0</v>
      </c>
      <c r="G224" s="5">
        <v>11.18325053</v>
      </c>
      <c r="H224" s="5">
        <v>16.101896780000001</v>
      </c>
      <c r="I224" s="45">
        <v>0</v>
      </c>
      <c r="J224" s="5">
        <v>0</v>
      </c>
      <c r="K224" s="5">
        <v>10.032737190000001</v>
      </c>
      <c r="L224" s="5">
        <v>7.5604922600000002</v>
      </c>
      <c r="M224" s="5">
        <v>2.111540223</v>
      </c>
      <c r="N224" s="5">
        <v>7.6727949339999997</v>
      </c>
      <c r="O224" s="44">
        <v>2.2410999999999999</v>
      </c>
      <c r="P224" s="94">
        <v>1.4472501434551599</v>
      </c>
      <c r="Q224" s="94">
        <v>0.16959134180412899</v>
      </c>
      <c r="R224" s="95">
        <v>0.222474663441975</v>
      </c>
    </row>
    <row r="225" spans="1:18" ht="14" x14ac:dyDescent="0.15">
      <c r="A225" s="38" t="s">
        <v>396</v>
      </c>
      <c r="B225" s="3" t="s">
        <v>295</v>
      </c>
      <c r="C225" s="5">
        <v>2.600305332</v>
      </c>
      <c r="D225" s="5">
        <v>2.6241899430000002</v>
      </c>
      <c r="E225" s="5">
        <v>2.4429249460000002</v>
      </c>
      <c r="F225" s="5">
        <v>0</v>
      </c>
      <c r="G225" s="5">
        <v>2.2536550750000002</v>
      </c>
      <c r="H225" s="5">
        <v>2.0969667090000002</v>
      </c>
      <c r="I225" s="45">
        <v>0</v>
      </c>
      <c r="J225" s="5">
        <v>0</v>
      </c>
      <c r="K225" s="5">
        <v>2.1334242699999999</v>
      </c>
      <c r="L225" s="5">
        <v>1.6860961249999999</v>
      </c>
      <c r="M225" s="5">
        <v>0.98917046600000003</v>
      </c>
      <c r="N225" s="5">
        <v>1.046277803</v>
      </c>
      <c r="O225" s="44">
        <v>1.9542999999999999</v>
      </c>
      <c r="P225" s="94">
        <v>1.4291905356675301</v>
      </c>
      <c r="Q225" s="94">
        <v>0.17462810501565701</v>
      </c>
      <c r="R225" s="95">
        <v>0.224259250651686</v>
      </c>
    </row>
    <row r="226" spans="1:18" ht="14" x14ac:dyDescent="0.15">
      <c r="A226" s="38" t="s">
        <v>405</v>
      </c>
      <c r="B226" s="3" t="s">
        <v>295</v>
      </c>
      <c r="C226" s="5">
        <v>1.6556650070000001</v>
      </c>
      <c r="D226" s="5">
        <v>1.7412344</v>
      </c>
      <c r="E226" s="5">
        <v>1.754323868</v>
      </c>
      <c r="F226" s="5">
        <v>0</v>
      </c>
      <c r="G226" s="5">
        <v>1.1883960259999999</v>
      </c>
      <c r="H226" s="5">
        <v>1.4994680709999999</v>
      </c>
      <c r="I226" s="45">
        <v>0</v>
      </c>
      <c r="J226" s="5">
        <v>0.78250956900000002</v>
      </c>
      <c r="K226" s="5">
        <v>2.0981105389999999</v>
      </c>
      <c r="L226" s="5">
        <v>1.614267076</v>
      </c>
      <c r="M226" s="5">
        <v>0</v>
      </c>
      <c r="N226" s="5">
        <v>0</v>
      </c>
      <c r="O226" s="44">
        <v>1.6106</v>
      </c>
      <c r="P226" s="94">
        <v>1.42965557183572</v>
      </c>
      <c r="Q226" s="94">
        <v>0.17449687144288001</v>
      </c>
      <c r="R226" s="95">
        <v>0.224259250651686</v>
      </c>
    </row>
    <row r="227" spans="1:18" ht="14" x14ac:dyDescent="0.15">
      <c r="A227" s="38" t="s">
        <v>640</v>
      </c>
      <c r="B227" s="42" t="s">
        <v>298</v>
      </c>
      <c r="C227" s="44">
        <v>0.139826594</v>
      </c>
      <c r="D227" s="44">
        <v>5.6427071000000002E-2</v>
      </c>
      <c r="E227" s="44">
        <v>6.8001789999999999E-3</v>
      </c>
      <c r="F227" s="44">
        <v>1.1200837E-2</v>
      </c>
      <c r="G227" s="44">
        <v>4.1369669999999997E-2</v>
      </c>
      <c r="H227" s="44">
        <v>0.15151040399999999</v>
      </c>
      <c r="I227" s="46">
        <v>3.0150939999999998E-3</v>
      </c>
      <c r="J227" s="44">
        <v>3.9083800000000001E-4</v>
      </c>
      <c r="K227" s="44">
        <v>1.4650729999999999E-3</v>
      </c>
      <c r="L227" s="44">
        <v>0.137478514</v>
      </c>
      <c r="M227" s="44">
        <v>6.2110657999999999E-2</v>
      </c>
      <c r="N227" s="44">
        <v>4.2398634999999997E-2</v>
      </c>
      <c r="O227" s="44">
        <v>1.6493</v>
      </c>
      <c r="P227" s="94">
        <v>1.6398953024660401</v>
      </c>
      <c r="Q227" s="94">
        <v>0.11810231829168399</v>
      </c>
      <c r="R227" s="95">
        <v>0.22587068373284599</v>
      </c>
    </row>
    <row r="228" spans="1:18" ht="14" x14ac:dyDescent="0.15">
      <c r="A228" s="38" t="s">
        <v>655</v>
      </c>
      <c r="B228" s="42" t="s">
        <v>298</v>
      </c>
      <c r="C228" s="44">
        <v>3.1318200000000001E-4</v>
      </c>
      <c r="D228" s="44">
        <v>5.61642E-4</v>
      </c>
      <c r="E228" s="44">
        <v>1.7561899999999999E-4</v>
      </c>
      <c r="F228" s="44">
        <v>8.3982600000000001E-4</v>
      </c>
      <c r="G228" s="44">
        <v>2.8588099999999998E-4</v>
      </c>
      <c r="H228" s="44">
        <v>2.7649100000000002E-4</v>
      </c>
      <c r="I228" s="46">
        <v>1.0477800000000001E-4</v>
      </c>
      <c r="J228" s="44">
        <v>5.5099999999999998E-5</v>
      </c>
      <c r="K228" s="44">
        <v>1.2451199999999999E-4</v>
      </c>
      <c r="L228" s="44">
        <v>3.1306500000000001E-4</v>
      </c>
      <c r="M228" s="44">
        <v>7.8951300000000004E-4</v>
      </c>
      <c r="N228" s="44">
        <v>9.3300000000000005E-5</v>
      </c>
      <c r="O228" s="44">
        <v>1.6569</v>
      </c>
      <c r="P228" s="94">
        <v>1.6443116946146601</v>
      </c>
      <c r="Q228" s="94">
        <v>0.117179719930596</v>
      </c>
      <c r="R228" s="95">
        <v>0.22587068373284599</v>
      </c>
    </row>
    <row r="229" spans="1:18" ht="14" x14ac:dyDescent="0.15">
      <c r="A229" s="38" t="s">
        <v>541</v>
      </c>
      <c r="B229" s="3" t="s">
        <v>298</v>
      </c>
      <c r="C229" s="5">
        <v>1.40746E-4</v>
      </c>
      <c r="D229" s="5">
        <v>9.8099999999999999E-5</v>
      </c>
      <c r="E229" s="5">
        <v>5.8199999999999998E-5</v>
      </c>
      <c r="F229" s="5">
        <v>3.2262000000000002E-4</v>
      </c>
      <c r="G229" s="5">
        <v>1.5099999999999999E-5</v>
      </c>
      <c r="H229" s="5">
        <v>3.2799999999999998E-5</v>
      </c>
      <c r="I229" s="45">
        <v>8.0299999999999994E-6</v>
      </c>
      <c r="J229" s="5">
        <v>1.6799999999999998E-5</v>
      </c>
      <c r="K229" s="5">
        <v>4.0599999999999998E-5</v>
      </c>
      <c r="L229" s="5">
        <v>5.7299999999999997E-5</v>
      </c>
      <c r="M229" s="5">
        <v>5.5999999999999999E-5</v>
      </c>
      <c r="N229" s="5">
        <v>3.8800000000000001E-5</v>
      </c>
      <c r="O229" s="44">
        <v>3.0688</v>
      </c>
      <c r="P229" s="94">
        <v>1.62799342523797</v>
      </c>
      <c r="Q229" s="94">
        <v>0.12061943131224601</v>
      </c>
      <c r="R229" s="95">
        <v>0.22783670358979699</v>
      </c>
    </row>
    <row r="230" spans="1:18" ht="14" x14ac:dyDescent="0.15">
      <c r="A230" s="38" t="s">
        <v>352</v>
      </c>
      <c r="B230" s="3" t="s">
        <v>298</v>
      </c>
      <c r="C230" s="5">
        <v>0</v>
      </c>
      <c r="D230" s="5">
        <v>7.381411E-3</v>
      </c>
      <c r="E230" s="5">
        <v>6.2218519999999999E-3</v>
      </c>
      <c r="F230" s="5">
        <v>0</v>
      </c>
      <c r="G230" s="5">
        <v>3.3720500000000001E-3</v>
      </c>
      <c r="H230" s="5">
        <v>3.8632839999999998E-3</v>
      </c>
      <c r="I230" s="45">
        <v>7.9844200000000001E-4</v>
      </c>
      <c r="J230" s="5">
        <v>0</v>
      </c>
      <c r="K230" s="5">
        <v>4.0258300000000002E-3</v>
      </c>
      <c r="L230" s="5">
        <v>0</v>
      </c>
      <c r="M230" s="5">
        <v>0</v>
      </c>
      <c r="N230" s="5">
        <v>6.8789999999999997E-4</v>
      </c>
      <c r="O230" s="44">
        <v>3.5636000000000001</v>
      </c>
      <c r="P230" s="94">
        <v>1.60901903457883</v>
      </c>
      <c r="Q230" s="94">
        <v>0.124726276080078</v>
      </c>
      <c r="R230" s="95">
        <v>0.229917111328337</v>
      </c>
    </row>
    <row r="231" spans="1:18" ht="14" x14ac:dyDescent="0.15">
      <c r="A231" s="38" t="s">
        <v>572</v>
      </c>
      <c r="B231" s="3" t="s">
        <v>298</v>
      </c>
      <c r="C231" s="5">
        <v>0.186401223</v>
      </c>
      <c r="D231" s="5">
        <v>0.19236694500000001</v>
      </c>
      <c r="E231" s="5">
        <v>0.13975073499999999</v>
      </c>
      <c r="F231" s="5">
        <v>0.45853129500000001</v>
      </c>
      <c r="G231" s="5">
        <v>0.16587355500000001</v>
      </c>
      <c r="H231" s="5">
        <v>9.0188953000000002E-2</v>
      </c>
      <c r="I231" s="45">
        <v>3.5972061E-2</v>
      </c>
      <c r="J231" s="5">
        <v>3.8081432999999998E-2</v>
      </c>
      <c r="K231" s="5">
        <v>7.0885120999999995E-2</v>
      </c>
      <c r="L231" s="5">
        <v>0.13509146999999999</v>
      </c>
      <c r="M231" s="5">
        <v>0.35437754500000002</v>
      </c>
      <c r="N231" s="5">
        <v>8.0327226000000002E-2</v>
      </c>
      <c r="O231" s="44">
        <v>1.7253000000000001</v>
      </c>
      <c r="P231" s="94">
        <v>1.6152910499107</v>
      </c>
      <c r="Q231" s="94">
        <v>0.123355863737921</v>
      </c>
      <c r="R231" s="95">
        <v>0.229917111328337</v>
      </c>
    </row>
    <row r="232" spans="1:18" ht="14" x14ac:dyDescent="0.15">
      <c r="A232" s="38" t="s">
        <v>613</v>
      </c>
      <c r="B232" s="42" t="s">
        <v>298</v>
      </c>
      <c r="C232" s="44">
        <v>1.2597005999999999E-2</v>
      </c>
      <c r="D232" s="44">
        <v>4.6552459999999997E-2</v>
      </c>
      <c r="E232" s="44">
        <v>1.1796805E-2</v>
      </c>
      <c r="F232" s="44">
        <v>8.6436556999999997E-2</v>
      </c>
      <c r="G232" s="44">
        <v>2.3925733000000001E-2</v>
      </c>
      <c r="H232" s="44">
        <v>1.1098764000000001E-2</v>
      </c>
      <c r="I232" s="46">
        <v>4.6528009999999998E-3</v>
      </c>
      <c r="J232" s="44">
        <v>5.3715660000000004E-3</v>
      </c>
      <c r="K232" s="44">
        <v>1.1390838E-2</v>
      </c>
      <c r="L232" s="44">
        <v>1.7036894E-2</v>
      </c>
      <c r="M232" s="44">
        <v>2.7566022999999999E-2</v>
      </c>
      <c r="N232" s="44">
        <v>1.1618016E-2</v>
      </c>
      <c r="O232" s="44">
        <v>2.4782999999999999</v>
      </c>
      <c r="P232" s="94">
        <v>1.6013571235814801</v>
      </c>
      <c r="Q232" s="94">
        <v>0.12641780397076999</v>
      </c>
      <c r="R232" s="95">
        <v>0.230261000089616</v>
      </c>
    </row>
    <row r="233" spans="1:18" ht="14" x14ac:dyDescent="0.15">
      <c r="A233" s="38" t="s">
        <v>534</v>
      </c>
      <c r="B233" s="3" t="s">
        <v>282</v>
      </c>
      <c r="C233" s="5">
        <v>2.7880366E-2</v>
      </c>
      <c r="D233" s="5">
        <v>2.8070345999999999E-2</v>
      </c>
      <c r="E233" s="5">
        <v>3.0999942999999999E-2</v>
      </c>
      <c r="F233" s="5">
        <v>3.9327136999999998E-2</v>
      </c>
      <c r="G233" s="5">
        <v>2.3477681E-2</v>
      </c>
      <c r="H233" s="5">
        <v>2.9169127999999999E-2</v>
      </c>
      <c r="I233" s="45">
        <v>3.1110214000000001E-2</v>
      </c>
      <c r="J233" s="5">
        <v>4.3448819E-2</v>
      </c>
      <c r="K233" s="5">
        <v>4.0052468000000001E-2</v>
      </c>
      <c r="L233" s="5">
        <v>3.3231615999999999E-2</v>
      </c>
      <c r="M233" s="5">
        <v>3.3992281999999999E-2</v>
      </c>
      <c r="N233" s="5">
        <v>3.6831580000000003E-2</v>
      </c>
      <c r="O233" s="44">
        <v>0.81825000000000003</v>
      </c>
      <c r="P233" s="94">
        <v>-1.9084823409523901</v>
      </c>
      <c r="Q233" s="94">
        <v>8.0938426452941595E-2</v>
      </c>
      <c r="R233" s="95">
        <v>0.23251402508299601</v>
      </c>
    </row>
    <row r="234" spans="1:18" ht="14" x14ac:dyDescent="0.15">
      <c r="A234" s="38" t="s">
        <v>545</v>
      </c>
      <c r="B234" s="3" t="s">
        <v>282</v>
      </c>
      <c r="C234" s="5">
        <v>5.1400480000000004E-3</v>
      </c>
      <c r="D234" s="5">
        <v>5.9142509999999997E-3</v>
      </c>
      <c r="E234" s="5">
        <v>8.0838690000000005E-3</v>
      </c>
      <c r="F234" s="5">
        <v>4.0527469999999998E-3</v>
      </c>
      <c r="G234" s="5">
        <v>7.0941269999999996E-3</v>
      </c>
      <c r="H234" s="5">
        <v>3.3775100000000002E-3</v>
      </c>
      <c r="I234" s="45">
        <v>7.1711270000000002E-3</v>
      </c>
      <c r="J234" s="5">
        <v>6.0651390000000006E-3</v>
      </c>
      <c r="K234" s="5">
        <v>6.6162019999999998E-3</v>
      </c>
      <c r="L234" s="5">
        <v>7.702342E-3</v>
      </c>
      <c r="M234" s="5">
        <v>1.0831352000000001E-2</v>
      </c>
      <c r="N234" s="5">
        <v>6.6829010000000006E-3</v>
      </c>
      <c r="O234" s="44">
        <v>1.0952999999999999</v>
      </c>
      <c r="P234" s="94">
        <v>-1.9360329089914401</v>
      </c>
      <c r="Q234" s="94">
        <v>7.7173939906017897E-2</v>
      </c>
      <c r="R234" s="95">
        <v>0.23251402508299601</v>
      </c>
    </row>
    <row r="235" spans="1:18" ht="14" x14ac:dyDescent="0.15">
      <c r="A235" s="38" t="s">
        <v>624</v>
      </c>
      <c r="B235" s="42" t="s">
        <v>282</v>
      </c>
      <c r="C235" s="44">
        <v>8.1974089999999993E-3</v>
      </c>
      <c r="D235" s="44">
        <v>7.2322719999999997E-3</v>
      </c>
      <c r="E235" s="44">
        <v>9.499726E-3</v>
      </c>
      <c r="F235" s="44">
        <v>8.4482940000000003E-3</v>
      </c>
      <c r="G235" s="44">
        <v>8.3619769999999996E-3</v>
      </c>
      <c r="H235" s="44">
        <v>7.1712779999999997E-3</v>
      </c>
      <c r="I235" s="46">
        <v>1.2553884E-2</v>
      </c>
      <c r="J235" s="44">
        <v>8.8920560000000006E-3</v>
      </c>
      <c r="K235" s="44">
        <v>1.7580610999999999E-2</v>
      </c>
      <c r="L235" s="44">
        <v>8.9562940000000001E-3</v>
      </c>
      <c r="M235" s="44">
        <v>7.892886E-3</v>
      </c>
      <c r="N235" s="44">
        <v>1.010017E-2</v>
      </c>
      <c r="O235" s="44">
        <v>0.74134999999999995</v>
      </c>
      <c r="P235" s="94">
        <v>-1.9118080397322501</v>
      </c>
      <c r="Q235" s="94">
        <v>8.0475225477191797E-2</v>
      </c>
      <c r="R235" s="95">
        <v>0.23251402508299601</v>
      </c>
    </row>
    <row r="236" spans="1:18" ht="14" x14ac:dyDescent="0.15">
      <c r="A236" s="38" t="s">
        <v>657</v>
      </c>
      <c r="B236" s="42" t="s">
        <v>282</v>
      </c>
      <c r="C236" s="44">
        <v>1.5736050000000001E-3</v>
      </c>
      <c r="D236" s="44">
        <v>4.8180100000000002E-4</v>
      </c>
      <c r="E236" s="44">
        <v>2.6452600000000001E-4</v>
      </c>
      <c r="F236" s="44">
        <v>9.1265300000000003E-4</v>
      </c>
      <c r="G236" s="44">
        <v>1.1908660000000001E-3</v>
      </c>
      <c r="H236" s="44">
        <v>1.97099E-4</v>
      </c>
      <c r="I236" s="46">
        <v>2.8303099999999999E-4</v>
      </c>
      <c r="J236" s="44">
        <v>2.7536699999999999E-4</v>
      </c>
      <c r="K236" s="44">
        <v>2.9364199999999999E-4</v>
      </c>
      <c r="L236" s="44">
        <v>3.4925899999999998E-4</v>
      </c>
      <c r="M236" s="44">
        <v>3.8568000000000001E-4</v>
      </c>
      <c r="N236" s="44">
        <v>3.2261399999999998E-4</v>
      </c>
      <c r="O236" s="44">
        <v>2.4197000000000002</v>
      </c>
      <c r="P236" s="94">
        <v>1.9130299760830101</v>
      </c>
      <c r="Q236" s="94">
        <v>8.0305646766899899E-2</v>
      </c>
      <c r="R236" s="95">
        <v>0.23251402508299601</v>
      </c>
    </row>
    <row r="237" spans="1:18" ht="14" x14ac:dyDescent="0.15">
      <c r="A237" s="38" t="s">
        <v>385</v>
      </c>
      <c r="B237" s="3" t="s">
        <v>282</v>
      </c>
      <c r="C237" s="5">
        <v>8.7575740000000006E-3</v>
      </c>
      <c r="D237" s="5">
        <v>5.1963089999999997E-3</v>
      </c>
      <c r="E237" s="5">
        <v>1.2411698000000001E-2</v>
      </c>
      <c r="F237" s="5">
        <v>4.4469820000000004E-3</v>
      </c>
      <c r="G237" s="5">
        <v>7.7565189999999999E-3</v>
      </c>
      <c r="H237" s="5">
        <v>1.0167609999999999E-2</v>
      </c>
      <c r="I237" s="45">
        <v>1.1429729E-2</v>
      </c>
      <c r="J237" s="5">
        <v>6.798045E-3</v>
      </c>
      <c r="K237" s="5">
        <v>1.3360156999999999E-2</v>
      </c>
      <c r="L237" s="5">
        <v>1.3508869999999999E-2</v>
      </c>
      <c r="M237" s="5">
        <v>9.052300000000001E-3</v>
      </c>
      <c r="N237" s="5">
        <v>1.4497423000000001E-2</v>
      </c>
      <c r="O237" s="44">
        <v>0.70996999999999999</v>
      </c>
      <c r="P237" s="94">
        <v>-1.8703922799469299</v>
      </c>
      <c r="Q237" s="94">
        <v>8.6420491281013506E-2</v>
      </c>
      <c r="R237" s="95">
        <v>0.233194381100116</v>
      </c>
    </row>
    <row r="238" spans="1:18" ht="14" x14ac:dyDescent="0.15">
      <c r="A238" s="38" t="s">
        <v>387</v>
      </c>
      <c r="B238" s="3" t="s">
        <v>282</v>
      </c>
      <c r="C238" s="5">
        <v>2.4570800000000003E-4</v>
      </c>
      <c r="D238" s="5">
        <v>1.4359999999999999E-4</v>
      </c>
      <c r="E238" s="5">
        <v>2.5028799999999999E-4</v>
      </c>
      <c r="F238" s="5">
        <v>1.2311000000000001E-4</v>
      </c>
      <c r="G238" s="5">
        <v>1.812E-6</v>
      </c>
      <c r="H238" s="5">
        <v>3.03472E-4</v>
      </c>
      <c r="I238" s="45">
        <v>1.3598199999999999E-4</v>
      </c>
      <c r="J238" s="5">
        <v>6.1410000000000002E-6</v>
      </c>
      <c r="K238" s="5">
        <v>2.6660099999999999E-4</v>
      </c>
      <c r="L238" s="5">
        <v>2.9249999999999999E-6</v>
      </c>
      <c r="M238" s="5">
        <v>1.559E-6</v>
      </c>
      <c r="N238" s="5">
        <v>2.3010000000000001E-6</v>
      </c>
      <c r="O238" s="44">
        <v>2.5703</v>
      </c>
      <c r="P238" s="94">
        <v>1.8592987933087699</v>
      </c>
      <c r="Q238" s="94">
        <v>8.8079691193878706E-2</v>
      </c>
      <c r="R238" s="95">
        <v>0.233194381100116</v>
      </c>
    </row>
    <row r="239" spans="1:18" ht="14" x14ac:dyDescent="0.15">
      <c r="A239" s="38" t="s">
        <v>469</v>
      </c>
      <c r="B239" s="3" t="s">
        <v>282</v>
      </c>
      <c r="C239" s="5">
        <v>3.2961299999999998E-4</v>
      </c>
      <c r="D239" s="5">
        <v>4.5501100000000001E-4</v>
      </c>
      <c r="E239" s="5">
        <v>6.2808700000000005E-4</v>
      </c>
      <c r="F239" s="5">
        <v>3.2635599999999998E-4</v>
      </c>
      <c r="G239" s="5">
        <v>6.1285300000000001E-4</v>
      </c>
      <c r="H239" s="5">
        <v>2.1400199999999999E-3</v>
      </c>
      <c r="I239" s="45">
        <v>8.8103699999999999E-4</v>
      </c>
      <c r="J239" s="5">
        <v>5.21745E-4</v>
      </c>
      <c r="K239" s="5">
        <v>1.1299039999999999E-3</v>
      </c>
      <c r="L239" s="5">
        <v>1.332171E-3</v>
      </c>
      <c r="M239" s="5">
        <v>2.5105430000000001E-3</v>
      </c>
      <c r="N239" s="5">
        <v>9.6028699999999999E-4</v>
      </c>
      <c r="O239" s="44">
        <v>0.61234</v>
      </c>
      <c r="P239" s="94">
        <v>-1.8561570732217301</v>
      </c>
      <c r="Q239" s="94">
        <v>8.8554828265866997E-2</v>
      </c>
      <c r="R239" s="95">
        <v>0.233194381100116</v>
      </c>
    </row>
    <row r="240" spans="1:18" ht="14" x14ac:dyDescent="0.15">
      <c r="A240" s="38" t="s">
        <v>567</v>
      </c>
      <c r="B240" s="3" t="s">
        <v>282</v>
      </c>
      <c r="C240" s="5">
        <v>1.2830200000000001E-4</v>
      </c>
      <c r="D240" s="5">
        <v>1.3866200000000001E-4</v>
      </c>
      <c r="E240" s="5">
        <v>1.47973E-4</v>
      </c>
      <c r="F240" s="5">
        <v>2.30604E-4</v>
      </c>
      <c r="G240" s="5">
        <v>3.985E-6</v>
      </c>
      <c r="H240" s="5">
        <v>3.6009999999999999E-6</v>
      </c>
      <c r="I240" s="45">
        <v>1.4741999999999999E-4</v>
      </c>
      <c r="J240" s="5">
        <v>1.3818750000000001E-3</v>
      </c>
      <c r="K240" s="5">
        <v>1.4726999999999999E-4</v>
      </c>
      <c r="L240" s="5">
        <v>1.1332600000000001E-4</v>
      </c>
      <c r="M240" s="5">
        <v>1.66322E-4</v>
      </c>
      <c r="N240" s="5">
        <v>1.5429800000000001E-4</v>
      </c>
      <c r="O240" s="44">
        <v>0.30946000000000001</v>
      </c>
      <c r="P240" s="94">
        <v>-1.8956745320113899</v>
      </c>
      <c r="Q240" s="94">
        <v>8.2745208454788097E-2</v>
      </c>
      <c r="R240" s="95">
        <v>0.233194381100116</v>
      </c>
    </row>
    <row r="241" spans="1:18" ht="14" x14ac:dyDescent="0.15">
      <c r="A241" s="38" t="s">
        <v>642</v>
      </c>
      <c r="B241" s="42" t="s">
        <v>282</v>
      </c>
      <c r="C241" s="44">
        <v>3.9381099999999999E-3</v>
      </c>
      <c r="D241" s="44">
        <v>1.1067669E-2</v>
      </c>
      <c r="E241" s="44">
        <v>3.4608859999999998E-3</v>
      </c>
      <c r="F241" s="44">
        <v>4.3784389999999996E-3</v>
      </c>
      <c r="G241" s="44">
        <v>8.4112200000000005E-3</v>
      </c>
      <c r="H241" s="44">
        <v>4.1992799999999997E-3</v>
      </c>
      <c r="I241" s="46">
        <v>2.715557E-3</v>
      </c>
      <c r="J241" s="44">
        <v>8.3941039999999995E-3</v>
      </c>
      <c r="K241" s="44">
        <v>2.711626E-3</v>
      </c>
      <c r="L241" s="44">
        <v>2.713666E-3</v>
      </c>
      <c r="M241" s="44">
        <v>2.510333E-3</v>
      </c>
      <c r="N241" s="44">
        <v>3.0994479999999999E-3</v>
      </c>
      <c r="O241" s="44">
        <v>1.6011</v>
      </c>
      <c r="P241" s="94">
        <v>1.8563348350256701</v>
      </c>
      <c r="Q241" s="94">
        <v>8.8527882355985202E-2</v>
      </c>
      <c r="R241" s="95">
        <v>0.233194381100116</v>
      </c>
    </row>
    <row r="242" spans="1:18" ht="14" x14ac:dyDescent="0.15">
      <c r="A242" s="38" t="s">
        <v>511</v>
      </c>
      <c r="B242" s="3" t="s">
        <v>298</v>
      </c>
      <c r="C242" s="5">
        <v>5.3197849999999996E-3</v>
      </c>
      <c r="D242" s="5">
        <v>7.3143260000000003E-3</v>
      </c>
      <c r="E242" s="5">
        <v>5.7182789999999997E-3</v>
      </c>
      <c r="F242" s="5">
        <v>2.1526255000000001E-2</v>
      </c>
      <c r="G242" s="5">
        <v>8.2526869999999999E-3</v>
      </c>
      <c r="H242" s="5">
        <v>3.4818280000000002E-3</v>
      </c>
      <c r="I242" s="45">
        <v>1.081016E-3</v>
      </c>
      <c r="J242" s="5">
        <v>1.493058E-3</v>
      </c>
      <c r="K242" s="5">
        <v>3.0309349999999998E-3</v>
      </c>
      <c r="L242" s="5">
        <v>9.2397420000000004E-3</v>
      </c>
      <c r="M242" s="5">
        <v>7.591759E-3</v>
      </c>
      <c r="N242" s="5">
        <v>4.4060810000000001E-3</v>
      </c>
      <c r="O242" s="44">
        <v>1.9228000000000001</v>
      </c>
      <c r="P242" s="94">
        <v>1.5783138693593599</v>
      </c>
      <c r="Q242" s="94">
        <v>0.13162204108396999</v>
      </c>
      <c r="R242" s="95">
        <v>0.23691967395114599</v>
      </c>
    </row>
    <row r="243" spans="1:18" ht="14" x14ac:dyDescent="0.15">
      <c r="A243" s="38" t="s">
        <v>484</v>
      </c>
      <c r="B243" s="3" t="s">
        <v>298</v>
      </c>
      <c r="C243" s="5">
        <v>9.2544899999999995E-4</v>
      </c>
      <c r="D243" s="5">
        <v>1.8203259999999999E-3</v>
      </c>
      <c r="E243" s="5">
        <v>1.273546E-3</v>
      </c>
      <c r="F243" s="5">
        <v>1.6622469999999999E-3</v>
      </c>
      <c r="G243" s="5">
        <v>9.2949600000000003E-4</v>
      </c>
      <c r="H243" s="5">
        <v>6.8145900000000004E-4</v>
      </c>
      <c r="I243" s="45">
        <v>1.69536E-4</v>
      </c>
      <c r="J243" s="5">
        <v>1.9941699999999999E-4</v>
      </c>
      <c r="K243" s="5">
        <v>5.8056199999999996E-4</v>
      </c>
      <c r="L243" s="5">
        <v>1.6691150000000001E-3</v>
      </c>
      <c r="M243" s="5">
        <v>1.3556219999999999E-3</v>
      </c>
      <c r="N243" s="5">
        <v>6.4545599999999998E-4</v>
      </c>
      <c r="O243" s="44">
        <v>1.5786</v>
      </c>
      <c r="P243" s="94">
        <v>1.5526137581057999</v>
      </c>
      <c r="Q243" s="94">
        <v>0.137637289589396</v>
      </c>
      <c r="R243" s="95">
        <v>0.244866340781136</v>
      </c>
    </row>
    <row r="244" spans="1:18" ht="14" x14ac:dyDescent="0.15">
      <c r="A244" s="38" t="s">
        <v>368</v>
      </c>
      <c r="B244" s="3" t="s">
        <v>298</v>
      </c>
      <c r="C244" s="5">
        <v>0</v>
      </c>
      <c r="D244" s="5">
        <v>1.891287E-3</v>
      </c>
      <c r="E244" s="5">
        <v>2.095347E-3</v>
      </c>
      <c r="F244" s="5">
        <v>2.9711310000000001E-3</v>
      </c>
      <c r="G244" s="5">
        <v>1.0671490000000001E-3</v>
      </c>
      <c r="H244" s="5">
        <v>2.0526730000000001E-3</v>
      </c>
      <c r="I244" s="45">
        <v>2.2092999999999999E-4</v>
      </c>
      <c r="J244" s="5">
        <v>2.0911200000000001E-4</v>
      </c>
      <c r="K244" s="5">
        <v>1.2443669999999999E-3</v>
      </c>
      <c r="L244" s="5">
        <v>4.3608399999999999E-4</v>
      </c>
      <c r="M244" s="5">
        <v>6.1866000000000004E-4</v>
      </c>
      <c r="N244" s="5">
        <v>2.1236200000000001E-4</v>
      </c>
      <c r="O244" s="44">
        <v>3.4401999999999999</v>
      </c>
      <c r="P244" s="94">
        <v>1.5165836348267201</v>
      </c>
      <c r="Q244" s="94">
        <v>0.146455257491232</v>
      </c>
      <c r="R244" s="95">
        <v>0.24979901172480501</v>
      </c>
    </row>
    <row r="245" spans="1:18" ht="14" x14ac:dyDescent="0.15">
      <c r="A245" s="38" t="s">
        <v>515</v>
      </c>
      <c r="B245" s="3" t="s">
        <v>298</v>
      </c>
      <c r="C245" s="5">
        <v>1.5485119999999999E-3</v>
      </c>
      <c r="D245" s="5">
        <v>1.6489090000000001E-3</v>
      </c>
      <c r="E245" s="5">
        <v>4.49154E-4</v>
      </c>
      <c r="F245" s="5">
        <v>1.3086700000000001E-3</v>
      </c>
      <c r="G245" s="5">
        <v>6.5063899999999995E-4</v>
      </c>
      <c r="H245" s="5">
        <v>4.9481000000000004E-4</v>
      </c>
      <c r="I245" s="45">
        <v>2.656E-4</v>
      </c>
      <c r="J245" s="5">
        <v>1.39493E-4</v>
      </c>
      <c r="K245" s="5">
        <v>2.81957E-4</v>
      </c>
      <c r="L245" s="5">
        <v>5.8017500000000005E-4</v>
      </c>
      <c r="M245" s="5">
        <v>1.441688E-3</v>
      </c>
      <c r="N245" s="5">
        <v>7.5012400000000002E-4</v>
      </c>
      <c r="O245" s="44">
        <v>1.7637</v>
      </c>
      <c r="P245" s="94">
        <v>1.52423605615654</v>
      </c>
      <c r="Q245" s="94">
        <v>0.14454418945721001</v>
      </c>
      <c r="R245" s="95">
        <v>0.24979901172480501</v>
      </c>
    </row>
    <row r="246" spans="1:18" ht="14" x14ac:dyDescent="0.15">
      <c r="A246" s="38" t="s">
        <v>592</v>
      </c>
      <c r="B246" s="3" t="s">
        <v>298</v>
      </c>
      <c r="C246" s="5">
        <v>2.3603348999999999E-2</v>
      </c>
      <c r="D246" s="5">
        <v>1.6264109999999999E-3</v>
      </c>
      <c r="E246" s="5">
        <v>1.652014E-3</v>
      </c>
      <c r="F246" s="5">
        <v>2.7317942000000001E-2</v>
      </c>
      <c r="G246" s="5">
        <v>4.4491340000000004E-3</v>
      </c>
      <c r="H246" s="5">
        <v>3.2167600000000001E-4</v>
      </c>
      <c r="I246" s="45">
        <v>1.5740509999999999E-3</v>
      </c>
      <c r="J246" s="5">
        <v>1.219684E-3</v>
      </c>
      <c r="K246" s="5">
        <v>4.4969049999999998E-3</v>
      </c>
      <c r="L246" s="5">
        <v>2.7946999999999998E-4</v>
      </c>
      <c r="M246" s="5">
        <v>2.5531600000000001E-4</v>
      </c>
      <c r="N246" s="5">
        <v>4.9058139999999997E-3</v>
      </c>
      <c r="O246" s="44">
        <v>4.6319999999999997</v>
      </c>
      <c r="P246" s="94">
        <v>1.5146534042402799</v>
      </c>
      <c r="Q246" s="94">
        <v>0.14694059513223801</v>
      </c>
      <c r="R246" s="95">
        <v>0.24979901172480501</v>
      </c>
    </row>
    <row r="247" spans="1:18" ht="14" x14ac:dyDescent="0.15">
      <c r="A247" s="38" t="s">
        <v>604</v>
      </c>
      <c r="B247" s="3" t="s">
        <v>298</v>
      </c>
      <c r="C247" s="5">
        <v>2.1208379999999999E-3</v>
      </c>
      <c r="D247" s="5">
        <v>2.1896910000000001E-3</v>
      </c>
      <c r="E247" s="5">
        <v>2.0823899999999999E-3</v>
      </c>
      <c r="F247" s="5">
        <v>6.6305139999999997E-3</v>
      </c>
      <c r="G247" s="5">
        <v>2.7861629999999999E-3</v>
      </c>
      <c r="H247" s="5">
        <v>1.4800639999999999E-3</v>
      </c>
      <c r="I247" s="45">
        <v>6.9882600000000005E-4</v>
      </c>
      <c r="J247" s="5">
        <v>6.81457E-4</v>
      </c>
      <c r="K247" s="5">
        <v>1.2107070000000001E-3</v>
      </c>
      <c r="L247" s="5">
        <v>2.064518E-3</v>
      </c>
      <c r="M247" s="5">
        <v>4.2056589999999996E-3</v>
      </c>
      <c r="N247" s="5">
        <v>9.20797E-4</v>
      </c>
      <c r="O247" s="44">
        <v>1.7675000000000001</v>
      </c>
      <c r="P247" s="94">
        <v>1.52976551557538</v>
      </c>
      <c r="Q247" s="94">
        <v>0.143176217001625</v>
      </c>
      <c r="R247" s="95">
        <v>0.24979901172480501</v>
      </c>
    </row>
    <row r="248" spans="1:18" ht="14" x14ac:dyDescent="0.15">
      <c r="A248" s="38" t="s">
        <v>421</v>
      </c>
      <c r="B248" s="3" t="s">
        <v>295</v>
      </c>
      <c r="C248" s="5">
        <v>0.95609029099999998</v>
      </c>
      <c r="D248" s="5">
        <v>1.079803039</v>
      </c>
      <c r="E248" s="5">
        <v>1.0629340629999999</v>
      </c>
      <c r="F248" s="5">
        <v>0.73888257499999999</v>
      </c>
      <c r="G248" s="5">
        <v>0.93443931899999999</v>
      </c>
      <c r="H248" s="5">
        <v>0.98393834800000002</v>
      </c>
      <c r="I248" s="45">
        <v>0</v>
      </c>
      <c r="J248" s="5">
        <v>0.78522872300000002</v>
      </c>
      <c r="K248" s="5">
        <v>1.8607153679999999</v>
      </c>
      <c r="L248" s="5">
        <v>1.2295214919999999</v>
      </c>
      <c r="M248" s="5">
        <v>0</v>
      </c>
      <c r="N248" s="5">
        <v>0.66024820299999998</v>
      </c>
      <c r="O248" s="44">
        <v>1.1992</v>
      </c>
      <c r="P248" s="94">
        <v>1.3470021630078</v>
      </c>
      <c r="Q248" s="94">
        <v>0.19913185828652799</v>
      </c>
      <c r="R248" s="95">
        <v>0.25114598487113099</v>
      </c>
    </row>
    <row r="249" spans="1:18" ht="14" x14ac:dyDescent="0.15">
      <c r="A249" s="38" t="s">
        <v>453</v>
      </c>
      <c r="B249" s="3" t="s">
        <v>295</v>
      </c>
      <c r="C249" s="5">
        <v>0.73356112100000004</v>
      </c>
      <c r="D249" s="5">
        <v>9.8191980080000008</v>
      </c>
      <c r="E249" s="5">
        <v>17.189204409999999</v>
      </c>
      <c r="F249" s="5">
        <v>0</v>
      </c>
      <c r="G249" s="5">
        <v>0</v>
      </c>
      <c r="H249" s="5">
        <v>0</v>
      </c>
      <c r="I249" s="45">
        <v>1.571955427</v>
      </c>
      <c r="J249" s="5">
        <v>2.1717668219999999</v>
      </c>
      <c r="K249" s="5">
        <v>11.67025361</v>
      </c>
      <c r="L249" s="5">
        <v>20.315138050000002</v>
      </c>
      <c r="M249" s="5">
        <v>0.66731033399999995</v>
      </c>
      <c r="N249" s="5">
        <v>0.267936703</v>
      </c>
      <c r="O249" s="44">
        <v>0.76102999999999998</v>
      </c>
      <c r="P249" s="94">
        <v>-1.3452550308019</v>
      </c>
      <c r="Q249" s="94">
        <v>0.19968164370901401</v>
      </c>
      <c r="R249" s="95">
        <v>0.25114598487113099</v>
      </c>
    </row>
    <row r="250" spans="1:18" ht="14" x14ac:dyDescent="0.15">
      <c r="A250" s="38" t="s">
        <v>354</v>
      </c>
      <c r="B250" s="42" t="s">
        <v>298</v>
      </c>
      <c r="C250" s="44">
        <v>8.4897501E-2</v>
      </c>
      <c r="D250" s="44">
        <v>0.17020056</v>
      </c>
      <c r="E250" s="44">
        <v>6.0296363999999998E-2</v>
      </c>
      <c r="F250" s="44">
        <v>0.233465168</v>
      </c>
      <c r="G250" s="44">
        <v>0.107352904</v>
      </c>
      <c r="H250" s="44">
        <v>5.0672818000000001E-2</v>
      </c>
      <c r="I250" s="46">
        <v>2.5365122E-2</v>
      </c>
      <c r="J250" s="44">
        <v>2.2195968E-2</v>
      </c>
      <c r="K250" s="44">
        <v>4.3427678999999997E-2</v>
      </c>
      <c r="L250" s="44">
        <v>8.85098E-2</v>
      </c>
      <c r="M250" s="44">
        <v>0.111321946</v>
      </c>
      <c r="N250" s="44">
        <v>8.2345187E-2</v>
      </c>
      <c r="O250" s="44">
        <v>1.8943000000000001</v>
      </c>
      <c r="P250" s="94">
        <v>1.5008626433894601</v>
      </c>
      <c r="Q250" s="94">
        <v>0.150447029158086</v>
      </c>
      <c r="R250" s="95">
        <v>0.25294940067238603</v>
      </c>
    </row>
    <row r="251" spans="1:18" ht="14" x14ac:dyDescent="0.15">
      <c r="A251" s="38" t="s">
        <v>581</v>
      </c>
      <c r="B251" s="3" t="s">
        <v>295</v>
      </c>
      <c r="C251" s="5">
        <v>6.6922321980000001</v>
      </c>
      <c r="D251" s="5">
        <v>0</v>
      </c>
      <c r="E251" s="5">
        <v>8.7262488939999994</v>
      </c>
      <c r="F251" s="5">
        <v>1.7529854499999999</v>
      </c>
      <c r="G251" s="5">
        <v>1.4061036200000001</v>
      </c>
      <c r="H251" s="5">
        <v>2.9577570770000001</v>
      </c>
      <c r="I251" s="45">
        <v>0</v>
      </c>
      <c r="J251" s="5">
        <v>2.7089878469999999</v>
      </c>
      <c r="K251" s="5">
        <v>3.7725068199999998</v>
      </c>
      <c r="L251" s="5">
        <v>0.922952149</v>
      </c>
      <c r="M251" s="5">
        <v>0</v>
      </c>
      <c r="N251" s="5">
        <v>1.122411703</v>
      </c>
      <c r="O251" s="44">
        <v>2.4415</v>
      </c>
      <c r="P251" s="94">
        <v>1.3138429037805901</v>
      </c>
      <c r="Q251" s="94">
        <v>0.20977734080931901</v>
      </c>
      <c r="R251" s="95">
        <v>0.26115138345649902</v>
      </c>
    </row>
    <row r="252" spans="1:18" ht="14" x14ac:dyDescent="0.15">
      <c r="A252" s="38" t="s">
        <v>432</v>
      </c>
      <c r="B252" s="3" t="s">
        <v>298</v>
      </c>
      <c r="C252" s="5">
        <v>2.5914919999999999E-3</v>
      </c>
      <c r="D252" s="5">
        <v>5.6299360000000003E-3</v>
      </c>
      <c r="E252" s="5">
        <v>4.6002580000000003E-3</v>
      </c>
      <c r="F252" s="5">
        <v>9.7194800000000008E-3</v>
      </c>
      <c r="G252" s="5">
        <v>3.7069989999999999E-3</v>
      </c>
      <c r="H252" s="5">
        <v>2.8066900000000001E-3</v>
      </c>
      <c r="I252" s="45">
        <v>7.22669E-4</v>
      </c>
      <c r="J252" s="5">
        <v>7.6318600000000001E-4</v>
      </c>
      <c r="K252" s="5">
        <v>2.1048350000000002E-3</v>
      </c>
      <c r="L252" s="5">
        <v>3.516913E-3</v>
      </c>
      <c r="M252" s="5">
        <v>7.2343249999999998E-3</v>
      </c>
      <c r="N252" s="5">
        <v>3.5058620000000002E-3</v>
      </c>
      <c r="O252" s="44">
        <v>1.6278999999999999</v>
      </c>
      <c r="P252" s="94">
        <v>1.4746702349927101</v>
      </c>
      <c r="Q252" s="94">
        <v>0.157296871595419</v>
      </c>
      <c r="R252" s="95">
        <v>0.26159153645759903</v>
      </c>
    </row>
    <row r="253" spans="1:18" ht="14" x14ac:dyDescent="0.15">
      <c r="A253" s="38" t="s">
        <v>616</v>
      </c>
      <c r="B253" s="42" t="s">
        <v>282</v>
      </c>
      <c r="C253" s="44">
        <v>1.634246E-3</v>
      </c>
      <c r="D253" s="44">
        <v>1.130324E-3</v>
      </c>
      <c r="E253" s="44">
        <v>1.3289770000000001E-3</v>
      </c>
      <c r="F253" s="44">
        <v>1.6207719999999999E-3</v>
      </c>
      <c r="G253" s="44">
        <v>1.0834200000000001E-3</v>
      </c>
      <c r="H253" s="44">
        <v>9.7305099999999995E-4</v>
      </c>
      <c r="I253" s="46">
        <v>1.893545E-3</v>
      </c>
      <c r="J253" s="44">
        <v>1.144307E-3</v>
      </c>
      <c r="K253" s="44">
        <v>1.464389E-3</v>
      </c>
      <c r="L253" s="44">
        <v>1.4187340000000001E-3</v>
      </c>
      <c r="M253" s="44">
        <v>1.8378719999999999E-3</v>
      </c>
      <c r="N253" s="44">
        <v>2.5207530000000001E-3</v>
      </c>
      <c r="O253" s="44">
        <v>0.75593999999999995</v>
      </c>
      <c r="P253" s="94">
        <v>-1.76916087462119</v>
      </c>
      <c r="Q253" s="94">
        <v>0.102671205331291</v>
      </c>
      <c r="R253" s="95">
        <v>0.26593525315317901</v>
      </c>
    </row>
    <row r="254" spans="1:18" ht="14" x14ac:dyDescent="0.15">
      <c r="A254" s="38" t="s">
        <v>548</v>
      </c>
      <c r="B254" s="3" t="s">
        <v>298</v>
      </c>
      <c r="C254" s="5">
        <v>2.0361720000000002E-3</v>
      </c>
      <c r="D254" s="5">
        <v>2.7586749999999999E-3</v>
      </c>
      <c r="E254" s="5">
        <v>0</v>
      </c>
      <c r="F254" s="5">
        <v>3.879646E-3</v>
      </c>
      <c r="G254" s="5">
        <v>1.445011E-3</v>
      </c>
      <c r="H254" s="5">
        <v>1.062616E-3</v>
      </c>
      <c r="I254" s="45">
        <v>1.9314399999999999E-4</v>
      </c>
      <c r="J254" s="5">
        <v>1.5193499999999999E-4</v>
      </c>
      <c r="K254" s="5">
        <v>7.7357000000000001E-4</v>
      </c>
      <c r="L254" s="5">
        <v>5.7458300000000004E-4</v>
      </c>
      <c r="M254" s="5">
        <v>7.5984900000000005E-4</v>
      </c>
      <c r="N254" s="5">
        <v>2.7623300000000002E-4</v>
      </c>
      <c r="O254" s="44">
        <v>4.1082000000000001</v>
      </c>
      <c r="P254" s="94">
        <v>1.4578219061034301</v>
      </c>
      <c r="Q254" s="94">
        <v>0.161836923462368</v>
      </c>
      <c r="R254" s="95">
        <v>0.26624784182518602</v>
      </c>
    </row>
    <row r="255" spans="1:18" ht="14" x14ac:dyDescent="0.15">
      <c r="A255" s="38" t="s">
        <v>625</v>
      </c>
      <c r="B255" s="42" t="s">
        <v>298</v>
      </c>
      <c r="C255" s="44">
        <v>0</v>
      </c>
      <c r="D255" s="44">
        <v>4.4949808000000001E-2</v>
      </c>
      <c r="E255" s="44">
        <v>4.7686528999999998E-2</v>
      </c>
      <c r="F255" s="44">
        <v>0</v>
      </c>
      <c r="G255" s="44">
        <v>1.1447440999999999E-2</v>
      </c>
      <c r="H255" s="44">
        <v>2.8428564E-2</v>
      </c>
      <c r="I255" s="46">
        <v>0</v>
      </c>
      <c r="J255" s="44">
        <v>0</v>
      </c>
      <c r="K255" s="44">
        <v>2.3139951999999998E-2</v>
      </c>
      <c r="L255" s="44">
        <v>9.6001520000000007E-3</v>
      </c>
      <c r="M255" s="44">
        <v>0</v>
      </c>
      <c r="N255" s="44">
        <v>2.7933720000000001E-3</v>
      </c>
      <c r="O255" s="44">
        <v>3.5912999999999999</v>
      </c>
      <c r="P255" s="94">
        <v>1.4440868653493899</v>
      </c>
      <c r="Q255" s="94">
        <v>0.16561685414955599</v>
      </c>
      <c r="R255" s="95">
        <v>0.26673030194612801</v>
      </c>
    </row>
    <row r="256" spans="1:18" ht="14" x14ac:dyDescent="0.15">
      <c r="A256" s="38" t="s">
        <v>656</v>
      </c>
      <c r="B256" s="42" t="s">
        <v>298</v>
      </c>
      <c r="C256" s="44">
        <v>3.5304807000000001E-2</v>
      </c>
      <c r="D256" s="44">
        <v>5.9940483000000003E-2</v>
      </c>
      <c r="E256" s="44">
        <v>3.2405174000000002E-2</v>
      </c>
      <c r="F256" s="44">
        <v>0.311965679</v>
      </c>
      <c r="G256" s="44">
        <v>4.6610443000000001E-2</v>
      </c>
      <c r="H256" s="44">
        <v>2.2919460999999999E-2</v>
      </c>
      <c r="I256" s="46">
        <v>5.3434210000000001E-3</v>
      </c>
      <c r="J256" s="44">
        <v>6.1114489999999997E-3</v>
      </c>
      <c r="K256" s="44">
        <v>1.9119443999999999E-2</v>
      </c>
      <c r="L256" s="44">
        <v>7.9082232000000002E-2</v>
      </c>
      <c r="M256" s="44">
        <v>9.2575903000000001E-2</v>
      </c>
      <c r="N256" s="44">
        <v>3.1540730000000003E-2</v>
      </c>
      <c r="O256" s="44">
        <v>2.1779000000000002</v>
      </c>
      <c r="P256" s="94">
        <v>1.4497558504030399</v>
      </c>
      <c r="Q256" s="94">
        <v>0.164048092157182</v>
      </c>
      <c r="R256" s="95">
        <v>0.26673030194612801</v>
      </c>
    </row>
    <row r="257" spans="1:18" ht="14" x14ac:dyDescent="0.15">
      <c r="A257" s="38" t="s">
        <v>540</v>
      </c>
      <c r="B257" s="3" t="s">
        <v>282</v>
      </c>
      <c r="C257" s="5">
        <v>1.6483540000000001E-2</v>
      </c>
      <c r="D257" s="5">
        <v>6.9117340000000001E-3</v>
      </c>
      <c r="E257" s="5">
        <v>2.9875520000000001E-3</v>
      </c>
      <c r="F257" s="5">
        <v>7.0421479999999998E-3</v>
      </c>
      <c r="G257" s="5">
        <v>4.0485199999999999E-3</v>
      </c>
      <c r="H257" s="5">
        <v>4.4630679999999997E-3</v>
      </c>
      <c r="I257" s="45">
        <v>4.2821079999999997E-3</v>
      </c>
      <c r="J257" s="5">
        <v>3.6781000000000001E-3</v>
      </c>
      <c r="K257" s="5">
        <v>3.9666010000000002E-3</v>
      </c>
      <c r="L257" s="5">
        <v>3.6194780000000002E-3</v>
      </c>
      <c r="M257" s="5">
        <v>4.9326509999999997E-3</v>
      </c>
      <c r="N257" s="5">
        <v>3.0278710000000001E-3</v>
      </c>
      <c r="O257" s="44">
        <v>1.784</v>
      </c>
      <c r="P257" s="94">
        <v>1.73618269544467</v>
      </c>
      <c r="Q257" s="94">
        <v>0.10853144586034599</v>
      </c>
      <c r="R257" s="95">
        <v>0.27658013622475203</v>
      </c>
    </row>
    <row r="258" spans="1:18" ht="14" x14ac:dyDescent="0.15">
      <c r="A258" s="38" t="s">
        <v>636</v>
      </c>
      <c r="B258" s="42" t="s">
        <v>298</v>
      </c>
      <c r="C258" s="44">
        <v>0</v>
      </c>
      <c r="D258" s="44">
        <v>0.12850445499999999</v>
      </c>
      <c r="E258" s="44">
        <v>0.135397659</v>
      </c>
      <c r="F258" s="44">
        <v>0</v>
      </c>
      <c r="G258" s="44">
        <v>3.2391860000000001E-2</v>
      </c>
      <c r="H258" s="44">
        <v>8.3838036000000005E-2</v>
      </c>
      <c r="I258" s="46">
        <v>0</v>
      </c>
      <c r="J258" s="44">
        <v>0</v>
      </c>
      <c r="K258" s="44">
        <v>6.8906828000000003E-2</v>
      </c>
      <c r="L258" s="44">
        <v>2.9795975999999998E-2</v>
      </c>
      <c r="M258" s="44">
        <v>0</v>
      </c>
      <c r="N258" s="44">
        <v>8.4401509999999999E-3</v>
      </c>
      <c r="O258" s="44">
        <v>3.4178999999999999</v>
      </c>
      <c r="P258" s="94">
        <v>1.4110483593380501</v>
      </c>
      <c r="Q258" s="94">
        <v>0.17500416023582099</v>
      </c>
      <c r="R258" s="95">
        <v>0.278912880375839</v>
      </c>
    </row>
    <row r="259" spans="1:18" ht="14" x14ac:dyDescent="0.15">
      <c r="A259" s="38" t="s">
        <v>566</v>
      </c>
      <c r="B259" s="3" t="s">
        <v>298</v>
      </c>
      <c r="C259" s="5">
        <v>0.120523517</v>
      </c>
      <c r="D259" s="5">
        <v>0.13761591400000001</v>
      </c>
      <c r="E259" s="5">
        <v>0.104290311</v>
      </c>
      <c r="F259" s="5">
        <v>0.37920615099999999</v>
      </c>
      <c r="G259" s="5">
        <v>0.13790896499999999</v>
      </c>
      <c r="H259" s="5">
        <v>6.8304251999999996E-2</v>
      </c>
      <c r="I259" s="45">
        <v>3.1863945999999997E-2</v>
      </c>
      <c r="J259" s="5">
        <v>3.0478755E-2</v>
      </c>
      <c r="K259" s="5">
        <v>5.5990627000000001E-2</v>
      </c>
      <c r="L259" s="5">
        <v>0.10887368</v>
      </c>
      <c r="M259" s="5">
        <v>0.30511829200000001</v>
      </c>
      <c r="N259" s="5">
        <v>7.0010874000000001E-2</v>
      </c>
      <c r="O259" s="44">
        <v>1.5736000000000001</v>
      </c>
      <c r="P259" s="94">
        <v>1.3757599507852001</v>
      </c>
      <c r="Q259" s="94">
        <v>0.185501044463212</v>
      </c>
      <c r="R259" s="95">
        <v>0.29259443095743798</v>
      </c>
    </row>
    <row r="260" spans="1:18" ht="14" x14ac:dyDescent="0.15">
      <c r="A260" s="38" t="s">
        <v>542</v>
      </c>
      <c r="B260" s="3" t="s">
        <v>298</v>
      </c>
      <c r="C260" s="5">
        <v>2.7305283999999999E-2</v>
      </c>
      <c r="D260" s="5">
        <v>7.0993205000000004E-2</v>
      </c>
      <c r="E260" s="5">
        <v>2.0948563E-2</v>
      </c>
      <c r="F260" s="5">
        <v>9.3384912E-2</v>
      </c>
      <c r="G260" s="5">
        <v>2.4033551E-2</v>
      </c>
      <c r="H260" s="5">
        <v>2.1214941000000001E-2</v>
      </c>
      <c r="I260" s="45">
        <v>1.3678044E-2</v>
      </c>
      <c r="J260" s="5">
        <v>4.439091E-3</v>
      </c>
      <c r="K260" s="5">
        <v>1.2422173E-2</v>
      </c>
      <c r="L260" s="5">
        <v>3.8108735999999997E-2</v>
      </c>
      <c r="M260" s="5">
        <v>5.2416935999999997E-2</v>
      </c>
      <c r="N260" s="5">
        <v>2.4513588999999999E-2</v>
      </c>
      <c r="O260" s="44">
        <v>1.7714000000000001</v>
      </c>
      <c r="P260" s="94">
        <v>1.3554127623693299</v>
      </c>
      <c r="Q260" s="94">
        <v>0.19177928755853901</v>
      </c>
      <c r="R260" s="95">
        <v>0.29638617168137898</v>
      </c>
    </row>
    <row r="261" spans="1:18" ht="14" x14ac:dyDescent="0.15">
      <c r="A261" s="38" t="s">
        <v>621</v>
      </c>
      <c r="B261" s="42" t="s">
        <v>298</v>
      </c>
      <c r="C261" s="44">
        <v>3.0068177000000001E-2</v>
      </c>
      <c r="D261" s="44">
        <v>2.9933831000000001E-2</v>
      </c>
      <c r="E261" s="44">
        <v>2.7762335999999999E-2</v>
      </c>
      <c r="F261" s="44">
        <v>9.5047587000000003E-2</v>
      </c>
      <c r="G261" s="44">
        <v>3.1517742000000001E-2</v>
      </c>
      <c r="H261" s="44">
        <v>1.6370794000000001E-2</v>
      </c>
      <c r="I261" s="46">
        <v>9.7617039999999995E-3</v>
      </c>
      <c r="J261" s="44">
        <v>7.8974270000000003E-3</v>
      </c>
      <c r="K261" s="44">
        <v>1.1775806999999999E-2</v>
      </c>
      <c r="L261" s="44">
        <v>2.8637520999999999E-2</v>
      </c>
      <c r="M261" s="44">
        <v>6.7086132000000007E-2</v>
      </c>
      <c r="N261" s="44">
        <v>1.6411934E-2</v>
      </c>
      <c r="O261" s="44">
        <v>1.6295999999999999</v>
      </c>
      <c r="P261" s="94">
        <v>1.35657714335504</v>
      </c>
      <c r="Q261" s="94">
        <v>0.19141549762042701</v>
      </c>
      <c r="R261" s="95">
        <v>0.29638617168137898</v>
      </c>
    </row>
    <row r="262" spans="1:18" ht="14" x14ac:dyDescent="0.15">
      <c r="A262" s="38" t="s">
        <v>404</v>
      </c>
      <c r="B262" s="3" t="s">
        <v>295</v>
      </c>
      <c r="C262" s="5">
        <v>6.2168950599999997</v>
      </c>
      <c r="D262" s="5">
        <v>6.5812321359999997</v>
      </c>
      <c r="E262" s="5">
        <v>6.2049982569999997</v>
      </c>
      <c r="F262" s="5">
        <v>0</v>
      </c>
      <c r="G262" s="5">
        <v>5.0418736690000001</v>
      </c>
      <c r="H262" s="5">
        <v>5.3820804899999999</v>
      </c>
      <c r="I262" s="45">
        <v>0</v>
      </c>
      <c r="J262" s="5">
        <v>0</v>
      </c>
      <c r="K262" s="5">
        <v>5.8999191670000002</v>
      </c>
      <c r="L262" s="5">
        <v>5.0186536899999998</v>
      </c>
      <c r="M262" s="5">
        <v>3.0281488259999998</v>
      </c>
      <c r="N262" s="5">
        <v>2.7411276689999999</v>
      </c>
      <c r="O262" s="44">
        <v>1.6855</v>
      </c>
      <c r="P262" s="94">
        <v>1.21999241857139</v>
      </c>
      <c r="Q262" s="94">
        <v>0.24238791487252401</v>
      </c>
      <c r="R262" s="95">
        <v>0.29870025873179701</v>
      </c>
    </row>
    <row r="263" spans="1:18" ht="14" x14ac:dyDescent="0.15">
      <c r="A263" s="38" t="s">
        <v>384</v>
      </c>
      <c r="B263" s="3" t="s">
        <v>282</v>
      </c>
      <c r="C263" s="5">
        <v>8.6353000000000005E-5</v>
      </c>
      <c r="D263" s="5">
        <v>4.9777999999999997E-5</v>
      </c>
      <c r="E263" s="5">
        <v>1.45685E-4</v>
      </c>
      <c r="F263" s="5">
        <v>1.02808E-4</v>
      </c>
      <c r="G263" s="5">
        <v>7.1731999999999997E-5</v>
      </c>
      <c r="H263" s="5">
        <v>8.8156000000000001E-5</v>
      </c>
      <c r="I263" s="45">
        <v>8.1266000000000004E-5</v>
      </c>
      <c r="J263" s="5">
        <v>1.04756E-4</v>
      </c>
      <c r="K263" s="5">
        <v>1.01678E-4</v>
      </c>
      <c r="L263" s="5">
        <v>2.57123E-4</v>
      </c>
      <c r="M263" s="5">
        <v>1.4790699999999999E-4</v>
      </c>
      <c r="N263" s="5">
        <v>1.09249E-4</v>
      </c>
      <c r="O263" s="44">
        <v>0.67896000000000001</v>
      </c>
      <c r="P263" s="94">
        <v>-1.677001442518</v>
      </c>
      <c r="Q263" s="94">
        <v>0.119800774244261</v>
      </c>
      <c r="R263" s="95">
        <v>0.30045273540624301</v>
      </c>
    </row>
    <row r="264" spans="1:18" ht="14" x14ac:dyDescent="0.15">
      <c r="A264" s="38" t="s">
        <v>615</v>
      </c>
      <c r="B264" s="42" t="s">
        <v>282</v>
      </c>
      <c r="C264" s="44">
        <v>3.7073000000000002E-5</v>
      </c>
      <c r="D264" s="44">
        <v>2.8671E-5</v>
      </c>
      <c r="E264" s="44">
        <v>2.5142000000000001E-5</v>
      </c>
      <c r="F264" s="44">
        <v>2.7029000000000002E-5</v>
      </c>
      <c r="G264" s="44">
        <v>2.1498E-5</v>
      </c>
      <c r="H264" s="44">
        <v>1.694E-5</v>
      </c>
      <c r="I264" s="46">
        <v>3.3002E-5</v>
      </c>
      <c r="J264" s="44">
        <v>2.3547E-5</v>
      </c>
      <c r="K264" s="44">
        <v>2.8856E-5</v>
      </c>
      <c r="L264" s="44">
        <v>2.8999000000000001E-5</v>
      </c>
      <c r="M264" s="44">
        <v>4.0163000000000002E-5</v>
      </c>
      <c r="N264" s="44">
        <v>4.9264999999999997E-5</v>
      </c>
      <c r="O264" s="44">
        <v>0.76707000000000003</v>
      </c>
      <c r="P264" s="94">
        <v>-1.66536400047959</v>
      </c>
      <c r="Q264" s="94">
        <v>0.122135081353201</v>
      </c>
      <c r="R264" s="95">
        <v>0.30152098209071498</v>
      </c>
    </row>
    <row r="265" spans="1:18" ht="14" x14ac:dyDescent="0.15">
      <c r="A265" s="38" t="s">
        <v>542</v>
      </c>
      <c r="B265" s="3" t="s">
        <v>282</v>
      </c>
      <c r="C265" s="5">
        <v>3.4643770999999997E-2</v>
      </c>
      <c r="D265" s="5">
        <v>4.1358696E-2</v>
      </c>
      <c r="E265" s="5">
        <v>3.7194082000000003E-2</v>
      </c>
      <c r="F265" s="5">
        <v>4.6613243999999998E-2</v>
      </c>
      <c r="G265" s="5">
        <v>3.5145317000000002E-2</v>
      </c>
      <c r="H265" s="5">
        <v>3.7275983999999998E-2</v>
      </c>
      <c r="I265" s="45">
        <v>4.0579824E-2</v>
      </c>
      <c r="J265" s="5">
        <v>6.2064646000000001E-2</v>
      </c>
      <c r="K265" s="5">
        <v>4.8081429000000002E-2</v>
      </c>
      <c r="L265" s="5">
        <v>4.2531206000000002E-2</v>
      </c>
      <c r="M265" s="5">
        <v>3.8751102000000003E-2</v>
      </c>
      <c r="N265" s="5">
        <v>4.6268879999999998E-2</v>
      </c>
      <c r="O265" s="44">
        <v>0.83452999999999999</v>
      </c>
      <c r="P265" s="94">
        <v>-1.6379855435897299</v>
      </c>
      <c r="Q265" s="94">
        <v>0.127785769212931</v>
      </c>
      <c r="R265" s="95">
        <v>0.30614536513714602</v>
      </c>
    </row>
    <row r="266" spans="1:18" ht="14" x14ac:dyDescent="0.15">
      <c r="A266" s="38" t="s">
        <v>645</v>
      </c>
      <c r="B266" s="42" t="s">
        <v>282</v>
      </c>
      <c r="C266" s="44">
        <v>5.1512220000000004E-3</v>
      </c>
      <c r="D266" s="44">
        <v>2.2457849999999997E-3</v>
      </c>
      <c r="E266" s="44">
        <v>7.0418100000000001E-4</v>
      </c>
      <c r="F266" s="44">
        <v>2.7396740000000001E-3</v>
      </c>
      <c r="G266" s="44">
        <v>4.4928069999999997E-3</v>
      </c>
      <c r="H266" s="44">
        <v>1.4477399999999999E-4</v>
      </c>
      <c r="I266" s="46">
        <v>6.7556279999999996E-3</v>
      </c>
      <c r="J266" s="44">
        <v>2.3823670000000003E-3</v>
      </c>
      <c r="K266" s="44">
        <v>1.462793E-3</v>
      </c>
      <c r="L266" s="44">
        <v>8.9523250000000006E-3</v>
      </c>
      <c r="M266" s="44">
        <v>8.3319759999999996E-3</v>
      </c>
      <c r="N266" s="44">
        <v>2.7392379999999997E-3</v>
      </c>
      <c r="O266" s="44">
        <v>0.50543000000000005</v>
      </c>
      <c r="P266" s="94">
        <v>-1.6375214388706401</v>
      </c>
      <c r="Q266" s="94">
        <v>0.12788350695602299</v>
      </c>
      <c r="R266" s="95">
        <v>0.30614536513714602</v>
      </c>
    </row>
    <row r="267" spans="1:18" ht="14" x14ac:dyDescent="0.15">
      <c r="A267" s="38" t="s">
        <v>608</v>
      </c>
      <c r="B267" s="42" t="s">
        <v>298</v>
      </c>
      <c r="C267" s="44">
        <v>4.0730200000000001E-4</v>
      </c>
      <c r="D267" s="44">
        <v>4.4004299999999999E-4</v>
      </c>
      <c r="E267" s="44">
        <v>0</v>
      </c>
      <c r="F267" s="44">
        <v>1.2212919999999999E-3</v>
      </c>
      <c r="G267" s="44">
        <v>4.1467000000000001E-4</v>
      </c>
      <c r="H267" s="44">
        <v>0</v>
      </c>
      <c r="I267" s="46">
        <v>8.2399999999999997E-5</v>
      </c>
      <c r="J267" s="44">
        <v>8.53E-5</v>
      </c>
      <c r="K267" s="44">
        <v>3.6421700000000001E-4</v>
      </c>
      <c r="L267" s="44">
        <v>0</v>
      </c>
      <c r="M267" s="44">
        <v>0</v>
      </c>
      <c r="N267" s="44">
        <v>6.4499999999999996E-5</v>
      </c>
      <c r="O267" s="44">
        <v>4.0324999999999998</v>
      </c>
      <c r="P267" s="94">
        <v>1.3241375317366499</v>
      </c>
      <c r="Q267" s="94">
        <v>0.2017581408677</v>
      </c>
      <c r="R267" s="95">
        <v>0.30868995552758099</v>
      </c>
    </row>
    <row r="268" spans="1:18" ht="14" x14ac:dyDescent="0.15">
      <c r="A268" s="38" t="s">
        <v>582</v>
      </c>
      <c r="B268" s="3" t="s">
        <v>298</v>
      </c>
      <c r="C268" s="5">
        <v>4.1256000000000002E-4</v>
      </c>
      <c r="D268" s="5">
        <v>7.4408700000000005E-4</v>
      </c>
      <c r="E268" s="5">
        <v>1.17132E-4</v>
      </c>
      <c r="F268" s="5">
        <v>7.2805299999999999E-4</v>
      </c>
      <c r="G268" s="5">
        <v>3.0194800000000002E-4</v>
      </c>
      <c r="H268" s="5">
        <v>2.5382900000000001E-4</v>
      </c>
      <c r="I268" s="45">
        <v>2.5839400000000001E-4</v>
      </c>
      <c r="J268" s="5">
        <v>1.2556899999999999E-4</v>
      </c>
      <c r="K268" s="5">
        <v>1.9525200000000001E-4</v>
      </c>
      <c r="L268" s="5">
        <v>2.2389099999999999E-4</v>
      </c>
      <c r="M268" s="5">
        <v>4.5257000000000001E-4</v>
      </c>
      <c r="N268" s="5">
        <v>9.5500000000000004E-5</v>
      </c>
      <c r="O268" s="44">
        <v>1.8929</v>
      </c>
      <c r="P268" s="94">
        <v>1.30987654546461</v>
      </c>
      <c r="Q268" s="94">
        <v>0.20644251897779001</v>
      </c>
      <c r="R268" s="95">
        <v>0.31272975647130602</v>
      </c>
    </row>
    <row r="269" spans="1:18" ht="14" x14ac:dyDescent="0.15">
      <c r="A269" s="38" t="s">
        <v>531</v>
      </c>
      <c r="B269" s="3" t="s">
        <v>282</v>
      </c>
      <c r="C269" s="5">
        <v>8.0644749999999998E-3</v>
      </c>
      <c r="D269" s="5">
        <v>1.2186994E-2</v>
      </c>
      <c r="E269" s="5">
        <v>1.2666403E-2</v>
      </c>
      <c r="F269" s="5">
        <v>1.7071856999999999E-2</v>
      </c>
      <c r="G269" s="5">
        <v>9.1911000000000007E-3</v>
      </c>
      <c r="H269" s="5">
        <v>1.0747826E-2</v>
      </c>
      <c r="I269" s="45">
        <v>8.3869530000000008E-3</v>
      </c>
      <c r="J269" s="5">
        <v>1.258744E-2</v>
      </c>
      <c r="K269" s="5">
        <v>1.4901875E-2</v>
      </c>
      <c r="L269" s="5">
        <v>2.0905724000000001E-2</v>
      </c>
      <c r="M269" s="5">
        <v>1.5993173999999999E-2</v>
      </c>
      <c r="N269" s="5">
        <v>2.4595125999999998E-2</v>
      </c>
      <c r="O269" s="44">
        <v>0.71816999999999998</v>
      </c>
      <c r="P269" s="94">
        <v>-1.6032566850502501</v>
      </c>
      <c r="Q269" s="94">
        <v>0.13528306437336299</v>
      </c>
      <c r="R269" s="95">
        <v>0.31523233915031601</v>
      </c>
    </row>
    <row r="270" spans="1:18" ht="14" x14ac:dyDescent="0.15">
      <c r="A270" s="38" t="s">
        <v>548</v>
      </c>
      <c r="B270" s="3" t="s">
        <v>282</v>
      </c>
      <c r="C270" s="5">
        <v>2.6451000000000001E-5</v>
      </c>
      <c r="D270" s="5">
        <v>2.7458999999999999E-5</v>
      </c>
      <c r="E270" s="5">
        <v>4.3792999999999999E-5</v>
      </c>
      <c r="F270" s="5">
        <v>2.5539999999999999E-5</v>
      </c>
      <c r="G270" s="5">
        <v>2.5765000000000001E-5</v>
      </c>
      <c r="H270" s="5">
        <v>5.9429000000000003E-5</v>
      </c>
      <c r="I270" s="45">
        <v>4.2372E-5</v>
      </c>
      <c r="J270" s="5">
        <v>4.8384999999999998E-5</v>
      </c>
      <c r="K270" s="5">
        <v>4.2840999999999999E-5</v>
      </c>
      <c r="L270" s="5">
        <v>3.0440999999999999E-5</v>
      </c>
      <c r="M270" s="5">
        <v>7.3882999999999997E-5</v>
      </c>
      <c r="N270" s="5">
        <v>3.8587000000000002E-5</v>
      </c>
      <c r="O270" s="44">
        <v>0.75382000000000005</v>
      </c>
      <c r="P270" s="94">
        <v>-1.6015121633282501</v>
      </c>
      <c r="Q270" s="94">
        <v>0.13566961431785801</v>
      </c>
      <c r="R270" s="95">
        <v>0.31523233915031601</v>
      </c>
    </row>
    <row r="271" spans="1:18" ht="14" x14ac:dyDescent="0.15">
      <c r="A271" s="38" t="s">
        <v>610</v>
      </c>
      <c r="B271" s="42" t="s">
        <v>298</v>
      </c>
      <c r="C271" s="44">
        <v>1.2656500000000001E-3</v>
      </c>
      <c r="D271" s="44">
        <v>1.1078119999999999E-3</v>
      </c>
      <c r="E271" s="44">
        <v>0</v>
      </c>
      <c r="F271" s="44">
        <v>4.7070610000000002E-3</v>
      </c>
      <c r="G271" s="44">
        <v>5.0115999999999995E-4</v>
      </c>
      <c r="H271" s="44">
        <v>3.61276E-4</v>
      </c>
      <c r="I271" s="46">
        <v>1.44334E-4</v>
      </c>
      <c r="J271" s="44">
        <v>0</v>
      </c>
      <c r="K271" s="44">
        <v>0</v>
      </c>
      <c r="L271" s="44">
        <v>1.0047490000000001E-3</v>
      </c>
      <c r="M271" s="44">
        <v>1.271526E-3</v>
      </c>
      <c r="N271" s="44">
        <v>4.3017899999999999E-4</v>
      </c>
      <c r="O271" s="44">
        <v>2.7408999999999999</v>
      </c>
      <c r="P271" s="94">
        <v>1.29290205532764</v>
      </c>
      <c r="Q271" s="94">
        <v>0.21212925768381399</v>
      </c>
      <c r="R271" s="95">
        <v>0.318193886525721</v>
      </c>
    </row>
    <row r="272" spans="1:18" ht="14" x14ac:dyDescent="0.15">
      <c r="A272" s="38" t="s">
        <v>629</v>
      </c>
      <c r="B272" s="42" t="s">
        <v>282</v>
      </c>
      <c r="C272" s="44">
        <v>3.1636250000000002E-3</v>
      </c>
      <c r="D272" s="44">
        <v>6.7636700000000003E-3</v>
      </c>
      <c r="E272" s="44">
        <v>3.8633059999999999E-3</v>
      </c>
      <c r="F272" s="44">
        <v>3.6898030000000002E-3</v>
      </c>
      <c r="G272" s="44">
        <v>5.0700099999999998E-4</v>
      </c>
      <c r="H272" s="44">
        <v>2.1703030000000002E-3</v>
      </c>
      <c r="I272" s="46">
        <v>2.6505690000000002E-3</v>
      </c>
      <c r="J272" s="44">
        <v>8.4831700000000002E-4</v>
      </c>
      <c r="K272" s="44">
        <v>2.4584250000000002E-3</v>
      </c>
      <c r="L272" s="44">
        <v>1.449262E-3</v>
      </c>
      <c r="M272" s="44">
        <v>1.05842E-3</v>
      </c>
      <c r="N272" s="44">
        <v>1.0118659999999999E-3</v>
      </c>
      <c r="O272" s="44">
        <v>2.1269999999999998</v>
      </c>
      <c r="P272" s="94">
        <v>1.58172388143593</v>
      </c>
      <c r="Q272" s="94">
        <v>0.1401221577076</v>
      </c>
      <c r="R272" s="95">
        <v>0.32085943359131502</v>
      </c>
    </row>
    <row r="273" spans="1:18" ht="14" x14ac:dyDescent="0.15">
      <c r="A273" s="38" t="s">
        <v>353</v>
      </c>
      <c r="B273" s="3" t="s">
        <v>298</v>
      </c>
      <c r="C273" s="5">
        <v>2.8168080000000002E-2</v>
      </c>
      <c r="D273" s="5">
        <v>6.1068587000000001E-2</v>
      </c>
      <c r="E273" s="5">
        <v>2.0769715000000001E-2</v>
      </c>
      <c r="F273" s="5">
        <v>4.9648143999999998E-2</v>
      </c>
      <c r="G273" s="5">
        <v>2.6500907000000001E-2</v>
      </c>
      <c r="H273" s="5">
        <v>1.4159513E-2</v>
      </c>
      <c r="I273" s="45">
        <v>9.1071999999999993E-3</v>
      </c>
      <c r="J273" s="5">
        <v>3.6915540000000001E-3</v>
      </c>
      <c r="K273" s="5">
        <v>1.3274497E-2</v>
      </c>
      <c r="L273" s="5">
        <v>3.1669006999999999E-2</v>
      </c>
      <c r="M273" s="5">
        <v>5.2540163000000001E-2</v>
      </c>
      <c r="N273" s="5">
        <v>2.1983919000000001E-2</v>
      </c>
      <c r="O273" s="44">
        <v>1.5145</v>
      </c>
      <c r="P273" s="94">
        <v>1.2792997496443299</v>
      </c>
      <c r="Q273" s="94">
        <v>0.216774172568342</v>
      </c>
      <c r="R273" s="95">
        <v>0.32200435342675998</v>
      </c>
    </row>
    <row r="274" spans="1:18" ht="14" x14ac:dyDescent="0.15">
      <c r="A274" s="38" t="s">
        <v>467</v>
      </c>
      <c r="B274" s="3" t="s">
        <v>282</v>
      </c>
      <c r="C274" s="5">
        <v>5.0724890000000003E-3</v>
      </c>
      <c r="D274" s="5">
        <v>2.539365E-3</v>
      </c>
      <c r="E274" s="5">
        <v>7.3782199999999996E-4</v>
      </c>
      <c r="F274" s="5">
        <v>5.774993E-3</v>
      </c>
      <c r="G274" s="5">
        <v>5.4971289999999999E-3</v>
      </c>
      <c r="H274" s="5">
        <v>8.3104999999999998E-5</v>
      </c>
      <c r="I274" s="45">
        <v>1.2164388999999999E-2</v>
      </c>
      <c r="J274" s="5">
        <v>2.0605609999999998E-3</v>
      </c>
      <c r="K274" s="5">
        <v>1.8474959999999999E-3</v>
      </c>
      <c r="L274" s="5">
        <v>9.380467E-3</v>
      </c>
      <c r="M274" s="5">
        <v>1.3324707E-2</v>
      </c>
      <c r="N274" s="5">
        <v>3.7198420000000001E-3</v>
      </c>
      <c r="O274" s="44">
        <v>0.46367000000000003</v>
      </c>
      <c r="P274" s="94">
        <v>-1.5695464048446901</v>
      </c>
      <c r="Q274" s="94">
        <v>0.14292491277730099</v>
      </c>
      <c r="R274" s="95">
        <v>0.32260194598304998</v>
      </c>
    </row>
    <row r="275" spans="1:18" ht="14" x14ac:dyDescent="0.15">
      <c r="A275" s="38" t="s">
        <v>375</v>
      </c>
      <c r="B275" s="3" t="s">
        <v>295</v>
      </c>
      <c r="C275" s="5">
        <v>0.471156992</v>
      </c>
      <c r="D275" s="5">
        <v>0.53380309599999998</v>
      </c>
      <c r="E275" s="5">
        <v>0.42997345300000001</v>
      </c>
      <c r="F275" s="5">
        <v>0</v>
      </c>
      <c r="G275" s="5">
        <v>0.40377927600000002</v>
      </c>
      <c r="H275" s="5">
        <v>0.49503100799999999</v>
      </c>
      <c r="I275" s="45">
        <v>0</v>
      </c>
      <c r="J275" s="5">
        <v>0.232090192</v>
      </c>
      <c r="K275" s="5">
        <v>0</v>
      </c>
      <c r="L275" s="5">
        <v>0.72054726899999999</v>
      </c>
      <c r="M275" s="5">
        <v>0.26956383299999997</v>
      </c>
      <c r="N275" s="5">
        <v>0.24414059199999999</v>
      </c>
      <c r="O275" s="44">
        <v>1.5265</v>
      </c>
      <c r="P275" s="94">
        <v>1.1610074874280401</v>
      </c>
      <c r="Q275" s="94">
        <v>0.26482838864500902</v>
      </c>
      <c r="R275" s="95">
        <v>0.32309063414691103</v>
      </c>
    </row>
    <row r="276" spans="1:18" ht="14" x14ac:dyDescent="0.15">
      <c r="A276" s="38" t="s">
        <v>599</v>
      </c>
      <c r="B276" s="3" t="s">
        <v>295</v>
      </c>
      <c r="C276" s="5">
        <v>22.402275450000001</v>
      </c>
      <c r="D276" s="5">
        <v>29.967597699999999</v>
      </c>
      <c r="E276" s="5">
        <v>50.607808439999999</v>
      </c>
      <c r="F276" s="5">
        <v>0</v>
      </c>
      <c r="G276" s="5">
        <v>43.569056070000002</v>
      </c>
      <c r="H276" s="5">
        <v>28.872985809999999</v>
      </c>
      <c r="I276" s="45">
        <v>0</v>
      </c>
      <c r="J276" s="5">
        <v>0</v>
      </c>
      <c r="K276" s="5">
        <v>33.849904010000003</v>
      </c>
      <c r="L276" s="5">
        <v>27.629006669999999</v>
      </c>
      <c r="M276" s="5">
        <v>16.875659429999999</v>
      </c>
      <c r="N276" s="5">
        <v>20.853570269999999</v>
      </c>
      <c r="O276" s="44">
        <v>1.6874</v>
      </c>
      <c r="P276" s="94">
        <v>1.13752880751003</v>
      </c>
      <c r="Q276" s="94">
        <v>0.274190763666395</v>
      </c>
      <c r="R276" s="95">
        <v>0.327953658502943</v>
      </c>
    </row>
    <row r="277" spans="1:18" ht="14" x14ac:dyDescent="0.15">
      <c r="A277" s="38" t="s">
        <v>606</v>
      </c>
      <c r="B277" s="42" t="s">
        <v>295</v>
      </c>
      <c r="C277" s="44">
        <v>0.14979462800000001</v>
      </c>
      <c r="D277" s="44">
        <v>0.13925913300000001</v>
      </c>
      <c r="E277" s="44">
        <v>0.13436838000000001</v>
      </c>
      <c r="F277" s="44">
        <v>9.1920188999999999E-2</v>
      </c>
      <c r="G277" s="44">
        <v>0.118647977</v>
      </c>
      <c r="H277" s="44">
        <v>0.160850048</v>
      </c>
      <c r="I277" s="46">
        <v>6.6423444999999998E-2</v>
      </c>
      <c r="J277" s="44">
        <v>0</v>
      </c>
      <c r="K277" s="44">
        <v>0.26801050799999998</v>
      </c>
      <c r="L277" s="44">
        <v>0.16696639499999999</v>
      </c>
      <c r="M277" s="44">
        <v>8.7372843000000006E-2</v>
      </c>
      <c r="N277" s="44">
        <v>8.2757207999999999E-2</v>
      </c>
      <c r="O277" s="44">
        <v>1.1607000000000001</v>
      </c>
      <c r="P277" s="94">
        <v>1.1378557355613199</v>
      </c>
      <c r="Q277" s="94">
        <v>0.27405869663546201</v>
      </c>
      <c r="R277" s="95">
        <v>0.327953658502943</v>
      </c>
    </row>
    <row r="278" spans="1:18" ht="14" x14ac:dyDescent="0.15">
      <c r="A278" s="38" t="s">
        <v>591</v>
      </c>
      <c r="B278" s="3" t="s">
        <v>295</v>
      </c>
      <c r="C278" s="5">
        <v>2.2916651520000002</v>
      </c>
      <c r="D278" s="5">
        <v>2.2984124289999999</v>
      </c>
      <c r="E278" s="5">
        <v>3.9365832730000001</v>
      </c>
      <c r="F278" s="5">
        <v>0</v>
      </c>
      <c r="G278" s="5">
        <v>2.3471965930000001</v>
      </c>
      <c r="H278" s="5">
        <v>2.8711954120000001</v>
      </c>
      <c r="I278" s="45">
        <v>0</v>
      </c>
      <c r="J278" s="5">
        <v>0</v>
      </c>
      <c r="K278" s="5">
        <v>4.2992320910000004</v>
      </c>
      <c r="L278" s="5">
        <v>2.5112662650000002</v>
      </c>
      <c r="M278" s="5">
        <v>2.3119264230000001</v>
      </c>
      <c r="N278" s="5">
        <v>0</v>
      </c>
      <c r="O278" s="44">
        <v>1.353</v>
      </c>
      <c r="P278" s="94">
        <v>1.12143543634651</v>
      </c>
      <c r="Q278" s="94">
        <v>0.28075159035727598</v>
      </c>
      <c r="R278" s="95">
        <v>0.33254071867560903</v>
      </c>
    </row>
    <row r="279" spans="1:18" ht="14" x14ac:dyDescent="0.15">
      <c r="A279" s="38" t="s">
        <v>583</v>
      </c>
      <c r="B279" s="3" t="s">
        <v>298</v>
      </c>
      <c r="C279" s="5">
        <v>0</v>
      </c>
      <c r="D279" s="5">
        <v>1.0726967E-2</v>
      </c>
      <c r="E279" s="5">
        <v>7.3727239999999998E-3</v>
      </c>
      <c r="F279" s="5">
        <v>9.8688419999999992E-3</v>
      </c>
      <c r="G279" s="5">
        <v>5.3538789999999998E-3</v>
      </c>
      <c r="H279" s="5">
        <v>4.7115789999999996E-3</v>
      </c>
      <c r="I279" s="45">
        <v>1.199281E-3</v>
      </c>
      <c r="J279" s="5">
        <v>1.0002710000000001E-3</v>
      </c>
      <c r="K279" s="5">
        <v>6.257805E-3</v>
      </c>
      <c r="L279" s="5">
        <v>1.736692E-3</v>
      </c>
      <c r="M279" s="5">
        <v>2.5615579999999998E-3</v>
      </c>
      <c r="N279" s="5">
        <v>8.1800600000000003E-4</v>
      </c>
      <c r="O279" s="44">
        <v>2.8140999999999998</v>
      </c>
      <c r="P279" s="94">
        <v>1.2519453971780701</v>
      </c>
      <c r="Q279" s="94">
        <v>0.22635467059525799</v>
      </c>
      <c r="R279" s="95">
        <v>0.33300254424109998</v>
      </c>
    </row>
    <row r="280" spans="1:18" ht="14" x14ac:dyDescent="0.15">
      <c r="A280" s="38" t="s">
        <v>408</v>
      </c>
      <c r="B280" s="3" t="s">
        <v>282</v>
      </c>
      <c r="C280" s="5">
        <v>1.7566000000000001E-5</v>
      </c>
      <c r="D280" s="5">
        <v>1.8308000000000002E-5</v>
      </c>
      <c r="E280" s="5">
        <v>2.2957999999999999E-5</v>
      </c>
      <c r="F280" s="5">
        <v>1.4628E-5</v>
      </c>
      <c r="G280" s="5">
        <v>7.002E-6</v>
      </c>
      <c r="H280" s="5">
        <v>2.4017000000000001E-5</v>
      </c>
      <c r="I280" s="45">
        <v>1.4017E-5</v>
      </c>
      <c r="J280" s="5">
        <v>7.763E-6</v>
      </c>
      <c r="K280" s="5">
        <v>2.1659E-5</v>
      </c>
      <c r="L280" s="5">
        <v>8.7940000000000008E-6</v>
      </c>
      <c r="M280" s="5">
        <v>1.1790999999999999E-5</v>
      </c>
      <c r="N280" s="5">
        <v>9.0690000000000008E-6</v>
      </c>
      <c r="O280" s="44">
        <v>1.4294</v>
      </c>
      <c r="P280" s="94">
        <v>1.5026137666339501</v>
      </c>
      <c r="Q280" s="94">
        <v>0.15921137938242999</v>
      </c>
      <c r="R280" s="95">
        <v>0.33596496926896802</v>
      </c>
    </row>
    <row r="281" spans="1:18" ht="14" x14ac:dyDescent="0.15">
      <c r="A281" s="38" t="s">
        <v>457</v>
      </c>
      <c r="B281" s="3" t="s">
        <v>282</v>
      </c>
      <c r="C281" s="5">
        <v>1.2444E-5</v>
      </c>
      <c r="D281" s="5">
        <v>2.0891999999999999E-5</v>
      </c>
      <c r="E281" s="5">
        <v>1.6167E-5</v>
      </c>
      <c r="F281" s="5">
        <v>1.3286E-5</v>
      </c>
      <c r="G281" s="5">
        <v>2.1950000000000002E-5</v>
      </c>
      <c r="H281" s="5">
        <v>1.0814E-5</v>
      </c>
      <c r="I281" s="45">
        <v>2.1861E-5</v>
      </c>
      <c r="J281" s="5">
        <v>2.2915E-5</v>
      </c>
      <c r="K281" s="5">
        <v>1.6464E-5</v>
      </c>
      <c r="L281" s="5">
        <v>2.1863000000000001E-5</v>
      </c>
      <c r="M281" s="5">
        <v>1.3550000000000001E-5</v>
      </c>
      <c r="N281" s="5">
        <v>2.1522000000000002E-5</v>
      </c>
      <c r="O281" s="44">
        <v>0.80857000000000001</v>
      </c>
      <c r="P281" s="94">
        <v>-1.5015716769893901</v>
      </c>
      <c r="Q281" s="94">
        <v>0.15947704237450999</v>
      </c>
      <c r="R281" s="95">
        <v>0.33596496926896802</v>
      </c>
    </row>
    <row r="282" spans="1:18" ht="14" x14ac:dyDescent="0.15">
      <c r="A282" s="38" t="s">
        <v>495</v>
      </c>
      <c r="B282" s="3" t="s">
        <v>282</v>
      </c>
      <c r="C282" s="5">
        <v>4.1475600000000001E-4</v>
      </c>
      <c r="D282" s="5">
        <v>5.0378100000000002E-4</v>
      </c>
      <c r="E282" s="5">
        <v>9.0780199999999998E-4</v>
      </c>
      <c r="F282" s="5">
        <v>5.9708999999999999E-4</v>
      </c>
      <c r="G282" s="5">
        <v>1.115427E-3</v>
      </c>
      <c r="H282" s="5">
        <v>1.17266E-4</v>
      </c>
      <c r="I282" s="45">
        <v>8.2495599999999995E-4</v>
      </c>
      <c r="J282" s="5">
        <v>2.8590199999999999E-4</v>
      </c>
      <c r="K282" s="5">
        <v>7.9115000000000001E-4</v>
      </c>
      <c r="L282" s="5">
        <v>1.340199E-3</v>
      </c>
      <c r="M282" s="5">
        <v>1.35648E-3</v>
      </c>
      <c r="N282" s="5">
        <v>1.4477699999999999E-3</v>
      </c>
      <c r="O282" s="44">
        <v>0.60467000000000004</v>
      </c>
      <c r="P282" s="94">
        <v>-1.51517375161963</v>
      </c>
      <c r="Q282" s="94">
        <v>0.156039094019367</v>
      </c>
      <c r="R282" s="95">
        <v>0.33596496926896802</v>
      </c>
    </row>
    <row r="283" spans="1:18" ht="14" x14ac:dyDescent="0.15">
      <c r="A283" s="38" t="s">
        <v>537</v>
      </c>
      <c r="B283" s="3" t="s">
        <v>282</v>
      </c>
      <c r="C283" s="5">
        <v>7.3541709999999996E-3</v>
      </c>
      <c r="D283" s="5">
        <v>3.2233180000000002E-3</v>
      </c>
      <c r="E283" s="5">
        <v>2.4005161000000001E-2</v>
      </c>
      <c r="F283" s="5">
        <v>3.0319311000000002E-2</v>
      </c>
      <c r="G283" s="5">
        <v>5.4857819999999998E-3</v>
      </c>
      <c r="H283" s="5">
        <v>3.0364987999999999E-2</v>
      </c>
      <c r="I283" s="45">
        <v>7.1885309999999997E-3</v>
      </c>
      <c r="J283" s="5">
        <v>6.5189640000000004E-3</v>
      </c>
      <c r="K283" s="5">
        <v>8.4066980000000006E-3</v>
      </c>
      <c r="L283" s="5">
        <v>6.0819910000000001E-3</v>
      </c>
      <c r="M283" s="5">
        <v>5.2128699999999997E-3</v>
      </c>
      <c r="N283" s="5">
        <v>7.0384269999999999E-3</v>
      </c>
      <c r="O283" s="44">
        <v>2.4910000000000001</v>
      </c>
      <c r="P283" s="94">
        <v>1.5305178043574801</v>
      </c>
      <c r="Q283" s="94">
        <v>0.15223732782659799</v>
      </c>
      <c r="R283" s="95">
        <v>0.33596496926896802</v>
      </c>
    </row>
    <row r="284" spans="1:18" ht="14" x14ac:dyDescent="0.15">
      <c r="A284" s="38" t="s">
        <v>336</v>
      </c>
      <c r="B284" s="42" t="s">
        <v>282</v>
      </c>
      <c r="C284" s="44">
        <v>1.554197E-3</v>
      </c>
      <c r="D284" s="44">
        <v>1.2481079999999999E-3</v>
      </c>
      <c r="E284" s="44">
        <v>4.3651159999999996E-3</v>
      </c>
      <c r="F284" s="44">
        <v>5.4860589999999997E-3</v>
      </c>
      <c r="G284" s="44">
        <v>1.943047E-3</v>
      </c>
      <c r="H284" s="44">
        <v>6.9727290000000004E-3</v>
      </c>
      <c r="I284" s="46">
        <v>3.2420650000000001E-3</v>
      </c>
      <c r="J284" s="44">
        <v>2.1787759999999999E-3</v>
      </c>
      <c r="K284" s="44">
        <v>1.779917E-3</v>
      </c>
      <c r="L284" s="44">
        <v>1.113878E-3</v>
      </c>
      <c r="M284" s="44">
        <v>1.7674209999999999E-3</v>
      </c>
      <c r="N284" s="44">
        <v>1.487256E-3</v>
      </c>
      <c r="O284" s="44">
        <v>1.8644000000000001</v>
      </c>
      <c r="P284" s="94">
        <v>1.5170903820289601</v>
      </c>
      <c r="Q284" s="94">
        <v>0.155559804664262</v>
      </c>
      <c r="R284" s="95">
        <v>0.33596496926896802</v>
      </c>
    </row>
    <row r="285" spans="1:18" ht="14" x14ac:dyDescent="0.15">
      <c r="A285" s="38" t="s">
        <v>347</v>
      </c>
      <c r="B285" s="3" t="s">
        <v>282</v>
      </c>
      <c r="C285" s="5">
        <v>7.8956999999999996E-5</v>
      </c>
      <c r="D285" s="5">
        <v>8.9741999999999996E-5</v>
      </c>
      <c r="E285" s="5">
        <v>3.6730399999999999E-4</v>
      </c>
      <c r="F285" s="5">
        <v>1.5667799999999999E-4</v>
      </c>
      <c r="G285" s="5">
        <v>3.4506199999999998E-4</v>
      </c>
      <c r="H285" s="5">
        <v>7.5854899999999996E-4</v>
      </c>
      <c r="I285" s="45">
        <v>1.98915E-4</v>
      </c>
      <c r="J285" s="5">
        <v>6.3287999999999994E-5</v>
      </c>
      <c r="K285" s="5">
        <v>2.32053E-4</v>
      </c>
      <c r="L285" s="5">
        <v>8.2243999999999994E-5</v>
      </c>
      <c r="M285" s="5">
        <v>1.07963E-4</v>
      </c>
      <c r="N285" s="5">
        <v>1.2844399999999999E-4</v>
      </c>
      <c r="O285" s="44">
        <v>2.2097000000000002</v>
      </c>
      <c r="P285" s="94">
        <v>1.4776263119523001</v>
      </c>
      <c r="Q285" s="94">
        <v>0.16568660728796</v>
      </c>
      <c r="R285" s="95">
        <v>0.344453736203917</v>
      </c>
    </row>
    <row r="286" spans="1:18" ht="14" x14ac:dyDescent="0.15">
      <c r="A286" s="38" t="s">
        <v>402</v>
      </c>
      <c r="B286" s="3" t="s">
        <v>282</v>
      </c>
      <c r="C286" s="5">
        <v>2.2926299999999999E-3</v>
      </c>
      <c r="D286" s="5">
        <v>3.2792120000000001E-3</v>
      </c>
      <c r="E286" s="5">
        <v>3.3023189999999997E-3</v>
      </c>
      <c r="F286" s="5">
        <v>2.0070859999999999E-3</v>
      </c>
      <c r="G286" s="5">
        <v>2.6217649999999999E-3</v>
      </c>
      <c r="H286" s="5">
        <v>2.8801970000000001E-3</v>
      </c>
      <c r="I286" s="45">
        <v>5.8007890000000006E-3</v>
      </c>
      <c r="J286" s="5">
        <v>2.7285030000000002E-3</v>
      </c>
      <c r="K286" s="5">
        <v>2.8171120000000001E-3</v>
      </c>
      <c r="L286" s="5">
        <v>3.10422E-3</v>
      </c>
      <c r="M286" s="5">
        <v>3.1875779999999999E-3</v>
      </c>
      <c r="N286" s="5">
        <v>3.1418410000000003E-3</v>
      </c>
      <c r="O286" s="44">
        <v>0.78841000000000006</v>
      </c>
      <c r="P286" s="94">
        <v>-1.4677952886235499</v>
      </c>
      <c r="Q286" s="94">
        <v>0.16829495033374101</v>
      </c>
      <c r="R286" s="95">
        <v>0.34533249549001499</v>
      </c>
    </row>
    <row r="287" spans="1:18" ht="14" x14ac:dyDescent="0.15">
      <c r="A287" s="38" t="s">
        <v>416</v>
      </c>
      <c r="B287" s="3" t="s">
        <v>282</v>
      </c>
      <c r="C287" s="5">
        <v>4.1817999999999998E-5</v>
      </c>
      <c r="D287" s="5">
        <v>1.6770999999999999E-5</v>
      </c>
      <c r="E287" s="5">
        <v>1.9131999999999999E-5</v>
      </c>
      <c r="F287" s="5">
        <v>2.5780999999999999E-5</v>
      </c>
      <c r="G287" s="5">
        <v>1.4620999999999999E-5</v>
      </c>
      <c r="H287" s="5">
        <v>1.4535999999999999E-5</v>
      </c>
      <c r="I287" s="45">
        <v>4.6521999999999999E-5</v>
      </c>
      <c r="J287" s="5">
        <v>3.0747999999999998E-5</v>
      </c>
      <c r="K287" s="5">
        <v>2.1223999999999999E-5</v>
      </c>
      <c r="L287" s="5">
        <v>1.8454E-5</v>
      </c>
      <c r="M287" s="5">
        <v>2.2935E-5</v>
      </c>
      <c r="N287" s="5">
        <v>3.8773000000000003E-5</v>
      </c>
      <c r="O287" s="44">
        <v>0.74253999999999998</v>
      </c>
      <c r="P287" s="94">
        <v>-1.45832552139741</v>
      </c>
      <c r="Q287" s="94">
        <v>0.170840304718128</v>
      </c>
      <c r="R287" s="95">
        <v>0.34606113007005501</v>
      </c>
    </row>
    <row r="288" spans="1:18" ht="14" x14ac:dyDescent="0.15">
      <c r="A288" s="38" t="s">
        <v>459</v>
      </c>
      <c r="B288" s="3" t="s">
        <v>282</v>
      </c>
      <c r="C288" s="5">
        <v>2.8259000000000002E-5</v>
      </c>
      <c r="D288" s="5">
        <v>1.5871000000000001E-5</v>
      </c>
      <c r="E288" s="5">
        <v>6.6812999999999999E-5</v>
      </c>
      <c r="F288" s="5">
        <v>4.8310999999999999E-5</v>
      </c>
      <c r="G288" s="5">
        <v>3.5994999999999997E-5</v>
      </c>
      <c r="H288" s="5">
        <v>6.8564000000000003E-5</v>
      </c>
      <c r="I288" s="45">
        <v>2.2608000000000001E-5</v>
      </c>
      <c r="J288" s="5">
        <v>2.6495999999999998E-5</v>
      </c>
      <c r="K288" s="5">
        <v>3.1729000000000001E-5</v>
      </c>
      <c r="L288" s="5">
        <v>2.6543999999999999E-5</v>
      </c>
      <c r="M288" s="5">
        <v>2.9079999999999999E-5</v>
      </c>
      <c r="N288" s="5">
        <v>3.3215E-5</v>
      </c>
      <c r="O288" s="44">
        <v>1.5548</v>
      </c>
      <c r="P288" s="94">
        <v>1.44767513441312</v>
      </c>
      <c r="Q288" s="94">
        <v>0.17374185511231599</v>
      </c>
      <c r="R288" s="95">
        <v>0.34748371022463198</v>
      </c>
    </row>
    <row r="289" spans="1:18" ht="14" x14ac:dyDescent="0.15">
      <c r="A289" s="38" t="s">
        <v>609</v>
      </c>
      <c r="B289" s="42" t="s">
        <v>282</v>
      </c>
      <c r="C289" s="44">
        <v>1.90936E-4</v>
      </c>
      <c r="D289" s="44">
        <v>1.1315900000000001E-4</v>
      </c>
      <c r="E289" s="44">
        <v>4.7739499999999998E-4</v>
      </c>
      <c r="F289" s="44">
        <v>2.1722899999999999E-4</v>
      </c>
      <c r="G289" s="44">
        <v>3.5400200000000002E-4</v>
      </c>
      <c r="H289" s="44">
        <v>3.3891200000000002E-4</v>
      </c>
      <c r="I289" s="46">
        <v>2.41475E-4</v>
      </c>
      <c r="J289" s="44">
        <v>3.6956400000000001E-4</v>
      </c>
      <c r="K289" s="44">
        <v>4.7781100000000002E-4</v>
      </c>
      <c r="L289" s="44">
        <v>3.55874E-4</v>
      </c>
      <c r="M289" s="44">
        <v>4.64936E-4</v>
      </c>
      <c r="N289" s="44">
        <v>2.7891800000000002E-4</v>
      </c>
      <c r="O289" s="44">
        <v>0.77293999999999996</v>
      </c>
      <c r="P289" s="94">
        <v>-1.4274238791176199</v>
      </c>
      <c r="Q289" s="94">
        <v>0.17937382827142001</v>
      </c>
      <c r="R289" s="95">
        <v>0.35313027730543201</v>
      </c>
    </row>
    <row r="290" spans="1:18" ht="14" x14ac:dyDescent="0.15">
      <c r="A290" s="38" t="s">
        <v>654</v>
      </c>
      <c r="B290" s="42" t="s">
        <v>282</v>
      </c>
      <c r="C290" s="44">
        <v>3.4639032E-2</v>
      </c>
      <c r="D290" s="44">
        <v>3.7922593999999997E-2</v>
      </c>
      <c r="E290" s="44">
        <v>3.6579905000000003E-2</v>
      </c>
      <c r="F290" s="44">
        <v>4.5026596000000002E-2</v>
      </c>
      <c r="G290" s="44">
        <v>3.3112018E-2</v>
      </c>
      <c r="H290" s="44">
        <v>3.7113834999999998E-2</v>
      </c>
      <c r="I290" s="46">
        <v>3.6574125999999998E-2</v>
      </c>
      <c r="J290" s="44">
        <v>5.7337986000000001E-2</v>
      </c>
      <c r="K290" s="44">
        <v>4.7000670000000001E-2</v>
      </c>
      <c r="L290" s="44">
        <v>3.9610146999999998E-2</v>
      </c>
      <c r="M290" s="44">
        <v>3.7444330999999997E-2</v>
      </c>
      <c r="N290" s="44">
        <v>4.4634587000000003E-2</v>
      </c>
      <c r="O290" s="44">
        <v>0.85450000000000004</v>
      </c>
      <c r="P290" s="94">
        <v>-1.4215524031598701</v>
      </c>
      <c r="Q290" s="94">
        <v>0.181035142162912</v>
      </c>
      <c r="R290" s="95">
        <v>0.35313027730543201</v>
      </c>
    </row>
    <row r="291" spans="1:18" ht="14" x14ac:dyDescent="0.15">
      <c r="A291" s="38" t="s">
        <v>650</v>
      </c>
      <c r="B291" s="42" t="s">
        <v>295</v>
      </c>
      <c r="C291" s="44">
        <v>2.469884773</v>
      </c>
      <c r="D291" s="44">
        <v>2.1774344170000002</v>
      </c>
      <c r="E291" s="44">
        <v>2.7774649400000002</v>
      </c>
      <c r="F291" s="44">
        <v>0</v>
      </c>
      <c r="G291" s="44">
        <v>0</v>
      </c>
      <c r="H291" s="44">
        <v>0</v>
      </c>
      <c r="I291" s="46">
        <v>2.274576674</v>
      </c>
      <c r="J291" s="44">
        <v>0</v>
      </c>
      <c r="K291" s="44">
        <v>7.9966656560000002</v>
      </c>
      <c r="L291" s="44">
        <v>5.4704326669999999</v>
      </c>
      <c r="M291" s="44">
        <v>0</v>
      </c>
      <c r="N291" s="44">
        <v>2.5363684470000001</v>
      </c>
      <c r="O291" s="44">
        <v>0.45595999999999998</v>
      </c>
      <c r="P291" s="94">
        <v>-1.05894753772381</v>
      </c>
      <c r="Q291" s="94">
        <v>0.30734542577511598</v>
      </c>
      <c r="R291" s="95">
        <v>0.36053982639004001</v>
      </c>
    </row>
    <row r="292" spans="1:18" ht="14" x14ac:dyDescent="0.15">
      <c r="A292" s="38" t="s">
        <v>403</v>
      </c>
      <c r="B292" s="3" t="s">
        <v>282</v>
      </c>
      <c r="C292" s="5">
        <v>2.6989999999999999E-6</v>
      </c>
      <c r="D292" s="5">
        <v>5.1030000000000001E-6</v>
      </c>
      <c r="E292" s="5">
        <v>2.8592899999999998E-4</v>
      </c>
      <c r="F292" s="5">
        <v>1.4323299999999999E-4</v>
      </c>
      <c r="G292" s="5">
        <v>3.5829999999999998E-6</v>
      </c>
      <c r="H292" s="5">
        <v>1.2438E-5</v>
      </c>
      <c r="I292" s="45">
        <v>8.7290000000000006E-6</v>
      </c>
      <c r="J292" s="5">
        <v>7.6960000000000005E-6</v>
      </c>
      <c r="K292" s="5">
        <v>5.7749999999999998E-6</v>
      </c>
      <c r="L292" s="5">
        <v>8.9490000000000002E-6</v>
      </c>
      <c r="M292" s="5">
        <v>4.7870000000000001E-6</v>
      </c>
      <c r="N292" s="5">
        <v>2.3599999999999999E-6</v>
      </c>
      <c r="O292" s="44">
        <v>11.829000000000001</v>
      </c>
      <c r="P292" s="94">
        <v>1.3876095141271301</v>
      </c>
      <c r="Q292" s="94">
        <v>0.19089378095242601</v>
      </c>
      <c r="R292" s="95">
        <v>0.36781972427418602</v>
      </c>
    </row>
    <row r="293" spans="1:18" ht="14" x14ac:dyDescent="0.15">
      <c r="A293" s="38" t="s">
        <v>535</v>
      </c>
      <c r="B293" s="3" t="s">
        <v>282</v>
      </c>
      <c r="C293" s="5">
        <v>4.2438000000000003E-5</v>
      </c>
      <c r="D293" s="5">
        <v>3.4690999999999997E-5</v>
      </c>
      <c r="E293" s="5">
        <v>4.8371000000000002E-5</v>
      </c>
      <c r="F293" s="5">
        <v>3.7287999999999999E-5</v>
      </c>
      <c r="G293" s="5">
        <v>5.5655999999999997E-5</v>
      </c>
      <c r="H293" s="5">
        <v>4.6332999999999998E-5</v>
      </c>
      <c r="I293" s="45">
        <v>3.6390000000000002E-5</v>
      </c>
      <c r="J293" s="5">
        <v>3.7790999999999998E-5</v>
      </c>
      <c r="K293" s="5">
        <v>3.9629999999999998E-5</v>
      </c>
      <c r="L293" s="5">
        <v>3.8167999999999998E-5</v>
      </c>
      <c r="M293" s="5">
        <v>4.2941000000000001E-5</v>
      </c>
      <c r="N293" s="5">
        <v>3.2656E-5</v>
      </c>
      <c r="O293" s="44">
        <v>1.1635</v>
      </c>
      <c r="P293" s="94">
        <v>1.36315623035555</v>
      </c>
      <c r="Q293" s="94">
        <v>0.19826982962739301</v>
      </c>
      <c r="R293" s="95">
        <v>0.377429314230459</v>
      </c>
    </row>
    <row r="294" spans="1:18" ht="14" x14ac:dyDescent="0.15">
      <c r="A294" s="38" t="s">
        <v>596</v>
      </c>
      <c r="B294" s="3" t="s">
        <v>298</v>
      </c>
      <c r="C294" s="5">
        <v>6.0977189999999997E-3</v>
      </c>
      <c r="D294" s="5">
        <v>6.4990200000000005E-4</v>
      </c>
      <c r="E294" s="5">
        <v>6.6089299999999996E-4</v>
      </c>
      <c r="F294" s="5">
        <v>1.1260681999999999E-2</v>
      </c>
      <c r="G294" s="5">
        <v>9.6374899999999996E-4</v>
      </c>
      <c r="H294" s="5">
        <v>3.9922200000000002E-4</v>
      </c>
      <c r="I294" s="45">
        <v>8.7520399999999998E-4</v>
      </c>
      <c r="J294" s="5">
        <v>7.6536300000000002E-4</v>
      </c>
      <c r="K294" s="5">
        <v>1.779728E-3</v>
      </c>
      <c r="L294" s="5">
        <v>3.68E-4</v>
      </c>
      <c r="M294" s="5">
        <v>3.6441700000000002E-4</v>
      </c>
      <c r="N294" s="5">
        <v>1.2893959999999999E-3</v>
      </c>
      <c r="O294" s="44">
        <v>3.681</v>
      </c>
      <c r="P294" s="94">
        <v>1.1573630540728901</v>
      </c>
      <c r="Q294" s="94">
        <v>0.26200697583198901</v>
      </c>
      <c r="R294" s="95">
        <v>0.38178159335518302</v>
      </c>
    </row>
    <row r="295" spans="1:18" ht="14" x14ac:dyDescent="0.15">
      <c r="A295" s="38" t="s">
        <v>544</v>
      </c>
      <c r="B295" s="3" t="s">
        <v>298</v>
      </c>
      <c r="C295" s="5">
        <v>0</v>
      </c>
      <c r="D295" s="5">
        <v>9.3337969999999996E-3</v>
      </c>
      <c r="E295" s="5">
        <v>9.4158439999999996E-3</v>
      </c>
      <c r="F295" s="5">
        <v>0</v>
      </c>
      <c r="G295" s="5">
        <v>0</v>
      </c>
      <c r="H295" s="5">
        <v>6.5328080000000002E-3</v>
      </c>
      <c r="I295" s="45">
        <v>0</v>
      </c>
      <c r="J295" s="5">
        <v>0</v>
      </c>
      <c r="K295" s="5">
        <v>5.6297120000000003E-3</v>
      </c>
      <c r="L295" s="5">
        <v>2.0980109999999999E-3</v>
      </c>
      <c r="M295" s="5">
        <v>0</v>
      </c>
      <c r="N295" s="5">
        <v>0</v>
      </c>
      <c r="O295" s="44">
        <v>1.8161</v>
      </c>
      <c r="P295" s="94">
        <v>1.13580870146282</v>
      </c>
      <c r="Q295" s="94">
        <v>0.27069253593984399</v>
      </c>
      <c r="R295" s="95">
        <v>0.390716584894303</v>
      </c>
    </row>
    <row r="296" spans="1:18" ht="14" x14ac:dyDescent="0.15">
      <c r="A296" s="38" t="s">
        <v>361</v>
      </c>
      <c r="B296" s="3" t="s">
        <v>295</v>
      </c>
      <c r="C296" s="5">
        <v>0.306677329</v>
      </c>
      <c r="D296" s="5">
        <v>0.22084500700000001</v>
      </c>
      <c r="E296" s="5">
        <v>0</v>
      </c>
      <c r="F296" s="5">
        <v>0</v>
      </c>
      <c r="G296" s="5">
        <v>0.23332150500000001</v>
      </c>
      <c r="H296" s="5">
        <v>0.200031137</v>
      </c>
      <c r="I296" s="45">
        <v>0.112225879</v>
      </c>
      <c r="J296" s="5">
        <v>0</v>
      </c>
      <c r="K296" s="5">
        <v>0</v>
      </c>
      <c r="L296" s="5">
        <v>0.182869636</v>
      </c>
      <c r="M296" s="5">
        <v>0.19138813099999999</v>
      </c>
      <c r="N296" s="5">
        <v>0</v>
      </c>
      <c r="O296" s="44">
        <v>0.56811</v>
      </c>
      <c r="P296" s="94">
        <v>0.99404861492288599</v>
      </c>
      <c r="Q296" s="94">
        <v>0.33687504211479502</v>
      </c>
      <c r="R296" s="95">
        <v>0.39141671560004798</v>
      </c>
    </row>
    <row r="297" spans="1:18" ht="14" x14ac:dyDescent="0.15">
      <c r="A297" s="38" t="s">
        <v>459</v>
      </c>
      <c r="B297" s="3" t="s">
        <v>298</v>
      </c>
      <c r="C297" s="5">
        <v>5.6337499999999997E-4</v>
      </c>
      <c r="D297" s="5">
        <v>4.3582099999999997E-4</v>
      </c>
      <c r="E297" s="5">
        <v>0</v>
      </c>
      <c r="F297" s="5">
        <v>1.245187E-3</v>
      </c>
      <c r="G297" s="5">
        <v>3.2963600000000001E-4</v>
      </c>
      <c r="H297" s="5">
        <v>1.259032E-3</v>
      </c>
      <c r="I297" s="45">
        <v>1.07079E-4</v>
      </c>
      <c r="J297" s="5">
        <v>1.00944E-4</v>
      </c>
      <c r="K297" s="5">
        <v>3.6654599999999998E-4</v>
      </c>
      <c r="L297" s="5">
        <v>2.3125899999999999E-4</v>
      </c>
      <c r="M297" s="5">
        <v>3.7419200000000003E-4</v>
      </c>
      <c r="N297" s="5">
        <v>1.2154699999999999E-4</v>
      </c>
      <c r="O297" s="44">
        <v>2.9605000000000001</v>
      </c>
      <c r="P297" s="94">
        <v>1.1273108178268001</v>
      </c>
      <c r="Q297" s="94">
        <v>0.27417503543600902</v>
      </c>
      <c r="R297" s="95">
        <v>0.39204467683840499</v>
      </c>
    </row>
    <row r="298" spans="1:18" ht="14" x14ac:dyDescent="0.15">
      <c r="A298" s="38" t="s">
        <v>432</v>
      </c>
      <c r="B298" s="3" t="s">
        <v>282</v>
      </c>
      <c r="C298" s="5">
        <v>2.4502999999999998E-4</v>
      </c>
      <c r="D298" s="5">
        <v>2.1584499999999999E-4</v>
      </c>
      <c r="E298" s="5">
        <v>5.7125000000000003E-4</v>
      </c>
      <c r="F298" s="5">
        <v>1.1451399999999999E-4</v>
      </c>
      <c r="G298" s="5">
        <v>2.8183400000000001E-4</v>
      </c>
      <c r="H298" s="5">
        <v>2.6251600000000002E-4</v>
      </c>
      <c r="I298" s="45">
        <v>2.76562E-4</v>
      </c>
      <c r="J298" s="5">
        <v>1.4655000000000001E-4</v>
      </c>
      <c r="K298" s="5">
        <v>3.6546199999999999E-4</v>
      </c>
      <c r="L298" s="5">
        <v>6.8762300000000005E-4</v>
      </c>
      <c r="M298" s="5">
        <v>1.4381660000000001E-3</v>
      </c>
      <c r="N298" s="5">
        <v>3.1184700000000002E-4</v>
      </c>
      <c r="O298" s="44">
        <v>0.52414000000000005</v>
      </c>
      <c r="P298" s="94">
        <v>-1.32300606052583</v>
      </c>
      <c r="Q298" s="94">
        <v>0.210890246301253</v>
      </c>
      <c r="R298" s="95">
        <v>0.39667451089997602</v>
      </c>
    </row>
    <row r="299" spans="1:18" ht="14" x14ac:dyDescent="0.15">
      <c r="A299" s="38" t="s">
        <v>639</v>
      </c>
      <c r="B299" s="42" t="s">
        <v>282</v>
      </c>
      <c r="C299" s="44">
        <v>1.7911555999999999E-2</v>
      </c>
      <c r="D299" s="44">
        <v>1.2467383E-2</v>
      </c>
      <c r="E299" s="44">
        <v>1.5937050000000001E-2</v>
      </c>
      <c r="F299" s="44">
        <v>1.1364242E-2</v>
      </c>
      <c r="G299" s="44">
        <v>1.2328475E-2</v>
      </c>
      <c r="H299" s="44">
        <v>2.2536199999999999E-2</v>
      </c>
      <c r="I299" s="46">
        <v>1.4768704000000001E-2</v>
      </c>
      <c r="J299" s="44">
        <v>1.9853915E-2</v>
      </c>
      <c r="K299" s="44">
        <v>2.0651770999999999E-2</v>
      </c>
      <c r="L299" s="44">
        <v>1.6013166999999998E-2</v>
      </c>
      <c r="M299" s="44">
        <v>2.3984921999999999E-2</v>
      </c>
      <c r="N299" s="44">
        <v>1.4980719999999999E-2</v>
      </c>
      <c r="O299" s="44">
        <v>0.83938999999999997</v>
      </c>
      <c r="P299" s="94">
        <v>-1.3043066875814699</v>
      </c>
      <c r="Q299" s="94">
        <v>0.21698857408011399</v>
      </c>
      <c r="R299" s="95">
        <v>0.40334346711362301</v>
      </c>
    </row>
    <row r="300" spans="1:18" ht="14" x14ac:dyDescent="0.15">
      <c r="A300" s="38" t="s">
        <v>491</v>
      </c>
      <c r="B300" s="3" t="s">
        <v>298</v>
      </c>
      <c r="C300" s="5">
        <v>4.709169E-3</v>
      </c>
      <c r="D300" s="5">
        <v>9.3946120000000001E-3</v>
      </c>
      <c r="E300" s="5">
        <v>4.9319999999999998E-3</v>
      </c>
      <c r="F300" s="5">
        <v>2.4397668000000001E-2</v>
      </c>
      <c r="G300" s="5">
        <v>5.8277329999999999E-3</v>
      </c>
      <c r="H300" s="5">
        <v>3.8645709999999998E-3</v>
      </c>
      <c r="I300" s="45">
        <v>1.366319E-3</v>
      </c>
      <c r="J300" s="5">
        <v>1.7989169999999999E-3</v>
      </c>
      <c r="K300" s="5">
        <v>5.0322450000000003E-3</v>
      </c>
      <c r="L300" s="5">
        <v>7.7032949999999998E-3</v>
      </c>
      <c r="M300" s="5">
        <v>1.3982682999999999E-2</v>
      </c>
      <c r="N300" s="5">
        <v>3.7628959999999999E-3</v>
      </c>
      <c r="O300" s="44">
        <v>1.5789</v>
      </c>
      <c r="P300" s="94">
        <v>1.08721602009286</v>
      </c>
      <c r="Q300" s="94">
        <v>0.29105363139276202</v>
      </c>
      <c r="R300" s="95">
        <v>0.412325977806413</v>
      </c>
    </row>
    <row r="301" spans="1:18" ht="14" x14ac:dyDescent="0.15">
      <c r="A301" s="38" t="s">
        <v>374</v>
      </c>
      <c r="B301" s="3" t="s">
        <v>282</v>
      </c>
      <c r="C301" s="5">
        <v>2.8009999999999998E-4</v>
      </c>
      <c r="D301" s="5">
        <v>3.0685E-4</v>
      </c>
      <c r="E301" s="5">
        <v>2.55453E-4</v>
      </c>
      <c r="F301" s="5">
        <v>3.5462800000000001E-4</v>
      </c>
      <c r="G301" s="5">
        <v>3.4031799999999999E-4</v>
      </c>
      <c r="H301" s="5">
        <v>2.3636499999999999E-4</v>
      </c>
      <c r="I301" s="45">
        <v>3.7596599999999998E-4</v>
      </c>
      <c r="J301" s="5">
        <v>4.3658199999999997E-4</v>
      </c>
      <c r="K301" s="5">
        <v>3.9995699999999999E-4</v>
      </c>
      <c r="L301" s="5">
        <v>2.6958899999999998E-4</v>
      </c>
      <c r="M301" s="5">
        <v>2.7234900000000002E-4</v>
      </c>
      <c r="N301" s="5">
        <v>3.2903899999999999E-4</v>
      </c>
      <c r="O301" s="44">
        <v>0.85131999999999997</v>
      </c>
      <c r="P301" s="94">
        <v>-1.27361106604608</v>
      </c>
      <c r="Q301" s="94">
        <v>0.22730926709080701</v>
      </c>
      <c r="R301" s="95">
        <v>0.417614700004041</v>
      </c>
    </row>
    <row r="302" spans="1:18" ht="14" x14ac:dyDescent="0.15">
      <c r="A302" s="38" t="s">
        <v>429</v>
      </c>
      <c r="B302" s="3" t="s">
        <v>282</v>
      </c>
      <c r="C302" s="5">
        <v>2.88213E-4</v>
      </c>
      <c r="D302" s="5">
        <v>2.6670200000000001E-4</v>
      </c>
      <c r="E302" s="5">
        <v>3.15044E-4</v>
      </c>
      <c r="F302" s="5">
        <v>3.0615299999999998E-4</v>
      </c>
      <c r="G302" s="5">
        <v>2.2531800000000001E-4</v>
      </c>
      <c r="H302" s="5">
        <v>3.6562600000000003E-4</v>
      </c>
      <c r="I302" s="45">
        <v>3.6701799999999999E-4</v>
      </c>
      <c r="J302" s="5">
        <v>3.09098E-4</v>
      </c>
      <c r="K302" s="5">
        <v>2.7107800000000001E-4</v>
      </c>
      <c r="L302" s="5">
        <v>3.5843000000000002E-4</v>
      </c>
      <c r="M302" s="5">
        <v>3.4757199999999999E-4</v>
      </c>
      <c r="N302" s="5">
        <v>3.5562199999999999E-4</v>
      </c>
      <c r="O302" s="44">
        <v>0.87965000000000004</v>
      </c>
      <c r="P302" s="94">
        <v>-1.2651823846750001</v>
      </c>
      <c r="Q302" s="94">
        <v>0.230211502359081</v>
      </c>
      <c r="R302" s="95">
        <v>0.41782698548264902</v>
      </c>
    </row>
    <row r="303" spans="1:18" ht="14" x14ac:dyDescent="0.15">
      <c r="A303" s="38" t="s">
        <v>626</v>
      </c>
      <c r="B303" s="42" t="s">
        <v>282</v>
      </c>
      <c r="C303" s="44">
        <v>5.7568300000000001E-4</v>
      </c>
      <c r="D303" s="44">
        <v>9.9030999999999994E-5</v>
      </c>
      <c r="E303" s="44">
        <v>1.6575699999999999E-4</v>
      </c>
      <c r="F303" s="44">
        <v>5.1104299999999998E-4</v>
      </c>
      <c r="G303" s="44">
        <v>3.1938399999999998E-4</v>
      </c>
      <c r="H303" s="44">
        <v>3.44433E-4</v>
      </c>
      <c r="I303" s="46">
        <v>2.90582E-4</v>
      </c>
      <c r="J303" s="44">
        <v>2.33589E-4</v>
      </c>
      <c r="K303" s="44">
        <v>7.6253699999999998E-4</v>
      </c>
      <c r="L303" s="44">
        <v>3.1030000000000002E-6</v>
      </c>
      <c r="M303" s="44">
        <v>5.1439E-5</v>
      </c>
      <c r="N303" s="44">
        <v>1.8973899999999999E-4</v>
      </c>
      <c r="O303" s="44">
        <v>1.3164</v>
      </c>
      <c r="P303" s="94">
        <v>1.25044287382275</v>
      </c>
      <c r="Q303" s="94">
        <v>0.235358238657948</v>
      </c>
      <c r="R303" s="95">
        <v>0.41782698548264902</v>
      </c>
    </row>
    <row r="304" spans="1:18" ht="14" x14ac:dyDescent="0.15">
      <c r="A304" s="38" t="s">
        <v>658</v>
      </c>
      <c r="B304" s="42" t="s">
        <v>282</v>
      </c>
      <c r="C304" s="44">
        <v>2.1575209999999999E-3</v>
      </c>
      <c r="D304" s="44">
        <v>2.1073289999999998E-3</v>
      </c>
      <c r="E304" s="44">
        <v>3.4187940000000002E-3</v>
      </c>
      <c r="F304" s="44">
        <v>4.0908469999999999E-3</v>
      </c>
      <c r="G304" s="44">
        <v>1.6300609999999999E-3</v>
      </c>
      <c r="H304" s="44">
        <v>1.741916E-3</v>
      </c>
      <c r="I304" s="46">
        <v>5.3925220000000003E-3</v>
      </c>
      <c r="J304" s="44">
        <v>3.6711719999999999E-3</v>
      </c>
      <c r="K304" s="44">
        <v>2.1391209999999999E-3</v>
      </c>
      <c r="L304" s="44">
        <v>2.1146070000000001E-3</v>
      </c>
      <c r="M304" s="44">
        <v>2.8685830000000001E-3</v>
      </c>
      <c r="N304" s="44">
        <v>3.3286700000000002E-3</v>
      </c>
      <c r="O304" s="44">
        <v>0.77615999999999996</v>
      </c>
      <c r="P304" s="94">
        <v>-1.25431281850124</v>
      </c>
      <c r="Q304" s="94">
        <v>0.23399809119328599</v>
      </c>
      <c r="R304" s="95">
        <v>0.41782698548264902</v>
      </c>
    </row>
    <row r="305" spans="1:18" ht="14" x14ac:dyDescent="0.15">
      <c r="A305" s="38" t="s">
        <v>393</v>
      </c>
      <c r="B305" s="3" t="s">
        <v>282</v>
      </c>
      <c r="C305" s="5">
        <v>7.5429999999999996E-6</v>
      </c>
      <c r="D305" s="5">
        <v>8.5005000000000004E-5</v>
      </c>
      <c r="E305" s="5">
        <v>1.1656E-4</v>
      </c>
      <c r="F305" s="5">
        <v>4.9999999999999998E-7</v>
      </c>
      <c r="G305" s="5">
        <v>1.07119E-4</v>
      </c>
      <c r="H305" s="5">
        <v>6.2650000000000002E-6</v>
      </c>
      <c r="I305" s="45">
        <v>1.5880000000000001E-6</v>
      </c>
      <c r="J305" s="5">
        <v>2.1880000000000001E-6</v>
      </c>
      <c r="K305" s="5">
        <v>4.3320000000000002E-6</v>
      </c>
      <c r="L305" s="5">
        <v>1.297E-6</v>
      </c>
      <c r="M305" s="5">
        <v>1.1510000000000001E-6</v>
      </c>
      <c r="N305" s="5">
        <v>2.6899200000000002E-4</v>
      </c>
      <c r="O305" s="44">
        <v>1.1554</v>
      </c>
      <c r="P305" s="94">
        <v>1.22222345588537</v>
      </c>
      <c r="Q305" s="94">
        <v>0.24546829074253501</v>
      </c>
      <c r="R305" s="95">
        <v>0.42416152991599199</v>
      </c>
    </row>
    <row r="306" spans="1:18" ht="14" x14ac:dyDescent="0.15">
      <c r="A306" s="38" t="s">
        <v>552</v>
      </c>
      <c r="B306" s="3" t="s">
        <v>282</v>
      </c>
      <c r="C306" s="5">
        <v>1.3761099999999999E-4</v>
      </c>
      <c r="D306" s="5">
        <v>1.4674100000000001E-4</v>
      </c>
      <c r="E306" s="5">
        <v>6.8017800000000003E-4</v>
      </c>
      <c r="F306" s="5">
        <v>2.0660599999999999E-4</v>
      </c>
      <c r="G306" s="5">
        <v>3.5152700000000002E-4</v>
      </c>
      <c r="H306" s="5">
        <v>4.0967500000000002E-4</v>
      </c>
      <c r="I306" s="45">
        <v>3.8665900000000003E-4</v>
      </c>
      <c r="J306" s="5">
        <v>2.23852E-4</v>
      </c>
      <c r="K306" s="5">
        <v>9.8300899999999997E-4</v>
      </c>
      <c r="L306" s="5">
        <v>3.9681800000000001E-4</v>
      </c>
      <c r="M306" s="5">
        <v>2.3677099999999999E-4</v>
      </c>
      <c r="N306" s="5">
        <v>5.5502299999999997E-4</v>
      </c>
      <c r="O306" s="44">
        <v>0.69455</v>
      </c>
      <c r="P306" s="94">
        <v>-1.22720137381473</v>
      </c>
      <c r="Q306" s="94">
        <v>0.24366022518539501</v>
      </c>
      <c r="R306" s="95">
        <v>0.42416152991599199</v>
      </c>
    </row>
    <row r="307" spans="1:18" ht="14" x14ac:dyDescent="0.15">
      <c r="A307" s="38" t="s">
        <v>603</v>
      </c>
      <c r="B307" s="3" t="s">
        <v>282</v>
      </c>
      <c r="C307" s="5">
        <v>5.7307300000000001E-4</v>
      </c>
      <c r="D307" s="5">
        <v>6.2385399999999997E-4</v>
      </c>
      <c r="E307" s="5">
        <v>6.9454100000000002E-4</v>
      </c>
      <c r="F307" s="5">
        <v>6.1515400000000003E-4</v>
      </c>
      <c r="G307" s="5">
        <v>9.7321799999999998E-4</v>
      </c>
      <c r="H307" s="5">
        <v>5.8750800000000004E-4</v>
      </c>
      <c r="I307" s="45">
        <v>7.5769800000000001E-4</v>
      </c>
      <c r="J307" s="5">
        <v>7.9667900000000001E-4</v>
      </c>
      <c r="K307" s="5">
        <v>1.4591439999999999E-3</v>
      </c>
      <c r="L307" s="5">
        <v>5.7910500000000001E-4</v>
      </c>
      <c r="M307" s="5">
        <v>6.8241700000000005E-4</v>
      </c>
      <c r="N307" s="5">
        <v>7.9434199999999996E-4</v>
      </c>
      <c r="O307" s="44">
        <v>0.80234000000000005</v>
      </c>
      <c r="P307" s="94">
        <v>-1.21808337073175</v>
      </c>
      <c r="Q307" s="94">
        <v>0.24698013134348901</v>
      </c>
      <c r="R307" s="95">
        <v>0.42416152991599199</v>
      </c>
    </row>
    <row r="308" spans="1:18" ht="14" x14ac:dyDescent="0.15">
      <c r="A308" s="38" t="s">
        <v>564</v>
      </c>
      <c r="B308" s="3" t="s">
        <v>282</v>
      </c>
      <c r="C308" s="5">
        <v>4.83494E-4</v>
      </c>
      <c r="D308" s="5">
        <v>4.8807199999999999E-4</v>
      </c>
      <c r="E308" s="5">
        <v>4.19796E-4</v>
      </c>
      <c r="F308" s="5">
        <v>4.9409200000000001E-4</v>
      </c>
      <c r="G308" s="5">
        <v>4.3792899999999999E-4</v>
      </c>
      <c r="H308" s="5">
        <v>4.5907700000000001E-4</v>
      </c>
      <c r="I308" s="45">
        <v>5.6345500000000003E-4</v>
      </c>
      <c r="J308" s="5">
        <v>6.1470700000000004E-4</v>
      </c>
      <c r="K308" s="5">
        <v>7.7872300000000005E-4</v>
      </c>
      <c r="L308" s="5">
        <v>4.2563699999999998E-4</v>
      </c>
      <c r="M308" s="5">
        <v>3.6803900000000002E-4</v>
      </c>
      <c r="N308" s="5">
        <v>5.8797899999999998E-4</v>
      </c>
      <c r="O308" s="44">
        <v>0.83343999999999996</v>
      </c>
      <c r="P308" s="94">
        <v>-1.20848454996962</v>
      </c>
      <c r="Q308" s="94">
        <v>0.25051370454199601</v>
      </c>
      <c r="R308" s="95">
        <v>0.42560392814661802</v>
      </c>
    </row>
    <row r="309" spans="1:18" ht="14" x14ac:dyDescent="0.15">
      <c r="A309" s="38" t="s">
        <v>547</v>
      </c>
      <c r="B309" s="3" t="s">
        <v>298</v>
      </c>
      <c r="C309" s="5">
        <v>2.7811569999999998E-3</v>
      </c>
      <c r="D309" s="5">
        <v>6.8693670000000004E-3</v>
      </c>
      <c r="E309" s="5">
        <v>2.4291220000000001E-3</v>
      </c>
      <c r="F309" s="5">
        <v>1.0704246000000001E-2</v>
      </c>
      <c r="G309" s="5">
        <v>3.4659209999999998E-3</v>
      </c>
      <c r="H309" s="5">
        <v>2.338265E-3</v>
      </c>
      <c r="I309" s="45">
        <v>6.8451600000000003E-4</v>
      </c>
      <c r="J309" s="5">
        <v>7.8925100000000004E-4</v>
      </c>
      <c r="K309" s="5">
        <v>2.7356199999999998E-3</v>
      </c>
      <c r="L309" s="5">
        <v>6.4338709999999999E-3</v>
      </c>
      <c r="M309" s="5">
        <v>6.2182330000000001E-3</v>
      </c>
      <c r="N309" s="5">
        <v>2.9643959999999998E-3</v>
      </c>
      <c r="O309" s="44">
        <v>1.4419999999999999</v>
      </c>
      <c r="P309" s="94">
        <v>1.0513192066502099</v>
      </c>
      <c r="Q309" s="94">
        <v>0.30679665067669498</v>
      </c>
      <c r="R309" s="95">
        <v>0.43064117021591097</v>
      </c>
    </row>
    <row r="310" spans="1:18" ht="14" x14ac:dyDescent="0.15">
      <c r="A310" s="38" t="s">
        <v>653</v>
      </c>
      <c r="B310" s="42" t="s">
        <v>282</v>
      </c>
      <c r="C310" s="44">
        <v>1.1236869999999999E-3</v>
      </c>
      <c r="D310" s="44">
        <v>1.2711280000000001E-3</v>
      </c>
      <c r="E310" s="44">
        <v>5.5423000000000001E-5</v>
      </c>
      <c r="F310" s="44">
        <v>2.3407459999999999E-3</v>
      </c>
      <c r="G310" s="44">
        <v>1.455E-6</v>
      </c>
      <c r="H310" s="44">
        <v>4.07332E-4</v>
      </c>
      <c r="I310" s="46">
        <v>2.0668459999999998E-3</v>
      </c>
      <c r="J310" s="44">
        <v>1.53981E-4</v>
      </c>
      <c r="K310" s="44">
        <v>1.7326710000000001E-3</v>
      </c>
      <c r="L310" s="44">
        <v>1.6977100000000001E-4</v>
      </c>
      <c r="M310" s="44">
        <v>1.709353E-3</v>
      </c>
      <c r="N310" s="44">
        <v>2.5409550000000001E-3</v>
      </c>
      <c r="O310" s="44">
        <v>0.62097000000000002</v>
      </c>
      <c r="P310" s="94">
        <v>-1.18265070347033</v>
      </c>
      <c r="Q310" s="94">
        <v>0.260222003011993</v>
      </c>
      <c r="R310" s="95">
        <v>0.43739443059462602</v>
      </c>
    </row>
    <row r="311" spans="1:18" ht="14" x14ac:dyDescent="0.15">
      <c r="A311" s="38" t="s">
        <v>392</v>
      </c>
      <c r="B311" s="3" t="s">
        <v>282</v>
      </c>
      <c r="C311" s="5">
        <v>6.9797999999999998E-5</v>
      </c>
      <c r="D311" s="5">
        <v>6.5646000000000001E-5</v>
      </c>
      <c r="E311" s="5">
        <v>9.6514000000000005E-5</v>
      </c>
      <c r="F311" s="5">
        <v>1.01542E-4</v>
      </c>
      <c r="G311" s="5">
        <v>5.3875999999999997E-5</v>
      </c>
      <c r="H311" s="5">
        <v>1.02577E-4</v>
      </c>
      <c r="I311" s="45">
        <v>8.6112999999999994E-5</v>
      </c>
      <c r="J311" s="5">
        <v>7.7855999999999995E-5</v>
      </c>
      <c r="K311" s="5">
        <v>7.7762000000000005E-5</v>
      </c>
      <c r="L311" s="5">
        <v>3.9168999999999997E-5</v>
      </c>
      <c r="M311" s="5">
        <v>4.9338000000000001E-5</v>
      </c>
      <c r="N311" s="5">
        <v>7.3626000000000003E-5</v>
      </c>
      <c r="O311" s="44">
        <v>1.2132000000000001</v>
      </c>
      <c r="P311" s="94">
        <v>1.1678405191332</v>
      </c>
      <c r="Q311" s="94">
        <v>0.26591906219416001</v>
      </c>
      <c r="R311" s="95">
        <v>0.43765845652788798</v>
      </c>
    </row>
    <row r="312" spans="1:18" ht="14" x14ac:dyDescent="0.15">
      <c r="A312" s="38" t="s">
        <v>490</v>
      </c>
      <c r="B312" s="3" t="s">
        <v>282</v>
      </c>
      <c r="C312" s="5">
        <v>1.4309359999999998E-3</v>
      </c>
      <c r="D312" s="5">
        <v>1.426068E-3</v>
      </c>
      <c r="E312" s="5">
        <v>1.428637E-3</v>
      </c>
      <c r="F312" s="5">
        <v>5.7059500000000002E-4</v>
      </c>
      <c r="G312" s="5">
        <v>9.6731500000000006E-4</v>
      </c>
      <c r="H312" s="5">
        <v>5.4748699999999993E-4</v>
      </c>
      <c r="I312" s="45">
        <v>1.208549E-3</v>
      </c>
      <c r="J312" s="5">
        <v>7.5780300000000004E-4</v>
      </c>
      <c r="K312" s="5">
        <v>2.1823879999999999E-3</v>
      </c>
      <c r="L312" s="5">
        <v>1.243683E-3</v>
      </c>
      <c r="M312" s="5">
        <v>1.500255E-3</v>
      </c>
      <c r="N312" s="5">
        <v>1.1731810000000001E-3</v>
      </c>
      <c r="O312" s="44">
        <v>0.78988000000000003</v>
      </c>
      <c r="P312" s="94">
        <v>-1.1697094776815</v>
      </c>
      <c r="Q312" s="94">
        <v>0.26519481304610099</v>
      </c>
      <c r="R312" s="95">
        <v>0.43765845652788798</v>
      </c>
    </row>
    <row r="313" spans="1:18" ht="14" x14ac:dyDescent="0.15">
      <c r="A313" s="38" t="s">
        <v>410</v>
      </c>
      <c r="B313" s="3" t="s">
        <v>298</v>
      </c>
      <c r="C313" s="5">
        <v>5.3999199999999999E-4</v>
      </c>
      <c r="D313" s="5">
        <v>7.9475599999999998E-4</v>
      </c>
      <c r="E313" s="5">
        <v>6.3593600000000003E-4</v>
      </c>
      <c r="F313" s="5">
        <v>1.2506800000000001E-3</v>
      </c>
      <c r="G313" s="5">
        <v>4.3316399999999999E-4</v>
      </c>
      <c r="H313" s="5">
        <v>3.74676E-4</v>
      </c>
      <c r="I313" s="45">
        <v>1.1130500000000001E-4</v>
      </c>
      <c r="J313" s="5">
        <v>9.9099999999999996E-5</v>
      </c>
      <c r="K313" s="5">
        <v>2.36307E-4</v>
      </c>
      <c r="L313" s="5">
        <v>1.0991799999999999E-3</v>
      </c>
      <c r="M313" s="5">
        <v>1.5815099999999999E-3</v>
      </c>
      <c r="N313" s="5">
        <v>5.1390699999999997E-4</v>
      </c>
      <c r="O313" s="44">
        <v>1.1065</v>
      </c>
      <c r="P313" s="94">
        <v>1.0246507979192601</v>
      </c>
      <c r="Q313" s="94">
        <v>0.31888198860467198</v>
      </c>
      <c r="R313" s="95">
        <v>0.44353585687740799</v>
      </c>
    </row>
    <row r="314" spans="1:18" ht="14" x14ac:dyDescent="0.15">
      <c r="A314" s="38" t="s">
        <v>509</v>
      </c>
      <c r="B314" s="3" t="s">
        <v>298</v>
      </c>
      <c r="C314" s="5">
        <v>4.8690499999999999E-4</v>
      </c>
      <c r="D314" s="5">
        <v>1.564871E-3</v>
      </c>
      <c r="E314" s="5">
        <v>3.4481900000000001E-4</v>
      </c>
      <c r="F314" s="5">
        <v>2.93889E-3</v>
      </c>
      <c r="G314" s="5">
        <v>6.22899E-4</v>
      </c>
      <c r="H314" s="5">
        <v>4.0000399999999997E-4</v>
      </c>
      <c r="I314" s="45">
        <v>2.4185299999999999E-4</v>
      </c>
      <c r="J314" s="5">
        <v>1.7144999999999999E-4</v>
      </c>
      <c r="K314" s="5">
        <v>3.6169499999999999E-4</v>
      </c>
      <c r="L314" s="5">
        <v>6.7968499999999997E-4</v>
      </c>
      <c r="M314" s="5">
        <v>1.486727E-3</v>
      </c>
      <c r="N314" s="5">
        <v>6.1626499999999996E-4</v>
      </c>
      <c r="O314" s="44">
        <v>1.7871999999999999</v>
      </c>
      <c r="P314" s="94">
        <v>1.01541039807197</v>
      </c>
      <c r="Q314" s="94">
        <v>0.32314728863648001</v>
      </c>
      <c r="R314" s="95">
        <v>0.44541923568812197</v>
      </c>
    </row>
    <row r="315" spans="1:18" ht="14" x14ac:dyDescent="0.15">
      <c r="A315" s="38" t="s">
        <v>325</v>
      </c>
      <c r="B315" s="3" t="s">
        <v>282</v>
      </c>
      <c r="C315" s="5">
        <v>2.2827000000000001E-4</v>
      </c>
      <c r="D315" s="5">
        <v>1.6338600000000001E-4</v>
      </c>
      <c r="E315" s="5">
        <v>2.9247799999999999E-4</v>
      </c>
      <c r="F315" s="5">
        <v>1.2790499999999999E-4</v>
      </c>
      <c r="G315" s="5">
        <v>1.0696600000000001E-4</v>
      </c>
      <c r="H315" s="5">
        <v>3.6216999999999998E-4</v>
      </c>
      <c r="I315" s="45">
        <v>2.3902600000000001E-4</v>
      </c>
      <c r="J315" s="5">
        <v>1.01186E-4</v>
      </c>
      <c r="K315" s="5">
        <v>2.3376899999999999E-4</v>
      </c>
      <c r="L315" s="5">
        <v>3.5894900000000001E-4</v>
      </c>
      <c r="M315" s="5">
        <v>8.60222E-4</v>
      </c>
      <c r="N315" s="5">
        <v>2.8973099999999999E-4</v>
      </c>
      <c r="O315" s="44">
        <v>0.61509999999999998</v>
      </c>
      <c r="P315" s="94">
        <v>-1.14524500111793</v>
      </c>
      <c r="Q315" s="94">
        <v>0.274797294119911</v>
      </c>
      <c r="R315" s="95">
        <v>0.44760796361799898</v>
      </c>
    </row>
    <row r="316" spans="1:18" ht="14" x14ac:dyDescent="0.15">
      <c r="A316" s="38" t="s">
        <v>334</v>
      </c>
      <c r="B316" s="3" t="s">
        <v>282</v>
      </c>
      <c r="C316" s="5">
        <v>4.9809999999999999E-5</v>
      </c>
      <c r="D316" s="5">
        <v>4.6155000000000001E-5</v>
      </c>
      <c r="E316" s="5">
        <v>7.4181E-5</v>
      </c>
      <c r="F316" s="5">
        <v>4.9118E-5</v>
      </c>
      <c r="G316" s="5">
        <v>4.6950000000000003E-5</v>
      </c>
      <c r="H316" s="5">
        <v>5.7361999999999997E-5</v>
      </c>
      <c r="I316" s="45">
        <v>1.1544099999999999E-4</v>
      </c>
      <c r="J316" s="5">
        <v>3.0601000000000001E-5</v>
      </c>
      <c r="K316" s="5">
        <v>7.3496000000000002E-5</v>
      </c>
      <c r="L316" s="5">
        <v>8.6954999999999997E-5</v>
      </c>
      <c r="M316" s="5">
        <v>6.7609999999999998E-5</v>
      </c>
      <c r="N316" s="5">
        <v>5.6613999999999997E-5</v>
      </c>
      <c r="O316" s="44">
        <v>0.75124999999999997</v>
      </c>
      <c r="P316" s="94">
        <v>-1.13800018723765</v>
      </c>
      <c r="Q316" s="94">
        <v>0.277691912157433</v>
      </c>
      <c r="R316" s="95">
        <v>0.44770736858035098</v>
      </c>
    </row>
    <row r="317" spans="1:18" ht="14" x14ac:dyDescent="0.15">
      <c r="A317" s="38" t="s">
        <v>394</v>
      </c>
      <c r="B317" s="3" t="s">
        <v>282</v>
      </c>
      <c r="C317" s="5">
        <v>3.4649E-5</v>
      </c>
      <c r="D317" s="5">
        <v>3.7348999999999998E-5</v>
      </c>
      <c r="E317" s="5">
        <v>5.2389000000000003E-5</v>
      </c>
      <c r="F317" s="5">
        <v>1.9227000000000001E-5</v>
      </c>
      <c r="G317" s="5">
        <v>2.6393E-5</v>
      </c>
      <c r="H317" s="5">
        <v>6.3081000000000001E-5</v>
      </c>
      <c r="I317" s="45">
        <v>1.5574299999999999E-4</v>
      </c>
      <c r="J317" s="5">
        <v>7.1624000000000004E-5</v>
      </c>
      <c r="K317" s="5">
        <v>4.9360999999999997E-5</v>
      </c>
      <c r="L317" s="5">
        <v>1.9969000000000001E-5</v>
      </c>
      <c r="M317" s="5">
        <v>4.4558999999999998E-5</v>
      </c>
      <c r="N317" s="5">
        <v>3.6841000000000002E-5</v>
      </c>
      <c r="O317" s="44">
        <v>0.61648000000000003</v>
      </c>
      <c r="P317" s="94">
        <v>-1.12199397041208</v>
      </c>
      <c r="Q317" s="94">
        <v>0.28417022398053099</v>
      </c>
      <c r="R317" s="95">
        <v>0.45352419584771603</v>
      </c>
    </row>
    <row r="318" spans="1:18" ht="14" x14ac:dyDescent="0.15">
      <c r="A318" s="38" t="s">
        <v>474</v>
      </c>
      <c r="B318" s="3" t="s">
        <v>282</v>
      </c>
      <c r="C318" s="5">
        <v>1.60435E-4</v>
      </c>
      <c r="D318" s="5">
        <v>1.2950400000000001E-4</v>
      </c>
      <c r="E318" s="5">
        <v>7.3776999999999995E-5</v>
      </c>
      <c r="F318" s="5">
        <v>1.44723E-4</v>
      </c>
      <c r="G318" s="5">
        <v>6.3163999999999994E-5</v>
      </c>
      <c r="H318" s="5">
        <v>6.2019000000000004E-5</v>
      </c>
      <c r="I318" s="45">
        <v>1.89156E-4</v>
      </c>
      <c r="J318" s="5">
        <v>9.4994999999999994E-5</v>
      </c>
      <c r="K318" s="5">
        <v>7.5747999999999994E-5</v>
      </c>
      <c r="L318" s="5">
        <v>1.3112599999999999E-4</v>
      </c>
      <c r="M318" s="5">
        <v>1.28016E-4</v>
      </c>
      <c r="N318" s="5">
        <v>1.6700999999999999E-4</v>
      </c>
      <c r="O318" s="44">
        <v>0.80608000000000002</v>
      </c>
      <c r="P318" s="94">
        <v>-1.1147854983621699</v>
      </c>
      <c r="Q318" s="94">
        <v>0.287125291334968</v>
      </c>
      <c r="R318" s="95">
        <v>0.45365796030924999</v>
      </c>
    </row>
    <row r="319" spans="1:18" ht="14" x14ac:dyDescent="0.15">
      <c r="A319" s="38" t="s">
        <v>595</v>
      </c>
      <c r="B319" s="3" t="s">
        <v>295</v>
      </c>
      <c r="C319" s="5">
        <v>7.8771037039999996</v>
      </c>
      <c r="D319" s="5">
        <v>0</v>
      </c>
      <c r="E319" s="5">
        <v>6.6868849380000004</v>
      </c>
      <c r="F319" s="5">
        <v>3.5605752929999999</v>
      </c>
      <c r="G319" s="5">
        <v>0</v>
      </c>
      <c r="H319" s="5">
        <v>2.5605750020000002</v>
      </c>
      <c r="I319" s="45">
        <v>0</v>
      </c>
      <c r="J319" s="5">
        <v>0</v>
      </c>
      <c r="K319" s="5">
        <v>3.805041932</v>
      </c>
      <c r="L319" s="5">
        <v>2.8907225219999999</v>
      </c>
      <c r="M319" s="5">
        <v>0</v>
      </c>
      <c r="N319" s="5">
        <v>4.3203427730000001</v>
      </c>
      <c r="O319" s="44">
        <v>1.7295</v>
      </c>
      <c r="P319" s="94">
        <v>0.83367142010355499</v>
      </c>
      <c r="Q319" s="94">
        <v>0.41830085124481597</v>
      </c>
      <c r="R319" s="95">
        <v>0.48144060237610797</v>
      </c>
    </row>
    <row r="320" spans="1:18" ht="14" x14ac:dyDescent="0.15">
      <c r="A320" s="38" t="s">
        <v>504</v>
      </c>
      <c r="B320" s="3" t="s">
        <v>282</v>
      </c>
      <c r="C320" s="5">
        <v>5.5252722000000004E-2</v>
      </c>
      <c r="D320" s="5">
        <v>5.7878004000000004E-2</v>
      </c>
      <c r="E320" s="5">
        <v>5.5648659000000003E-2</v>
      </c>
      <c r="F320" s="5">
        <v>6.6968675000000005E-2</v>
      </c>
      <c r="G320" s="5">
        <v>6.9712204E-2</v>
      </c>
      <c r="H320" s="5">
        <v>4.3505901E-2</v>
      </c>
      <c r="I320" s="45">
        <v>6.9312930999999994E-2</v>
      </c>
      <c r="J320" s="5">
        <v>7.7731486999999988E-2</v>
      </c>
      <c r="K320" s="5">
        <v>5.8934187999999998E-2</v>
      </c>
      <c r="L320" s="5">
        <v>6.0664222000000004E-2</v>
      </c>
      <c r="M320" s="5">
        <v>5.7317070999999997E-2</v>
      </c>
      <c r="N320" s="5">
        <v>6.4493321000000006E-2</v>
      </c>
      <c r="O320" s="44">
        <v>0.89834999999999998</v>
      </c>
      <c r="P320" s="94">
        <v>-1.0643663720372201</v>
      </c>
      <c r="Q320" s="94">
        <v>0.30845169827019298</v>
      </c>
      <c r="R320" s="95">
        <v>0.48252839927416302</v>
      </c>
    </row>
    <row r="321" spans="1:18" ht="14" x14ac:dyDescent="0.15">
      <c r="A321" s="38" t="s">
        <v>410</v>
      </c>
      <c r="B321" s="3" t="s">
        <v>282</v>
      </c>
      <c r="C321" s="5">
        <v>2.6055999999999999E-5</v>
      </c>
      <c r="D321" s="5">
        <v>5.4020000000000001E-6</v>
      </c>
      <c r="E321" s="5">
        <v>7.3477000000000001E-5</v>
      </c>
      <c r="F321" s="5">
        <v>5.4280000000000004E-6</v>
      </c>
      <c r="G321" s="5">
        <v>2.9428E-5</v>
      </c>
      <c r="H321" s="5">
        <v>1.4222E-5</v>
      </c>
      <c r="I321" s="45">
        <v>2.2478999999999999E-5</v>
      </c>
      <c r="J321" s="5">
        <v>1.1724E-5</v>
      </c>
      <c r="K321" s="5">
        <v>2.1075000000000001E-5</v>
      </c>
      <c r="L321" s="5">
        <v>5.3585000000000003E-5</v>
      </c>
      <c r="M321" s="5">
        <v>3.0895000000000002E-5</v>
      </c>
      <c r="N321" s="5">
        <v>4.1836999999999999E-5</v>
      </c>
      <c r="O321" s="44">
        <v>0.84811000000000003</v>
      </c>
      <c r="P321" s="94">
        <v>-1.05261806871074</v>
      </c>
      <c r="Q321" s="94">
        <v>0.31358750999582602</v>
      </c>
      <c r="R321" s="95">
        <v>0.48264403313947601</v>
      </c>
    </row>
    <row r="322" spans="1:18" ht="14" x14ac:dyDescent="0.15">
      <c r="A322" s="38" t="s">
        <v>417</v>
      </c>
      <c r="B322" s="3" t="s">
        <v>282</v>
      </c>
      <c r="C322" s="5">
        <v>9.2042489999999994E-3</v>
      </c>
      <c r="D322" s="5">
        <v>5.7923260000000004E-3</v>
      </c>
      <c r="E322" s="5">
        <v>1.2732317E-2</v>
      </c>
      <c r="F322" s="5">
        <v>3.5322650000000001E-3</v>
      </c>
      <c r="G322" s="5">
        <v>1.4480707000000001E-2</v>
      </c>
      <c r="H322" s="5">
        <v>1.3412181E-2</v>
      </c>
      <c r="I322" s="45">
        <v>4.9215889999999997E-3</v>
      </c>
      <c r="J322" s="5">
        <v>1.0956428000000001E-2</v>
      </c>
      <c r="K322" s="5">
        <v>1.1850303E-2</v>
      </c>
      <c r="L322" s="5">
        <v>1.2216121999999999E-2</v>
      </c>
      <c r="M322" s="5">
        <v>1.2101900000000001E-2</v>
      </c>
      <c r="N322" s="5">
        <v>4.1320049999999997E-2</v>
      </c>
      <c r="O322" s="44">
        <v>0.63356999999999997</v>
      </c>
      <c r="P322" s="94">
        <v>-1.04333657717456</v>
      </c>
      <c r="Q322" s="94">
        <v>0.31768974333231298</v>
      </c>
      <c r="R322" s="95">
        <v>0.48264403313947601</v>
      </c>
    </row>
    <row r="323" spans="1:18" ht="14" x14ac:dyDescent="0.15">
      <c r="A323" s="38" t="s">
        <v>510</v>
      </c>
      <c r="B323" s="3" t="s">
        <v>282</v>
      </c>
      <c r="C323" s="5">
        <v>1.10454E-4</v>
      </c>
      <c r="D323" s="5">
        <v>8.0372999999999998E-5</v>
      </c>
      <c r="E323" s="5">
        <v>5.0582299999999997E-4</v>
      </c>
      <c r="F323" s="5">
        <v>1.7113100000000001E-4</v>
      </c>
      <c r="G323" s="5">
        <v>3.3233200000000002E-4</v>
      </c>
      <c r="H323" s="5">
        <v>2.4413899999999999E-4</v>
      </c>
      <c r="I323" s="45">
        <v>2.7958600000000002E-4</v>
      </c>
      <c r="J323" s="5">
        <v>1.5409399999999999E-4</v>
      </c>
      <c r="K323" s="5">
        <v>4.6164600000000002E-4</v>
      </c>
      <c r="L323" s="5">
        <v>2.08913E-4</v>
      </c>
      <c r="M323" s="5">
        <v>2.7294500000000002E-4</v>
      </c>
      <c r="N323" s="5">
        <v>3.8095099999999998E-4</v>
      </c>
      <c r="O323" s="44">
        <v>0.82147000000000003</v>
      </c>
      <c r="P323" s="94">
        <v>-1.0497594959334899</v>
      </c>
      <c r="Q323" s="94">
        <v>0.31484672279921599</v>
      </c>
      <c r="R323" s="95">
        <v>0.48264403313947601</v>
      </c>
    </row>
    <row r="324" spans="1:18" ht="14" x14ac:dyDescent="0.15">
      <c r="A324" s="38" t="s">
        <v>569</v>
      </c>
      <c r="B324" s="3" t="s">
        <v>298</v>
      </c>
      <c r="C324" s="5">
        <v>1.404885E-3</v>
      </c>
      <c r="D324" s="5">
        <v>2.2889490000000002E-3</v>
      </c>
      <c r="E324" s="5">
        <v>5.2530199999999995E-4</v>
      </c>
      <c r="F324" s="5">
        <v>2.3193279999999998E-3</v>
      </c>
      <c r="G324" s="5">
        <v>1.3472309999999999E-3</v>
      </c>
      <c r="H324" s="5">
        <v>5.89778E-4</v>
      </c>
      <c r="I324" s="45">
        <v>2.57533E-4</v>
      </c>
      <c r="J324" s="5">
        <v>2.1563600000000001E-4</v>
      </c>
      <c r="K324" s="5">
        <v>3.20191E-4</v>
      </c>
      <c r="L324" s="5">
        <v>2.4306660000000002E-3</v>
      </c>
      <c r="M324" s="5">
        <v>2.4019950000000001E-3</v>
      </c>
      <c r="N324" s="5">
        <v>1.4811550000000001E-3</v>
      </c>
      <c r="O324" s="44">
        <v>1.1924999999999999</v>
      </c>
      <c r="P324" s="94">
        <v>0.94208843793126995</v>
      </c>
      <c r="Q324" s="94">
        <v>0.35841818242157297</v>
      </c>
      <c r="R324" s="95">
        <v>0.48780815078167</v>
      </c>
    </row>
    <row r="325" spans="1:18" ht="14" x14ac:dyDescent="0.15">
      <c r="A325" s="38" t="s">
        <v>588</v>
      </c>
      <c r="B325" s="3" t="s">
        <v>298</v>
      </c>
      <c r="C325" s="5">
        <v>8.3646729999999996E-3</v>
      </c>
      <c r="D325" s="5">
        <v>7.7900699999999996E-3</v>
      </c>
      <c r="E325" s="5">
        <v>4.9937560000000002E-3</v>
      </c>
      <c r="F325" s="5">
        <v>1.5482421E-2</v>
      </c>
      <c r="G325" s="5">
        <v>6.0690659999999997E-3</v>
      </c>
      <c r="H325" s="5">
        <v>3.6423900000000001E-3</v>
      </c>
      <c r="I325" s="45">
        <v>1.055926E-3</v>
      </c>
      <c r="J325" s="5">
        <v>1.132281E-3</v>
      </c>
      <c r="K325" s="5">
        <v>2.9214470000000002E-3</v>
      </c>
      <c r="L325" s="5">
        <v>1.3861916E-2</v>
      </c>
      <c r="M325" s="5">
        <v>2.5527857000000001E-2</v>
      </c>
      <c r="N325" s="5">
        <v>4.1045459999999997E-3</v>
      </c>
      <c r="O325" s="44">
        <v>0.95347000000000004</v>
      </c>
      <c r="P325" s="94">
        <v>0.93836580404125003</v>
      </c>
      <c r="Q325" s="94">
        <v>0.36027660809365197</v>
      </c>
      <c r="R325" s="95">
        <v>0.48780815078167</v>
      </c>
    </row>
    <row r="326" spans="1:18" ht="14" x14ac:dyDescent="0.15">
      <c r="A326" s="38" t="s">
        <v>456</v>
      </c>
      <c r="B326" s="3" t="s">
        <v>298</v>
      </c>
      <c r="C326" s="5">
        <v>9.4941079999999994E-3</v>
      </c>
      <c r="D326" s="5">
        <v>1.6560839000000001E-2</v>
      </c>
      <c r="E326" s="5">
        <v>0</v>
      </c>
      <c r="F326" s="5">
        <v>2.7612101999999999E-2</v>
      </c>
      <c r="G326" s="5">
        <v>9.4650749999999999E-3</v>
      </c>
      <c r="H326" s="5">
        <v>7.5127520000000001E-3</v>
      </c>
      <c r="I326" s="45">
        <v>1.781014E-3</v>
      </c>
      <c r="J326" s="5">
        <v>2.012387E-3</v>
      </c>
      <c r="K326" s="5">
        <v>1.0027815000000001E-2</v>
      </c>
      <c r="L326" s="5">
        <v>4.6845619999999998E-3</v>
      </c>
      <c r="M326" s="5">
        <v>7.4328129999999999E-3</v>
      </c>
      <c r="N326" s="5">
        <v>2.7619239999999998E-3</v>
      </c>
      <c r="O326" s="44">
        <v>2.4739</v>
      </c>
      <c r="P326" s="94">
        <v>0.93135268416308203</v>
      </c>
      <c r="Q326" s="94">
        <v>0.36379549684572998</v>
      </c>
      <c r="R326" s="95">
        <v>0.48825185102979601</v>
      </c>
    </row>
    <row r="327" spans="1:18" ht="14" x14ac:dyDescent="0.15">
      <c r="A327" s="38" t="s">
        <v>514</v>
      </c>
      <c r="B327" s="3" t="s">
        <v>282</v>
      </c>
      <c r="C327" s="5">
        <v>8.1028673999999995E-2</v>
      </c>
      <c r="D327" s="5">
        <v>0.10460277800000001</v>
      </c>
      <c r="E327" s="5">
        <v>7.5976104000000003E-2</v>
      </c>
      <c r="F327" s="5">
        <v>7.6857830000000002E-2</v>
      </c>
      <c r="G327" s="5">
        <v>7.7575638000000002E-2</v>
      </c>
      <c r="H327" s="5">
        <v>9.1709205000000002E-2</v>
      </c>
      <c r="I327" s="45">
        <v>6.6996180000000002E-2</v>
      </c>
      <c r="J327" s="5">
        <v>0.10409448499999999</v>
      </c>
      <c r="K327" s="5">
        <v>7.3417577999999997E-2</v>
      </c>
      <c r="L327" s="5">
        <v>7.3327960999999997E-2</v>
      </c>
      <c r="M327" s="5">
        <v>6.3283141000000001E-2</v>
      </c>
      <c r="N327" s="5">
        <v>7.5508160000000005E-2</v>
      </c>
      <c r="O327" s="44">
        <v>1.1120000000000001</v>
      </c>
      <c r="P327" s="94">
        <v>1.0270863273092701</v>
      </c>
      <c r="Q327" s="94">
        <v>0.32496754170862002</v>
      </c>
      <c r="R327" s="95">
        <v>0.48899877704725703</v>
      </c>
    </row>
    <row r="328" spans="1:18" ht="14" x14ac:dyDescent="0.15">
      <c r="A328" s="38" t="s">
        <v>391</v>
      </c>
      <c r="B328" s="3" t="s">
        <v>282</v>
      </c>
      <c r="C328" s="5">
        <v>1.6073299999999998E-4</v>
      </c>
      <c r="D328" s="5">
        <v>1.4858100000000001E-4</v>
      </c>
      <c r="E328" s="5">
        <v>3.9774499999999997E-4</v>
      </c>
      <c r="F328" s="5">
        <v>2.9120600000000002E-4</v>
      </c>
      <c r="G328" s="5">
        <v>2.7644900000000001E-4</v>
      </c>
      <c r="H328" s="5">
        <v>4.4689399999999998E-4</v>
      </c>
      <c r="I328" s="45">
        <v>4.3750800000000003E-4</v>
      </c>
      <c r="J328" s="5">
        <v>2.3063700000000001E-4</v>
      </c>
      <c r="K328" s="5">
        <v>5.2552000000000002E-4</v>
      </c>
      <c r="L328" s="5">
        <v>2.91818E-4</v>
      </c>
      <c r="M328" s="5">
        <v>2.9324099999999997E-4</v>
      </c>
      <c r="N328" s="5">
        <v>2.87225E-4</v>
      </c>
      <c r="O328" s="44">
        <v>0.83333000000000002</v>
      </c>
      <c r="P328" s="94">
        <v>-1.0186874696050601</v>
      </c>
      <c r="Q328" s="94">
        <v>0.32877681450495799</v>
      </c>
      <c r="R328" s="95">
        <v>0.49006355369607002</v>
      </c>
    </row>
    <row r="329" spans="1:18" ht="14" x14ac:dyDescent="0.15">
      <c r="A329" s="38" t="s">
        <v>460</v>
      </c>
      <c r="B329" s="3" t="s">
        <v>282</v>
      </c>
      <c r="C329" s="5">
        <v>3.3411500000000001E-4</v>
      </c>
      <c r="D329" s="5">
        <v>1.8034099999999999E-4</v>
      </c>
      <c r="E329" s="5">
        <v>2.9264800000000001E-4</v>
      </c>
      <c r="F329" s="5">
        <v>1.2745599999999999E-4</v>
      </c>
      <c r="G329" s="5">
        <v>3.5718799999999998E-4</v>
      </c>
      <c r="H329" s="5">
        <v>4.8212899999999998E-4</v>
      </c>
      <c r="I329" s="45">
        <v>1.68591E-4</v>
      </c>
      <c r="J329" s="5">
        <v>1.17213E-4</v>
      </c>
      <c r="K329" s="5">
        <v>3.3314299999999999E-4</v>
      </c>
      <c r="L329" s="5">
        <v>2.9200999999999999E-4</v>
      </c>
      <c r="M329" s="5">
        <v>2.5148100000000001E-4</v>
      </c>
      <c r="N329" s="5">
        <v>1.8227299999999999E-4</v>
      </c>
      <c r="O329" s="44">
        <v>1.3191999999999999</v>
      </c>
      <c r="P329" s="94">
        <v>1.00154161037684</v>
      </c>
      <c r="Q329" s="94">
        <v>0.33665462722051098</v>
      </c>
      <c r="R329" s="95">
        <v>0.49251325093371101</v>
      </c>
    </row>
    <row r="330" spans="1:18" ht="14" x14ac:dyDescent="0.15">
      <c r="A330" s="38" t="s">
        <v>581</v>
      </c>
      <c r="B330" s="3" t="s">
        <v>282</v>
      </c>
      <c r="C330" s="5">
        <v>1.2894250000000001E-3</v>
      </c>
      <c r="D330" s="5">
        <v>1.3743340000000001E-3</v>
      </c>
      <c r="E330" s="5">
        <v>1.2715109999999999E-3</v>
      </c>
      <c r="F330" s="5">
        <v>1.0060799999999999E-3</v>
      </c>
      <c r="G330" s="5">
        <v>1.3932440000000001E-3</v>
      </c>
      <c r="H330" s="5">
        <v>1.7172349999999999E-3</v>
      </c>
      <c r="I330" s="45">
        <v>1.3709880000000001E-3</v>
      </c>
      <c r="J330" s="5">
        <v>1.2124550000000001E-3</v>
      </c>
      <c r="K330" s="5">
        <v>1.660789E-3</v>
      </c>
      <c r="L330" s="5">
        <v>9.0321399999999995E-4</v>
      </c>
      <c r="M330" s="5">
        <v>9.6359899999999999E-4</v>
      </c>
      <c r="N330" s="5">
        <v>1.018798E-3</v>
      </c>
      <c r="O330" s="44">
        <v>1.1293</v>
      </c>
      <c r="P330" s="94">
        <v>1.00662410233338</v>
      </c>
      <c r="Q330" s="94">
        <v>0.33430522476258401</v>
      </c>
      <c r="R330" s="95">
        <v>0.49251325093371101</v>
      </c>
    </row>
    <row r="331" spans="1:18" ht="14" x14ac:dyDescent="0.15">
      <c r="A331" s="38" t="s">
        <v>483</v>
      </c>
      <c r="B331" s="3" t="s">
        <v>295</v>
      </c>
      <c r="C331" s="5">
        <v>0.98378830299999998</v>
      </c>
      <c r="D331" s="5">
        <v>1.090273651</v>
      </c>
      <c r="E331" s="5">
        <v>1.7130024399999999</v>
      </c>
      <c r="F331" s="5">
        <v>0</v>
      </c>
      <c r="G331" s="5">
        <v>1.2434528030000001</v>
      </c>
      <c r="H331" s="5">
        <v>1.274034095</v>
      </c>
      <c r="I331" s="45">
        <v>0</v>
      </c>
      <c r="J331" s="5">
        <v>1.0863017420000001</v>
      </c>
      <c r="K331" s="5">
        <v>0.885318783</v>
      </c>
      <c r="L331" s="5">
        <v>1.755280511</v>
      </c>
      <c r="M331" s="5">
        <v>0</v>
      </c>
      <c r="N331" s="5">
        <v>0.92398559300000005</v>
      </c>
      <c r="O331" s="44">
        <v>1.2949999999999999</v>
      </c>
      <c r="P331" s="94">
        <v>0.80653257891996</v>
      </c>
      <c r="Q331" s="94">
        <v>0.43326713418016399</v>
      </c>
      <c r="R331" s="95">
        <v>0.494005517476449</v>
      </c>
    </row>
    <row r="332" spans="1:18" ht="14" x14ac:dyDescent="0.15">
      <c r="A332" s="38" t="s">
        <v>371</v>
      </c>
      <c r="B332" s="3" t="s">
        <v>295</v>
      </c>
      <c r="C332" s="5">
        <v>1.1312202389999999</v>
      </c>
      <c r="D332" s="5">
        <v>1.3150522120000001</v>
      </c>
      <c r="E332" s="5">
        <v>1.1183331990000001</v>
      </c>
      <c r="F332" s="5">
        <v>0</v>
      </c>
      <c r="G332" s="5">
        <v>0</v>
      </c>
      <c r="H332" s="5">
        <v>1.4163315080000001</v>
      </c>
      <c r="I332" s="45">
        <v>0.72453107000000005</v>
      </c>
      <c r="J332" s="5">
        <v>0</v>
      </c>
      <c r="K332" s="5">
        <v>0</v>
      </c>
      <c r="L332" s="5">
        <v>3.1507810570000001</v>
      </c>
      <c r="M332" s="5">
        <v>0</v>
      </c>
      <c r="N332" s="5">
        <v>0.38927297199999999</v>
      </c>
      <c r="O332" s="44">
        <v>1.1418999999999999</v>
      </c>
      <c r="P332" s="94">
        <v>0.78328413325184998</v>
      </c>
      <c r="Q332" s="94">
        <v>0.44635773428794501</v>
      </c>
      <c r="R332" s="95">
        <v>0.50421892206601204</v>
      </c>
    </row>
    <row r="333" spans="1:18" ht="14" x14ac:dyDescent="0.15">
      <c r="A333" s="38" t="s">
        <v>389</v>
      </c>
      <c r="B333" s="3" t="s">
        <v>298</v>
      </c>
      <c r="C333" s="5">
        <v>6.1994470000000003E-3</v>
      </c>
      <c r="D333" s="5">
        <v>1.7244142E-2</v>
      </c>
      <c r="E333" s="5">
        <v>6.1049989999999998E-3</v>
      </c>
      <c r="F333" s="5">
        <v>3.4051454000000002E-2</v>
      </c>
      <c r="G333" s="5">
        <v>1.0930954999999999E-2</v>
      </c>
      <c r="H333" s="5">
        <v>4.5200809999999996E-3</v>
      </c>
      <c r="I333" s="45">
        <v>2.337469E-3</v>
      </c>
      <c r="J333" s="5">
        <v>3.4095110000000001E-3</v>
      </c>
      <c r="K333" s="5">
        <v>7.8078510000000002E-3</v>
      </c>
      <c r="L333" s="5">
        <v>7.8743519999999994E-3</v>
      </c>
      <c r="M333" s="5">
        <v>2.6597543000000001E-2</v>
      </c>
      <c r="N333" s="5">
        <v>6.0406549999999998E-3</v>
      </c>
      <c r="O333" s="44">
        <v>1.4621</v>
      </c>
      <c r="P333" s="94">
        <v>0.89295742969863301</v>
      </c>
      <c r="Q333" s="94">
        <v>0.38347190482242</v>
      </c>
      <c r="R333" s="95">
        <v>0.51018436032895897</v>
      </c>
    </row>
    <row r="334" spans="1:18" ht="14" x14ac:dyDescent="0.15">
      <c r="A334" s="38" t="s">
        <v>418</v>
      </c>
      <c r="B334" s="3" t="s">
        <v>295</v>
      </c>
      <c r="C334" s="5">
        <v>2.968412635</v>
      </c>
      <c r="D334" s="5">
        <v>2.804454255</v>
      </c>
      <c r="E334" s="5">
        <v>6.9291824200000001</v>
      </c>
      <c r="F334" s="5">
        <v>0</v>
      </c>
      <c r="G334" s="5">
        <v>0</v>
      </c>
      <c r="H334" s="5">
        <v>0</v>
      </c>
      <c r="I334" s="45">
        <v>0</v>
      </c>
      <c r="J334" s="5">
        <v>2.6173942139999999</v>
      </c>
      <c r="K334" s="5">
        <v>13.0275336</v>
      </c>
      <c r="L334" s="5">
        <v>3.3142564970000001</v>
      </c>
      <c r="M334" s="5">
        <v>0</v>
      </c>
      <c r="N334" s="5">
        <v>4.6777112030000003</v>
      </c>
      <c r="O334" s="44">
        <v>0.57821</v>
      </c>
      <c r="P334" s="94">
        <v>-0.76645143676160299</v>
      </c>
      <c r="Q334" s="94">
        <v>0.455990013674197</v>
      </c>
      <c r="R334" s="95">
        <v>0.510374143745431</v>
      </c>
    </row>
    <row r="335" spans="1:18" ht="14" x14ac:dyDescent="0.15">
      <c r="A335" s="38" t="s">
        <v>611</v>
      </c>
      <c r="B335" s="42" t="s">
        <v>298</v>
      </c>
      <c r="C335" s="44">
        <v>3.97568E-4</v>
      </c>
      <c r="D335" s="44">
        <v>1.8723500000000001E-4</v>
      </c>
      <c r="E335" s="44">
        <v>1.7438299999999999E-4</v>
      </c>
      <c r="F335" s="44">
        <v>1.2215769999999999E-3</v>
      </c>
      <c r="G335" s="44">
        <v>3.3111799999999998E-4</v>
      </c>
      <c r="H335" s="44">
        <v>1.1381400000000001E-4</v>
      </c>
      <c r="I335" s="46">
        <v>6.58E-5</v>
      </c>
      <c r="J335" s="44">
        <v>4.7899999999999999E-5</v>
      </c>
      <c r="K335" s="44">
        <v>5.8900000000000002E-5</v>
      </c>
      <c r="L335" s="44">
        <v>8.9395299999999996E-4</v>
      </c>
      <c r="M335" s="44">
        <v>7.4137200000000002E-4</v>
      </c>
      <c r="N335" s="44">
        <v>2.1692E-4</v>
      </c>
      <c r="O335" s="44">
        <v>1.198</v>
      </c>
      <c r="P335" s="94">
        <v>0.88135098247879395</v>
      </c>
      <c r="Q335" s="94">
        <v>0.38955654388327998</v>
      </c>
      <c r="R335" s="95">
        <v>0.51381164839777504</v>
      </c>
    </row>
    <row r="336" spans="1:18" ht="14" x14ac:dyDescent="0.15">
      <c r="A336" s="38" t="s">
        <v>614</v>
      </c>
      <c r="B336" s="42" t="s">
        <v>282</v>
      </c>
      <c r="C336" s="44">
        <v>3.4005999999999999E-5</v>
      </c>
      <c r="D336" s="44">
        <v>9.414E-6</v>
      </c>
      <c r="E336" s="44">
        <v>1.3226000000000001E-4</v>
      </c>
      <c r="F336" s="44">
        <v>3.3028999999999998E-5</v>
      </c>
      <c r="G336" s="44">
        <v>6.9165999999999995E-5</v>
      </c>
      <c r="H336" s="44">
        <v>1.1971200000000001E-4</v>
      </c>
      <c r="I336" s="46">
        <v>3.4404000000000005E-5</v>
      </c>
      <c r="J336" s="44">
        <v>1.9748000000000001E-5</v>
      </c>
      <c r="K336" s="44">
        <v>6.557299999999999E-5</v>
      </c>
      <c r="L336" s="44">
        <v>1.93573E-4</v>
      </c>
      <c r="M336" s="44">
        <v>2.1754200000000001E-4</v>
      </c>
      <c r="N336" s="44">
        <v>1.1821999999999999E-4</v>
      </c>
      <c r="O336" s="44">
        <v>0.61255999999999999</v>
      </c>
      <c r="P336" s="94">
        <v>-0.93836152862352096</v>
      </c>
      <c r="Q336" s="94">
        <v>0.36686300271653799</v>
      </c>
      <c r="R336" s="95">
        <v>0.53178306815791798</v>
      </c>
    </row>
    <row r="337" spans="1:18" ht="14" x14ac:dyDescent="0.15">
      <c r="A337" s="38" t="s">
        <v>479</v>
      </c>
      <c r="B337" s="3" t="s">
        <v>282</v>
      </c>
      <c r="C337" s="5">
        <v>1.53E-6</v>
      </c>
      <c r="D337" s="5">
        <v>3.2839999999999998E-6</v>
      </c>
      <c r="E337" s="5">
        <v>3.693E-6</v>
      </c>
      <c r="F337" s="5">
        <v>8.7169999999999997E-6</v>
      </c>
      <c r="G337" s="5">
        <v>0</v>
      </c>
      <c r="H337" s="5">
        <v>3.6150000000000001E-6</v>
      </c>
      <c r="I337" s="45">
        <v>3.27E-6</v>
      </c>
      <c r="J337" s="5">
        <v>9.7829999999999993E-6</v>
      </c>
      <c r="K337" s="5">
        <v>5.3920000000000002E-6</v>
      </c>
      <c r="L337" s="5">
        <v>9.2140000000000002E-6</v>
      </c>
      <c r="M337" s="5">
        <v>4.5929999999999999E-6</v>
      </c>
      <c r="N337" s="5">
        <v>4.4799999999999999E-7</v>
      </c>
      <c r="O337" s="44">
        <v>0.64002000000000003</v>
      </c>
      <c r="P337" s="94">
        <v>-0.92915747419397898</v>
      </c>
      <c r="Q337" s="94">
        <v>0.37141908139051499</v>
      </c>
      <c r="R337" s="95">
        <v>0.53349286236092097</v>
      </c>
    </row>
    <row r="338" spans="1:18" ht="14" x14ac:dyDescent="0.15">
      <c r="A338" s="38" t="s">
        <v>441</v>
      </c>
      <c r="B338" s="3" t="s">
        <v>295</v>
      </c>
      <c r="C338" s="5">
        <v>5.20682636</v>
      </c>
      <c r="D338" s="5">
        <v>5.1144692530000002</v>
      </c>
      <c r="E338" s="5">
        <v>6.4161907060000001</v>
      </c>
      <c r="F338" s="5">
        <v>0</v>
      </c>
      <c r="G338" s="5">
        <v>6.0393541519999996</v>
      </c>
      <c r="H338" s="5">
        <v>7.6119255819999996</v>
      </c>
      <c r="I338" s="45">
        <v>0</v>
      </c>
      <c r="J338" s="5">
        <v>5.225355059</v>
      </c>
      <c r="K338" s="5">
        <v>6.8701626759999996</v>
      </c>
      <c r="L338" s="5">
        <v>6.7339821569999998</v>
      </c>
      <c r="M338" s="5">
        <v>4.6666733020000004</v>
      </c>
      <c r="N338" s="5">
        <v>0</v>
      </c>
      <c r="O338" s="44">
        <v>1.2350000000000001</v>
      </c>
      <c r="P338" s="94">
        <v>0.70947550058289599</v>
      </c>
      <c r="Q338" s="94">
        <v>0.489542238194274</v>
      </c>
      <c r="R338" s="95">
        <v>0.54294684599728604</v>
      </c>
    </row>
    <row r="339" spans="1:18" ht="14" x14ac:dyDescent="0.15">
      <c r="A339" s="38" t="s">
        <v>506</v>
      </c>
      <c r="B339" s="3" t="s">
        <v>282</v>
      </c>
      <c r="C339" s="5">
        <v>1.2553577999999999E-2</v>
      </c>
      <c r="D339" s="5">
        <v>7.1805280000000003E-3</v>
      </c>
      <c r="E339" s="5">
        <v>1.1265124E-2</v>
      </c>
      <c r="F339" s="5">
        <v>7.1765149999999996E-3</v>
      </c>
      <c r="G339" s="5">
        <v>1.3235818999999999E-2</v>
      </c>
      <c r="H339" s="5">
        <v>1.3062025999999999E-2</v>
      </c>
      <c r="I339" s="45">
        <v>9.8215879999999992E-3</v>
      </c>
      <c r="J339" s="5">
        <v>8.6682100000000008E-3</v>
      </c>
      <c r="K339" s="5">
        <v>1.0226460999999999E-2</v>
      </c>
      <c r="L339" s="5">
        <v>1.5342099E-2</v>
      </c>
      <c r="M339" s="5">
        <v>2.0192569E-2</v>
      </c>
      <c r="N339" s="5">
        <v>1.2304214000000001E-2</v>
      </c>
      <c r="O339" s="44">
        <v>0.84218000000000004</v>
      </c>
      <c r="P339" s="94">
        <v>-0.90738997654565801</v>
      </c>
      <c r="Q339" s="94">
        <v>0.38235155111211</v>
      </c>
      <c r="R339" s="95">
        <v>0.54424815383525604</v>
      </c>
    </row>
    <row r="340" spans="1:18" ht="14" x14ac:dyDescent="0.15">
      <c r="A340" s="38" t="s">
        <v>563</v>
      </c>
      <c r="B340" s="3" t="s">
        <v>298</v>
      </c>
      <c r="C340" s="5">
        <v>0</v>
      </c>
      <c r="D340" s="5">
        <v>2.5930240000000002E-3</v>
      </c>
      <c r="E340" s="5">
        <v>2.3025810000000002E-3</v>
      </c>
      <c r="F340" s="5">
        <v>0</v>
      </c>
      <c r="G340" s="5">
        <v>9.1899699999999996E-4</v>
      </c>
      <c r="H340" s="5">
        <v>1.3949559999999999E-3</v>
      </c>
      <c r="I340" s="45">
        <v>0</v>
      </c>
      <c r="J340" s="5">
        <v>0</v>
      </c>
      <c r="K340" s="5">
        <v>1.4805669999999999E-3</v>
      </c>
      <c r="L340" s="5">
        <v>6.4106299999999998E-4</v>
      </c>
      <c r="M340" s="5">
        <v>6.4113600000000005E-4</v>
      </c>
      <c r="N340" s="5">
        <v>2.81317E-4</v>
      </c>
      <c r="O340" s="44">
        <v>2.3195999999999999</v>
      </c>
      <c r="P340" s="94">
        <v>0.82802259881477402</v>
      </c>
      <c r="Q340" s="94">
        <v>0.41832526124898101</v>
      </c>
      <c r="R340" s="95">
        <v>0.54704072624866695</v>
      </c>
    </row>
    <row r="341" spans="1:18" ht="14" x14ac:dyDescent="0.15">
      <c r="A341" s="38" t="s">
        <v>653</v>
      </c>
      <c r="B341" s="42" t="s">
        <v>298</v>
      </c>
      <c r="C341" s="44">
        <v>2.2524089999999999E-3</v>
      </c>
      <c r="D341" s="44">
        <v>7.6311E-3</v>
      </c>
      <c r="E341" s="44">
        <v>1.101077E-3</v>
      </c>
      <c r="F341" s="44">
        <v>1.3507682E-2</v>
      </c>
      <c r="G341" s="44">
        <v>4.8186699999999997E-3</v>
      </c>
      <c r="H341" s="44">
        <v>1.459126E-3</v>
      </c>
      <c r="I341" s="46">
        <v>1.55514E-3</v>
      </c>
      <c r="J341" s="44">
        <v>1.4255730000000001E-3</v>
      </c>
      <c r="K341" s="44">
        <v>1.2800789999999999E-3</v>
      </c>
      <c r="L341" s="44">
        <v>3.8042990000000001E-3</v>
      </c>
      <c r="M341" s="44">
        <v>8.9567299999999996E-3</v>
      </c>
      <c r="N341" s="44">
        <v>1.456326E-3</v>
      </c>
      <c r="O341" s="44">
        <v>1.6652</v>
      </c>
      <c r="P341" s="94">
        <v>0.81973297951078195</v>
      </c>
      <c r="Q341" s="94">
        <v>0.42291629158795602</v>
      </c>
      <c r="R341" s="95">
        <v>0.54835756451658701</v>
      </c>
    </row>
    <row r="342" spans="1:18" ht="14" x14ac:dyDescent="0.15">
      <c r="A342" s="38" t="s">
        <v>386</v>
      </c>
      <c r="B342" s="3" t="s">
        <v>298</v>
      </c>
      <c r="C342" s="5">
        <v>6.9298847999999996E-2</v>
      </c>
      <c r="D342" s="5">
        <v>0.118945831</v>
      </c>
      <c r="E342" s="5">
        <v>4.2886212999999999E-2</v>
      </c>
      <c r="F342" s="5">
        <v>0.34419532400000002</v>
      </c>
      <c r="G342" s="5">
        <v>0.110641963</v>
      </c>
      <c r="H342" s="5">
        <v>4.3607689999999998E-2</v>
      </c>
      <c r="I342" s="45">
        <v>3.5119025999999998E-2</v>
      </c>
      <c r="J342" s="5">
        <v>3.711685E-2</v>
      </c>
      <c r="K342" s="5">
        <v>8.3689655000000002E-2</v>
      </c>
      <c r="L342" s="5">
        <v>9.6550201000000002E-2</v>
      </c>
      <c r="M342" s="5">
        <v>0.17258289600000001</v>
      </c>
      <c r="N342" s="5">
        <v>3.3153000000000002E-2</v>
      </c>
      <c r="O342" s="44">
        <v>1.5922000000000001</v>
      </c>
      <c r="P342" s="94">
        <v>0.80400663496727698</v>
      </c>
      <c r="Q342" s="94">
        <v>0.43171344420587199</v>
      </c>
      <c r="R342" s="95">
        <v>0.55506014255040703</v>
      </c>
    </row>
    <row r="343" spans="1:18" ht="14" x14ac:dyDescent="0.15">
      <c r="A343" s="38" t="s">
        <v>553</v>
      </c>
      <c r="B343" s="3" t="s">
        <v>298</v>
      </c>
      <c r="C343" s="5">
        <v>9.8379499999999998E-4</v>
      </c>
      <c r="D343" s="5">
        <v>1.376281E-3</v>
      </c>
      <c r="E343" s="5">
        <v>9.8370500000000008E-4</v>
      </c>
      <c r="F343" s="5">
        <v>2.8348219999999999E-3</v>
      </c>
      <c r="G343" s="5">
        <v>4.54339E-4</v>
      </c>
      <c r="H343" s="5">
        <v>5.7980300000000005E-4</v>
      </c>
      <c r="I343" s="45">
        <v>2.0252200000000001E-4</v>
      </c>
      <c r="J343" s="5">
        <v>2.23673E-4</v>
      </c>
      <c r="K343" s="5">
        <v>6.7162700000000005E-4</v>
      </c>
      <c r="L343" s="5">
        <v>1.5266959999999999E-3</v>
      </c>
      <c r="M343" s="5">
        <v>2.7946490000000002E-3</v>
      </c>
      <c r="N343" s="5">
        <v>6.9614199999999996E-4</v>
      </c>
      <c r="O343" s="44">
        <v>1.1795</v>
      </c>
      <c r="P343" s="94">
        <v>0.78288370278308805</v>
      </c>
      <c r="Q343" s="94">
        <v>0.44370872827493102</v>
      </c>
      <c r="R343" s="95">
        <v>0.56572862855053696</v>
      </c>
    </row>
    <row r="344" spans="1:18" ht="14" x14ac:dyDescent="0.15">
      <c r="A344" s="38" t="s">
        <v>465</v>
      </c>
      <c r="B344" s="3" t="s">
        <v>298</v>
      </c>
      <c r="C344" s="5">
        <v>2.3838187E-2</v>
      </c>
      <c r="D344" s="5">
        <v>2.4243773E-2</v>
      </c>
      <c r="E344" s="5">
        <v>2.7179270000000002E-3</v>
      </c>
      <c r="F344" s="5">
        <v>6.5822950000000002E-3</v>
      </c>
      <c r="G344" s="5">
        <v>9.2996050000000007E-3</v>
      </c>
      <c r="H344" s="5">
        <v>6.4282799999999998E-3</v>
      </c>
      <c r="I344" s="45">
        <v>9.7813200000000005E-4</v>
      </c>
      <c r="J344" s="5">
        <v>5.17992E-4</v>
      </c>
      <c r="K344" s="5">
        <v>8.9301599999999995E-4</v>
      </c>
      <c r="L344" s="5">
        <v>4.7242175999999997E-2</v>
      </c>
      <c r="M344" s="5">
        <v>3.4141044000000002E-2</v>
      </c>
      <c r="N344" s="5">
        <v>2.7166360000000001E-2</v>
      </c>
      <c r="O344" s="44">
        <v>0.65900999999999998</v>
      </c>
      <c r="P344" s="94">
        <v>0.74187120609592605</v>
      </c>
      <c r="Q344" s="94">
        <v>0.46758020584858601</v>
      </c>
      <c r="R344" s="95">
        <v>0.57678395464207699</v>
      </c>
    </row>
    <row r="345" spans="1:18" ht="14" x14ac:dyDescent="0.15">
      <c r="A345" s="38" t="s">
        <v>492</v>
      </c>
      <c r="B345" s="3" t="s">
        <v>298</v>
      </c>
      <c r="C345" s="5">
        <v>7.9150526999999998E-2</v>
      </c>
      <c r="D345" s="5">
        <v>0.162079063</v>
      </c>
      <c r="E345" s="5">
        <v>6.3796103000000007E-2</v>
      </c>
      <c r="F345" s="5">
        <v>0.44976148700000002</v>
      </c>
      <c r="G345" s="5">
        <v>9.6666295999999999E-2</v>
      </c>
      <c r="H345" s="5">
        <v>6.1201500999999998E-2</v>
      </c>
      <c r="I345" s="45">
        <v>2.8253087E-2</v>
      </c>
      <c r="J345" s="5">
        <v>2.8832125E-2</v>
      </c>
      <c r="K345" s="5">
        <v>8.7057386E-2</v>
      </c>
      <c r="L345" s="5">
        <v>0.17342006600000001</v>
      </c>
      <c r="M345" s="5">
        <v>0.21174742299999999</v>
      </c>
      <c r="N345" s="5">
        <v>9.4084994000000005E-2</v>
      </c>
      <c r="O345" s="44">
        <v>1.464</v>
      </c>
      <c r="P345" s="94">
        <v>0.73571551352634301</v>
      </c>
      <c r="Q345" s="94">
        <v>0.471228721112808</v>
      </c>
      <c r="R345" s="95">
        <v>0.57678395464207699</v>
      </c>
    </row>
    <row r="346" spans="1:18" ht="14" x14ac:dyDescent="0.15">
      <c r="A346" s="38" t="s">
        <v>356</v>
      </c>
      <c r="B346" s="3" t="s">
        <v>298</v>
      </c>
      <c r="C346" s="5">
        <v>1.6993999999999999E-2</v>
      </c>
      <c r="D346" s="5">
        <v>3.3278505E-2</v>
      </c>
      <c r="E346" s="5">
        <v>0</v>
      </c>
      <c r="F346" s="5">
        <v>3.2170941000000002E-2</v>
      </c>
      <c r="G346" s="5">
        <v>1.5740147999999999E-2</v>
      </c>
      <c r="H346" s="5">
        <v>0</v>
      </c>
      <c r="I346" s="45">
        <v>3.184844E-3</v>
      </c>
      <c r="J346" s="5">
        <v>0</v>
      </c>
      <c r="K346" s="5">
        <v>0</v>
      </c>
      <c r="L346" s="5">
        <v>9.5005309999999996E-3</v>
      </c>
      <c r="M346" s="5">
        <v>2.6574480000000001E-2</v>
      </c>
      <c r="N346" s="5">
        <v>8.9843260000000008E-3</v>
      </c>
      <c r="O346" s="44">
        <v>2.0085000000000002</v>
      </c>
      <c r="P346" s="94">
        <v>0.75409107364722405</v>
      </c>
      <c r="Q346" s="94">
        <v>0.46038789668533697</v>
      </c>
      <c r="R346" s="95">
        <v>0.57678395464207699</v>
      </c>
    </row>
    <row r="347" spans="1:18" ht="14" x14ac:dyDescent="0.15">
      <c r="A347" s="38" t="s">
        <v>607</v>
      </c>
      <c r="B347" s="42" t="s">
        <v>298</v>
      </c>
      <c r="C347" s="44">
        <v>0.248108577</v>
      </c>
      <c r="D347" s="44">
        <v>0.49605886300000002</v>
      </c>
      <c r="E347" s="44">
        <v>0.117230772</v>
      </c>
      <c r="F347" s="44">
        <v>1.284864902</v>
      </c>
      <c r="G347" s="44">
        <v>0.38583183399999998</v>
      </c>
      <c r="H347" s="44">
        <v>0.123881502</v>
      </c>
      <c r="I347" s="46">
        <v>0.12518817099999999</v>
      </c>
      <c r="J347" s="44">
        <v>0.124143981</v>
      </c>
      <c r="K347" s="44">
        <v>0.31167386899999999</v>
      </c>
      <c r="L347" s="44">
        <v>0.31904782199999998</v>
      </c>
      <c r="M347" s="44">
        <v>0.47027184399999999</v>
      </c>
      <c r="N347" s="44">
        <v>0.135641661</v>
      </c>
      <c r="O347" s="44">
        <v>1.7874000000000001</v>
      </c>
      <c r="P347" s="94">
        <v>0.76120076987484198</v>
      </c>
      <c r="Q347" s="94">
        <v>0.45623432992770702</v>
      </c>
      <c r="R347" s="95">
        <v>0.57678395464207699</v>
      </c>
    </row>
    <row r="348" spans="1:18" ht="14" x14ac:dyDescent="0.15">
      <c r="A348" s="38" t="s">
        <v>648</v>
      </c>
      <c r="B348" s="42" t="s">
        <v>298</v>
      </c>
      <c r="C348" s="44">
        <v>6.5237050000000003E-3</v>
      </c>
      <c r="D348" s="44">
        <v>1.3742041999999999E-2</v>
      </c>
      <c r="E348" s="44">
        <v>3.192795E-3</v>
      </c>
      <c r="F348" s="44">
        <v>2.4459082E-2</v>
      </c>
      <c r="G348" s="44">
        <v>6.9328899999999997E-3</v>
      </c>
      <c r="H348" s="44">
        <v>4.1206519999999998E-3</v>
      </c>
      <c r="I348" s="46">
        <v>2.1977199999999998E-3</v>
      </c>
      <c r="J348" s="44">
        <v>1.4594479999999999E-3</v>
      </c>
      <c r="K348" s="44">
        <v>2.6522709999999999E-3</v>
      </c>
      <c r="L348" s="44">
        <v>1.3542144000000001E-2</v>
      </c>
      <c r="M348" s="44">
        <v>2.2374420999999999E-2</v>
      </c>
      <c r="N348" s="44">
        <v>7.2213770000000002E-3</v>
      </c>
      <c r="O348" s="44">
        <v>1.1926000000000001</v>
      </c>
      <c r="P348" s="94">
        <v>0.74026672935211102</v>
      </c>
      <c r="Q348" s="94">
        <v>0.46852955093181298</v>
      </c>
      <c r="R348" s="95">
        <v>0.57678395464207699</v>
      </c>
    </row>
    <row r="349" spans="1:18" ht="14" x14ac:dyDescent="0.15">
      <c r="A349" s="38" t="s">
        <v>500</v>
      </c>
      <c r="B349" s="3" t="s">
        <v>282</v>
      </c>
      <c r="C349" s="5">
        <v>8.8234999999999998E-5</v>
      </c>
      <c r="D349" s="5">
        <v>1.46895E-4</v>
      </c>
      <c r="E349" s="5">
        <v>1.14744E-4</v>
      </c>
      <c r="F349" s="5">
        <v>7.8770000000000006E-5</v>
      </c>
      <c r="G349" s="5">
        <v>1.09481E-4</v>
      </c>
      <c r="H349" s="5">
        <v>1.52461E-4</v>
      </c>
      <c r="I349" s="45">
        <v>1.08316E-4</v>
      </c>
      <c r="J349" s="5">
        <v>1.26444E-4</v>
      </c>
      <c r="K349" s="5">
        <v>1.7708000000000001E-5</v>
      </c>
      <c r="L349" s="5">
        <v>1.20919E-4</v>
      </c>
      <c r="M349" s="5">
        <v>1.36332E-4</v>
      </c>
      <c r="N349" s="5">
        <v>9.8323E-5</v>
      </c>
      <c r="O349" s="44">
        <v>1.1357999999999999</v>
      </c>
      <c r="P349" s="94">
        <v>0.83993460759524896</v>
      </c>
      <c r="Q349" s="94">
        <v>0.41763311499518202</v>
      </c>
      <c r="R349" s="95">
        <v>0.58795981107720596</v>
      </c>
    </row>
    <row r="350" spans="1:18" ht="14" x14ac:dyDescent="0.15">
      <c r="A350" s="38" t="s">
        <v>646</v>
      </c>
      <c r="B350" s="42" t="s">
        <v>282</v>
      </c>
      <c r="C350" s="44">
        <v>5.1687950000000003E-3</v>
      </c>
      <c r="D350" s="44">
        <v>2.612942E-3</v>
      </c>
      <c r="E350" s="44">
        <v>5.3274769999999997E-3</v>
      </c>
      <c r="F350" s="44">
        <v>1.45301E-4</v>
      </c>
      <c r="G350" s="44">
        <v>2.4188970000000001E-3</v>
      </c>
      <c r="H350" s="44">
        <v>4.5059339999999996E-3</v>
      </c>
      <c r="I350" s="46">
        <v>4.3981000000000003E-3</v>
      </c>
      <c r="J350" s="44">
        <v>3.894429E-3</v>
      </c>
      <c r="K350" s="44">
        <v>7.0627709999999998E-3</v>
      </c>
      <c r="L350" s="44">
        <v>3.067761E-3</v>
      </c>
      <c r="M350" s="44">
        <v>1.0372109999999999E-3</v>
      </c>
      <c r="N350" s="44">
        <v>5.3808079999999999E-3</v>
      </c>
      <c r="O350" s="44">
        <v>0.81233999999999995</v>
      </c>
      <c r="P350" s="94">
        <v>-0.83461960814563196</v>
      </c>
      <c r="Q350" s="94">
        <v>0.42050290285901398</v>
      </c>
      <c r="R350" s="95">
        <v>0.58795981107720596</v>
      </c>
    </row>
    <row r="351" spans="1:18" ht="14" x14ac:dyDescent="0.15">
      <c r="A351" s="38" t="s">
        <v>586</v>
      </c>
      <c r="B351" s="3" t="s">
        <v>282</v>
      </c>
      <c r="C351" s="5">
        <v>7.5875000000000001E-5</v>
      </c>
      <c r="D351" s="5">
        <v>1.518E-5</v>
      </c>
      <c r="E351" s="5">
        <v>8.1250999999999998E-5</v>
      </c>
      <c r="F351" s="5">
        <v>7.5850000000000002E-6</v>
      </c>
      <c r="G351" s="5">
        <v>6.4037999999999999E-5</v>
      </c>
      <c r="H351" s="5">
        <v>9.6043000000000002E-5</v>
      </c>
      <c r="I351" s="45">
        <v>2.2894000000000001E-5</v>
      </c>
      <c r="J351" s="5">
        <v>2.9239999999999999E-6</v>
      </c>
      <c r="K351" s="5">
        <v>2.6587000000000001E-5</v>
      </c>
      <c r="L351" s="5">
        <v>7.8888999999999996E-5</v>
      </c>
      <c r="M351" s="5">
        <v>8.9547000000000002E-5</v>
      </c>
      <c r="N351" s="5">
        <v>1.6132000000000001E-5</v>
      </c>
      <c r="O351" s="44">
        <v>1.4346000000000001</v>
      </c>
      <c r="P351" s="94">
        <v>0.827034484551741</v>
      </c>
      <c r="Q351" s="94">
        <v>0.42462105495935898</v>
      </c>
      <c r="R351" s="95">
        <v>0.58850988318928699</v>
      </c>
    </row>
    <row r="352" spans="1:18" ht="14" x14ac:dyDescent="0.15">
      <c r="A352" s="38" t="s">
        <v>470</v>
      </c>
      <c r="B352" s="3" t="s">
        <v>298</v>
      </c>
      <c r="C352" s="5">
        <v>3.042622E-3</v>
      </c>
      <c r="D352" s="5">
        <v>5.9433389999999997E-3</v>
      </c>
      <c r="E352" s="5">
        <v>2.3241500000000001E-3</v>
      </c>
      <c r="F352" s="5">
        <v>7.7981669999999999E-3</v>
      </c>
      <c r="G352" s="5">
        <v>6.09466E-3</v>
      </c>
      <c r="H352" s="5">
        <v>2.3750379999999999E-3</v>
      </c>
      <c r="I352" s="45">
        <v>7.5101200000000001E-4</v>
      </c>
      <c r="J352" s="5">
        <v>9.3497299999999997E-4</v>
      </c>
      <c r="K352" s="5">
        <v>9.6888599999999997E-4</v>
      </c>
      <c r="L352" s="5">
        <v>1.3826399E-2</v>
      </c>
      <c r="M352" s="5">
        <v>7.4838500000000002E-3</v>
      </c>
      <c r="N352" s="5">
        <v>6.6468589999999998E-3</v>
      </c>
      <c r="O352" s="44">
        <v>0.90088999999999997</v>
      </c>
      <c r="P352" s="94">
        <v>0.70219872608470002</v>
      </c>
      <c r="Q352" s="94">
        <v>0.49139048835191601</v>
      </c>
      <c r="R352" s="95">
        <v>0.59668845014161198</v>
      </c>
    </row>
    <row r="353" spans="1:18" ht="14" x14ac:dyDescent="0.15">
      <c r="A353" s="38" t="s">
        <v>389</v>
      </c>
      <c r="B353" s="3" t="s">
        <v>282</v>
      </c>
      <c r="C353" s="5">
        <v>5.7391400000000002E-4</v>
      </c>
      <c r="D353" s="5">
        <v>4.2162499999999996E-4</v>
      </c>
      <c r="E353" s="5">
        <v>1.686889E-3</v>
      </c>
      <c r="F353" s="5">
        <v>3.66079E-4</v>
      </c>
      <c r="G353" s="5">
        <v>6.9698999999999998E-4</v>
      </c>
      <c r="H353" s="5">
        <v>1.045172E-3</v>
      </c>
      <c r="I353" s="45">
        <v>8.0879200000000002E-4</v>
      </c>
      <c r="J353" s="5">
        <v>5.1959499999999997E-4</v>
      </c>
      <c r="K353" s="5">
        <v>7.4647800000000007E-4</v>
      </c>
      <c r="L353" s="5">
        <v>9.8681099999999998E-4</v>
      </c>
      <c r="M353" s="5">
        <v>1.404396E-3</v>
      </c>
      <c r="N353" s="5">
        <v>8.4629900000000001E-4</v>
      </c>
      <c r="O353" s="44">
        <v>0.90178999999999998</v>
      </c>
      <c r="P353" s="94">
        <v>-0.78321784596533395</v>
      </c>
      <c r="Q353" s="94">
        <v>0.44892870291758902</v>
      </c>
      <c r="R353" s="95">
        <v>0.61678900053025298</v>
      </c>
    </row>
    <row r="354" spans="1:18" ht="14" x14ac:dyDescent="0.15">
      <c r="A354" s="38" t="s">
        <v>594</v>
      </c>
      <c r="B354" s="3" t="s">
        <v>282</v>
      </c>
      <c r="C354" s="5">
        <v>7.2614669999999997E-3</v>
      </c>
      <c r="D354" s="5">
        <v>4.65227E-3</v>
      </c>
      <c r="E354" s="5">
        <v>6.3745690000000001E-3</v>
      </c>
      <c r="F354" s="5">
        <v>7.9393520000000002E-3</v>
      </c>
      <c r="G354" s="5">
        <v>4.9185130000000002E-3</v>
      </c>
      <c r="H354" s="5">
        <v>2.1549546999999999E-2</v>
      </c>
      <c r="I354" s="45">
        <v>3.9417480000000001E-3</v>
      </c>
      <c r="J354" s="5">
        <v>1.0563542E-2</v>
      </c>
      <c r="K354" s="5">
        <v>7.2821659999999996E-3</v>
      </c>
      <c r="L354" s="5">
        <v>5.2376020000000001E-3</v>
      </c>
      <c r="M354" s="5">
        <v>8.8090890000000008E-3</v>
      </c>
      <c r="N354" s="5">
        <v>3.5776570000000001E-3</v>
      </c>
      <c r="O354" s="44">
        <v>1.3371</v>
      </c>
      <c r="P354" s="94">
        <v>0.77520896424236596</v>
      </c>
      <c r="Q354" s="94">
        <v>0.45346671354946999</v>
      </c>
      <c r="R354" s="95">
        <v>0.61765293742083005</v>
      </c>
    </row>
    <row r="355" spans="1:18" ht="14" x14ac:dyDescent="0.15">
      <c r="A355" s="38" t="s">
        <v>425</v>
      </c>
      <c r="B355" s="3" t="s">
        <v>282</v>
      </c>
      <c r="C355" s="5">
        <v>4.2073500000000003E-3</v>
      </c>
      <c r="D355" s="5">
        <v>1.1549172E-2</v>
      </c>
      <c r="E355" s="5">
        <v>3.0201736E-2</v>
      </c>
      <c r="F355" s="5">
        <v>1.898264E-3</v>
      </c>
      <c r="G355" s="5">
        <v>1.498562E-2</v>
      </c>
      <c r="H355" s="5">
        <v>2.4386009999999999E-3</v>
      </c>
      <c r="I355" s="45">
        <v>2.6775331999999999E-2</v>
      </c>
      <c r="J355" s="5">
        <v>3.4517599999999999E-4</v>
      </c>
      <c r="K355" s="5">
        <v>1.4515907999999999E-2</v>
      </c>
      <c r="L355" s="5">
        <v>3.2809579999999998E-2</v>
      </c>
      <c r="M355" s="5">
        <v>3.4406647999999998E-2</v>
      </c>
      <c r="N355" s="5">
        <v>2.4884591000000001E-2</v>
      </c>
      <c r="O355" s="44">
        <v>0.48813000000000001</v>
      </c>
      <c r="P355" s="94">
        <v>-0.76109667225692901</v>
      </c>
      <c r="Q355" s="94">
        <v>0.46153399327252798</v>
      </c>
      <c r="R355" s="95">
        <v>0.61798619438185998</v>
      </c>
    </row>
    <row r="356" spans="1:18" ht="14" x14ac:dyDescent="0.15">
      <c r="A356" s="38" t="s">
        <v>427</v>
      </c>
      <c r="B356" s="3" t="s">
        <v>282</v>
      </c>
      <c r="C356" s="5">
        <v>3.9940889E-2</v>
      </c>
      <c r="D356" s="5">
        <v>3.3624667999999996E-2</v>
      </c>
      <c r="E356" s="5">
        <v>3.7940497000000004E-2</v>
      </c>
      <c r="F356" s="5">
        <v>5.2471425000000002E-2</v>
      </c>
      <c r="G356" s="5">
        <v>6.5962061000000002E-2</v>
      </c>
      <c r="H356" s="5">
        <v>2.0016937999999998E-2</v>
      </c>
      <c r="I356" s="45">
        <v>2.2643357000000003E-2</v>
      </c>
      <c r="J356" s="5">
        <v>3.4304481999999997E-2</v>
      </c>
      <c r="K356" s="5">
        <v>3.6760816000000002E-2</v>
      </c>
      <c r="L356" s="5">
        <v>4.0814464000000002E-2</v>
      </c>
      <c r="M356" s="5">
        <v>4.5360256000000002E-2</v>
      </c>
      <c r="N356" s="5">
        <v>2.7108878000000003E-2</v>
      </c>
      <c r="O356" s="44">
        <v>1.2076</v>
      </c>
      <c r="P356" s="94">
        <v>0.765796391858516</v>
      </c>
      <c r="Q356" s="94">
        <v>0.45883737201443697</v>
      </c>
      <c r="R356" s="95">
        <v>0.61798619438185998</v>
      </c>
    </row>
    <row r="357" spans="1:18" ht="14" x14ac:dyDescent="0.15">
      <c r="A357" s="38" t="s">
        <v>533</v>
      </c>
      <c r="B357" s="3" t="s">
        <v>298</v>
      </c>
      <c r="C357" s="5">
        <v>5.5408900000000001E-4</v>
      </c>
      <c r="D357" s="5">
        <v>4.5040999999999999E-4</v>
      </c>
      <c r="E357" s="5">
        <v>1.5959200000000001E-4</v>
      </c>
      <c r="F357" s="5">
        <v>1.1896929999999999E-3</v>
      </c>
      <c r="G357" s="5">
        <v>4.1530899999999999E-4</v>
      </c>
      <c r="H357" s="5">
        <v>0</v>
      </c>
      <c r="I357" s="45">
        <v>8.9599999999999996E-5</v>
      </c>
      <c r="J357" s="5">
        <v>7.2200000000000007E-5</v>
      </c>
      <c r="K357" s="5">
        <v>1.2121999999999999E-4</v>
      </c>
      <c r="L357" s="5">
        <v>3.2452400000000003E-4</v>
      </c>
      <c r="M357" s="5">
        <v>5.6940199999999999E-4</v>
      </c>
      <c r="N357" s="5">
        <v>1.6432299999999999E-4</v>
      </c>
      <c r="O357" s="44">
        <v>2.0752999999999999</v>
      </c>
      <c r="P357" s="94">
        <v>0.65294279488009299</v>
      </c>
      <c r="Q357" s="94">
        <v>0.52191187672706396</v>
      </c>
      <c r="R357" s="95">
        <v>0.62875997747433598</v>
      </c>
    </row>
    <row r="358" spans="1:18" ht="14" x14ac:dyDescent="0.15">
      <c r="A358" s="38" t="s">
        <v>505</v>
      </c>
      <c r="B358" s="3" t="s">
        <v>298</v>
      </c>
      <c r="C358" s="5">
        <v>1.7258625999999999E-2</v>
      </c>
      <c r="D358" s="5">
        <v>4.7420667E-2</v>
      </c>
      <c r="E358" s="5">
        <v>1.1907320000000001E-2</v>
      </c>
      <c r="F358" s="5">
        <v>8.7510769000000002E-2</v>
      </c>
      <c r="G358" s="5">
        <v>2.4025581000000001E-2</v>
      </c>
      <c r="H358" s="5">
        <v>1.1645678E-2</v>
      </c>
      <c r="I358" s="45">
        <v>8.4918389999999993E-3</v>
      </c>
      <c r="J358" s="5">
        <v>1.4357811999999999E-2</v>
      </c>
      <c r="K358" s="5">
        <v>1.3628006999999999E-2</v>
      </c>
      <c r="L358" s="5">
        <v>0.13006675600000001</v>
      </c>
      <c r="M358" s="5">
        <v>0.157908099</v>
      </c>
      <c r="N358" s="5">
        <v>6.1166172999999997E-2</v>
      </c>
      <c r="O358" s="44">
        <v>0.51805000000000001</v>
      </c>
      <c r="P358" s="94">
        <v>-0.62962010490926101</v>
      </c>
      <c r="Q358" s="94">
        <v>0.53672500009010404</v>
      </c>
      <c r="R358" s="95">
        <v>0.63168403856758404</v>
      </c>
    </row>
    <row r="359" spans="1:18" ht="14" x14ac:dyDescent="0.15">
      <c r="A359" s="38" t="s">
        <v>513</v>
      </c>
      <c r="B359" s="3" t="s">
        <v>298</v>
      </c>
      <c r="C359" s="5">
        <v>6.6937910000000002E-3</v>
      </c>
      <c r="D359" s="5">
        <v>1.2679889E-2</v>
      </c>
      <c r="E359" s="5">
        <v>4.6193550000000003E-3</v>
      </c>
      <c r="F359" s="5">
        <v>1.5094748999999999E-2</v>
      </c>
      <c r="G359" s="5">
        <v>1.3598519999999999E-2</v>
      </c>
      <c r="H359" s="5">
        <v>4.4802510000000002E-3</v>
      </c>
      <c r="I359" s="45">
        <v>1.4883710000000001E-3</v>
      </c>
      <c r="J359" s="5">
        <v>2.0386229999999998E-3</v>
      </c>
      <c r="K359" s="5">
        <v>1.8794059999999999E-3</v>
      </c>
      <c r="L359" s="5">
        <v>3.1097057000000001E-2</v>
      </c>
      <c r="M359" s="5">
        <v>1.6131243E-2</v>
      </c>
      <c r="N359" s="5">
        <v>1.4781186E-2</v>
      </c>
      <c r="O359" s="44">
        <v>0.84797</v>
      </c>
      <c r="P359" s="94">
        <v>0.63536103328214499</v>
      </c>
      <c r="Q359" s="94">
        <v>0.53305755202864602</v>
      </c>
      <c r="R359" s="95">
        <v>0.63168403856758404</v>
      </c>
    </row>
    <row r="360" spans="1:18" ht="14" x14ac:dyDescent="0.15">
      <c r="A360" s="38" t="s">
        <v>545</v>
      </c>
      <c r="B360" s="3" t="s">
        <v>298</v>
      </c>
      <c r="C360" s="5">
        <v>2.0292069999999999E-3</v>
      </c>
      <c r="D360" s="5">
        <v>3.9568269999999996E-3</v>
      </c>
      <c r="E360" s="5">
        <v>1.1920559999999999E-3</v>
      </c>
      <c r="F360" s="5">
        <v>7.7263380000000001E-3</v>
      </c>
      <c r="G360" s="5">
        <v>2.0830319999999999E-3</v>
      </c>
      <c r="H360" s="5">
        <v>1.1404830000000001E-3</v>
      </c>
      <c r="I360" s="45">
        <v>6.6209500000000002E-4</v>
      </c>
      <c r="J360" s="5">
        <v>4.4639899999999999E-4</v>
      </c>
      <c r="K360" s="5">
        <v>8.9645700000000003E-4</v>
      </c>
      <c r="L360" s="5">
        <v>4.6095060000000002E-3</v>
      </c>
      <c r="M360" s="5">
        <v>7.4272130000000002E-3</v>
      </c>
      <c r="N360" s="5">
        <v>2.509013E-3</v>
      </c>
      <c r="O360" s="44">
        <v>0.28699000000000002</v>
      </c>
      <c r="P360" s="94">
        <v>0.63162058671888199</v>
      </c>
      <c r="Q360" s="94">
        <v>0.535445482674764</v>
      </c>
      <c r="R360" s="95">
        <v>0.63168403856758404</v>
      </c>
    </row>
    <row r="361" spans="1:18" ht="14" x14ac:dyDescent="0.15">
      <c r="A361" s="38" t="s">
        <v>559</v>
      </c>
      <c r="B361" s="3" t="s">
        <v>298</v>
      </c>
      <c r="C361" s="5">
        <v>4.0316199999999999E-4</v>
      </c>
      <c r="D361" s="5">
        <v>1.4224120000000001E-3</v>
      </c>
      <c r="E361" s="5">
        <v>1.61705E-4</v>
      </c>
      <c r="F361" s="5">
        <v>1.098821E-3</v>
      </c>
      <c r="G361" s="5">
        <v>4.85859E-4</v>
      </c>
      <c r="H361" s="5">
        <v>3.5226700000000002E-4</v>
      </c>
      <c r="I361" s="45">
        <v>1.76105E-4</v>
      </c>
      <c r="J361" s="5">
        <v>7.2999999999999999E-5</v>
      </c>
      <c r="K361" s="5">
        <v>1.18015E-4</v>
      </c>
      <c r="L361" s="5">
        <v>1.510443E-3</v>
      </c>
      <c r="M361" s="5">
        <v>1.3670729999999999E-3</v>
      </c>
      <c r="N361" s="5">
        <v>6.4203399999999999E-4</v>
      </c>
      <c r="O361" s="44">
        <v>1.0097</v>
      </c>
      <c r="P361" s="94">
        <v>0.62050072432259396</v>
      </c>
      <c r="Q361" s="94">
        <v>0.54257884554997604</v>
      </c>
      <c r="R361" s="95">
        <v>0.63369895701638401</v>
      </c>
    </row>
    <row r="362" spans="1:18" ht="14" x14ac:dyDescent="0.15">
      <c r="A362" s="38" t="s">
        <v>641</v>
      </c>
      <c r="B362" s="42" t="s">
        <v>298</v>
      </c>
      <c r="C362" s="44">
        <v>1.2928815999999999E-2</v>
      </c>
      <c r="D362" s="44">
        <v>2.3917293999999999E-2</v>
      </c>
      <c r="E362" s="44">
        <v>1.0128923999999999E-2</v>
      </c>
      <c r="F362" s="44">
        <v>0.122127361</v>
      </c>
      <c r="G362" s="44">
        <v>1.4511794999999999E-2</v>
      </c>
      <c r="H362" s="44">
        <v>0</v>
      </c>
      <c r="I362" s="46">
        <v>0</v>
      </c>
      <c r="J362" s="44">
        <v>1.252382E-3</v>
      </c>
      <c r="K362" s="44">
        <v>5.6312080000000004E-3</v>
      </c>
      <c r="L362" s="44">
        <v>2.0653049999999999E-2</v>
      </c>
      <c r="M362" s="44">
        <v>6.5362756999999994E-2</v>
      </c>
      <c r="N362" s="44">
        <v>1.9881950999999998E-2</v>
      </c>
      <c r="O362" s="44">
        <v>1.6267</v>
      </c>
      <c r="P362" s="94">
        <v>0.59683072592915398</v>
      </c>
      <c r="Q362" s="94">
        <v>0.55793232173938201</v>
      </c>
      <c r="R362" s="95">
        <v>0.64669428201610202</v>
      </c>
    </row>
    <row r="363" spans="1:18" ht="14" x14ac:dyDescent="0.15">
      <c r="A363" s="38" t="s">
        <v>401</v>
      </c>
      <c r="B363" s="3" t="s">
        <v>282</v>
      </c>
      <c r="C363" s="5">
        <v>6.9314400000000003E-4</v>
      </c>
      <c r="D363" s="5">
        <v>4.90951E-4</v>
      </c>
      <c r="E363" s="5">
        <v>5.0959700000000009E-4</v>
      </c>
      <c r="F363" s="5">
        <v>2.8884199999999998E-4</v>
      </c>
      <c r="G363" s="5">
        <v>3.3074999999999999E-4</v>
      </c>
      <c r="H363" s="5">
        <v>6.1166499999999995E-4</v>
      </c>
      <c r="I363" s="45">
        <v>8.1612899999999996E-4</v>
      </c>
      <c r="J363" s="5">
        <v>4.7489E-4</v>
      </c>
      <c r="K363" s="5">
        <v>4.8474599999999998E-4</v>
      </c>
      <c r="L363" s="5">
        <v>3.3591999999999997E-4</v>
      </c>
      <c r="M363" s="5">
        <v>9.1084199999999992E-4</v>
      </c>
      <c r="N363" s="5">
        <v>4.2818999999999995E-4</v>
      </c>
      <c r="O363" s="44">
        <v>0.84763999999999995</v>
      </c>
      <c r="P363" s="94">
        <v>-0.71103335940532597</v>
      </c>
      <c r="Q363" s="94">
        <v>0.49087551468397</v>
      </c>
      <c r="R363" s="95">
        <v>0.651750683361909</v>
      </c>
    </row>
    <row r="364" spans="1:18" ht="14" x14ac:dyDescent="0.15">
      <c r="A364" s="38" t="s">
        <v>649</v>
      </c>
      <c r="B364" s="42" t="s">
        <v>298</v>
      </c>
      <c r="C364" s="44">
        <v>2.9841479000000001E-2</v>
      </c>
      <c r="D364" s="44">
        <v>7.8502800999999997E-2</v>
      </c>
      <c r="E364" s="44">
        <v>1.8440821E-2</v>
      </c>
      <c r="F364" s="44">
        <v>0.1259615</v>
      </c>
      <c r="G364" s="44">
        <v>3.3265798999999999E-2</v>
      </c>
      <c r="H364" s="44">
        <v>2.6179131000000001E-2</v>
      </c>
      <c r="I364" s="46">
        <v>1.4032486E-2</v>
      </c>
      <c r="J364" s="44">
        <v>8.8091119999999992E-3</v>
      </c>
      <c r="K364" s="44">
        <v>2.0191811E-2</v>
      </c>
      <c r="L364" s="44">
        <v>7.5220176999999999E-2</v>
      </c>
      <c r="M364" s="44">
        <v>9.7470720999999996E-2</v>
      </c>
      <c r="N364" s="44">
        <v>4.6371135000000001E-2</v>
      </c>
      <c r="O364" s="44">
        <v>1.1911</v>
      </c>
      <c r="P364" s="94">
        <v>0.56419365912152697</v>
      </c>
      <c r="Q364" s="94">
        <v>0.57947180313047497</v>
      </c>
      <c r="R364" s="95">
        <v>0.66661042014257599</v>
      </c>
    </row>
    <row r="365" spans="1:18" ht="14" x14ac:dyDescent="0.15">
      <c r="A365" s="38" t="s">
        <v>506</v>
      </c>
      <c r="B365" s="3" t="s">
        <v>298</v>
      </c>
      <c r="C365" s="5">
        <v>1.0105284000000001E-2</v>
      </c>
      <c r="D365" s="5">
        <v>1.3920864E-2</v>
      </c>
      <c r="E365" s="5">
        <v>7.6256869999999999E-3</v>
      </c>
      <c r="F365" s="5">
        <v>3.0827677000000001E-2</v>
      </c>
      <c r="G365" s="5">
        <v>8.8733639999999999E-3</v>
      </c>
      <c r="H365" s="5">
        <v>7.2931460000000004E-3</v>
      </c>
      <c r="I365" s="45">
        <v>3.3794010000000002E-3</v>
      </c>
      <c r="J365" s="5">
        <v>3.9410230000000001E-3</v>
      </c>
      <c r="K365" s="5">
        <v>1.1100739E-2</v>
      </c>
      <c r="L365" s="5">
        <v>1.6733958E-2</v>
      </c>
      <c r="M365" s="5">
        <v>1.9146797E-2</v>
      </c>
      <c r="N365" s="5">
        <v>1.0337291E-2</v>
      </c>
      <c r="O365" s="44">
        <v>1.2166999999999999</v>
      </c>
      <c r="P365" s="94">
        <v>0.54970458485891005</v>
      </c>
      <c r="Q365" s="94">
        <v>0.58916809903513401</v>
      </c>
      <c r="R365" s="95">
        <v>0.67270685934608598</v>
      </c>
    </row>
    <row r="366" spans="1:18" ht="14" x14ac:dyDescent="0.15">
      <c r="A366" s="38" t="s">
        <v>400</v>
      </c>
      <c r="B366" s="3" t="s">
        <v>282</v>
      </c>
      <c r="C366" s="5">
        <v>8.1278990000000009E-3</v>
      </c>
      <c r="D366" s="5">
        <v>7.4914769999999999E-3</v>
      </c>
      <c r="E366" s="5">
        <v>1.3740255E-2</v>
      </c>
      <c r="F366" s="5">
        <v>4.5128620000000003E-3</v>
      </c>
      <c r="G366" s="5">
        <v>1.0609918999999999E-2</v>
      </c>
      <c r="H366" s="5">
        <v>3.318049E-3</v>
      </c>
      <c r="I366" s="45">
        <v>1.1412756E-2</v>
      </c>
      <c r="J366" s="5">
        <v>7.0768860000000001E-3</v>
      </c>
      <c r="K366" s="5">
        <v>7.8642429999999999E-3</v>
      </c>
      <c r="L366" s="5">
        <v>8.9373669999999999E-3</v>
      </c>
      <c r="M366" s="5">
        <v>3.7942799999999996E-4</v>
      </c>
      <c r="N366" s="5">
        <v>7.8537859999999998E-3</v>
      </c>
      <c r="O366" s="44">
        <v>1.0982000000000001</v>
      </c>
      <c r="P366" s="94">
        <v>0.65341817834771698</v>
      </c>
      <c r="Q366" s="94">
        <v>0.52601044383498996</v>
      </c>
      <c r="R366" s="95">
        <v>0.67623234568146695</v>
      </c>
    </row>
    <row r="367" spans="1:18" ht="14" x14ac:dyDescent="0.15">
      <c r="A367" s="38" t="s">
        <v>420</v>
      </c>
      <c r="B367" s="3" t="s">
        <v>282</v>
      </c>
      <c r="C367" s="5">
        <v>3.8878957999999998E-2</v>
      </c>
      <c r="D367" s="5">
        <v>3.0939649999999999E-2</v>
      </c>
      <c r="E367" s="5">
        <v>4.0215214999999999E-2</v>
      </c>
      <c r="F367" s="5">
        <v>3.2833962000000001E-2</v>
      </c>
      <c r="G367" s="5">
        <v>4.2837936E-2</v>
      </c>
      <c r="H367" s="5">
        <v>4.8028112999999997E-2</v>
      </c>
      <c r="I367" s="45">
        <v>3.3321298999999999E-2</v>
      </c>
      <c r="J367" s="5">
        <v>3.3601521000000002E-2</v>
      </c>
      <c r="K367" s="5">
        <v>4.0195414999999998E-2</v>
      </c>
      <c r="L367" s="5">
        <v>3.8703914999999998E-2</v>
      </c>
      <c r="M367" s="5">
        <v>3.7118667000000001E-2</v>
      </c>
      <c r="N367" s="5">
        <v>3.3752945999999999E-2</v>
      </c>
      <c r="O367" s="44">
        <v>1.0786</v>
      </c>
      <c r="P367" s="94">
        <v>0.66632973585389199</v>
      </c>
      <c r="Q367" s="94">
        <v>0.51801186234322605</v>
      </c>
      <c r="R367" s="95">
        <v>0.67623234568146695</v>
      </c>
    </row>
    <row r="368" spans="1:18" ht="14" x14ac:dyDescent="0.15">
      <c r="A368" s="38" t="s">
        <v>468</v>
      </c>
      <c r="B368" s="3" t="s">
        <v>282</v>
      </c>
      <c r="C368" s="5">
        <v>3.2508000000000001E-5</v>
      </c>
      <c r="D368" s="5">
        <v>3.9799000000000003E-5</v>
      </c>
      <c r="E368" s="5">
        <v>1.074E-6</v>
      </c>
      <c r="F368" s="5">
        <v>1.52607E-4</v>
      </c>
      <c r="G368" s="5">
        <v>1.1459999999999999E-6</v>
      </c>
      <c r="H368" s="5">
        <v>5.1913999999999998E-5</v>
      </c>
      <c r="I368" s="45">
        <v>5.0349699999999999E-4</v>
      </c>
      <c r="J368" s="5">
        <v>5.6783000000000002E-5</v>
      </c>
      <c r="K368" s="5">
        <v>3.7302999999999998E-5</v>
      </c>
      <c r="L368" s="5">
        <v>3.5234999999999997E-5</v>
      </c>
      <c r="M368" s="5">
        <v>8.3699999999999999E-7</v>
      </c>
      <c r="N368" s="5">
        <v>3.3535000000000003E-5</v>
      </c>
      <c r="O368" s="44">
        <v>0.41824</v>
      </c>
      <c r="P368" s="94">
        <v>-0.66585316909363301</v>
      </c>
      <c r="Q368" s="94">
        <v>0.51830582179687701</v>
      </c>
      <c r="R368" s="95">
        <v>0.67623234568146695</v>
      </c>
    </row>
    <row r="369" spans="1:18" ht="14" x14ac:dyDescent="0.15">
      <c r="A369" s="38" t="s">
        <v>478</v>
      </c>
      <c r="B369" s="3" t="s">
        <v>282</v>
      </c>
      <c r="C369" s="5">
        <v>1.4884100000000001E-4</v>
      </c>
      <c r="D369" s="5">
        <v>1.3269599999999999E-4</v>
      </c>
      <c r="E369" s="5">
        <v>2.27483E-4</v>
      </c>
      <c r="F369" s="5">
        <v>1.5199699999999999E-4</v>
      </c>
      <c r="G369" s="5">
        <v>3.51205E-4</v>
      </c>
      <c r="H369" s="5">
        <v>5.8204000000000003E-4</v>
      </c>
      <c r="I369" s="45">
        <v>1.63246E-4</v>
      </c>
      <c r="J369" s="5">
        <v>2.16147E-4</v>
      </c>
      <c r="K369" s="5">
        <v>1.3295900000000001E-4</v>
      </c>
      <c r="L369" s="5">
        <v>2.30523E-4</v>
      </c>
      <c r="M369" s="5">
        <v>3.13264E-4</v>
      </c>
      <c r="N369" s="5">
        <v>1.50056E-4</v>
      </c>
      <c r="O369" s="44">
        <v>1.3217000000000001</v>
      </c>
      <c r="P369" s="94">
        <v>0.64587860379381701</v>
      </c>
      <c r="Q369" s="94">
        <v>0.530713992813303</v>
      </c>
      <c r="R369" s="95">
        <v>0.67623234568146695</v>
      </c>
    </row>
    <row r="370" spans="1:18" ht="14" x14ac:dyDescent="0.15">
      <c r="A370" s="38" t="s">
        <v>536</v>
      </c>
      <c r="B370" s="3" t="s">
        <v>282</v>
      </c>
      <c r="C370" s="5">
        <v>4.4907600000000002E-4</v>
      </c>
      <c r="D370" s="5">
        <v>2.7226300000000002E-4</v>
      </c>
      <c r="E370" s="5">
        <v>1.9423899999999999E-4</v>
      </c>
      <c r="F370" s="5">
        <v>5.7758799999999997E-4</v>
      </c>
      <c r="G370" s="5">
        <v>4.5797500000000001E-4</v>
      </c>
      <c r="H370" s="5">
        <v>1.99567E-4</v>
      </c>
      <c r="I370" s="45">
        <v>2.4111599999999999E-4</v>
      </c>
      <c r="J370" s="5">
        <v>3.0536000000000002E-4</v>
      </c>
      <c r="K370" s="5">
        <v>2.6762699999999999E-4</v>
      </c>
      <c r="L370" s="5">
        <v>1.9132099999999999E-4</v>
      </c>
      <c r="M370" s="5">
        <v>5.0727200000000002E-4</v>
      </c>
      <c r="N370" s="5">
        <v>2.7175399999999997E-4</v>
      </c>
      <c r="O370" s="44">
        <v>1.2052</v>
      </c>
      <c r="P370" s="94">
        <v>0.64937898407637296</v>
      </c>
      <c r="Q370" s="94">
        <v>0.52852728704204699</v>
      </c>
      <c r="R370" s="95">
        <v>0.67623234568146695</v>
      </c>
    </row>
    <row r="371" spans="1:18" ht="14" x14ac:dyDescent="0.15">
      <c r="A371" s="38" t="s">
        <v>412</v>
      </c>
      <c r="B371" s="3" t="s">
        <v>282</v>
      </c>
      <c r="C371" s="5">
        <v>2.1935999999999999E-4</v>
      </c>
      <c r="D371" s="5">
        <v>3.16204E-4</v>
      </c>
      <c r="E371" s="5">
        <v>1.87775E-4</v>
      </c>
      <c r="F371" s="5">
        <v>2.4374100000000001E-4</v>
      </c>
      <c r="G371" s="5">
        <v>2.51594E-4</v>
      </c>
      <c r="H371" s="5">
        <v>3.3030599999999999E-4</v>
      </c>
      <c r="I371" s="45">
        <v>6.7392400000000001E-4</v>
      </c>
      <c r="J371" s="5">
        <v>1.79486E-4</v>
      </c>
      <c r="K371" s="5">
        <v>2.09228E-4</v>
      </c>
      <c r="L371" s="5">
        <v>3.2164800000000001E-4</v>
      </c>
      <c r="M371" s="5">
        <v>3.6960399999999999E-4</v>
      </c>
      <c r="N371" s="5">
        <v>1.98309E-4</v>
      </c>
      <c r="O371" s="44">
        <v>0.79344999999999999</v>
      </c>
      <c r="P371" s="94">
        <v>-0.62336558614029602</v>
      </c>
      <c r="Q371" s="94">
        <v>0.54490130680570004</v>
      </c>
      <c r="R371" s="95">
        <v>0.68328894028016296</v>
      </c>
    </row>
    <row r="372" spans="1:18" ht="14" x14ac:dyDescent="0.15">
      <c r="A372" s="38" t="s">
        <v>590</v>
      </c>
      <c r="B372" s="3" t="s">
        <v>282</v>
      </c>
      <c r="C372" s="5">
        <v>2.8416652000000001E-2</v>
      </c>
      <c r="D372" s="5">
        <v>2.8368997E-2</v>
      </c>
      <c r="E372" s="5">
        <v>2.3259747000000001E-2</v>
      </c>
      <c r="F372" s="5">
        <v>2.8187202000000001E-2</v>
      </c>
      <c r="G372" s="5">
        <v>2.4228428999999999E-2</v>
      </c>
      <c r="H372" s="5">
        <v>2.7315854000000001E-2</v>
      </c>
      <c r="I372" s="45">
        <v>3.3529134000000002E-2</v>
      </c>
      <c r="J372" s="5">
        <v>1.9108805999999999E-2</v>
      </c>
      <c r="K372" s="5">
        <v>3.2928387000000003E-2</v>
      </c>
      <c r="L372" s="5">
        <v>2.4050848999999999E-2</v>
      </c>
      <c r="M372" s="5">
        <v>1.8956877E-2</v>
      </c>
      <c r="N372" s="5">
        <v>2.2797781E-2</v>
      </c>
      <c r="O372" s="44">
        <v>1.0555000000000001</v>
      </c>
      <c r="P372" s="94">
        <v>0.624081101801372</v>
      </c>
      <c r="Q372" s="94">
        <v>0.544447139320691</v>
      </c>
      <c r="R372" s="95">
        <v>0.68328894028016296</v>
      </c>
    </row>
    <row r="373" spans="1:18" ht="14" x14ac:dyDescent="0.15">
      <c r="A373" s="38" t="s">
        <v>639</v>
      </c>
      <c r="B373" s="42" t="s">
        <v>298</v>
      </c>
      <c r="C373" s="44">
        <v>7.4349170000000001E-3</v>
      </c>
      <c r="D373" s="44">
        <v>1.4448694999999999E-2</v>
      </c>
      <c r="E373" s="44">
        <v>3.8595489999999999E-3</v>
      </c>
      <c r="F373" s="44">
        <v>1.8256827E-2</v>
      </c>
      <c r="G373" s="44">
        <v>7.7910430000000001E-3</v>
      </c>
      <c r="H373" s="44">
        <v>3.6777609999999999E-3</v>
      </c>
      <c r="I373" s="46">
        <v>2.9857999999999998E-3</v>
      </c>
      <c r="J373" s="44">
        <v>1.5075519999999999E-3</v>
      </c>
      <c r="K373" s="44">
        <v>2.708692E-3</v>
      </c>
      <c r="L373" s="44">
        <v>2.1153812000000001E-2</v>
      </c>
      <c r="M373" s="44">
        <v>1.6077060000000001E-2</v>
      </c>
      <c r="N373" s="44">
        <v>1.0104925000000001E-2</v>
      </c>
      <c r="O373" s="44">
        <v>1.0170999999999999</v>
      </c>
      <c r="P373" s="94">
        <v>0.52644171463917899</v>
      </c>
      <c r="Q373" s="94">
        <v>0.60490363565930405</v>
      </c>
      <c r="R373" s="95">
        <v>0.685557453747212</v>
      </c>
    </row>
    <row r="374" spans="1:18" ht="14" x14ac:dyDescent="0.15">
      <c r="A374" s="38" t="s">
        <v>518</v>
      </c>
      <c r="B374" s="3" t="s">
        <v>295</v>
      </c>
      <c r="C374" s="5">
        <v>42.462215110000002</v>
      </c>
      <c r="D374" s="5">
        <v>38.849874069999998</v>
      </c>
      <c r="E374" s="5">
        <v>24.260933690000002</v>
      </c>
      <c r="F374" s="5">
        <v>63.792033830000001</v>
      </c>
      <c r="G374" s="5">
        <v>0</v>
      </c>
      <c r="H374" s="5">
        <v>74.577051819999994</v>
      </c>
      <c r="I374" s="45">
        <v>48.830253399999997</v>
      </c>
      <c r="J374" s="5">
        <v>26.497019389999998</v>
      </c>
      <c r="K374" s="5">
        <v>193.69369510000001</v>
      </c>
      <c r="L374" s="5">
        <v>24.062449310000002</v>
      </c>
      <c r="M374" s="5">
        <v>0</v>
      </c>
      <c r="N374" s="5">
        <v>0</v>
      </c>
      <c r="O374" s="44">
        <v>0.82176000000000005</v>
      </c>
      <c r="P374" s="94">
        <v>0.49701926483303499</v>
      </c>
      <c r="Q374" s="94">
        <v>0.62679941201978595</v>
      </c>
      <c r="R374" s="95">
        <v>0.688914669066791</v>
      </c>
    </row>
    <row r="375" spans="1:18" ht="14" x14ac:dyDescent="0.15">
      <c r="A375" s="38" t="s">
        <v>406</v>
      </c>
      <c r="B375" s="3" t="s">
        <v>282</v>
      </c>
      <c r="C375" s="5">
        <v>4.0224E-4</v>
      </c>
      <c r="D375" s="5">
        <v>4.7416E-4</v>
      </c>
      <c r="E375" s="5">
        <v>4.2931300000000001E-4</v>
      </c>
      <c r="F375" s="5">
        <v>4.2019699999999998E-4</v>
      </c>
      <c r="G375" s="5">
        <v>5.6285700000000005E-4</v>
      </c>
      <c r="H375" s="5">
        <v>3.7351300000000001E-4</v>
      </c>
      <c r="I375" s="45">
        <v>5.5328500000000004E-4</v>
      </c>
      <c r="J375" s="5">
        <v>4.8923800000000002E-4</v>
      </c>
      <c r="K375" s="5">
        <v>6.2587099999999996E-4</v>
      </c>
      <c r="L375" s="5">
        <v>4.9176099999999996E-4</v>
      </c>
      <c r="M375" s="5">
        <v>3.48809E-4</v>
      </c>
      <c r="N375" s="5">
        <v>3.8837499999999999E-4</v>
      </c>
      <c r="O375" s="44">
        <v>0.91886999999999996</v>
      </c>
      <c r="P375" s="94">
        <v>-0.60399695215177296</v>
      </c>
      <c r="Q375" s="94">
        <v>0.55727578713744796</v>
      </c>
      <c r="R375" s="95">
        <v>0.68985679393587396</v>
      </c>
    </row>
    <row r="376" spans="1:18" ht="14" x14ac:dyDescent="0.15">
      <c r="A376" s="38" t="s">
        <v>638</v>
      </c>
      <c r="B376" s="42" t="s">
        <v>282</v>
      </c>
      <c r="C376" s="44">
        <v>2.4260464999999998E-2</v>
      </c>
      <c r="D376" s="44">
        <v>2.4320436000000001E-2</v>
      </c>
      <c r="E376" s="44">
        <v>3.5572093999999999E-2</v>
      </c>
      <c r="F376" s="44">
        <v>2.1374456999999999E-2</v>
      </c>
      <c r="G376" s="44">
        <v>3.3931994E-2</v>
      </c>
      <c r="H376" s="44">
        <v>3.6568490000000002E-2</v>
      </c>
      <c r="I376" s="46">
        <v>2.8044366000000001E-2</v>
      </c>
      <c r="J376" s="44">
        <v>2.7505272000000001E-2</v>
      </c>
      <c r="K376" s="44">
        <v>3.2815315999999997E-2</v>
      </c>
      <c r="L376" s="44">
        <v>3.2682777000000003E-2</v>
      </c>
      <c r="M376" s="44">
        <v>2.7741857000000002E-2</v>
      </c>
      <c r="N376" s="44">
        <v>3.8074293000000002E-2</v>
      </c>
      <c r="O376" s="44">
        <v>0.94201000000000001</v>
      </c>
      <c r="P376" s="94">
        <v>-0.60151701396650603</v>
      </c>
      <c r="Q376" s="94">
        <v>0.55887132673286</v>
      </c>
      <c r="R376" s="95">
        <v>0.68985679393587396</v>
      </c>
    </row>
    <row r="377" spans="1:18" ht="14" x14ac:dyDescent="0.15">
      <c r="A377" s="38" t="s">
        <v>440</v>
      </c>
      <c r="B377" s="3" t="s">
        <v>295</v>
      </c>
      <c r="C377" s="5">
        <v>0</v>
      </c>
      <c r="D377" s="5">
        <v>0.39706256899999998</v>
      </c>
      <c r="E377" s="5">
        <v>0.32630788599999999</v>
      </c>
      <c r="F377" s="5">
        <v>0</v>
      </c>
      <c r="G377" s="5">
        <v>0</v>
      </c>
      <c r="H377" s="5">
        <v>0.64189522300000001</v>
      </c>
      <c r="I377" s="45">
        <v>0</v>
      </c>
      <c r="J377" s="5">
        <v>0.39256206999999999</v>
      </c>
      <c r="K377" s="5">
        <v>0.49530160699999998</v>
      </c>
      <c r="L377" s="5">
        <v>0.36496350399999999</v>
      </c>
      <c r="M377" s="5">
        <v>0</v>
      </c>
      <c r="N377" s="5">
        <v>0.35170106299999998</v>
      </c>
      <c r="O377" s="44">
        <v>0.89971000000000001</v>
      </c>
      <c r="P377" s="94">
        <v>-0.47853080164661999</v>
      </c>
      <c r="Q377" s="94">
        <v>0.63957340500507898</v>
      </c>
      <c r="R377" s="95">
        <v>0.69667817330910398</v>
      </c>
    </row>
    <row r="378" spans="1:18" ht="14" x14ac:dyDescent="0.15">
      <c r="A378" s="38" t="s">
        <v>587</v>
      </c>
      <c r="B378" s="3" t="s">
        <v>282</v>
      </c>
      <c r="C378" s="5">
        <v>3.4060420000000002E-3</v>
      </c>
      <c r="D378" s="5">
        <v>7.8828229999999989E-3</v>
      </c>
      <c r="E378" s="5">
        <v>7.2813050000000001E-3</v>
      </c>
      <c r="F378" s="5">
        <v>5.4984179999999997E-3</v>
      </c>
      <c r="G378" s="5">
        <v>3.3715400000000001E-3</v>
      </c>
      <c r="H378" s="5">
        <v>7.4108749999999991E-3</v>
      </c>
      <c r="I378" s="45">
        <v>3.2632220000000001E-3</v>
      </c>
      <c r="J378" s="5">
        <v>7.0003910000000008E-3</v>
      </c>
      <c r="K378" s="5">
        <v>6.6808090000000002E-3</v>
      </c>
      <c r="L378" s="5">
        <v>7.7270799999999999E-3</v>
      </c>
      <c r="M378" s="5">
        <v>7.6588369999999999E-3</v>
      </c>
      <c r="N378" s="5">
        <v>6.0214889999999997E-3</v>
      </c>
      <c r="O378" s="44">
        <v>0.90871999999999997</v>
      </c>
      <c r="P378" s="94">
        <v>-0.57427867585086101</v>
      </c>
      <c r="Q378" s="94">
        <v>0.57655958121157103</v>
      </c>
      <c r="R378" s="95">
        <v>0.706173750631226</v>
      </c>
    </row>
    <row r="379" spans="1:18" ht="14" x14ac:dyDescent="0.15">
      <c r="A379" s="38" t="s">
        <v>450</v>
      </c>
      <c r="B379" s="3" t="s">
        <v>298</v>
      </c>
      <c r="C379" s="5">
        <v>4.2145999999999998E-3</v>
      </c>
      <c r="D379" s="5">
        <v>7.2374090000000002E-3</v>
      </c>
      <c r="E379" s="5">
        <v>2.2890660000000002E-3</v>
      </c>
      <c r="F379" s="5">
        <v>9.3507810000000007E-3</v>
      </c>
      <c r="G379" s="5">
        <v>9.5223180000000001E-3</v>
      </c>
      <c r="H379" s="5">
        <v>3.09589E-3</v>
      </c>
      <c r="I379" s="45">
        <v>9.2471000000000003E-4</v>
      </c>
      <c r="J379" s="5">
        <v>1.4511509999999999E-3</v>
      </c>
      <c r="K379" s="5">
        <v>1.22291E-3</v>
      </c>
      <c r="L379" s="5">
        <v>2.3073321000000001E-2</v>
      </c>
      <c r="M379" s="5">
        <v>1.1309908E-2</v>
      </c>
      <c r="N379" s="5">
        <v>9.5427979999999999E-3</v>
      </c>
      <c r="O379" s="44">
        <v>0.75139999999999996</v>
      </c>
      <c r="P379" s="94">
        <v>0.44929517219901399</v>
      </c>
      <c r="Q379" s="94">
        <v>0.65849418973028895</v>
      </c>
      <c r="R379" s="95">
        <v>0.73726106356506005</v>
      </c>
    </row>
    <row r="380" spans="1:18" ht="14" x14ac:dyDescent="0.15">
      <c r="A380" s="38" t="s">
        <v>537</v>
      </c>
      <c r="B380" s="3" t="s">
        <v>298</v>
      </c>
      <c r="C380" s="5">
        <v>0</v>
      </c>
      <c r="D380" s="5">
        <v>5.7486041000000002E-2</v>
      </c>
      <c r="E380" s="5">
        <v>0</v>
      </c>
      <c r="F380" s="5">
        <v>0.167159318</v>
      </c>
      <c r="G380" s="5">
        <v>0</v>
      </c>
      <c r="H380" s="5">
        <v>0</v>
      </c>
      <c r="I380" s="45">
        <v>0</v>
      </c>
      <c r="J380" s="5">
        <v>6.255165E-3</v>
      </c>
      <c r="K380" s="5">
        <v>2.8703967E-2</v>
      </c>
      <c r="L380" s="5">
        <v>0</v>
      </c>
      <c r="M380" s="5">
        <v>0</v>
      </c>
      <c r="N380" s="5">
        <v>6.5762570000000003E-3</v>
      </c>
      <c r="O380" s="44">
        <v>5.0708000000000002</v>
      </c>
      <c r="P380" s="94">
        <v>0.44694099419261701</v>
      </c>
      <c r="Q380" s="94">
        <v>0.66016186737524996</v>
      </c>
      <c r="R380" s="95">
        <v>0.73726106356506005</v>
      </c>
    </row>
    <row r="381" spans="1:18" ht="14" x14ac:dyDescent="0.15">
      <c r="A381" s="38" t="s">
        <v>618</v>
      </c>
      <c r="B381" s="42" t="s">
        <v>282</v>
      </c>
      <c r="C381" s="44">
        <v>5.9518289999999996E-3</v>
      </c>
      <c r="D381" s="44">
        <v>1.2707562E-2</v>
      </c>
      <c r="E381" s="44">
        <v>2.3660550000000002E-3</v>
      </c>
      <c r="F381" s="44">
        <v>1.6048869999999999E-3</v>
      </c>
      <c r="G381" s="44">
        <v>1.0815162999999999E-2</v>
      </c>
      <c r="H381" s="44">
        <v>1.2856031E-2</v>
      </c>
      <c r="I381" s="46">
        <v>9.4091769999999995E-3</v>
      </c>
      <c r="J381" s="44">
        <v>6.9354610000000004E-3</v>
      </c>
      <c r="K381" s="44">
        <v>3.9354230000000004E-3</v>
      </c>
      <c r="L381" s="44">
        <v>4.2912310000000004E-3</v>
      </c>
      <c r="M381" s="44">
        <v>4.2848010000000004E-3</v>
      </c>
      <c r="N381" s="44">
        <v>2.4548730000000002E-3</v>
      </c>
      <c r="O381" s="44">
        <v>1.4787999999999999</v>
      </c>
      <c r="P381" s="94">
        <v>0.52853267715693897</v>
      </c>
      <c r="Q381" s="94">
        <v>0.60692442991050199</v>
      </c>
      <c r="R381" s="95">
        <v>0.73764661481430205</v>
      </c>
    </row>
    <row r="382" spans="1:18" ht="14" x14ac:dyDescent="0.15">
      <c r="A382" s="38" t="s">
        <v>417</v>
      </c>
      <c r="B382" s="3" t="s">
        <v>298</v>
      </c>
      <c r="C382" s="5">
        <v>0.17929808799999999</v>
      </c>
      <c r="D382" s="5">
        <v>0.37340362500000002</v>
      </c>
      <c r="E382" s="5">
        <v>8.2898853999999994E-2</v>
      </c>
      <c r="F382" s="5">
        <v>0.90962178100000002</v>
      </c>
      <c r="G382" s="5">
        <v>0.29827788500000002</v>
      </c>
      <c r="H382" s="5">
        <v>8.9310021000000003E-2</v>
      </c>
      <c r="I382" s="45">
        <v>0.104987283</v>
      </c>
      <c r="J382" s="5">
        <v>0.104647054</v>
      </c>
      <c r="K382" s="5">
        <v>0.22279418300000001</v>
      </c>
      <c r="L382" s="5">
        <v>0.29265787599999998</v>
      </c>
      <c r="M382" s="5">
        <v>0.43670794899999998</v>
      </c>
      <c r="N382" s="5">
        <v>0.124415708</v>
      </c>
      <c r="O382" s="44">
        <v>1.5026999999999999</v>
      </c>
      <c r="P382" s="94">
        <v>0.427528738811015</v>
      </c>
      <c r="Q382" s="94">
        <v>0.67398245795397305</v>
      </c>
      <c r="R382" s="95">
        <v>0.74668178448337497</v>
      </c>
    </row>
    <row r="383" spans="1:18" ht="14" x14ac:dyDescent="0.15">
      <c r="A383" s="38" t="s">
        <v>646</v>
      </c>
      <c r="B383" s="42" t="s">
        <v>298</v>
      </c>
      <c r="C383" s="44">
        <v>9.9619149000000004E-2</v>
      </c>
      <c r="D383" s="44">
        <v>0.11497784899999999</v>
      </c>
      <c r="E383" s="44">
        <v>1.1497914E-2</v>
      </c>
      <c r="F383" s="44">
        <v>8.7493934999999995E-2</v>
      </c>
      <c r="G383" s="44">
        <v>4.4935466E-2</v>
      </c>
      <c r="H383" s="44">
        <v>1.585978E-2</v>
      </c>
      <c r="I383" s="46">
        <v>8.9567410000000007E-3</v>
      </c>
      <c r="J383" s="44">
        <v>4.9129489999999998E-3</v>
      </c>
      <c r="K383" s="44">
        <v>7.8956459999999992E-3</v>
      </c>
      <c r="L383" s="44">
        <v>0.16339252700000001</v>
      </c>
      <c r="M383" s="44">
        <v>0.25685059799999999</v>
      </c>
      <c r="N383" s="44">
        <v>9.5537366999999998E-2</v>
      </c>
      <c r="O383" s="44">
        <v>0.69647000000000003</v>
      </c>
      <c r="P383" s="94">
        <v>0.421418202414374</v>
      </c>
      <c r="Q383" s="94">
        <v>0.67835796106659596</v>
      </c>
      <c r="R383" s="95">
        <v>0.74668178448337497</v>
      </c>
    </row>
    <row r="384" spans="1:18" ht="14" x14ac:dyDescent="0.15">
      <c r="A384" s="38" t="s">
        <v>434</v>
      </c>
      <c r="B384" s="3" t="s">
        <v>298</v>
      </c>
      <c r="C384" s="5">
        <v>0</v>
      </c>
      <c r="D384" s="5">
        <v>0</v>
      </c>
      <c r="E384" s="5">
        <v>0</v>
      </c>
      <c r="F384" s="5">
        <v>5.3905330000000003E-3</v>
      </c>
      <c r="G384" s="5">
        <v>1.332799E-3</v>
      </c>
      <c r="H384" s="5">
        <v>2.2856780000000002E-3</v>
      </c>
      <c r="I384" s="45">
        <v>4.7576699999999999E-4</v>
      </c>
      <c r="J384" s="5">
        <v>4.34122E-4</v>
      </c>
      <c r="K384" s="5">
        <v>2.186688E-3</v>
      </c>
      <c r="L384" s="5">
        <v>0</v>
      </c>
      <c r="M384" s="5">
        <v>0</v>
      </c>
      <c r="N384" s="5">
        <v>3.3141900000000001E-4</v>
      </c>
      <c r="O384" s="44">
        <v>2.5861000000000001</v>
      </c>
      <c r="P384" s="94">
        <v>0.40469104934644801</v>
      </c>
      <c r="Q384" s="94">
        <v>0.690395463723259</v>
      </c>
      <c r="R384" s="95">
        <v>0.75310594317679502</v>
      </c>
    </row>
    <row r="385" spans="1:18" ht="14" x14ac:dyDescent="0.15">
      <c r="A385" s="38" t="s">
        <v>460</v>
      </c>
      <c r="B385" s="3" t="s">
        <v>298</v>
      </c>
      <c r="C385" s="5">
        <v>1.0571319999999999E-3</v>
      </c>
      <c r="D385" s="5">
        <v>1.5910869999999999E-3</v>
      </c>
      <c r="E385" s="5">
        <v>0</v>
      </c>
      <c r="F385" s="5">
        <v>2.5283219999999999E-3</v>
      </c>
      <c r="G385" s="5">
        <v>1.407564E-3</v>
      </c>
      <c r="H385" s="5">
        <v>1.2246259999999999E-3</v>
      </c>
      <c r="I385" s="45">
        <v>2.7527200000000002E-4</v>
      </c>
      <c r="J385" s="5">
        <v>1.9704299999999999E-4</v>
      </c>
      <c r="K385" s="5">
        <v>5.8637499999999998E-4</v>
      </c>
      <c r="L385" s="5">
        <v>2.0518929999999999E-3</v>
      </c>
      <c r="M385" s="5">
        <v>1.3862119999999999E-3</v>
      </c>
      <c r="N385" s="5">
        <v>6.9134600000000002E-4</v>
      </c>
      <c r="O385" s="44">
        <v>1.5126999999999999</v>
      </c>
      <c r="P385" s="94">
        <v>0.39965176700522198</v>
      </c>
      <c r="Q385" s="94">
        <v>0.69403881037861503</v>
      </c>
      <c r="R385" s="95">
        <v>0.75310594317679502</v>
      </c>
    </row>
    <row r="386" spans="1:18" ht="14" x14ac:dyDescent="0.15">
      <c r="A386" s="38" t="s">
        <v>370</v>
      </c>
      <c r="B386" s="3" t="s">
        <v>295</v>
      </c>
      <c r="C386" s="5">
        <v>0.447057541</v>
      </c>
      <c r="D386" s="5">
        <v>0.45960324899999999</v>
      </c>
      <c r="E386" s="5">
        <v>0.60515378200000003</v>
      </c>
      <c r="F386" s="5">
        <v>0</v>
      </c>
      <c r="G386" s="5">
        <v>0.54513839600000003</v>
      </c>
      <c r="H386" s="5">
        <v>0.63265782699999995</v>
      </c>
      <c r="I386" s="45">
        <v>0</v>
      </c>
      <c r="J386" s="5">
        <v>0.33244786500000001</v>
      </c>
      <c r="K386" s="5">
        <v>0.52520965900000005</v>
      </c>
      <c r="L386" s="5">
        <v>0.49744349199999999</v>
      </c>
      <c r="M386" s="5">
        <v>0.33927896000000002</v>
      </c>
      <c r="N386" s="5">
        <v>0.500913265</v>
      </c>
      <c r="O386" s="44">
        <v>1.2185999999999999</v>
      </c>
      <c r="P386" s="94">
        <v>0.39199737035360699</v>
      </c>
      <c r="Q386" s="94">
        <v>0.70089370754422498</v>
      </c>
      <c r="R386" s="95">
        <v>0.75671710018049099</v>
      </c>
    </row>
    <row r="387" spans="1:18" ht="14" x14ac:dyDescent="0.15">
      <c r="A387" s="38" t="s">
        <v>643</v>
      </c>
      <c r="B387" s="42" t="s">
        <v>282</v>
      </c>
      <c r="C387" s="44">
        <v>2.7818899999999998E-4</v>
      </c>
      <c r="D387" s="44">
        <v>1.5902000000000001E-4</v>
      </c>
      <c r="E387" s="44">
        <v>1.2089220000000001E-3</v>
      </c>
      <c r="F387" s="44">
        <v>4.3889599999999998E-4</v>
      </c>
      <c r="G387" s="44">
        <v>2.18982E-4</v>
      </c>
      <c r="H387" s="44">
        <v>1.192289E-3</v>
      </c>
      <c r="I387" s="46">
        <v>2.4607900000000001E-4</v>
      </c>
      <c r="J387" s="44">
        <v>5.3545399999999999E-4</v>
      </c>
      <c r="K387" s="44">
        <v>8.6808299999999996E-4</v>
      </c>
      <c r="L387" s="44">
        <v>1.75778E-4</v>
      </c>
      <c r="M387" s="44">
        <v>5.4171700000000004E-4</v>
      </c>
      <c r="N387" s="44">
        <v>1.64344E-4</v>
      </c>
      <c r="O387" s="44">
        <v>1.3811</v>
      </c>
      <c r="P387" s="94">
        <v>0.48621305527384301</v>
      </c>
      <c r="Q387" s="94">
        <v>0.63571747440621196</v>
      </c>
      <c r="R387" s="95">
        <v>0.76674321340596496</v>
      </c>
    </row>
    <row r="388" spans="1:18" ht="14" x14ac:dyDescent="0.15">
      <c r="A388" s="38" t="s">
        <v>556</v>
      </c>
      <c r="B388" s="3" t="s">
        <v>295</v>
      </c>
      <c r="C388" s="5">
        <v>0.272254734</v>
      </c>
      <c r="D388" s="5">
        <v>0.224721963</v>
      </c>
      <c r="E388" s="5">
        <v>0.341404553</v>
      </c>
      <c r="F388" s="5">
        <v>0.25534213900000002</v>
      </c>
      <c r="G388" s="5">
        <v>0</v>
      </c>
      <c r="H388" s="5">
        <v>0.44487402399999998</v>
      </c>
      <c r="I388" s="45">
        <v>0.41515644200000001</v>
      </c>
      <c r="J388" s="5">
        <v>0.248509695</v>
      </c>
      <c r="K388" s="5">
        <v>0.55511771200000004</v>
      </c>
      <c r="L388" s="5">
        <v>0.29468599000000001</v>
      </c>
      <c r="M388" s="5">
        <v>0</v>
      </c>
      <c r="N388" s="5">
        <v>0</v>
      </c>
      <c r="O388" s="44">
        <v>0.98763999999999996</v>
      </c>
      <c r="P388" s="94">
        <v>0.36762161316971398</v>
      </c>
      <c r="Q388" s="94">
        <v>0.71858930450317904</v>
      </c>
      <c r="R388" s="95">
        <v>0.76901662411743699</v>
      </c>
    </row>
    <row r="389" spans="1:18" ht="14" x14ac:dyDescent="0.15">
      <c r="A389" s="38" t="s">
        <v>574</v>
      </c>
      <c r="B389" s="3" t="s">
        <v>298</v>
      </c>
      <c r="C389" s="5">
        <v>1.7953209999999999E-3</v>
      </c>
      <c r="D389" s="5">
        <v>2.5259700000000002E-3</v>
      </c>
      <c r="E389" s="5">
        <v>3.2819400000000002E-4</v>
      </c>
      <c r="F389" s="5">
        <v>2.827689E-3</v>
      </c>
      <c r="G389" s="5">
        <v>1.2097570000000001E-3</v>
      </c>
      <c r="H389" s="5">
        <v>1.206974E-3</v>
      </c>
      <c r="I389" s="45">
        <v>1.3264419999999999E-3</v>
      </c>
      <c r="J389" s="5">
        <v>5.6464999999999998E-4</v>
      </c>
      <c r="K389" s="5">
        <v>1.157534E-3</v>
      </c>
      <c r="L389" s="5">
        <v>1.539664E-3</v>
      </c>
      <c r="M389" s="5">
        <v>2.5422869999999998E-3</v>
      </c>
      <c r="N389" s="5">
        <v>6.5244499999999998E-4</v>
      </c>
      <c r="O389" s="44">
        <v>1.2712000000000001</v>
      </c>
      <c r="P389" s="94">
        <v>0.37239740600100701</v>
      </c>
      <c r="Q389" s="94">
        <v>0.71387446918780995</v>
      </c>
      <c r="R389" s="95">
        <v>0.76917460412489302</v>
      </c>
    </row>
    <row r="390" spans="1:18" ht="14" x14ac:dyDescent="0.15">
      <c r="A390" s="38" t="s">
        <v>379</v>
      </c>
      <c r="B390" s="3" t="s">
        <v>295</v>
      </c>
      <c r="C390" s="5">
        <v>4.2533168549999996</v>
      </c>
      <c r="D390" s="5">
        <v>5.8378470159999996</v>
      </c>
      <c r="E390" s="5">
        <v>5.3861582600000002</v>
      </c>
      <c r="F390" s="5">
        <v>0</v>
      </c>
      <c r="G390" s="5">
        <v>5.6868701210000001</v>
      </c>
      <c r="H390" s="5">
        <v>6.5637665739999997</v>
      </c>
      <c r="I390" s="45">
        <v>2.1799777929999999</v>
      </c>
      <c r="J390" s="5">
        <v>4.0063377190000002</v>
      </c>
      <c r="K390" s="5">
        <v>5.28508639</v>
      </c>
      <c r="L390" s="5">
        <v>5.43220847</v>
      </c>
      <c r="M390" s="5">
        <v>4.3056556449999999</v>
      </c>
      <c r="N390" s="5">
        <v>4.9469111149999998</v>
      </c>
      <c r="O390" s="44">
        <v>1.0768</v>
      </c>
      <c r="P390" s="94">
        <v>-0.34597721290924899</v>
      </c>
      <c r="Q390" s="94">
        <v>0.73444398049901205</v>
      </c>
      <c r="R390" s="95">
        <v>0.77914926626851699</v>
      </c>
    </row>
    <row r="391" spans="1:18" ht="14" x14ac:dyDescent="0.15">
      <c r="A391" s="38" t="s">
        <v>550</v>
      </c>
      <c r="B391" s="3" t="s">
        <v>298</v>
      </c>
      <c r="C391" s="5">
        <v>2.993898E-3</v>
      </c>
      <c r="D391" s="5">
        <v>2.8175990000000001E-3</v>
      </c>
      <c r="E391" s="5">
        <v>1.0886380000000001E-3</v>
      </c>
      <c r="F391" s="5">
        <v>7.2321720000000003E-3</v>
      </c>
      <c r="G391" s="5">
        <v>2.8079250000000002E-3</v>
      </c>
      <c r="H391" s="5">
        <v>1.268777E-3</v>
      </c>
      <c r="I391" s="45">
        <v>8.1430399999999996E-4</v>
      </c>
      <c r="J391" s="5">
        <v>6.8141499999999999E-4</v>
      </c>
      <c r="K391" s="5">
        <v>1.091025E-3</v>
      </c>
      <c r="L391" s="5">
        <v>1.3148585000000001E-2</v>
      </c>
      <c r="M391" s="5">
        <v>2.1930611999999999E-2</v>
      </c>
      <c r="N391" s="5">
        <v>4.642663E-3</v>
      </c>
      <c r="O391" s="44">
        <v>0.43038999999999999</v>
      </c>
      <c r="P391" s="94">
        <v>-0.33627733791245601</v>
      </c>
      <c r="Q391" s="94">
        <v>0.74048676373594902</v>
      </c>
      <c r="R391" s="95">
        <v>0.79226905490629496</v>
      </c>
    </row>
    <row r="392" spans="1:18" ht="14" x14ac:dyDescent="0.15">
      <c r="A392" s="38" t="s">
        <v>502</v>
      </c>
      <c r="B392" s="3" t="s">
        <v>298</v>
      </c>
      <c r="C392" s="5">
        <v>5.8339050000000003E-3</v>
      </c>
      <c r="D392" s="5">
        <v>7.8776060000000005E-3</v>
      </c>
      <c r="E392" s="5">
        <v>4.8696870000000001E-3</v>
      </c>
      <c r="F392" s="5">
        <v>2.0601619000000002E-2</v>
      </c>
      <c r="G392" s="5">
        <v>5.92845E-3</v>
      </c>
      <c r="H392" s="5">
        <v>3.1185980000000002E-3</v>
      </c>
      <c r="I392" s="45">
        <v>2.1339200000000001E-3</v>
      </c>
      <c r="J392" s="5">
        <v>1.7175910000000001E-3</v>
      </c>
      <c r="K392" s="5">
        <v>2.209492E-3</v>
      </c>
      <c r="L392" s="5">
        <v>1.5852965E-2</v>
      </c>
      <c r="M392" s="5">
        <v>3.4220157000000001E-2</v>
      </c>
      <c r="N392" s="5">
        <v>6.6650499999999996E-3</v>
      </c>
      <c r="O392" s="44">
        <v>0.76800000000000002</v>
      </c>
      <c r="P392" s="94">
        <v>0.32543545646795802</v>
      </c>
      <c r="Q392" s="94">
        <v>0.74854274942063603</v>
      </c>
      <c r="R392" s="95">
        <v>0.79532667125942602</v>
      </c>
    </row>
    <row r="393" spans="1:18" ht="14" x14ac:dyDescent="0.15">
      <c r="A393" s="38" t="s">
        <v>508</v>
      </c>
      <c r="B393" s="3" t="s">
        <v>282</v>
      </c>
      <c r="C393" s="5">
        <v>1.1610000000000001E-5</v>
      </c>
      <c r="D393" s="5">
        <v>5.8610000000000003E-6</v>
      </c>
      <c r="E393" s="5">
        <v>1.5333E-5</v>
      </c>
      <c r="F393" s="5">
        <v>6.3820000000000001E-6</v>
      </c>
      <c r="G393" s="5">
        <v>1.6503000000000001E-5</v>
      </c>
      <c r="H393" s="5">
        <v>1.4219000000000001E-5</v>
      </c>
      <c r="I393" s="45">
        <v>1.043E-5</v>
      </c>
      <c r="J393" s="5">
        <v>8.0390000000000005E-6</v>
      </c>
      <c r="K393" s="5">
        <v>8.8789999999999992E-6</v>
      </c>
      <c r="L393" s="5">
        <v>1.3961999999999999E-5</v>
      </c>
      <c r="M393" s="5">
        <v>2.0842000000000001E-5</v>
      </c>
      <c r="N393" s="5">
        <v>1.2737E-5</v>
      </c>
      <c r="O393" s="44">
        <v>0.93349000000000004</v>
      </c>
      <c r="P393" s="94">
        <v>-0.41724648377871598</v>
      </c>
      <c r="Q393" s="94">
        <v>0.68398651322519899</v>
      </c>
      <c r="R393" s="95">
        <v>0.81871112946652602</v>
      </c>
    </row>
    <row r="394" spans="1:18" ht="14" x14ac:dyDescent="0.15">
      <c r="A394" s="38" t="s">
        <v>494</v>
      </c>
      <c r="B394" s="3" t="s">
        <v>295</v>
      </c>
      <c r="C394" s="5">
        <v>0</v>
      </c>
      <c r="D394" s="5">
        <v>0.40473158399999998</v>
      </c>
      <c r="E394" s="5">
        <v>0</v>
      </c>
      <c r="F394" s="5">
        <v>0</v>
      </c>
      <c r="G394" s="5">
        <v>0.36110716799999998</v>
      </c>
      <c r="H394" s="5">
        <v>0.469394639</v>
      </c>
      <c r="I394" s="45">
        <v>0.16617757899999999</v>
      </c>
      <c r="J394" s="5">
        <v>0.36549603600000002</v>
      </c>
      <c r="K394" s="5">
        <v>0</v>
      </c>
      <c r="L394" s="5">
        <v>0.41824464900000002</v>
      </c>
      <c r="M394" s="5">
        <v>0</v>
      </c>
      <c r="N394" s="5">
        <v>0.251054096</v>
      </c>
      <c r="O394" s="44">
        <v>1.0532999999999999</v>
      </c>
      <c r="P394" s="94">
        <v>-0.26317157224899801</v>
      </c>
      <c r="Q394" s="94">
        <v>0.79620720962862501</v>
      </c>
      <c r="R394" s="95">
        <v>0.83739034116113997</v>
      </c>
    </row>
    <row r="395" spans="1:18" ht="14" x14ac:dyDescent="0.15">
      <c r="A395" s="38" t="s">
        <v>419</v>
      </c>
      <c r="B395" s="3" t="s">
        <v>282</v>
      </c>
      <c r="C395" s="5">
        <v>1.3223799999999999E-4</v>
      </c>
      <c r="D395" s="5">
        <v>1.0836E-4</v>
      </c>
      <c r="E395" s="5">
        <v>7.1338E-5</v>
      </c>
      <c r="F395" s="5">
        <v>1.4921E-5</v>
      </c>
      <c r="G395" s="5">
        <v>9.2195999999999996E-5</v>
      </c>
      <c r="H395" s="5">
        <v>5.9997999999999997E-5</v>
      </c>
      <c r="I395" s="45">
        <v>1.02575E-4</v>
      </c>
      <c r="J395" s="5">
        <v>5.3143999999999998E-5</v>
      </c>
      <c r="K395" s="5">
        <v>8.2935999999999993E-5</v>
      </c>
      <c r="L395" s="5">
        <v>6.1328000000000006E-5</v>
      </c>
      <c r="M395" s="5">
        <v>5.8780000000000003E-5</v>
      </c>
      <c r="N395" s="5">
        <v>1.0822700000000001E-4</v>
      </c>
      <c r="O395" s="44">
        <v>1.0258</v>
      </c>
      <c r="P395" s="94">
        <v>-0.37920684335023203</v>
      </c>
      <c r="Q395" s="94">
        <v>0.71126761749018497</v>
      </c>
      <c r="R395" s="95">
        <v>0.83885272180520798</v>
      </c>
    </row>
    <row r="396" spans="1:18" ht="14" x14ac:dyDescent="0.15">
      <c r="A396" s="38" t="s">
        <v>435</v>
      </c>
      <c r="B396" s="3" t="s">
        <v>282</v>
      </c>
      <c r="C396" s="5">
        <v>2.3821789999999999E-3</v>
      </c>
      <c r="D396" s="5">
        <v>3.234799E-3</v>
      </c>
      <c r="E396" s="5">
        <v>1.3507910000000001E-3</v>
      </c>
      <c r="F396" s="5">
        <v>9.6650399999999997E-4</v>
      </c>
      <c r="G396" s="5">
        <v>4.8367899999999999E-4</v>
      </c>
      <c r="H396" s="5">
        <v>1.149595E-3</v>
      </c>
      <c r="I396" s="45">
        <v>3.0005359999999998E-3</v>
      </c>
      <c r="J396" s="5">
        <v>6.2082100000000002E-4</v>
      </c>
      <c r="K396" s="5">
        <v>9.3441900000000003E-4</v>
      </c>
      <c r="L396" s="5">
        <v>1.1001100000000001E-3</v>
      </c>
      <c r="M396" s="5">
        <v>1.121321E-3</v>
      </c>
      <c r="N396" s="5">
        <v>1.2370770000000001E-3</v>
      </c>
      <c r="O396" s="44">
        <v>1.1938</v>
      </c>
      <c r="P396" s="94">
        <v>0.37810921224718502</v>
      </c>
      <c r="Q396" s="94">
        <v>0.71206128772972499</v>
      </c>
      <c r="R396" s="95">
        <v>0.83885272180520798</v>
      </c>
    </row>
    <row r="397" spans="1:18" ht="14" x14ac:dyDescent="0.15">
      <c r="A397" s="38" t="s">
        <v>592</v>
      </c>
      <c r="B397" s="3" t="s">
        <v>282</v>
      </c>
      <c r="C397" s="5">
        <v>1.7201599999999999E-4</v>
      </c>
      <c r="D397" s="5">
        <v>1.04424E-4</v>
      </c>
      <c r="E397" s="5">
        <v>9.5231999999999999E-5</v>
      </c>
      <c r="F397" s="5">
        <v>1.5024400000000001E-4</v>
      </c>
      <c r="G397" s="5">
        <v>8.6199999999999996E-7</v>
      </c>
      <c r="H397" s="5">
        <v>8.8326999999999996E-5</v>
      </c>
      <c r="I397" s="45">
        <v>3.3400000000000002E-6</v>
      </c>
      <c r="J397" s="5">
        <v>1.23239E-4</v>
      </c>
      <c r="K397" s="5">
        <v>3.4130000000000002E-6</v>
      </c>
      <c r="L397" s="5">
        <v>9.2862999999999995E-5</v>
      </c>
      <c r="M397" s="5">
        <v>1.0730600000000001E-4</v>
      </c>
      <c r="N397" s="5">
        <v>1.41454E-4</v>
      </c>
      <c r="O397" s="44">
        <v>1.2958000000000001</v>
      </c>
      <c r="P397" s="94">
        <v>0.37164677512372302</v>
      </c>
      <c r="Q397" s="94">
        <v>0.71674124964369101</v>
      </c>
      <c r="R397" s="95">
        <v>0.83885272180520798</v>
      </c>
    </row>
    <row r="398" spans="1:18" ht="14" x14ac:dyDescent="0.15">
      <c r="A398" s="38" t="s">
        <v>433</v>
      </c>
      <c r="B398" s="3" t="s">
        <v>298</v>
      </c>
      <c r="C398" s="5">
        <v>4.3735965000000002E-2</v>
      </c>
      <c r="D398" s="5">
        <v>0.11372357700000001</v>
      </c>
      <c r="E398" s="5">
        <v>3.3317992999999997E-2</v>
      </c>
      <c r="F398" s="5">
        <v>0.139390292</v>
      </c>
      <c r="G398" s="5">
        <v>5.5965094E-2</v>
      </c>
      <c r="H398" s="5">
        <v>2.9542663E-2</v>
      </c>
      <c r="I398" s="45">
        <v>1.8243533999999999E-2</v>
      </c>
      <c r="J398" s="5">
        <v>1.2947059E-2</v>
      </c>
      <c r="K398" s="5">
        <v>3.9687034000000003E-2</v>
      </c>
      <c r="L398" s="5">
        <v>0.13662591900000001</v>
      </c>
      <c r="M398" s="5">
        <v>0.19263111299999999</v>
      </c>
      <c r="N398" s="5">
        <v>7.0054970999999994E-2</v>
      </c>
      <c r="O398" s="44">
        <v>0.88405999999999996</v>
      </c>
      <c r="P398" s="94">
        <v>0.25490259508975199</v>
      </c>
      <c r="Q398" s="94">
        <v>0.80164077947774603</v>
      </c>
      <c r="R398" s="95">
        <v>0.845869236276519</v>
      </c>
    </row>
    <row r="399" spans="1:18" ht="14" x14ac:dyDescent="0.15">
      <c r="A399" s="38" t="s">
        <v>493</v>
      </c>
      <c r="B399" s="3" t="s">
        <v>295</v>
      </c>
      <c r="C399" s="5">
        <v>0.57871396900000005</v>
      </c>
      <c r="D399" s="5">
        <v>0.644621785</v>
      </c>
      <c r="E399" s="5">
        <v>0.692167431</v>
      </c>
      <c r="F399" s="5">
        <v>0.30491644499999998</v>
      </c>
      <c r="G399" s="5">
        <v>0.77801632399999998</v>
      </c>
      <c r="H399" s="5">
        <v>0.86867848199999997</v>
      </c>
      <c r="I399" s="45">
        <v>0.32807233200000002</v>
      </c>
      <c r="J399" s="5">
        <v>0.52554958299999999</v>
      </c>
      <c r="K399" s="5">
        <v>1.146205921</v>
      </c>
      <c r="L399" s="5">
        <v>1.0683028320000001</v>
      </c>
      <c r="M399" s="5">
        <v>0.74375410600000003</v>
      </c>
      <c r="N399" s="5">
        <v>0.51267475799999995</v>
      </c>
      <c r="O399" s="44">
        <v>0.89422000000000001</v>
      </c>
      <c r="P399" s="94">
        <v>-0.23199640221492099</v>
      </c>
      <c r="Q399" s="94">
        <v>0.81985848989168997</v>
      </c>
      <c r="R399" s="95">
        <v>0.84765030310835698</v>
      </c>
    </row>
    <row r="400" spans="1:18" ht="14" x14ac:dyDescent="0.15">
      <c r="A400" s="38" t="s">
        <v>735</v>
      </c>
      <c r="B400" s="3" t="s">
        <v>295</v>
      </c>
      <c r="C400" s="5">
        <v>1.704736287</v>
      </c>
      <c r="D400" s="5">
        <v>10.05526785</v>
      </c>
      <c r="E400" s="5">
        <v>0</v>
      </c>
      <c r="F400" s="5">
        <v>0</v>
      </c>
      <c r="G400" s="5">
        <v>6.5124201560000001</v>
      </c>
      <c r="H400" s="5">
        <v>7.5191364590000003</v>
      </c>
      <c r="I400" s="45">
        <v>0</v>
      </c>
      <c r="J400" s="5">
        <v>2.1074065549999998</v>
      </c>
      <c r="K400" s="5">
        <v>3.922047085</v>
      </c>
      <c r="L400" s="5">
        <v>14.50297965</v>
      </c>
      <c r="M400" s="5">
        <v>2.3507057109999998</v>
      </c>
      <c r="N400" s="5">
        <v>0</v>
      </c>
      <c r="O400" s="44">
        <v>1.1234</v>
      </c>
      <c r="P400" s="94">
        <v>0.23949987658211999</v>
      </c>
      <c r="Q400" s="94">
        <v>0.81414832018035299</v>
      </c>
      <c r="R400" s="95">
        <v>0.84765030310835698</v>
      </c>
    </row>
    <row r="401" spans="1:18" ht="14" x14ac:dyDescent="0.15">
      <c r="A401" s="38" t="s">
        <v>489</v>
      </c>
      <c r="B401" s="3" t="s">
        <v>298</v>
      </c>
      <c r="C401" s="5">
        <v>0</v>
      </c>
      <c r="D401" s="5">
        <v>1.8825269999999999E-3</v>
      </c>
      <c r="E401" s="5">
        <v>0</v>
      </c>
      <c r="F401" s="5">
        <v>0</v>
      </c>
      <c r="G401" s="5">
        <v>0</v>
      </c>
      <c r="H401" s="5">
        <v>2.2066379999999999E-3</v>
      </c>
      <c r="I401" s="45">
        <v>0</v>
      </c>
      <c r="J401" s="5">
        <v>0</v>
      </c>
      <c r="K401" s="5">
        <v>1.2014529999999999E-3</v>
      </c>
      <c r="L401" s="5">
        <v>2.0275089999999998E-3</v>
      </c>
      <c r="M401" s="5">
        <v>0</v>
      </c>
      <c r="N401" s="5">
        <v>3.5876300000000001E-4</v>
      </c>
      <c r="O401" s="44">
        <v>1.1507000000000001</v>
      </c>
      <c r="P401" s="94">
        <v>-0.229738128417704</v>
      </c>
      <c r="Q401" s="94">
        <v>0.82084342150002298</v>
      </c>
      <c r="R401" s="95">
        <v>0.84868366743613899</v>
      </c>
    </row>
    <row r="402" spans="1:18" ht="14" x14ac:dyDescent="0.15">
      <c r="A402" s="38" t="s">
        <v>570</v>
      </c>
      <c r="B402" s="3" t="s">
        <v>298</v>
      </c>
      <c r="C402" s="5">
        <v>7.07086E-4</v>
      </c>
      <c r="D402" s="5">
        <v>5.4683200000000003E-4</v>
      </c>
      <c r="E402" s="5">
        <v>1.08959E-4</v>
      </c>
      <c r="F402" s="5">
        <v>9.5131299999999996E-4</v>
      </c>
      <c r="G402" s="5">
        <v>3.0503799999999999E-4</v>
      </c>
      <c r="H402" s="5">
        <v>6.9428299999999997E-4</v>
      </c>
      <c r="I402" s="45">
        <v>7.1380499999999997E-4</v>
      </c>
      <c r="J402" s="5">
        <v>5.3747599999999995E-4</v>
      </c>
      <c r="K402" s="5">
        <v>1.9152679999999999E-3</v>
      </c>
      <c r="L402" s="5">
        <v>4.25869E-4</v>
      </c>
      <c r="M402" s="5">
        <v>6.5118999999999995E-4</v>
      </c>
      <c r="N402" s="5">
        <v>8.8700000000000001E-5</v>
      </c>
      <c r="O402" s="44">
        <v>0.76483999999999996</v>
      </c>
      <c r="P402" s="94">
        <v>-0.24082426223325301</v>
      </c>
      <c r="Q402" s="94">
        <v>0.81236861212973999</v>
      </c>
      <c r="R402" s="95">
        <v>0.84868366743613899</v>
      </c>
    </row>
    <row r="403" spans="1:18" ht="14" x14ac:dyDescent="0.15">
      <c r="A403" s="38" t="s">
        <v>571</v>
      </c>
      <c r="B403" s="3" t="s">
        <v>298</v>
      </c>
      <c r="C403" s="5">
        <v>1.3168909999999999E-3</v>
      </c>
      <c r="D403" s="5">
        <v>2.1751959999999999E-3</v>
      </c>
      <c r="E403" s="5">
        <v>7.5645699999999998E-4</v>
      </c>
      <c r="F403" s="5">
        <v>4.3190320000000004E-3</v>
      </c>
      <c r="G403" s="5">
        <v>8.2681200000000001E-4</v>
      </c>
      <c r="H403" s="5">
        <v>7.75277E-4</v>
      </c>
      <c r="I403" s="45">
        <v>4.3898800000000002E-4</v>
      </c>
      <c r="J403" s="5">
        <v>4.5816699999999999E-4</v>
      </c>
      <c r="K403" s="5">
        <v>5.5376199999999996E-4</v>
      </c>
      <c r="L403" s="5">
        <v>3.0280900000000002E-3</v>
      </c>
      <c r="M403" s="5">
        <v>4.4192290000000002E-3</v>
      </c>
      <c r="N403" s="5">
        <v>1.9753119999999999E-3</v>
      </c>
      <c r="O403" s="44">
        <v>0.93527000000000005</v>
      </c>
      <c r="P403" s="94">
        <v>0.22960032968812299</v>
      </c>
      <c r="Q403" s="94">
        <v>0.82094890706240897</v>
      </c>
      <c r="R403" s="95">
        <v>0.84868366743613899</v>
      </c>
    </row>
    <row r="404" spans="1:18" ht="14" x14ac:dyDescent="0.15">
      <c r="A404" s="38" t="s">
        <v>521</v>
      </c>
      <c r="B404" s="3" t="s">
        <v>295</v>
      </c>
      <c r="C404" s="5">
        <v>0.85685725700000004</v>
      </c>
      <c r="D404" s="5">
        <v>0.92647932799999999</v>
      </c>
      <c r="E404" s="5">
        <v>0.92060172200000001</v>
      </c>
      <c r="F404" s="5">
        <v>0</v>
      </c>
      <c r="G404" s="5">
        <v>0</v>
      </c>
      <c r="H404" s="5">
        <v>0.77944419899999995</v>
      </c>
      <c r="I404" s="45">
        <v>0</v>
      </c>
      <c r="J404" s="5">
        <v>0.53807860399999996</v>
      </c>
      <c r="K404" s="5">
        <v>1.0636556530000001</v>
      </c>
      <c r="L404" s="5">
        <v>0.71821996499999996</v>
      </c>
      <c r="M404" s="5">
        <v>0</v>
      </c>
      <c r="N404" s="5">
        <v>0.679845001</v>
      </c>
      <c r="O404" s="44">
        <v>1.1504000000000001</v>
      </c>
      <c r="P404" s="94">
        <v>0.21577944075483499</v>
      </c>
      <c r="Q404" s="94">
        <v>0.83223547704600198</v>
      </c>
      <c r="R404" s="95">
        <v>0.85321620335808601</v>
      </c>
    </row>
    <row r="405" spans="1:18" ht="14" x14ac:dyDescent="0.15">
      <c r="A405" s="38" t="s">
        <v>331</v>
      </c>
      <c r="B405" s="3" t="s">
        <v>298</v>
      </c>
      <c r="C405" s="5">
        <v>0</v>
      </c>
      <c r="D405" s="5">
        <v>4.2810100000000001E-4</v>
      </c>
      <c r="E405" s="5">
        <v>0</v>
      </c>
      <c r="F405" s="5">
        <v>0</v>
      </c>
      <c r="G405" s="5">
        <v>0</v>
      </c>
      <c r="H405" s="5">
        <v>0</v>
      </c>
      <c r="I405" s="45">
        <v>0</v>
      </c>
      <c r="J405" s="5">
        <v>0</v>
      </c>
      <c r="K405" s="5">
        <v>2.28784E-4</v>
      </c>
      <c r="L405" s="5">
        <v>0</v>
      </c>
      <c r="M405" s="5">
        <v>0</v>
      </c>
      <c r="N405" s="5">
        <v>0</v>
      </c>
      <c r="O405" s="44">
        <v>1.4356</v>
      </c>
      <c r="P405" s="94">
        <v>0.21315825593485099</v>
      </c>
      <c r="Q405" s="94">
        <v>0.83356002216770597</v>
      </c>
      <c r="R405" s="95">
        <v>0.85593747242724205</v>
      </c>
    </row>
    <row r="406" spans="1:18" ht="14" x14ac:dyDescent="0.15">
      <c r="A406" s="38" t="s">
        <v>630</v>
      </c>
      <c r="B406" s="42" t="s">
        <v>298</v>
      </c>
      <c r="C406" s="44">
        <v>0</v>
      </c>
      <c r="D406" s="44">
        <v>1.11988E-4</v>
      </c>
      <c r="E406" s="44">
        <v>1.3395700000000001E-4</v>
      </c>
      <c r="F406" s="44">
        <v>2.7804000000000001E-4</v>
      </c>
      <c r="G406" s="44">
        <v>0</v>
      </c>
      <c r="H406" s="44">
        <v>1.3751E-4</v>
      </c>
      <c r="I406" s="46">
        <v>1.7200000000000001E-5</v>
      </c>
      <c r="J406" s="44">
        <v>1.4E-5</v>
      </c>
      <c r="K406" s="44">
        <v>5.66E-5</v>
      </c>
      <c r="L406" s="44">
        <v>6.3600000000000001E-5</v>
      </c>
      <c r="M406" s="44">
        <v>7.4599999999999997E-5</v>
      </c>
      <c r="N406" s="44">
        <v>2.76E-5</v>
      </c>
      <c r="O406" s="44">
        <v>2.6305000000000001</v>
      </c>
      <c r="P406" s="94">
        <v>0.20377878582907999</v>
      </c>
      <c r="Q406" s="94">
        <v>0.84077518611781599</v>
      </c>
      <c r="R406" s="95">
        <v>0.85759068984017295</v>
      </c>
    </row>
    <row r="407" spans="1:18" ht="14" x14ac:dyDescent="0.15">
      <c r="A407" s="38" t="s">
        <v>431</v>
      </c>
      <c r="B407" s="3" t="s">
        <v>282</v>
      </c>
      <c r="C407" s="5">
        <v>1.9066E-5</v>
      </c>
      <c r="D407" s="5">
        <v>3.5411999999999999E-5</v>
      </c>
      <c r="E407" s="5">
        <v>9.1271000000000001E-5</v>
      </c>
      <c r="F407" s="5">
        <v>9.0100000000000003E-7</v>
      </c>
      <c r="G407" s="5">
        <v>3.0605999999999998E-5</v>
      </c>
      <c r="H407" s="5">
        <v>5.2689000000000002E-4</v>
      </c>
      <c r="I407" s="45">
        <v>3.1829000000000003E-5</v>
      </c>
      <c r="J407" s="5">
        <v>4.7185000000000003E-5</v>
      </c>
      <c r="K407" s="5">
        <v>5.4766999999999999E-5</v>
      </c>
      <c r="L407" s="5">
        <v>7.8943000000000006E-5</v>
      </c>
      <c r="M407" s="5">
        <v>2.1691999999999998E-5</v>
      </c>
      <c r="N407" s="5">
        <v>2.709E-5</v>
      </c>
      <c r="O407" s="44">
        <v>2.6926999999999999</v>
      </c>
      <c r="P407" s="94">
        <v>-0.29770553178043901</v>
      </c>
      <c r="Q407" s="94">
        <v>0.77110253984339305</v>
      </c>
      <c r="R407" s="95">
        <v>0.87092468218761498</v>
      </c>
    </row>
    <row r="408" spans="1:18" ht="14" x14ac:dyDescent="0.15">
      <c r="A408" s="38" t="s">
        <v>456</v>
      </c>
      <c r="B408" s="3" t="s">
        <v>282</v>
      </c>
      <c r="C408" s="5">
        <v>1.046E-5</v>
      </c>
      <c r="D408" s="5">
        <v>3.2148379999999998E-3</v>
      </c>
      <c r="E408" s="5">
        <v>1.3940999999999999E-5</v>
      </c>
      <c r="F408" s="5">
        <v>1.3315999999999999E-5</v>
      </c>
      <c r="G408" s="5">
        <v>2.23E-7</v>
      </c>
      <c r="H408" s="5">
        <v>5.1974050000000004E-3</v>
      </c>
      <c r="I408" s="45">
        <v>1.2182E-5</v>
      </c>
      <c r="J408" s="5">
        <v>3.6802990000000002E-3</v>
      </c>
      <c r="K408" s="5">
        <v>1.8071999999999999E-5</v>
      </c>
      <c r="L408" s="5">
        <v>8.8079999999999994E-6</v>
      </c>
      <c r="M408" s="5">
        <v>2.2448329999999999E-3</v>
      </c>
      <c r="N408" s="5">
        <v>9.234E-6</v>
      </c>
      <c r="O408" s="44">
        <v>1.4146000000000001</v>
      </c>
      <c r="P408" s="94">
        <v>-0.27894741800400902</v>
      </c>
      <c r="Q408" s="94">
        <v>0.78511206180187898</v>
      </c>
      <c r="R408" s="95">
        <v>0.87092468218761498</v>
      </c>
    </row>
    <row r="409" spans="1:18" ht="14" x14ac:dyDescent="0.15">
      <c r="A409" s="38" t="s">
        <v>501</v>
      </c>
      <c r="B409" s="3" t="s">
        <v>282</v>
      </c>
      <c r="C409" s="5">
        <v>8.6243999999999996E-5</v>
      </c>
      <c r="D409" s="5">
        <v>9.7560999999999996E-5</v>
      </c>
      <c r="E409" s="5">
        <v>1.7319899999999999E-4</v>
      </c>
      <c r="F409" s="5">
        <v>1.16091E-4</v>
      </c>
      <c r="G409" s="5">
        <v>1.9672799999999999E-4</v>
      </c>
      <c r="H409" s="5">
        <v>1.1272699999999999E-4</v>
      </c>
      <c r="I409" s="45">
        <v>1.2217E-4</v>
      </c>
      <c r="J409" s="5">
        <v>9.1874999999999997E-5</v>
      </c>
      <c r="K409" s="5">
        <v>2.0686700000000001E-4</v>
      </c>
      <c r="L409" s="5">
        <v>1.2173200000000001E-4</v>
      </c>
      <c r="M409" s="5">
        <v>9.9316999999999998E-5</v>
      </c>
      <c r="N409" s="5">
        <v>9.7149000000000001E-5</v>
      </c>
      <c r="O409" s="44">
        <v>1.0588</v>
      </c>
      <c r="P409" s="94">
        <v>0.29280153509679102</v>
      </c>
      <c r="Q409" s="94">
        <v>0.774757180541646</v>
      </c>
      <c r="R409" s="95">
        <v>0.87092468218761498</v>
      </c>
    </row>
    <row r="410" spans="1:18" ht="14" x14ac:dyDescent="0.15">
      <c r="A410" s="38" t="s">
        <v>507</v>
      </c>
      <c r="B410" s="3" t="s">
        <v>282</v>
      </c>
      <c r="C410" s="5">
        <v>3.1245999999999999E-5</v>
      </c>
      <c r="D410" s="5">
        <v>8.0020000000000006E-6</v>
      </c>
      <c r="E410" s="5">
        <v>2.8014E-5</v>
      </c>
      <c r="F410" s="5">
        <v>1.4263E-5</v>
      </c>
      <c r="G410" s="5">
        <v>2.5630999999999999E-5</v>
      </c>
      <c r="H410" s="5">
        <v>5.1986E-5</v>
      </c>
      <c r="I410" s="45">
        <v>3.7595999999999997E-5</v>
      </c>
      <c r="J410" s="5">
        <v>1.7535000000000001E-5</v>
      </c>
      <c r="K410" s="5">
        <v>2.0856000000000002E-5</v>
      </c>
      <c r="L410" s="5">
        <v>2.1458E-5</v>
      </c>
      <c r="M410" s="5">
        <v>2.4238000000000001E-5</v>
      </c>
      <c r="N410" s="5">
        <v>1.1589E-5</v>
      </c>
      <c r="O410" s="44">
        <v>1.1940999999999999</v>
      </c>
      <c r="P410" s="94">
        <v>0.26742903893543502</v>
      </c>
      <c r="Q410" s="94">
        <v>0.79375414072795303</v>
      </c>
      <c r="R410" s="95">
        <v>0.87092468218761498</v>
      </c>
    </row>
    <row r="411" spans="1:18" ht="14" x14ac:dyDescent="0.15">
      <c r="A411" s="38" t="s">
        <v>512</v>
      </c>
      <c r="B411" s="3" t="s">
        <v>282</v>
      </c>
      <c r="C411" s="5">
        <v>1.0728439999999999E-3</v>
      </c>
      <c r="D411" s="5">
        <v>1.277633E-3</v>
      </c>
      <c r="E411" s="5">
        <v>2.0058319999999999E-3</v>
      </c>
      <c r="F411" s="5">
        <v>1.4394450000000001E-3</v>
      </c>
      <c r="G411" s="5">
        <v>2.0889149999999998E-3</v>
      </c>
      <c r="H411" s="5">
        <v>2.6656369999999998E-3</v>
      </c>
      <c r="I411" s="45">
        <v>2.1004259999999999E-3</v>
      </c>
      <c r="J411" s="5">
        <v>3.969963E-3</v>
      </c>
      <c r="K411" s="5">
        <v>4.1275590000000003E-3</v>
      </c>
      <c r="L411" s="5">
        <v>1.82733E-4</v>
      </c>
      <c r="M411" s="5">
        <v>2.6988339999999998E-3</v>
      </c>
      <c r="N411" s="5">
        <v>2.8216390000000004E-3</v>
      </c>
      <c r="O411" s="44">
        <v>0.66349000000000002</v>
      </c>
      <c r="P411" s="94">
        <v>-0.27741656592290598</v>
      </c>
      <c r="Q411" s="94">
        <v>0.78625894184961098</v>
      </c>
      <c r="R411" s="95">
        <v>0.87092468218761498</v>
      </c>
    </row>
    <row r="412" spans="1:18" ht="14" x14ac:dyDescent="0.15">
      <c r="A412" s="38" t="s">
        <v>524</v>
      </c>
      <c r="B412" s="3" t="s">
        <v>282</v>
      </c>
      <c r="C412" s="5">
        <v>3.8877000000000001E-5</v>
      </c>
      <c r="D412" s="5">
        <v>2.2988000000000001E-5</v>
      </c>
      <c r="E412" s="5">
        <v>5.1187000000000003E-5</v>
      </c>
      <c r="F412" s="5">
        <v>3.4406000000000002E-5</v>
      </c>
      <c r="G412" s="5">
        <v>3.8583E-5</v>
      </c>
      <c r="H412" s="5">
        <v>3.5333000000000002E-5</v>
      </c>
      <c r="I412" s="45">
        <v>2.5085000000000001E-5</v>
      </c>
      <c r="J412" s="5">
        <v>2.3153E-5</v>
      </c>
      <c r="K412" s="5">
        <v>3.2069000000000001E-5</v>
      </c>
      <c r="L412" s="5">
        <v>3.8826999999999999E-5</v>
      </c>
      <c r="M412" s="5">
        <v>4.6529000000000001E-5</v>
      </c>
      <c r="N412" s="5">
        <v>4.7531000000000003E-5</v>
      </c>
      <c r="O412" s="44">
        <v>1.0384</v>
      </c>
      <c r="P412" s="94">
        <v>0.29111938377121299</v>
      </c>
      <c r="Q412" s="94">
        <v>0.77601208922987797</v>
      </c>
      <c r="R412" s="95">
        <v>0.87092468218761498</v>
      </c>
    </row>
    <row r="413" spans="1:18" ht="14" x14ac:dyDescent="0.15">
      <c r="A413" s="38" t="s">
        <v>562</v>
      </c>
      <c r="B413" s="3" t="s">
        <v>282</v>
      </c>
      <c r="C413" s="5">
        <v>9.2900000000000008E-6</v>
      </c>
      <c r="D413" s="5">
        <v>7.3039999999999999E-6</v>
      </c>
      <c r="E413" s="5">
        <v>1.1353E-5</v>
      </c>
      <c r="F413" s="5">
        <v>6.1859999999999997E-6</v>
      </c>
      <c r="G413" s="5">
        <v>8.0409999999999998E-6</v>
      </c>
      <c r="H413" s="5">
        <v>1.1705999999999999E-5</v>
      </c>
      <c r="I413" s="45">
        <v>1.0166000000000001E-5</v>
      </c>
      <c r="J413" s="5">
        <v>1.8080000000000001E-6</v>
      </c>
      <c r="K413" s="5">
        <v>1.0838E-5</v>
      </c>
      <c r="L413" s="5">
        <v>1.0941000000000001E-5</v>
      </c>
      <c r="M413" s="5">
        <v>1.5671E-5</v>
      </c>
      <c r="N413" s="5">
        <v>7.8709999999999997E-6</v>
      </c>
      <c r="O413" s="44">
        <v>0.94040000000000001</v>
      </c>
      <c r="P413" s="94">
        <v>0.274543285831363</v>
      </c>
      <c r="Q413" s="94">
        <v>0.78841295427486702</v>
      </c>
      <c r="R413" s="95">
        <v>0.87092468218761498</v>
      </c>
    </row>
    <row r="414" spans="1:18" ht="14" x14ac:dyDescent="0.15">
      <c r="A414" s="38" t="s">
        <v>583</v>
      </c>
      <c r="B414" s="3" t="s">
        <v>282</v>
      </c>
      <c r="C414" s="5">
        <v>9.0186269999999995E-3</v>
      </c>
      <c r="D414" s="5">
        <v>1.3080062999999999E-2</v>
      </c>
      <c r="E414" s="5">
        <v>7.7175639999999997E-3</v>
      </c>
      <c r="F414" s="5">
        <v>7.2084690000000003E-3</v>
      </c>
      <c r="G414" s="5">
        <v>5.7565059999999998E-3</v>
      </c>
      <c r="H414" s="5">
        <v>9.9086090000000005E-3</v>
      </c>
      <c r="I414" s="45">
        <v>9.3489909999999992E-3</v>
      </c>
      <c r="J414" s="5">
        <v>1.1372732E-2</v>
      </c>
      <c r="K414" s="5">
        <v>8.769865E-3</v>
      </c>
      <c r="L414" s="5">
        <v>5.5174949999999999E-3</v>
      </c>
      <c r="M414" s="5">
        <v>6.0031060000000002E-3</v>
      </c>
      <c r="N414" s="5">
        <v>8.9781979999999997E-3</v>
      </c>
      <c r="O414" s="44">
        <v>1.054</v>
      </c>
      <c r="P414" s="94">
        <v>0.30009623738980901</v>
      </c>
      <c r="Q414" s="94">
        <v>0.76932297309473896</v>
      </c>
      <c r="R414" s="95">
        <v>0.87092468218761498</v>
      </c>
    </row>
    <row r="415" spans="1:18" ht="14" x14ac:dyDescent="0.15">
      <c r="A415" s="38" t="s">
        <v>628</v>
      </c>
      <c r="B415" s="42" t="s">
        <v>282</v>
      </c>
      <c r="C415" s="44">
        <v>5.1130299999999995E-4</v>
      </c>
      <c r="D415" s="44">
        <v>5.41735E-4</v>
      </c>
      <c r="E415" s="44">
        <v>6.0940400000000002E-4</v>
      </c>
      <c r="F415" s="44">
        <v>5.2136900000000004E-4</v>
      </c>
      <c r="G415" s="44">
        <v>8.4324699999999999E-4</v>
      </c>
      <c r="H415" s="44">
        <v>5.8127500000000002E-4</v>
      </c>
      <c r="I415" s="46">
        <v>9.20019E-4</v>
      </c>
      <c r="J415" s="44">
        <v>3.9185700000000001E-4</v>
      </c>
      <c r="K415" s="44">
        <v>6.4804700000000001E-4</v>
      </c>
      <c r="L415" s="44">
        <v>5.0784500000000004E-4</v>
      </c>
      <c r="M415" s="44">
        <v>5.4382900000000001E-4</v>
      </c>
      <c r="N415" s="44">
        <v>5.1497000000000001E-4</v>
      </c>
      <c r="O415" s="44">
        <v>1.0232000000000001</v>
      </c>
      <c r="P415" s="94">
        <v>0.29381885783558598</v>
      </c>
      <c r="Q415" s="94">
        <v>0.77399856608087703</v>
      </c>
      <c r="R415" s="95">
        <v>0.87092468218761498</v>
      </c>
    </row>
    <row r="416" spans="1:18" ht="14" x14ac:dyDescent="0.15">
      <c r="A416" s="38" t="s">
        <v>538</v>
      </c>
      <c r="B416" s="3" t="s">
        <v>298</v>
      </c>
      <c r="C416" s="5">
        <v>1.8319619999999999E-3</v>
      </c>
      <c r="D416" s="5">
        <v>4.4337689999999997E-3</v>
      </c>
      <c r="E416" s="5">
        <v>0</v>
      </c>
      <c r="F416" s="5">
        <v>2.4871363E-2</v>
      </c>
      <c r="G416" s="5">
        <v>2.873521E-3</v>
      </c>
      <c r="H416" s="5">
        <v>0</v>
      </c>
      <c r="I416" s="45">
        <v>0</v>
      </c>
      <c r="J416" s="5">
        <v>2.4053E-4</v>
      </c>
      <c r="K416" s="5">
        <v>9.4937400000000001E-4</v>
      </c>
      <c r="L416" s="5">
        <v>5.3225290000000003E-3</v>
      </c>
      <c r="M416" s="5">
        <v>1.5403777E-2</v>
      </c>
      <c r="N416" s="5">
        <v>4.3658009999999999E-3</v>
      </c>
      <c r="O416" s="44">
        <v>1.2954000000000001</v>
      </c>
      <c r="P416" s="94">
        <v>-0.16755750579446399</v>
      </c>
      <c r="Q416" s="94">
        <v>0.86876905570619101</v>
      </c>
      <c r="R416" s="95">
        <v>0.88027593061620701</v>
      </c>
    </row>
    <row r="417" spans="1:18" ht="14" x14ac:dyDescent="0.15">
      <c r="A417" s="38" t="s">
        <v>433</v>
      </c>
      <c r="B417" s="3" t="s">
        <v>282</v>
      </c>
      <c r="C417" s="5">
        <v>7.2329459999999996E-3</v>
      </c>
      <c r="D417" s="5">
        <v>6.6911719999999996E-3</v>
      </c>
      <c r="E417" s="5">
        <v>1.1496852E-2</v>
      </c>
      <c r="F417" s="5">
        <v>4.0004569999999998E-3</v>
      </c>
      <c r="G417" s="5">
        <v>7.1926569999999999E-3</v>
      </c>
      <c r="H417" s="5">
        <v>1.0593587999999999E-2</v>
      </c>
      <c r="I417" s="45">
        <v>9.2127210000000001E-3</v>
      </c>
      <c r="J417" s="5">
        <v>6.1708400000000004E-3</v>
      </c>
      <c r="K417" s="5">
        <v>7.078722E-3</v>
      </c>
      <c r="L417" s="5">
        <v>8.2234649999999992E-3</v>
      </c>
      <c r="M417" s="5">
        <v>8.9792919999999998E-3</v>
      </c>
      <c r="N417" s="5">
        <v>7.1245350000000004E-3</v>
      </c>
      <c r="O417" s="44">
        <v>1.0088999999999999</v>
      </c>
      <c r="P417" s="94">
        <v>-0.216996315627973</v>
      </c>
      <c r="Q417" s="94">
        <v>0.83191647111627098</v>
      </c>
      <c r="R417" s="95">
        <v>0.90650208576807401</v>
      </c>
    </row>
    <row r="418" spans="1:18" ht="14" x14ac:dyDescent="0.15">
      <c r="A418" s="38" t="s">
        <v>611</v>
      </c>
      <c r="B418" s="42" t="s">
        <v>282</v>
      </c>
      <c r="C418" s="44">
        <v>1.10927E-4</v>
      </c>
      <c r="D418" s="44">
        <v>8.3385000000000002E-5</v>
      </c>
      <c r="E418" s="44">
        <v>1.2485E-4</v>
      </c>
      <c r="F418" s="44">
        <v>1.7919499999999999E-4</v>
      </c>
      <c r="G418" s="44">
        <v>1.2824200000000001E-4</v>
      </c>
      <c r="H418" s="44">
        <v>9.2720999999999995E-5</v>
      </c>
      <c r="I418" s="46">
        <v>1.18244E-4</v>
      </c>
      <c r="J418" s="44">
        <v>1.03593E-4</v>
      </c>
      <c r="K418" s="44">
        <v>1.0469200000000001E-4</v>
      </c>
      <c r="L418" s="44">
        <v>1.35928E-4</v>
      </c>
      <c r="M418" s="44">
        <v>1.3110699999999999E-4</v>
      </c>
      <c r="N418" s="44">
        <v>1.2603000000000001E-4</v>
      </c>
      <c r="O418" s="44">
        <v>0.99961999999999995</v>
      </c>
      <c r="P418" s="94">
        <v>-0.197652985201835</v>
      </c>
      <c r="Q418" s="94">
        <v>0.84667935253496796</v>
      </c>
      <c r="R418" s="95">
        <v>0.91626943630496605</v>
      </c>
    </row>
    <row r="419" spans="1:18" ht="14" x14ac:dyDescent="0.15">
      <c r="A419" s="38" t="s">
        <v>517</v>
      </c>
      <c r="B419" s="3" t="s">
        <v>298</v>
      </c>
      <c r="C419" s="5">
        <v>0</v>
      </c>
      <c r="D419" s="5">
        <v>1.6337840000000001E-3</v>
      </c>
      <c r="E419" s="5">
        <v>1.360977E-3</v>
      </c>
      <c r="F419" s="5">
        <v>0</v>
      </c>
      <c r="G419" s="5">
        <v>6.9038499999999996E-4</v>
      </c>
      <c r="H419" s="5">
        <v>7.6822100000000003E-4</v>
      </c>
      <c r="I419" s="45">
        <v>1.97584E-4</v>
      </c>
      <c r="J419" s="5">
        <v>1.2665699999999999E-4</v>
      </c>
      <c r="K419" s="5">
        <v>7.8149899999999995E-4</v>
      </c>
      <c r="L419" s="5">
        <v>3.5215000000000002E-4</v>
      </c>
      <c r="M419" s="5">
        <v>4.81249E-4</v>
      </c>
      <c r="N419" s="5">
        <v>1.4499700000000001E-4</v>
      </c>
      <c r="O419" s="44">
        <v>2.1610999999999998</v>
      </c>
      <c r="P419" s="94">
        <v>0.10522294522871201</v>
      </c>
      <c r="Q419" s="94">
        <v>0.91734360866945097</v>
      </c>
      <c r="R419" s="95">
        <v>0.92337876398964402</v>
      </c>
    </row>
    <row r="420" spans="1:18" ht="14" x14ac:dyDescent="0.15">
      <c r="A420" s="38" t="s">
        <v>313</v>
      </c>
      <c r="B420" s="3" t="s">
        <v>282</v>
      </c>
      <c r="C420" s="5">
        <v>7.4243750000000004E-3</v>
      </c>
      <c r="D420" s="5">
        <v>8.020269E-3</v>
      </c>
      <c r="E420" s="5">
        <v>1.260296E-2</v>
      </c>
      <c r="F420" s="5">
        <v>8.2991369999999998E-3</v>
      </c>
      <c r="G420" s="5">
        <v>9.0295570000000006E-3</v>
      </c>
      <c r="H420" s="5">
        <v>1.0343109E-2</v>
      </c>
      <c r="I420" s="45">
        <v>1.0630471000000001E-2</v>
      </c>
      <c r="J420" s="5">
        <v>7.8057079999999997E-3</v>
      </c>
      <c r="K420" s="5">
        <v>7.1171940000000003E-3</v>
      </c>
      <c r="L420" s="5">
        <v>9.8076050000000005E-3</v>
      </c>
      <c r="M420" s="5">
        <v>9.6948260000000001E-3</v>
      </c>
      <c r="N420" s="5">
        <v>1.1817018E-2</v>
      </c>
      <c r="O420" s="44">
        <v>0.97972000000000004</v>
      </c>
      <c r="P420" s="94">
        <v>-0.17417287065108999</v>
      </c>
      <c r="Q420" s="94">
        <v>0.86468104965465098</v>
      </c>
      <c r="R420" s="95">
        <v>0.92938507377846902</v>
      </c>
    </row>
    <row r="421" spans="1:18" ht="14" x14ac:dyDescent="0.15">
      <c r="A421" s="38" t="s">
        <v>550</v>
      </c>
      <c r="B421" s="3" t="s">
        <v>282</v>
      </c>
      <c r="C421" s="5">
        <v>3.3071147000000002E-2</v>
      </c>
      <c r="D421" s="5">
        <v>8.3377880000000005E-3</v>
      </c>
      <c r="E421" s="5">
        <v>3.2959560000000001E-3</v>
      </c>
      <c r="F421" s="5">
        <v>3.350932E-3</v>
      </c>
      <c r="G421" s="5">
        <v>4.4525140000000003E-3</v>
      </c>
      <c r="H421" s="5">
        <v>2.6915950000000002E-3</v>
      </c>
      <c r="I421" s="45">
        <v>1.0841362E-2</v>
      </c>
      <c r="J421" s="5">
        <v>3.7986420000000001E-3</v>
      </c>
      <c r="K421" s="5">
        <v>2.3409189999999999E-3</v>
      </c>
      <c r="L421" s="5">
        <v>1.1669652000000001E-2</v>
      </c>
      <c r="M421" s="5">
        <v>3.677624E-3</v>
      </c>
      <c r="N421" s="5">
        <v>5.8781349999999996E-3</v>
      </c>
      <c r="O421" s="44">
        <v>1.4448000000000001</v>
      </c>
      <c r="P421" s="94">
        <v>0.15565105007013</v>
      </c>
      <c r="Q421" s="94">
        <v>0.87893816364411803</v>
      </c>
      <c r="R421" s="95">
        <v>0.93832587740385598</v>
      </c>
    </row>
    <row r="422" spans="1:18" ht="14" x14ac:dyDescent="0.15">
      <c r="A422" s="38" t="s">
        <v>464</v>
      </c>
      <c r="B422" s="3" t="s">
        <v>295</v>
      </c>
      <c r="C422" s="5">
        <v>2.073098034</v>
      </c>
      <c r="D422" s="5">
        <v>2.0932167420000001</v>
      </c>
      <c r="E422" s="5">
        <v>2.402488403</v>
      </c>
      <c r="F422" s="5">
        <v>0</v>
      </c>
      <c r="G422" s="5">
        <v>2.044712562</v>
      </c>
      <c r="H422" s="5">
        <v>3.6753937570000002</v>
      </c>
      <c r="I422" s="45">
        <v>0</v>
      </c>
      <c r="J422" s="5">
        <v>4.2117802089999996</v>
      </c>
      <c r="K422" s="5">
        <v>5.9353339399999996</v>
      </c>
      <c r="L422" s="5">
        <v>2.8213618249999999</v>
      </c>
      <c r="M422" s="5">
        <v>0</v>
      </c>
      <c r="N422" s="5">
        <v>3.332326181</v>
      </c>
      <c r="O422" s="44">
        <v>0.74175000000000002</v>
      </c>
      <c r="P422" s="94">
        <v>-6.4413373237263705E-2</v>
      </c>
      <c r="Q422" s="94">
        <v>0.94954115694457697</v>
      </c>
      <c r="R422" s="95">
        <v>0.95465827832473205</v>
      </c>
    </row>
    <row r="423" spans="1:18" ht="14" x14ac:dyDescent="0.15">
      <c r="A423" s="38" t="s">
        <v>633</v>
      </c>
      <c r="B423" s="42" t="s">
        <v>295</v>
      </c>
      <c r="C423" s="44">
        <v>47.809348989999997</v>
      </c>
      <c r="D423" s="44">
        <v>40.86020319</v>
      </c>
      <c r="E423" s="44">
        <v>0</v>
      </c>
      <c r="F423" s="44">
        <v>0</v>
      </c>
      <c r="G423" s="44">
        <v>0</v>
      </c>
      <c r="H423" s="44">
        <v>63.871532729999998</v>
      </c>
      <c r="I423" s="46">
        <v>0</v>
      </c>
      <c r="J423" s="44">
        <v>39.422326339999998</v>
      </c>
      <c r="K423" s="44">
        <v>136.28604630000001</v>
      </c>
      <c r="L423" s="44">
        <v>30.111393209999999</v>
      </c>
      <c r="M423" s="44">
        <v>0</v>
      </c>
      <c r="N423" s="44">
        <v>0</v>
      </c>
      <c r="O423" s="44">
        <v>0.76202999999999999</v>
      </c>
      <c r="P423" s="94">
        <v>-6.7832361466091298E-2</v>
      </c>
      <c r="Q423" s="94">
        <v>0.94686714252817805</v>
      </c>
      <c r="R423" s="95">
        <v>0.95465827832473205</v>
      </c>
    </row>
    <row r="424" spans="1:18" ht="14" x14ac:dyDescent="0.15">
      <c r="A424" s="38" t="s">
        <v>644</v>
      </c>
      <c r="B424" s="42" t="s">
        <v>295</v>
      </c>
      <c r="C424" s="44">
        <v>0.66427974300000003</v>
      </c>
      <c r="D424" s="44">
        <v>0.57005405099999995</v>
      </c>
      <c r="E424" s="44">
        <v>0.81141232900000004</v>
      </c>
      <c r="F424" s="44">
        <v>0.831734262</v>
      </c>
      <c r="G424" s="44">
        <v>0.37336763699999997</v>
      </c>
      <c r="H424" s="44">
        <v>0.63636835400000002</v>
      </c>
      <c r="I424" s="46">
        <v>0.35406670099999998</v>
      </c>
      <c r="J424" s="44">
        <v>0.57782007599999996</v>
      </c>
      <c r="K424" s="44">
        <v>1.482974639</v>
      </c>
      <c r="L424" s="44">
        <v>1.035967418</v>
      </c>
      <c r="M424" s="44">
        <v>0.349411741</v>
      </c>
      <c r="N424" s="44">
        <v>0.615148256</v>
      </c>
      <c r="O424" s="44">
        <v>0.88038000000000005</v>
      </c>
      <c r="P424" s="94">
        <v>-5.7872844021401401E-2</v>
      </c>
      <c r="Q424" s="94">
        <v>0.95465827832473205</v>
      </c>
      <c r="R424" s="95">
        <v>0.95465827832473205</v>
      </c>
    </row>
    <row r="425" spans="1:18" ht="14" x14ac:dyDescent="0.15">
      <c r="A425" s="38" t="s">
        <v>434</v>
      </c>
      <c r="B425" s="3" t="s">
        <v>282</v>
      </c>
      <c r="C425" s="5">
        <v>1.2347999999999999E-5</v>
      </c>
      <c r="D425" s="5">
        <v>1.9298000000000001E-5</v>
      </c>
      <c r="E425" s="5">
        <v>4.9665E-5</v>
      </c>
      <c r="F425" s="5">
        <v>1.5225000000000001E-5</v>
      </c>
      <c r="G425" s="5">
        <v>1.9542E-5</v>
      </c>
      <c r="H425" s="5">
        <v>3.6324600000000001E-4</v>
      </c>
      <c r="I425" s="45">
        <v>7.9600999999999999E-5</v>
      </c>
      <c r="J425" s="5">
        <v>2.4442000000000001E-5</v>
      </c>
      <c r="K425" s="5">
        <v>5.6873000000000002E-5</v>
      </c>
      <c r="L425" s="5">
        <v>1.4895999999999999E-5</v>
      </c>
      <c r="M425" s="5">
        <v>2.9813999999999999E-5</v>
      </c>
      <c r="N425" s="5">
        <v>1.8581E-5</v>
      </c>
      <c r="O425" s="44">
        <v>2.1379000000000001</v>
      </c>
      <c r="P425" s="94">
        <v>0.103876261227308</v>
      </c>
      <c r="Q425" s="94">
        <v>0.91901158355721202</v>
      </c>
      <c r="R425" s="95">
        <v>0.96551871674792</v>
      </c>
    </row>
    <row r="426" spans="1:18" ht="14" x14ac:dyDescent="0.15">
      <c r="A426" s="38" t="s">
        <v>476</v>
      </c>
      <c r="B426" s="3" t="s">
        <v>282</v>
      </c>
      <c r="C426" s="5">
        <v>1.0883207999999998E-2</v>
      </c>
      <c r="D426" s="5">
        <v>9.0086799999999998E-4</v>
      </c>
      <c r="E426" s="5">
        <v>3.2442200000000005E-4</v>
      </c>
      <c r="F426" s="5">
        <v>2.5903699999999999E-4</v>
      </c>
      <c r="G426" s="5">
        <v>2.46374E-4</v>
      </c>
      <c r="H426" s="5">
        <v>1.2663300000000002E-4</v>
      </c>
      <c r="I426" s="45">
        <v>3.25008E-4</v>
      </c>
      <c r="J426" s="5">
        <v>6.2336200000000003E-4</v>
      </c>
      <c r="K426" s="5">
        <v>2.0437899999999998E-4</v>
      </c>
      <c r="L426" s="5">
        <v>5.991054E-3</v>
      </c>
      <c r="M426" s="5">
        <v>3.0002699999999997E-4</v>
      </c>
      <c r="N426" s="5">
        <v>5.4177800000000003E-4</v>
      </c>
      <c r="O426" s="44">
        <v>1.5953999999999999</v>
      </c>
      <c r="P426" s="94">
        <v>-9.9073447850648394E-2</v>
      </c>
      <c r="Q426" s="94">
        <v>0.92274257106921498</v>
      </c>
      <c r="R426" s="95">
        <v>0.96551871674792</v>
      </c>
    </row>
    <row r="427" spans="1:18" ht="14" x14ac:dyDescent="0.15">
      <c r="A427" s="38" t="s">
        <v>622</v>
      </c>
      <c r="B427" s="42" t="s">
        <v>282</v>
      </c>
      <c r="C427" s="44">
        <v>7.1725299999999994E-4</v>
      </c>
      <c r="D427" s="44">
        <v>8.3010799999999997E-4</v>
      </c>
      <c r="E427" s="44">
        <v>6.3180699999999996E-4</v>
      </c>
      <c r="F427" s="44">
        <v>7.9180700000000006E-4</v>
      </c>
      <c r="G427" s="44">
        <v>7.9210499999999998E-4</v>
      </c>
      <c r="H427" s="44">
        <v>7.4920300000000004E-4</v>
      </c>
      <c r="I427" s="46">
        <v>6.0955800000000006E-4</v>
      </c>
      <c r="J427" s="44">
        <v>1.1510209999999999E-3</v>
      </c>
      <c r="K427" s="44">
        <v>8.7520499999999999E-4</v>
      </c>
      <c r="L427" s="44">
        <v>5.1602899999999999E-4</v>
      </c>
      <c r="M427" s="44">
        <v>5.8726500000000001E-4</v>
      </c>
      <c r="N427" s="44">
        <v>1.0418770000000001E-3</v>
      </c>
      <c r="O427" s="44">
        <v>0.94379999999999997</v>
      </c>
      <c r="P427" s="94">
        <v>-0.102685793295664</v>
      </c>
      <c r="Q427" s="94">
        <v>0.91993619480357203</v>
      </c>
      <c r="R427" s="95">
        <v>0.96551871674792</v>
      </c>
    </row>
    <row r="428" spans="1:18" ht="14" x14ac:dyDescent="0.15">
      <c r="A428" s="38" t="s">
        <v>497</v>
      </c>
      <c r="B428" s="3" t="s">
        <v>282</v>
      </c>
      <c r="C428" s="5">
        <v>4.5868773000000002E-2</v>
      </c>
      <c r="D428" s="5">
        <v>3.904531E-2</v>
      </c>
      <c r="E428" s="5">
        <v>4.2673949000000003E-2</v>
      </c>
      <c r="F428" s="5">
        <v>6.0654276999999999E-2</v>
      </c>
      <c r="G428" s="5">
        <v>6.8577065999999992E-2</v>
      </c>
      <c r="H428" s="5">
        <v>2.1240096999999999E-2</v>
      </c>
      <c r="I428" s="45">
        <v>4.8922819999999999E-2</v>
      </c>
      <c r="J428" s="5">
        <v>3.7955216E-2</v>
      </c>
      <c r="K428" s="5">
        <v>4.2849182E-2</v>
      </c>
      <c r="L428" s="5">
        <v>4.5469677E-2</v>
      </c>
      <c r="M428" s="5">
        <v>5.1089422000000002E-2</v>
      </c>
      <c r="N428" s="5">
        <v>3.9299612999999997E-2</v>
      </c>
      <c r="O428" s="44">
        <v>1.0469999999999999</v>
      </c>
      <c r="P428" s="94">
        <v>-6.8790795472114599E-2</v>
      </c>
      <c r="Q428" s="94">
        <v>0.94630771868105301</v>
      </c>
      <c r="R428" s="95">
        <v>0.97588333640525504</v>
      </c>
    </row>
    <row r="429" spans="1:18" ht="14" x14ac:dyDescent="0.15">
      <c r="A429" s="38" t="s">
        <v>551</v>
      </c>
      <c r="B429" s="3" t="s">
        <v>282</v>
      </c>
      <c r="C429" s="5">
        <v>4.3061647999999994E-2</v>
      </c>
      <c r="D429" s="5">
        <v>3.6586986000000002E-2</v>
      </c>
      <c r="E429" s="5">
        <v>4.0195110999999999E-2</v>
      </c>
      <c r="F429" s="5">
        <v>5.6847324000000005E-2</v>
      </c>
      <c r="G429" s="5">
        <v>6.4890281999999994E-2</v>
      </c>
      <c r="H429" s="5">
        <v>2.0484810999999999E-2</v>
      </c>
      <c r="I429" s="45">
        <v>4.8135503000000003E-2</v>
      </c>
      <c r="J429" s="5">
        <v>3.5477307E-2</v>
      </c>
      <c r="K429" s="5">
        <v>3.9976168999999999E-2</v>
      </c>
      <c r="L429" s="5">
        <v>4.2531495000000002E-2</v>
      </c>
      <c r="M429" s="5">
        <v>4.8844540999999998E-2</v>
      </c>
      <c r="N429" s="5">
        <v>3.6400761000000004E-2</v>
      </c>
      <c r="O429" s="44">
        <v>1.0426</v>
      </c>
      <c r="P429" s="94">
        <v>-7.1739934607310596E-2</v>
      </c>
      <c r="Q429" s="94">
        <v>0.94401006111430696</v>
      </c>
      <c r="R429" s="95">
        <v>0.97588333640525504</v>
      </c>
    </row>
    <row r="430" spans="1:18" ht="14" x14ac:dyDescent="0.15">
      <c r="A430" s="38" t="s">
        <v>655</v>
      </c>
      <c r="B430" s="42" t="s">
        <v>282</v>
      </c>
      <c r="C430" s="44">
        <v>6.0717000000000002E-5</v>
      </c>
      <c r="D430" s="44">
        <v>4.6669999999999999E-5</v>
      </c>
      <c r="E430" s="44">
        <v>3.1188599999999999E-4</v>
      </c>
      <c r="F430" s="44">
        <v>1.0796E-5</v>
      </c>
      <c r="G430" s="44">
        <v>1.8784499999999999E-4</v>
      </c>
      <c r="H430" s="44">
        <v>5.1789999999999999E-6</v>
      </c>
      <c r="I430" s="46">
        <v>1.16131E-4</v>
      </c>
      <c r="J430" s="44">
        <v>3.1039999999999998E-6</v>
      </c>
      <c r="K430" s="44">
        <v>7.0541000000000001E-5</v>
      </c>
      <c r="L430" s="44">
        <v>1.02395E-4</v>
      </c>
      <c r="M430" s="44">
        <v>1.00725E-4</v>
      </c>
      <c r="N430" s="44">
        <v>2.6217999999999999E-5</v>
      </c>
      <c r="O430" s="44">
        <v>1.4866999999999999</v>
      </c>
      <c r="P430" s="94">
        <v>6.2542428797903393E-2</v>
      </c>
      <c r="Q430" s="94">
        <v>0.951177429154489</v>
      </c>
      <c r="R430" s="95">
        <v>0.97588333640525504</v>
      </c>
    </row>
    <row r="431" spans="1:18" ht="14" x14ac:dyDescent="0.15">
      <c r="A431" s="38" t="s">
        <v>466</v>
      </c>
      <c r="B431" s="3" t="s">
        <v>282</v>
      </c>
      <c r="C431" s="5">
        <v>3.20398E-4</v>
      </c>
      <c r="D431" s="5">
        <v>1.63413E-4</v>
      </c>
      <c r="E431" s="5">
        <v>5.1987000000000002E-5</v>
      </c>
      <c r="F431" s="5">
        <v>1.181E-6</v>
      </c>
      <c r="G431" s="5">
        <v>3.4180000000000001E-4</v>
      </c>
      <c r="H431" s="5">
        <v>5.536E-6</v>
      </c>
      <c r="I431" s="45">
        <v>2.0540000000000002E-6</v>
      </c>
      <c r="J431" s="5">
        <v>1.37708E-4</v>
      </c>
      <c r="K431" s="5">
        <v>1.27675E-4</v>
      </c>
      <c r="L431" s="5">
        <v>5.9087500000000004E-4</v>
      </c>
      <c r="M431" s="5">
        <v>1.73E-6</v>
      </c>
      <c r="N431" s="5">
        <v>2.3948099999999999E-4</v>
      </c>
      <c r="O431" s="44">
        <v>0.80427000000000004</v>
      </c>
      <c r="P431" s="94">
        <v>-4.8126843941970802E-2</v>
      </c>
      <c r="Q431" s="94">
        <v>0.96241985367430005</v>
      </c>
      <c r="R431" s="95">
        <v>0.98104733471315697</v>
      </c>
    </row>
    <row r="432" spans="1:18" ht="14" x14ac:dyDescent="0.15">
      <c r="A432" s="38" t="s">
        <v>415</v>
      </c>
      <c r="B432" s="3" t="s">
        <v>282</v>
      </c>
      <c r="C432" s="5">
        <v>3.4864999999999999E-5</v>
      </c>
      <c r="D432" s="5">
        <v>3.4748E-5</v>
      </c>
      <c r="E432" s="5">
        <v>4.6232000000000001E-5</v>
      </c>
      <c r="F432" s="5">
        <v>3.5485999999999999E-5</v>
      </c>
      <c r="G432" s="5">
        <v>3.8688E-5</v>
      </c>
      <c r="H432" s="5">
        <v>1.2971200000000001E-4</v>
      </c>
      <c r="I432" s="45">
        <v>5.503E-5</v>
      </c>
      <c r="J432" s="5">
        <v>4.8878000000000002E-5</v>
      </c>
      <c r="K432" s="5">
        <v>5.7349000000000003E-5</v>
      </c>
      <c r="L432" s="5">
        <v>3.0239E-5</v>
      </c>
      <c r="M432" s="5">
        <v>3.4255000000000003E-5</v>
      </c>
      <c r="N432" s="5">
        <v>5.9975000000000001E-5</v>
      </c>
      <c r="O432" s="44">
        <v>1.119</v>
      </c>
      <c r="P432" s="94">
        <v>2.8508107906755301E-2</v>
      </c>
      <c r="Q432" s="94">
        <v>0.97773321646457301</v>
      </c>
      <c r="R432" s="95">
        <v>0.98963336223161402</v>
      </c>
    </row>
    <row r="433" spans="1:18" ht="14" x14ac:dyDescent="0.15">
      <c r="A433" s="38" t="s">
        <v>568</v>
      </c>
      <c r="B433" s="3" t="s">
        <v>282</v>
      </c>
      <c r="C433" s="5">
        <v>3.515392E-3</v>
      </c>
      <c r="D433" s="5">
        <v>3.2808210000000002E-3</v>
      </c>
      <c r="E433" s="5">
        <v>1.5146580000000001E-3</v>
      </c>
      <c r="F433" s="5">
        <v>1.503538E-3</v>
      </c>
      <c r="G433" s="5">
        <v>9.9781999999999996E-4</v>
      </c>
      <c r="H433" s="5">
        <v>2.1740869999999999E-3</v>
      </c>
      <c r="I433" s="45">
        <v>2.7603929999999999E-3</v>
      </c>
      <c r="J433" s="5">
        <v>1.4867509999999999E-3</v>
      </c>
      <c r="K433" s="5">
        <v>1.525226E-3</v>
      </c>
      <c r="L433" s="5">
        <v>1.9660659999999998E-3</v>
      </c>
      <c r="M433" s="5">
        <v>1.9295619999999999E-3</v>
      </c>
      <c r="N433" s="5">
        <v>2.3334380000000002E-3</v>
      </c>
      <c r="O433" s="44">
        <v>1.0821000000000001</v>
      </c>
      <c r="P433" s="94">
        <v>2.1290143849409401E-2</v>
      </c>
      <c r="Q433" s="94">
        <v>0.98336985993900805</v>
      </c>
      <c r="R433" s="95">
        <v>0.98963336223161402</v>
      </c>
    </row>
    <row r="434" spans="1:18" ht="14" x14ac:dyDescent="0.15">
      <c r="A434" s="38" t="s">
        <v>573</v>
      </c>
      <c r="B434" s="3" t="s">
        <v>282</v>
      </c>
      <c r="C434" s="5">
        <v>3.4979250000000003E-3</v>
      </c>
      <c r="D434" s="5">
        <v>3.2166360000000001E-3</v>
      </c>
      <c r="E434" s="5">
        <v>1.779732E-3</v>
      </c>
      <c r="F434" s="5">
        <v>1.900255E-3</v>
      </c>
      <c r="G434" s="5">
        <v>1.2112990000000001E-3</v>
      </c>
      <c r="H434" s="5">
        <v>2.2682090000000002E-3</v>
      </c>
      <c r="I434" s="45">
        <v>2.6794929999999998E-3</v>
      </c>
      <c r="J434" s="5">
        <v>1.745566E-3</v>
      </c>
      <c r="K434" s="5">
        <v>1.786464E-3</v>
      </c>
      <c r="L434" s="5">
        <v>2.187582E-3</v>
      </c>
      <c r="M434" s="5">
        <v>2.1910939999999998E-3</v>
      </c>
      <c r="N434" s="5">
        <v>2.5952390000000001E-3</v>
      </c>
      <c r="O434" s="44">
        <v>1.0522</v>
      </c>
      <c r="P434" s="94">
        <v>5.4152392859748103E-3</v>
      </c>
      <c r="Q434" s="94">
        <v>0.99576972844400102</v>
      </c>
      <c r="R434" s="95">
        <v>0.99576972844400102</v>
      </c>
    </row>
    <row r="435" spans="1:18" ht="14" x14ac:dyDescent="0.15">
      <c r="A435" s="38" t="s">
        <v>587</v>
      </c>
      <c r="B435" s="3" t="s">
        <v>298</v>
      </c>
      <c r="C435" s="5">
        <v>2.8626900000000002E-3</v>
      </c>
      <c r="D435" s="5">
        <v>6.9449289999999999E-3</v>
      </c>
      <c r="E435" s="5">
        <v>1.517818E-3</v>
      </c>
      <c r="F435" s="5">
        <v>9.6490069999999994E-3</v>
      </c>
      <c r="G435" s="5">
        <v>4.6658180000000004E-3</v>
      </c>
      <c r="H435" s="5">
        <v>2.0049130000000001E-3</v>
      </c>
      <c r="I435" s="45">
        <v>1.192182E-3</v>
      </c>
      <c r="J435" s="5">
        <v>9.8587499999999999E-4</v>
      </c>
      <c r="K435" s="5">
        <v>1.4652440000000001E-3</v>
      </c>
      <c r="L435" s="5">
        <v>1.6737800000000001E-2</v>
      </c>
      <c r="M435" s="5">
        <v>1.5673881000000001E-2</v>
      </c>
      <c r="N435" s="5">
        <v>5.9874630000000002E-3</v>
      </c>
      <c r="O435" s="44">
        <v>0.65754999999999997</v>
      </c>
      <c r="P435" s="94">
        <v>1.9977239950777102E-3</v>
      </c>
      <c r="Q435" s="94">
        <v>0.99842766328223997</v>
      </c>
      <c r="R435" s="95">
        <v>0.99842766328223997</v>
      </c>
    </row>
  </sheetData>
  <sortState xmlns:xlrd2="http://schemas.microsoft.com/office/spreadsheetml/2017/richdata2" ref="A3:R435">
    <sortCondition ref="R3:R435"/>
  </sortState>
  <mergeCells count="3">
    <mergeCell ref="C2:H2"/>
    <mergeCell ref="I2:N2"/>
    <mergeCell ref="A1:R1"/>
  </mergeCells>
  <conditionalFormatting sqref="C3:N3">
    <cfRule type="colorScale" priority="1">
      <colorScale>
        <cfvo type="min"/>
        <cfvo type="max"/>
        <color theme="8" tint="0.79998168889431442"/>
        <color theme="8" tint="-0.499984740745262"/>
      </colorScale>
    </cfRule>
  </conditionalFormatting>
  <conditionalFormatting sqref="C4:N4">
    <cfRule type="colorScale" priority="867">
      <colorScale>
        <cfvo type="min"/>
        <cfvo type="max"/>
        <color theme="8" tint="0.79998168889431442"/>
        <color theme="8" tint="-0.499984740745262"/>
      </colorScale>
    </cfRule>
  </conditionalFormatting>
  <conditionalFormatting sqref="C5:N5">
    <cfRule type="colorScale" priority="866">
      <colorScale>
        <cfvo type="min"/>
        <cfvo type="max"/>
        <color theme="8" tint="0.79998168889431442"/>
        <color theme="8" tint="-0.499984740745262"/>
      </colorScale>
    </cfRule>
  </conditionalFormatting>
  <conditionalFormatting sqref="C6:N6">
    <cfRule type="colorScale" priority="865">
      <colorScale>
        <cfvo type="min"/>
        <cfvo type="max"/>
        <color theme="8" tint="0.79998168889431442"/>
        <color theme="8" tint="-0.499984740745262"/>
      </colorScale>
    </cfRule>
  </conditionalFormatting>
  <conditionalFormatting sqref="C7:N7">
    <cfRule type="colorScale" priority="864">
      <colorScale>
        <cfvo type="min"/>
        <cfvo type="max"/>
        <color theme="8" tint="0.79998168889431442"/>
        <color theme="8" tint="-0.499984740745262"/>
      </colorScale>
    </cfRule>
  </conditionalFormatting>
  <conditionalFormatting sqref="C8:N8">
    <cfRule type="colorScale" priority="863">
      <colorScale>
        <cfvo type="min"/>
        <cfvo type="max"/>
        <color theme="8" tint="0.79998168889431442"/>
        <color theme="8" tint="-0.499984740745262"/>
      </colorScale>
    </cfRule>
  </conditionalFormatting>
  <conditionalFormatting sqref="C9:N9">
    <cfRule type="colorScale" priority="862">
      <colorScale>
        <cfvo type="min"/>
        <cfvo type="max"/>
        <color theme="8" tint="0.79998168889431442"/>
        <color theme="8" tint="-0.499984740745262"/>
      </colorScale>
    </cfRule>
  </conditionalFormatting>
  <conditionalFormatting sqref="C10:N10">
    <cfRule type="colorScale" priority="861">
      <colorScale>
        <cfvo type="min"/>
        <cfvo type="max"/>
        <color theme="8" tint="0.79998168889431442"/>
        <color theme="8" tint="-0.499984740745262"/>
      </colorScale>
    </cfRule>
  </conditionalFormatting>
  <conditionalFormatting sqref="C11:N11">
    <cfRule type="colorScale" priority="860">
      <colorScale>
        <cfvo type="min"/>
        <cfvo type="max"/>
        <color theme="8" tint="0.79998168889431442"/>
        <color theme="8" tint="-0.499984740745262"/>
      </colorScale>
    </cfRule>
  </conditionalFormatting>
  <conditionalFormatting sqref="C12:N12">
    <cfRule type="colorScale" priority="859">
      <colorScale>
        <cfvo type="min"/>
        <cfvo type="max"/>
        <color theme="8" tint="0.79998168889431442"/>
        <color theme="8" tint="-0.499984740745262"/>
      </colorScale>
    </cfRule>
  </conditionalFormatting>
  <conditionalFormatting sqref="C13:N13">
    <cfRule type="colorScale" priority="858">
      <colorScale>
        <cfvo type="min"/>
        <cfvo type="max"/>
        <color theme="8" tint="0.79998168889431442"/>
        <color theme="8" tint="-0.499984740745262"/>
      </colorScale>
    </cfRule>
  </conditionalFormatting>
  <conditionalFormatting sqref="C14:N14">
    <cfRule type="colorScale" priority="857">
      <colorScale>
        <cfvo type="min"/>
        <cfvo type="max"/>
        <color theme="8" tint="0.79998168889431442"/>
        <color theme="8" tint="-0.499984740745262"/>
      </colorScale>
    </cfRule>
  </conditionalFormatting>
  <conditionalFormatting sqref="C15:N15">
    <cfRule type="colorScale" priority="856">
      <colorScale>
        <cfvo type="min"/>
        <cfvo type="max"/>
        <color theme="8" tint="0.79998168889431442"/>
        <color theme="8" tint="-0.499984740745262"/>
      </colorScale>
    </cfRule>
  </conditionalFormatting>
  <conditionalFormatting sqref="C16:N16">
    <cfRule type="colorScale" priority="855">
      <colorScale>
        <cfvo type="min"/>
        <cfvo type="max"/>
        <color theme="8" tint="0.79998168889431442"/>
        <color theme="8" tint="-0.499984740745262"/>
      </colorScale>
    </cfRule>
  </conditionalFormatting>
  <conditionalFormatting sqref="C17:N17">
    <cfRule type="colorScale" priority="854">
      <colorScale>
        <cfvo type="min"/>
        <cfvo type="max"/>
        <color theme="8" tint="0.79998168889431442"/>
        <color theme="8" tint="-0.499984740745262"/>
      </colorScale>
    </cfRule>
  </conditionalFormatting>
  <conditionalFormatting sqref="C18:N18">
    <cfRule type="colorScale" priority="853">
      <colorScale>
        <cfvo type="min"/>
        <cfvo type="max"/>
        <color theme="8" tint="0.79998168889431442"/>
        <color theme="8" tint="-0.499984740745262"/>
      </colorScale>
    </cfRule>
  </conditionalFormatting>
  <conditionalFormatting sqref="C19:N19">
    <cfRule type="colorScale" priority="852">
      <colorScale>
        <cfvo type="min"/>
        <cfvo type="max"/>
        <color theme="8" tint="0.79998168889431442"/>
        <color theme="8" tint="-0.499984740745262"/>
      </colorScale>
    </cfRule>
  </conditionalFormatting>
  <conditionalFormatting sqref="C20:N20">
    <cfRule type="colorScale" priority="851">
      <colorScale>
        <cfvo type="min"/>
        <cfvo type="max"/>
        <color theme="8" tint="0.79998168889431442"/>
        <color theme="8" tint="-0.499984740745262"/>
      </colorScale>
    </cfRule>
  </conditionalFormatting>
  <conditionalFormatting sqref="C21:N21">
    <cfRule type="colorScale" priority="850">
      <colorScale>
        <cfvo type="min"/>
        <cfvo type="max"/>
        <color theme="8" tint="0.79998168889431442"/>
        <color theme="8" tint="-0.499984740745262"/>
      </colorScale>
    </cfRule>
  </conditionalFormatting>
  <conditionalFormatting sqref="C22:N22">
    <cfRule type="colorScale" priority="849">
      <colorScale>
        <cfvo type="min"/>
        <cfvo type="max"/>
        <color theme="8" tint="0.79998168889431442"/>
        <color theme="8" tint="-0.499984740745262"/>
      </colorScale>
    </cfRule>
  </conditionalFormatting>
  <conditionalFormatting sqref="C23:N23">
    <cfRule type="colorScale" priority="848">
      <colorScale>
        <cfvo type="min"/>
        <cfvo type="max"/>
        <color theme="8" tint="0.79998168889431442"/>
        <color theme="8" tint="-0.499984740745262"/>
      </colorScale>
    </cfRule>
  </conditionalFormatting>
  <conditionalFormatting sqref="C24:N24">
    <cfRule type="colorScale" priority="847">
      <colorScale>
        <cfvo type="min"/>
        <cfvo type="max"/>
        <color theme="8" tint="0.79998168889431442"/>
        <color theme="8" tint="-0.499984740745262"/>
      </colorScale>
    </cfRule>
  </conditionalFormatting>
  <conditionalFormatting sqref="C25:N25">
    <cfRule type="colorScale" priority="846">
      <colorScale>
        <cfvo type="min"/>
        <cfvo type="max"/>
        <color theme="8" tint="0.79998168889431442"/>
        <color theme="8" tint="-0.499984740745262"/>
      </colorScale>
    </cfRule>
  </conditionalFormatting>
  <conditionalFormatting sqref="C26:N26">
    <cfRule type="colorScale" priority="845">
      <colorScale>
        <cfvo type="min"/>
        <cfvo type="max"/>
        <color theme="8" tint="0.79998168889431442"/>
        <color theme="8" tint="-0.499984740745262"/>
      </colorScale>
    </cfRule>
  </conditionalFormatting>
  <conditionalFormatting sqref="C27:N27">
    <cfRule type="colorScale" priority="844">
      <colorScale>
        <cfvo type="min"/>
        <cfvo type="max"/>
        <color theme="8" tint="0.79998168889431442"/>
        <color theme="8" tint="-0.499984740745262"/>
      </colorScale>
    </cfRule>
  </conditionalFormatting>
  <conditionalFormatting sqref="C28:N28">
    <cfRule type="colorScale" priority="843">
      <colorScale>
        <cfvo type="min"/>
        <cfvo type="max"/>
        <color theme="8" tint="0.79998168889431442"/>
        <color theme="8" tint="-0.499984740745262"/>
      </colorScale>
    </cfRule>
  </conditionalFormatting>
  <conditionalFormatting sqref="C29:N29">
    <cfRule type="colorScale" priority="842">
      <colorScale>
        <cfvo type="min"/>
        <cfvo type="max"/>
        <color theme="8" tint="0.79998168889431442"/>
        <color theme="8" tint="-0.499984740745262"/>
      </colorScale>
    </cfRule>
  </conditionalFormatting>
  <conditionalFormatting sqref="C30:N30">
    <cfRule type="colorScale" priority="841">
      <colorScale>
        <cfvo type="min"/>
        <cfvo type="max"/>
        <color theme="8" tint="0.79998168889431442"/>
        <color theme="8" tint="-0.499984740745262"/>
      </colorScale>
    </cfRule>
  </conditionalFormatting>
  <conditionalFormatting sqref="C31:N31">
    <cfRule type="colorScale" priority="840">
      <colorScale>
        <cfvo type="min"/>
        <cfvo type="max"/>
        <color theme="8" tint="0.79998168889431442"/>
        <color theme="8" tint="-0.499984740745262"/>
      </colorScale>
    </cfRule>
  </conditionalFormatting>
  <conditionalFormatting sqref="C32:N32">
    <cfRule type="colorScale" priority="839">
      <colorScale>
        <cfvo type="min"/>
        <cfvo type="max"/>
        <color theme="8" tint="0.79998168889431442"/>
        <color theme="8" tint="-0.499984740745262"/>
      </colorScale>
    </cfRule>
  </conditionalFormatting>
  <conditionalFormatting sqref="C33:N33">
    <cfRule type="colorScale" priority="838">
      <colorScale>
        <cfvo type="min"/>
        <cfvo type="max"/>
        <color theme="8" tint="0.79998168889431442"/>
        <color theme="8" tint="-0.499984740745262"/>
      </colorScale>
    </cfRule>
  </conditionalFormatting>
  <conditionalFormatting sqref="C34:N34">
    <cfRule type="colorScale" priority="837">
      <colorScale>
        <cfvo type="min"/>
        <cfvo type="max"/>
        <color theme="8" tint="0.79998168889431442"/>
        <color theme="8" tint="-0.499984740745262"/>
      </colorScale>
    </cfRule>
  </conditionalFormatting>
  <conditionalFormatting sqref="C35:N35">
    <cfRule type="colorScale" priority="836">
      <colorScale>
        <cfvo type="min"/>
        <cfvo type="max"/>
        <color theme="8" tint="0.79998168889431442"/>
        <color theme="8" tint="-0.499984740745262"/>
      </colorScale>
    </cfRule>
  </conditionalFormatting>
  <conditionalFormatting sqref="C36:N36">
    <cfRule type="colorScale" priority="835">
      <colorScale>
        <cfvo type="min"/>
        <cfvo type="max"/>
        <color theme="8" tint="0.79998168889431442"/>
        <color theme="8" tint="-0.499984740745262"/>
      </colorScale>
    </cfRule>
  </conditionalFormatting>
  <conditionalFormatting sqref="C37:N37">
    <cfRule type="colorScale" priority="834">
      <colorScale>
        <cfvo type="min"/>
        <cfvo type="max"/>
        <color theme="8" tint="0.79998168889431442"/>
        <color theme="8" tint="-0.499984740745262"/>
      </colorScale>
    </cfRule>
  </conditionalFormatting>
  <conditionalFormatting sqref="C38:N38">
    <cfRule type="colorScale" priority="833">
      <colorScale>
        <cfvo type="min"/>
        <cfvo type="max"/>
        <color theme="8" tint="0.79998168889431442"/>
        <color theme="8" tint="-0.499984740745262"/>
      </colorScale>
    </cfRule>
  </conditionalFormatting>
  <conditionalFormatting sqref="C39:N39">
    <cfRule type="colorScale" priority="832">
      <colorScale>
        <cfvo type="min"/>
        <cfvo type="max"/>
        <color theme="8" tint="0.79998168889431442"/>
        <color theme="8" tint="-0.499984740745262"/>
      </colorScale>
    </cfRule>
  </conditionalFormatting>
  <conditionalFormatting sqref="C40:N40">
    <cfRule type="colorScale" priority="831">
      <colorScale>
        <cfvo type="min"/>
        <cfvo type="max"/>
        <color theme="8" tint="0.79998168889431442"/>
        <color theme="8" tint="-0.499984740745262"/>
      </colorScale>
    </cfRule>
  </conditionalFormatting>
  <conditionalFormatting sqref="C41:N41">
    <cfRule type="colorScale" priority="830">
      <colorScale>
        <cfvo type="min"/>
        <cfvo type="max"/>
        <color theme="8" tint="0.79998168889431442"/>
        <color theme="8" tint="-0.499984740745262"/>
      </colorScale>
    </cfRule>
  </conditionalFormatting>
  <conditionalFormatting sqref="C42:N42">
    <cfRule type="colorScale" priority="829">
      <colorScale>
        <cfvo type="min"/>
        <cfvo type="max"/>
        <color theme="8" tint="0.79998168889431442"/>
        <color theme="8" tint="-0.499984740745262"/>
      </colorScale>
    </cfRule>
  </conditionalFormatting>
  <conditionalFormatting sqref="C43:N43">
    <cfRule type="colorScale" priority="828">
      <colorScale>
        <cfvo type="min"/>
        <cfvo type="max"/>
        <color theme="8" tint="0.79998168889431442"/>
        <color theme="8" tint="-0.499984740745262"/>
      </colorScale>
    </cfRule>
  </conditionalFormatting>
  <conditionalFormatting sqref="C44:N44">
    <cfRule type="colorScale" priority="827">
      <colorScale>
        <cfvo type="min"/>
        <cfvo type="max"/>
        <color theme="8" tint="0.79998168889431442"/>
        <color theme="8" tint="-0.499984740745262"/>
      </colorScale>
    </cfRule>
  </conditionalFormatting>
  <conditionalFormatting sqref="C45:N45">
    <cfRule type="colorScale" priority="826">
      <colorScale>
        <cfvo type="min"/>
        <cfvo type="max"/>
        <color theme="8" tint="0.79998168889431442"/>
        <color theme="8" tint="-0.499984740745262"/>
      </colorScale>
    </cfRule>
  </conditionalFormatting>
  <conditionalFormatting sqref="C46:N46">
    <cfRule type="colorScale" priority="825">
      <colorScale>
        <cfvo type="min"/>
        <cfvo type="max"/>
        <color theme="8" tint="0.79998168889431442"/>
        <color theme="8" tint="-0.499984740745262"/>
      </colorScale>
    </cfRule>
  </conditionalFormatting>
  <conditionalFormatting sqref="C47:N47">
    <cfRule type="colorScale" priority="824">
      <colorScale>
        <cfvo type="min"/>
        <cfvo type="max"/>
        <color theme="8" tint="0.79998168889431442"/>
        <color theme="8" tint="-0.499984740745262"/>
      </colorScale>
    </cfRule>
  </conditionalFormatting>
  <conditionalFormatting sqref="C48:N48">
    <cfRule type="colorScale" priority="823">
      <colorScale>
        <cfvo type="min"/>
        <cfvo type="max"/>
        <color theme="8" tint="0.79998168889431442"/>
        <color theme="8" tint="-0.499984740745262"/>
      </colorScale>
    </cfRule>
  </conditionalFormatting>
  <conditionalFormatting sqref="C49:N49">
    <cfRule type="colorScale" priority="822">
      <colorScale>
        <cfvo type="min"/>
        <cfvo type="max"/>
        <color theme="8" tint="0.79998168889431442"/>
        <color theme="8" tint="-0.499984740745262"/>
      </colorScale>
    </cfRule>
  </conditionalFormatting>
  <conditionalFormatting sqref="C50:N50">
    <cfRule type="colorScale" priority="821">
      <colorScale>
        <cfvo type="min"/>
        <cfvo type="max"/>
        <color theme="8" tint="0.79998168889431442"/>
        <color theme="8" tint="-0.499984740745262"/>
      </colorScale>
    </cfRule>
  </conditionalFormatting>
  <conditionalFormatting sqref="C51:N51">
    <cfRule type="colorScale" priority="820">
      <colorScale>
        <cfvo type="min"/>
        <cfvo type="max"/>
        <color theme="8" tint="0.79998168889431442"/>
        <color theme="8" tint="-0.499984740745262"/>
      </colorScale>
    </cfRule>
  </conditionalFormatting>
  <conditionalFormatting sqref="C52:N52">
    <cfRule type="colorScale" priority="819">
      <colorScale>
        <cfvo type="min"/>
        <cfvo type="max"/>
        <color theme="8" tint="0.79998168889431442"/>
        <color theme="8" tint="-0.499984740745262"/>
      </colorScale>
    </cfRule>
  </conditionalFormatting>
  <conditionalFormatting sqref="C53:N53">
    <cfRule type="colorScale" priority="818">
      <colorScale>
        <cfvo type="min"/>
        <cfvo type="max"/>
        <color theme="8" tint="0.79998168889431442"/>
        <color theme="8" tint="-0.499984740745262"/>
      </colorScale>
    </cfRule>
  </conditionalFormatting>
  <conditionalFormatting sqref="C54:N54">
    <cfRule type="colorScale" priority="817">
      <colorScale>
        <cfvo type="min"/>
        <cfvo type="max"/>
        <color theme="8" tint="0.79998168889431442"/>
        <color theme="8" tint="-0.499984740745262"/>
      </colorScale>
    </cfRule>
  </conditionalFormatting>
  <conditionalFormatting sqref="C55:N55">
    <cfRule type="colorScale" priority="816">
      <colorScale>
        <cfvo type="min"/>
        <cfvo type="max"/>
        <color theme="8" tint="0.79998168889431442"/>
        <color theme="8" tint="-0.499984740745262"/>
      </colorScale>
    </cfRule>
  </conditionalFormatting>
  <conditionalFormatting sqref="C56:N56">
    <cfRule type="colorScale" priority="815">
      <colorScale>
        <cfvo type="min"/>
        <cfvo type="max"/>
        <color theme="8" tint="0.79998168889431442"/>
        <color theme="8" tint="-0.499984740745262"/>
      </colorScale>
    </cfRule>
  </conditionalFormatting>
  <conditionalFormatting sqref="C57:N57">
    <cfRule type="colorScale" priority="814">
      <colorScale>
        <cfvo type="min"/>
        <cfvo type="max"/>
        <color theme="8" tint="0.79998168889431442"/>
        <color theme="8" tint="-0.499984740745262"/>
      </colorScale>
    </cfRule>
  </conditionalFormatting>
  <conditionalFormatting sqref="C58:N58">
    <cfRule type="colorScale" priority="813">
      <colorScale>
        <cfvo type="min"/>
        <cfvo type="max"/>
        <color theme="8" tint="0.79998168889431442"/>
        <color theme="8" tint="-0.499984740745262"/>
      </colorScale>
    </cfRule>
  </conditionalFormatting>
  <conditionalFormatting sqref="C59:N59">
    <cfRule type="colorScale" priority="812">
      <colorScale>
        <cfvo type="min"/>
        <cfvo type="max"/>
        <color theme="8" tint="0.79998168889431442"/>
        <color theme="8" tint="-0.499984740745262"/>
      </colorScale>
    </cfRule>
  </conditionalFormatting>
  <conditionalFormatting sqref="C60:N60">
    <cfRule type="colorScale" priority="811">
      <colorScale>
        <cfvo type="min"/>
        <cfvo type="max"/>
        <color theme="8" tint="0.79998168889431442"/>
        <color theme="8" tint="-0.499984740745262"/>
      </colorScale>
    </cfRule>
  </conditionalFormatting>
  <conditionalFormatting sqref="C61:N61">
    <cfRule type="colorScale" priority="810">
      <colorScale>
        <cfvo type="min"/>
        <cfvo type="max"/>
        <color theme="8" tint="0.79998168889431442"/>
        <color theme="8" tint="-0.499984740745262"/>
      </colorScale>
    </cfRule>
  </conditionalFormatting>
  <conditionalFormatting sqref="C62:N62">
    <cfRule type="colorScale" priority="809">
      <colorScale>
        <cfvo type="min"/>
        <cfvo type="max"/>
        <color theme="8" tint="0.79998168889431442"/>
        <color theme="8" tint="-0.499984740745262"/>
      </colorScale>
    </cfRule>
  </conditionalFormatting>
  <conditionalFormatting sqref="C63:N63">
    <cfRule type="colorScale" priority="807">
      <colorScale>
        <cfvo type="min"/>
        <cfvo type="max"/>
        <color theme="8" tint="0.79998168889431442"/>
        <color theme="8" tint="-0.499984740745262"/>
      </colorScale>
    </cfRule>
  </conditionalFormatting>
  <conditionalFormatting sqref="C64:N64">
    <cfRule type="colorScale" priority="806">
      <colorScale>
        <cfvo type="min"/>
        <cfvo type="max"/>
        <color theme="8" tint="0.79998168889431442"/>
        <color theme="8" tint="-0.499984740745262"/>
      </colorScale>
    </cfRule>
  </conditionalFormatting>
  <conditionalFormatting sqref="C65:N65">
    <cfRule type="colorScale" priority="805">
      <colorScale>
        <cfvo type="min"/>
        <cfvo type="max"/>
        <color theme="8" tint="0.79998168889431442"/>
        <color theme="8" tint="-0.499984740745262"/>
      </colorScale>
    </cfRule>
  </conditionalFormatting>
  <conditionalFormatting sqref="C66:N66">
    <cfRule type="colorScale" priority="804">
      <colorScale>
        <cfvo type="min"/>
        <cfvo type="max"/>
        <color theme="8" tint="0.79998168889431442"/>
        <color theme="8" tint="-0.499984740745262"/>
      </colorScale>
    </cfRule>
  </conditionalFormatting>
  <conditionalFormatting sqref="C67:N67">
    <cfRule type="colorScale" priority="803">
      <colorScale>
        <cfvo type="min"/>
        <cfvo type="max"/>
        <color theme="8" tint="0.79998168889431442"/>
        <color theme="8" tint="-0.499984740745262"/>
      </colorScale>
    </cfRule>
  </conditionalFormatting>
  <conditionalFormatting sqref="C68:N68">
    <cfRule type="colorScale" priority="802">
      <colorScale>
        <cfvo type="min"/>
        <cfvo type="max"/>
        <color theme="8" tint="0.79998168889431442"/>
        <color theme="8" tint="-0.499984740745262"/>
      </colorScale>
    </cfRule>
  </conditionalFormatting>
  <conditionalFormatting sqref="C69:N69">
    <cfRule type="colorScale" priority="801">
      <colorScale>
        <cfvo type="min"/>
        <cfvo type="max"/>
        <color theme="8" tint="0.79998168889431442"/>
        <color theme="8" tint="-0.499984740745262"/>
      </colorScale>
    </cfRule>
  </conditionalFormatting>
  <conditionalFormatting sqref="C70:N70">
    <cfRule type="colorScale" priority="800">
      <colorScale>
        <cfvo type="min"/>
        <cfvo type="max"/>
        <color theme="8" tint="0.79998168889431442"/>
        <color theme="8" tint="-0.499984740745262"/>
      </colorScale>
    </cfRule>
  </conditionalFormatting>
  <conditionalFormatting sqref="C71:N71">
    <cfRule type="colorScale" priority="799">
      <colorScale>
        <cfvo type="min"/>
        <cfvo type="max"/>
        <color theme="8" tint="0.79998168889431442"/>
        <color theme="8" tint="-0.499984740745262"/>
      </colorScale>
    </cfRule>
  </conditionalFormatting>
  <conditionalFormatting sqref="C72:N72">
    <cfRule type="colorScale" priority="798">
      <colorScale>
        <cfvo type="min"/>
        <cfvo type="max"/>
        <color theme="8" tint="0.79998168889431442"/>
        <color theme="8" tint="-0.499984740745262"/>
      </colorScale>
    </cfRule>
  </conditionalFormatting>
  <conditionalFormatting sqref="C73:N73">
    <cfRule type="colorScale" priority="797">
      <colorScale>
        <cfvo type="min"/>
        <cfvo type="max"/>
        <color theme="8" tint="0.79998168889431442"/>
        <color theme="8" tint="-0.499984740745262"/>
      </colorScale>
    </cfRule>
  </conditionalFormatting>
  <conditionalFormatting sqref="C74:N74">
    <cfRule type="colorScale" priority="796">
      <colorScale>
        <cfvo type="min"/>
        <cfvo type="max"/>
        <color theme="8" tint="0.79998168889431442"/>
        <color theme="8" tint="-0.499984740745262"/>
      </colorScale>
    </cfRule>
  </conditionalFormatting>
  <conditionalFormatting sqref="C75:N75">
    <cfRule type="colorScale" priority="795">
      <colorScale>
        <cfvo type="min"/>
        <cfvo type="max"/>
        <color theme="8" tint="0.79998168889431442"/>
        <color theme="8" tint="-0.499984740745262"/>
      </colorScale>
    </cfRule>
  </conditionalFormatting>
  <conditionalFormatting sqref="C76:N76">
    <cfRule type="colorScale" priority="794">
      <colorScale>
        <cfvo type="min"/>
        <cfvo type="max"/>
        <color theme="8" tint="0.79998168889431442"/>
        <color theme="8" tint="-0.499984740745262"/>
      </colorScale>
    </cfRule>
  </conditionalFormatting>
  <conditionalFormatting sqref="C77:N77">
    <cfRule type="colorScale" priority="793">
      <colorScale>
        <cfvo type="min"/>
        <cfvo type="max"/>
        <color theme="8" tint="0.79998168889431442"/>
        <color theme="8" tint="-0.499984740745262"/>
      </colorScale>
    </cfRule>
  </conditionalFormatting>
  <conditionalFormatting sqref="C78:N78">
    <cfRule type="colorScale" priority="792">
      <colorScale>
        <cfvo type="min"/>
        <cfvo type="max"/>
        <color theme="8" tint="0.79998168889431442"/>
        <color theme="8" tint="-0.499984740745262"/>
      </colorScale>
    </cfRule>
  </conditionalFormatting>
  <conditionalFormatting sqref="C80:N80">
    <cfRule type="colorScale" priority="790">
      <colorScale>
        <cfvo type="min"/>
        <cfvo type="max"/>
        <color theme="8" tint="0.79998168889431442"/>
        <color theme="8" tint="-0.499984740745262"/>
      </colorScale>
    </cfRule>
  </conditionalFormatting>
  <conditionalFormatting sqref="C81:N81">
    <cfRule type="colorScale" priority="789">
      <colorScale>
        <cfvo type="min"/>
        <cfvo type="max"/>
        <color theme="8" tint="0.79998168889431442"/>
        <color theme="8" tint="-0.499984740745262"/>
      </colorScale>
    </cfRule>
  </conditionalFormatting>
  <conditionalFormatting sqref="C82:N82">
    <cfRule type="colorScale" priority="788">
      <colorScale>
        <cfvo type="min"/>
        <cfvo type="max"/>
        <color theme="8" tint="0.79998168889431442"/>
        <color theme="8" tint="-0.499984740745262"/>
      </colorScale>
    </cfRule>
  </conditionalFormatting>
  <conditionalFormatting sqref="C83:N83">
    <cfRule type="colorScale" priority="787">
      <colorScale>
        <cfvo type="min"/>
        <cfvo type="max"/>
        <color theme="8" tint="0.79998168889431442"/>
        <color theme="8" tint="-0.499984740745262"/>
      </colorScale>
    </cfRule>
  </conditionalFormatting>
  <conditionalFormatting sqref="C84:N84">
    <cfRule type="colorScale" priority="786">
      <colorScale>
        <cfvo type="min"/>
        <cfvo type="max"/>
        <color theme="8" tint="0.79998168889431442"/>
        <color theme="8" tint="-0.499984740745262"/>
      </colorScale>
    </cfRule>
  </conditionalFormatting>
  <conditionalFormatting sqref="C85:N85">
    <cfRule type="colorScale" priority="785">
      <colorScale>
        <cfvo type="min"/>
        <cfvo type="max"/>
        <color theme="8" tint="0.79998168889431442"/>
        <color theme="8" tint="-0.499984740745262"/>
      </colorScale>
    </cfRule>
  </conditionalFormatting>
  <conditionalFormatting sqref="C86:N86">
    <cfRule type="colorScale" priority="784">
      <colorScale>
        <cfvo type="min"/>
        <cfvo type="max"/>
        <color theme="8" tint="0.79998168889431442"/>
        <color theme="8" tint="-0.499984740745262"/>
      </colorScale>
    </cfRule>
  </conditionalFormatting>
  <conditionalFormatting sqref="C87:N87">
    <cfRule type="colorScale" priority="783">
      <colorScale>
        <cfvo type="min"/>
        <cfvo type="max"/>
        <color theme="8" tint="0.79998168889431442"/>
        <color theme="8" tint="-0.499984740745262"/>
      </colorScale>
    </cfRule>
  </conditionalFormatting>
  <conditionalFormatting sqref="C88:N88">
    <cfRule type="colorScale" priority="782">
      <colorScale>
        <cfvo type="min"/>
        <cfvo type="max"/>
        <color theme="8" tint="0.79998168889431442"/>
        <color theme="8" tint="-0.499984740745262"/>
      </colorScale>
    </cfRule>
  </conditionalFormatting>
  <conditionalFormatting sqref="C89:N89">
    <cfRule type="colorScale" priority="781">
      <colorScale>
        <cfvo type="min"/>
        <cfvo type="max"/>
        <color theme="8" tint="0.79998168889431442"/>
        <color theme="8" tint="-0.499984740745262"/>
      </colorScale>
    </cfRule>
  </conditionalFormatting>
  <conditionalFormatting sqref="C90:N90">
    <cfRule type="colorScale" priority="780">
      <colorScale>
        <cfvo type="min"/>
        <cfvo type="max"/>
        <color theme="8" tint="0.79998168889431442"/>
        <color theme="8" tint="-0.499984740745262"/>
      </colorScale>
    </cfRule>
  </conditionalFormatting>
  <conditionalFormatting sqref="C91:N91">
    <cfRule type="colorScale" priority="779">
      <colorScale>
        <cfvo type="min"/>
        <cfvo type="max"/>
        <color theme="8" tint="0.79998168889431442"/>
        <color theme="8" tint="-0.499984740745262"/>
      </colorScale>
    </cfRule>
  </conditionalFormatting>
  <conditionalFormatting sqref="C92:N92">
    <cfRule type="colorScale" priority="778">
      <colorScale>
        <cfvo type="min"/>
        <cfvo type="max"/>
        <color theme="8" tint="0.79998168889431442"/>
        <color theme="8" tint="-0.499984740745262"/>
      </colorScale>
    </cfRule>
  </conditionalFormatting>
  <conditionalFormatting sqref="C93:N93">
    <cfRule type="colorScale" priority="777">
      <colorScale>
        <cfvo type="min"/>
        <cfvo type="max"/>
        <color theme="8" tint="0.79998168889431442"/>
        <color theme="8" tint="-0.499984740745262"/>
      </colorScale>
    </cfRule>
  </conditionalFormatting>
  <conditionalFormatting sqref="C94:N94">
    <cfRule type="colorScale" priority="776">
      <colorScale>
        <cfvo type="min"/>
        <cfvo type="max"/>
        <color theme="8" tint="0.79998168889431442"/>
        <color theme="8" tint="-0.499984740745262"/>
      </colorScale>
    </cfRule>
  </conditionalFormatting>
  <conditionalFormatting sqref="C95:N95">
    <cfRule type="colorScale" priority="775">
      <colorScale>
        <cfvo type="min"/>
        <cfvo type="max"/>
        <color theme="8" tint="0.79998168889431442"/>
        <color theme="8" tint="-0.499984740745262"/>
      </colorScale>
    </cfRule>
  </conditionalFormatting>
  <conditionalFormatting sqref="C96:N96">
    <cfRule type="colorScale" priority="774">
      <colorScale>
        <cfvo type="min"/>
        <cfvo type="max"/>
        <color theme="8" tint="0.79998168889431442"/>
        <color theme="8" tint="-0.499984740745262"/>
      </colorScale>
    </cfRule>
  </conditionalFormatting>
  <conditionalFormatting sqref="C97:N97">
    <cfRule type="colorScale" priority="773">
      <colorScale>
        <cfvo type="min"/>
        <cfvo type="max"/>
        <color theme="8" tint="0.79998168889431442"/>
        <color theme="8" tint="-0.499984740745262"/>
      </colorScale>
    </cfRule>
  </conditionalFormatting>
  <conditionalFormatting sqref="C98:N98">
    <cfRule type="colorScale" priority="772">
      <colorScale>
        <cfvo type="min"/>
        <cfvo type="max"/>
        <color theme="8" tint="0.79998168889431442"/>
        <color theme="8" tint="-0.499984740745262"/>
      </colorScale>
    </cfRule>
  </conditionalFormatting>
  <conditionalFormatting sqref="C99:N99">
    <cfRule type="colorScale" priority="771">
      <colorScale>
        <cfvo type="min"/>
        <cfvo type="max"/>
        <color theme="8" tint="0.79998168889431442"/>
        <color theme="8" tint="-0.499984740745262"/>
      </colorScale>
    </cfRule>
  </conditionalFormatting>
  <conditionalFormatting sqref="C100:N100">
    <cfRule type="colorScale" priority="770">
      <colorScale>
        <cfvo type="min"/>
        <cfvo type="max"/>
        <color theme="8" tint="0.79998168889431442"/>
        <color theme="8" tint="-0.499984740745262"/>
      </colorScale>
    </cfRule>
  </conditionalFormatting>
  <conditionalFormatting sqref="C101:N101">
    <cfRule type="colorScale" priority="769">
      <colorScale>
        <cfvo type="min"/>
        <cfvo type="max"/>
        <color theme="8" tint="0.79998168889431442"/>
        <color theme="8" tint="-0.499984740745262"/>
      </colorScale>
    </cfRule>
  </conditionalFormatting>
  <conditionalFormatting sqref="C102:N102">
    <cfRule type="colorScale" priority="768">
      <colorScale>
        <cfvo type="min"/>
        <cfvo type="max"/>
        <color theme="8" tint="0.79998168889431442"/>
        <color theme="8" tint="-0.499984740745262"/>
      </colorScale>
    </cfRule>
  </conditionalFormatting>
  <conditionalFormatting sqref="C103:N103">
    <cfRule type="colorScale" priority="767">
      <colorScale>
        <cfvo type="min"/>
        <cfvo type="max"/>
        <color theme="8" tint="0.79998168889431442"/>
        <color theme="8" tint="-0.499984740745262"/>
      </colorScale>
    </cfRule>
  </conditionalFormatting>
  <conditionalFormatting sqref="C104:N104">
    <cfRule type="colorScale" priority="766">
      <colorScale>
        <cfvo type="min"/>
        <cfvo type="max"/>
        <color theme="8" tint="0.79998168889431442"/>
        <color theme="8" tint="-0.499984740745262"/>
      </colorScale>
    </cfRule>
  </conditionalFormatting>
  <conditionalFormatting sqref="C105:N105">
    <cfRule type="colorScale" priority="765">
      <colorScale>
        <cfvo type="min"/>
        <cfvo type="max"/>
        <color theme="8" tint="0.79998168889431442"/>
        <color theme="8" tint="-0.499984740745262"/>
      </colorScale>
    </cfRule>
  </conditionalFormatting>
  <conditionalFormatting sqref="C106:N106">
    <cfRule type="colorScale" priority="764">
      <colorScale>
        <cfvo type="min"/>
        <cfvo type="max"/>
        <color theme="8" tint="0.79998168889431442"/>
        <color theme="8" tint="-0.499984740745262"/>
      </colorScale>
    </cfRule>
  </conditionalFormatting>
  <conditionalFormatting sqref="C107:N107">
    <cfRule type="colorScale" priority="763">
      <colorScale>
        <cfvo type="min"/>
        <cfvo type="max"/>
        <color theme="8" tint="0.79998168889431442"/>
        <color theme="8" tint="-0.499984740745262"/>
      </colorScale>
    </cfRule>
  </conditionalFormatting>
  <conditionalFormatting sqref="C108:N108">
    <cfRule type="colorScale" priority="762">
      <colorScale>
        <cfvo type="min"/>
        <cfvo type="max"/>
        <color theme="8" tint="0.79998168889431442"/>
        <color theme="8" tint="-0.499984740745262"/>
      </colorScale>
    </cfRule>
  </conditionalFormatting>
  <conditionalFormatting sqref="C109:N109">
    <cfRule type="colorScale" priority="761">
      <colorScale>
        <cfvo type="min"/>
        <cfvo type="max"/>
        <color theme="8" tint="0.79998168889431442"/>
        <color theme="8" tint="-0.499984740745262"/>
      </colorScale>
    </cfRule>
  </conditionalFormatting>
  <conditionalFormatting sqref="C110:N110">
    <cfRule type="colorScale" priority="760">
      <colorScale>
        <cfvo type="min"/>
        <cfvo type="max"/>
        <color theme="8" tint="0.79998168889431442"/>
        <color theme="8" tint="-0.499984740745262"/>
      </colorScale>
    </cfRule>
  </conditionalFormatting>
  <conditionalFormatting sqref="C111:N111">
    <cfRule type="colorScale" priority="759">
      <colorScale>
        <cfvo type="min"/>
        <cfvo type="max"/>
        <color theme="8" tint="0.79998168889431442"/>
        <color theme="8" tint="-0.499984740745262"/>
      </colorScale>
    </cfRule>
  </conditionalFormatting>
  <conditionalFormatting sqref="C112:N112">
    <cfRule type="colorScale" priority="758">
      <colorScale>
        <cfvo type="min"/>
        <cfvo type="max"/>
        <color theme="8" tint="0.79998168889431442"/>
        <color theme="8" tint="-0.499984740745262"/>
      </colorScale>
    </cfRule>
  </conditionalFormatting>
  <conditionalFormatting sqref="C113:N113">
    <cfRule type="colorScale" priority="757">
      <colorScale>
        <cfvo type="min"/>
        <cfvo type="max"/>
        <color theme="8" tint="0.79998168889431442"/>
        <color theme="8" tint="-0.499984740745262"/>
      </colorScale>
    </cfRule>
  </conditionalFormatting>
  <conditionalFormatting sqref="C114:N114">
    <cfRule type="colorScale" priority="756">
      <colorScale>
        <cfvo type="min"/>
        <cfvo type="max"/>
        <color theme="8" tint="0.79998168889431442"/>
        <color theme="8" tint="-0.499984740745262"/>
      </colorScale>
    </cfRule>
  </conditionalFormatting>
  <conditionalFormatting sqref="C115:N115">
    <cfRule type="colorScale" priority="755">
      <colorScale>
        <cfvo type="min"/>
        <cfvo type="max"/>
        <color theme="8" tint="0.79998168889431442"/>
        <color theme="8" tint="-0.499984740745262"/>
      </colorScale>
    </cfRule>
  </conditionalFormatting>
  <conditionalFormatting sqref="C116:N116">
    <cfRule type="colorScale" priority="754">
      <colorScale>
        <cfvo type="min"/>
        <cfvo type="max"/>
        <color theme="8" tint="0.79998168889431442"/>
        <color theme="8" tint="-0.499984740745262"/>
      </colorScale>
    </cfRule>
  </conditionalFormatting>
  <conditionalFormatting sqref="C117:N117">
    <cfRule type="colorScale" priority="753">
      <colorScale>
        <cfvo type="min"/>
        <cfvo type="max"/>
        <color theme="8" tint="0.79998168889431442"/>
        <color theme="8" tint="-0.499984740745262"/>
      </colorScale>
    </cfRule>
  </conditionalFormatting>
  <conditionalFormatting sqref="C118:N118">
    <cfRule type="colorScale" priority="752">
      <colorScale>
        <cfvo type="min"/>
        <cfvo type="max"/>
        <color theme="8" tint="0.79998168889431442"/>
        <color theme="8" tint="-0.499984740745262"/>
      </colorScale>
    </cfRule>
  </conditionalFormatting>
  <conditionalFormatting sqref="C119:N119">
    <cfRule type="colorScale" priority="751">
      <colorScale>
        <cfvo type="min"/>
        <cfvo type="max"/>
        <color theme="8" tint="0.79998168889431442"/>
        <color theme="8" tint="-0.499984740745262"/>
      </colorScale>
    </cfRule>
  </conditionalFormatting>
  <conditionalFormatting sqref="C120:N120">
    <cfRule type="colorScale" priority="750">
      <colorScale>
        <cfvo type="min"/>
        <cfvo type="max"/>
        <color theme="8" tint="0.79998168889431442"/>
        <color theme="8" tint="-0.499984740745262"/>
      </colorScale>
    </cfRule>
  </conditionalFormatting>
  <conditionalFormatting sqref="C121:N121">
    <cfRule type="colorScale" priority="749">
      <colorScale>
        <cfvo type="min"/>
        <cfvo type="max"/>
        <color theme="8" tint="0.79998168889431442"/>
        <color theme="8" tint="-0.499984740745262"/>
      </colorScale>
    </cfRule>
  </conditionalFormatting>
  <conditionalFormatting sqref="C122:N122">
    <cfRule type="colorScale" priority="748">
      <colorScale>
        <cfvo type="min"/>
        <cfvo type="max"/>
        <color theme="8" tint="0.79998168889431442"/>
        <color theme="8" tint="-0.499984740745262"/>
      </colorScale>
    </cfRule>
  </conditionalFormatting>
  <conditionalFormatting sqref="C123:N123">
    <cfRule type="colorScale" priority="747">
      <colorScale>
        <cfvo type="min"/>
        <cfvo type="max"/>
        <color theme="8" tint="0.79998168889431442"/>
        <color theme="8" tint="-0.499984740745262"/>
      </colorScale>
    </cfRule>
  </conditionalFormatting>
  <conditionalFormatting sqref="C124:N124">
    <cfRule type="colorScale" priority="746">
      <colorScale>
        <cfvo type="min"/>
        <cfvo type="max"/>
        <color theme="8" tint="0.79998168889431442"/>
        <color theme="8" tint="-0.499984740745262"/>
      </colorScale>
    </cfRule>
  </conditionalFormatting>
  <conditionalFormatting sqref="C125:N125">
    <cfRule type="colorScale" priority="745">
      <colorScale>
        <cfvo type="min"/>
        <cfvo type="max"/>
        <color theme="8" tint="0.79998168889431442"/>
        <color theme="8" tint="-0.499984740745262"/>
      </colorScale>
    </cfRule>
  </conditionalFormatting>
  <conditionalFormatting sqref="C126:N126">
    <cfRule type="colorScale" priority="744">
      <colorScale>
        <cfvo type="min"/>
        <cfvo type="max"/>
        <color theme="8" tint="0.79998168889431442"/>
        <color theme="8" tint="-0.499984740745262"/>
      </colorScale>
    </cfRule>
  </conditionalFormatting>
  <conditionalFormatting sqref="C127:N127">
    <cfRule type="colorScale" priority="743">
      <colorScale>
        <cfvo type="min"/>
        <cfvo type="max"/>
        <color theme="8" tint="0.79998168889431442"/>
        <color theme="8" tint="-0.499984740745262"/>
      </colorScale>
    </cfRule>
  </conditionalFormatting>
  <conditionalFormatting sqref="C128:N128">
    <cfRule type="colorScale" priority="742">
      <colorScale>
        <cfvo type="min"/>
        <cfvo type="max"/>
        <color theme="8" tint="0.79998168889431442"/>
        <color theme="8" tint="-0.499984740745262"/>
      </colorScale>
    </cfRule>
  </conditionalFormatting>
  <conditionalFormatting sqref="C129:N129">
    <cfRule type="colorScale" priority="741">
      <colorScale>
        <cfvo type="min"/>
        <cfvo type="max"/>
        <color theme="8" tint="0.79998168889431442"/>
        <color theme="8" tint="-0.499984740745262"/>
      </colorScale>
    </cfRule>
  </conditionalFormatting>
  <conditionalFormatting sqref="C130:N130">
    <cfRule type="colorScale" priority="740">
      <colorScale>
        <cfvo type="min"/>
        <cfvo type="max"/>
        <color theme="8" tint="0.79998168889431442"/>
        <color theme="8" tint="-0.499984740745262"/>
      </colorScale>
    </cfRule>
  </conditionalFormatting>
  <conditionalFormatting sqref="C131:N131">
    <cfRule type="colorScale" priority="739">
      <colorScale>
        <cfvo type="min"/>
        <cfvo type="max"/>
        <color theme="8" tint="0.79998168889431442"/>
        <color theme="8" tint="-0.499984740745262"/>
      </colorScale>
    </cfRule>
  </conditionalFormatting>
  <conditionalFormatting sqref="C132:N132">
    <cfRule type="colorScale" priority="738">
      <colorScale>
        <cfvo type="min"/>
        <cfvo type="max"/>
        <color theme="8" tint="0.79998168889431442"/>
        <color theme="8" tint="-0.499984740745262"/>
      </colorScale>
    </cfRule>
  </conditionalFormatting>
  <conditionalFormatting sqref="C133:N133">
    <cfRule type="colorScale" priority="737">
      <colorScale>
        <cfvo type="min"/>
        <cfvo type="max"/>
        <color theme="8" tint="0.79998168889431442"/>
        <color theme="8" tint="-0.499984740745262"/>
      </colorScale>
    </cfRule>
  </conditionalFormatting>
  <conditionalFormatting sqref="C134:N134">
    <cfRule type="colorScale" priority="736">
      <colorScale>
        <cfvo type="min"/>
        <cfvo type="max"/>
        <color theme="8" tint="0.79998168889431442"/>
        <color theme="8" tint="-0.499984740745262"/>
      </colorScale>
    </cfRule>
  </conditionalFormatting>
  <conditionalFormatting sqref="C135:N135">
    <cfRule type="colorScale" priority="735">
      <colorScale>
        <cfvo type="min"/>
        <cfvo type="max"/>
        <color theme="8" tint="0.79998168889431442"/>
        <color theme="8" tint="-0.499984740745262"/>
      </colorScale>
    </cfRule>
  </conditionalFormatting>
  <conditionalFormatting sqref="C136:N136">
    <cfRule type="colorScale" priority="734">
      <colorScale>
        <cfvo type="min"/>
        <cfvo type="max"/>
        <color theme="8" tint="0.79998168889431442"/>
        <color theme="8" tint="-0.499984740745262"/>
      </colorScale>
    </cfRule>
  </conditionalFormatting>
  <conditionalFormatting sqref="C137:N137">
    <cfRule type="colorScale" priority="733">
      <colorScale>
        <cfvo type="min"/>
        <cfvo type="max"/>
        <color theme="8" tint="0.79998168889431442"/>
        <color theme="8" tint="-0.499984740745262"/>
      </colorScale>
    </cfRule>
  </conditionalFormatting>
  <conditionalFormatting sqref="C138:N138">
    <cfRule type="colorScale" priority="732">
      <colorScale>
        <cfvo type="min"/>
        <cfvo type="max"/>
        <color theme="8" tint="0.79998168889431442"/>
        <color theme="8" tint="-0.499984740745262"/>
      </colorScale>
    </cfRule>
  </conditionalFormatting>
  <conditionalFormatting sqref="C139:N139">
    <cfRule type="colorScale" priority="731">
      <colorScale>
        <cfvo type="min"/>
        <cfvo type="max"/>
        <color theme="8" tint="0.79998168889431442"/>
        <color theme="8" tint="-0.499984740745262"/>
      </colorScale>
    </cfRule>
  </conditionalFormatting>
  <conditionalFormatting sqref="C140:N140">
    <cfRule type="colorScale" priority="730">
      <colorScale>
        <cfvo type="min"/>
        <cfvo type="max"/>
        <color theme="8" tint="0.79998168889431442"/>
        <color theme="8" tint="-0.499984740745262"/>
      </colorScale>
    </cfRule>
  </conditionalFormatting>
  <conditionalFormatting sqref="C141:N141">
    <cfRule type="colorScale" priority="729">
      <colorScale>
        <cfvo type="min"/>
        <cfvo type="max"/>
        <color theme="8" tint="0.79998168889431442"/>
        <color theme="8" tint="-0.499984740745262"/>
      </colorScale>
    </cfRule>
  </conditionalFormatting>
  <conditionalFormatting sqref="C142:N142">
    <cfRule type="colorScale" priority="728">
      <colorScale>
        <cfvo type="min"/>
        <cfvo type="max"/>
        <color theme="8" tint="0.79998168889431442"/>
        <color theme="8" tint="-0.499984740745262"/>
      </colorScale>
    </cfRule>
  </conditionalFormatting>
  <conditionalFormatting sqref="C143:N143">
    <cfRule type="colorScale" priority="727">
      <colorScale>
        <cfvo type="min"/>
        <cfvo type="max"/>
        <color theme="8" tint="0.79998168889431442"/>
        <color theme="8" tint="-0.499984740745262"/>
      </colorScale>
    </cfRule>
  </conditionalFormatting>
  <conditionalFormatting sqref="C144:N144">
    <cfRule type="colorScale" priority="726">
      <colorScale>
        <cfvo type="min"/>
        <cfvo type="max"/>
        <color theme="8" tint="0.79998168889431442"/>
        <color theme="8" tint="-0.499984740745262"/>
      </colorScale>
    </cfRule>
  </conditionalFormatting>
  <conditionalFormatting sqref="C145:N145">
    <cfRule type="colorScale" priority="725">
      <colorScale>
        <cfvo type="min"/>
        <cfvo type="max"/>
        <color theme="8" tint="0.79998168889431442"/>
        <color theme="8" tint="-0.499984740745262"/>
      </colorScale>
    </cfRule>
  </conditionalFormatting>
  <conditionalFormatting sqref="C146:N146">
    <cfRule type="colorScale" priority="724">
      <colorScale>
        <cfvo type="min"/>
        <cfvo type="max"/>
        <color theme="8" tint="0.79998168889431442"/>
        <color theme="8" tint="-0.499984740745262"/>
      </colorScale>
    </cfRule>
  </conditionalFormatting>
  <conditionalFormatting sqref="C147:N147">
    <cfRule type="colorScale" priority="723">
      <colorScale>
        <cfvo type="min"/>
        <cfvo type="max"/>
        <color theme="8" tint="0.79998168889431442"/>
        <color theme="8" tint="-0.499984740745262"/>
      </colorScale>
    </cfRule>
  </conditionalFormatting>
  <conditionalFormatting sqref="C148:N148">
    <cfRule type="colorScale" priority="722">
      <colorScale>
        <cfvo type="min"/>
        <cfvo type="max"/>
        <color theme="8" tint="0.79998168889431442"/>
        <color theme="8" tint="-0.499984740745262"/>
      </colorScale>
    </cfRule>
  </conditionalFormatting>
  <conditionalFormatting sqref="C149:N149">
    <cfRule type="colorScale" priority="721">
      <colorScale>
        <cfvo type="min"/>
        <cfvo type="max"/>
        <color theme="8" tint="0.79998168889431442"/>
        <color theme="8" tint="-0.499984740745262"/>
      </colorScale>
    </cfRule>
  </conditionalFormatting>
  <conditionalFormatting sqref="C150:N150">
    <cfRule type="colorScale" priority="720">
      <colorScale>
        <cfvo type="min"/>
        <cfvo type="max"/>
        <color theme="8" tint="0.79998168889431442"/>
        <color theme="8" tint="-0.499984740745262"/>
      </colorScale>
    </cfRule>
  </conditionalFormatting>
  <conditionalFormatting sqref="C151:N151">
    <cfRule type="colorScale" priority="719">
      <colorScale>
        <cfvo type="min"/>
        <cfvo type="max"/>
        <color theme="8" tint="0.79998168889431442"/>
        <color theme="8" tint="-0.499984740745262"/>
      </colorScale>
    </cfRule>
  </conditionalFormatting>
  <conditionalFormatting sqref="C152:N152">
    <cfRule type="colorScale" priority="718">
      <colorScale>
        <cfvo type="min"/>
        <cfvo type="max"/>
        <color theme="8" tint="0.79998168889431442"/>
        <color theme="8" tint="-0.499984740745262"/>
      </colorScale>
    </cfRule>
  </conditionalFormatting>
  <conditionalFormatting sqref="C153:N153">
    <cfRule type="colorScale" priority="717">
      <colorScale>
        <cfvo type="min"/>
        <cfvo type="max"/>
        <color theme="8" tint="0.79998168889431442"/>
        <color theme="8" tint="-0.499984740745262"/>
      </colorScale>
    </cfRule>
  </conditionalFormatting>
  <conditionalFormatting sqref="C154:N154">
    <cfRule type="colorScale" priority="716">
      <colorScale>
        <cfvo type="min"/>
        <cfvo type="max"/>
        <color theme="8" tint="0.79998168889431442"/>
        <color theme="8" tint="-0.499984740745262"/>
      </colorScale>
    </cfRule>
  </conditionalFormatting>
  <conditionalFormatting sqref="C155:N155">
    <cfRule type="colorScale" priority="715">
      <colorScale>
        <cfvo type="min"/>
        <cfvo type="max"/>
        <color theme="8" tint="0.79998168889431442"/>
        <color theme="8" tint="-0.499984740745262"/>
      </colorScale>
    </cfRule>
  </conditionalFormatting>
  <conditionalFormatting sqref="C156:N156">
    <cfRule type="colorScale" priority="714">
      <colorScale>
        <cfvo type="min"/>
        <cfvo type="max"/>
        <color theme="8" tint="0.79998168889431442"/>
        <color theme="8" tint="-0.499984740745262"/>
      </colorScale>
    </cfRule>
  </conditionalFormatting>
  <conditionalFormatting sqref="C157:N157">
    <cfRule type="colorScale" priority="713">
      <colorScale>
        <cfvo type="min"/>
        <cfvo type="max"/>
        <color theme="8" tint="0.79998168889431442"/>
        <color theme="8" tint="-0.499984740745262"/>
      </colorScale>
    </cfRule>
  </conditionalFormatting>
  <conditionalFormatting sqref="C158:N158">
    <cfRule type="colorScale" priority="712">
      <colorScale>
        <cfvo type="min"/>
        <cfvo type="max"/>
        <color theme="8" tint="0.79998168889431442"/>
        <color theme="8" tint="-0.499984740745262"/>
      </colorScale>
    </cfRule>
  </conditionalFormatting>
  <conditionalFormatting sqref="C159:N159">
    <cfRule type="colorScale" priority="711">
      <colorScale>
        <cfvo type="min"/>
        <cfvo type="max"/>
        <color theme="8" tint="0.79998168889431442"/>
        <color theme="8" tint="-0.499984740745262"/>
      </colorScale>
    </cfRule>
  </conditionalFormatting>
  <conditionalFormatting sqref="C160:N160">
    <cfRule type="colorScale" priority="710">
      <colorScale>
        <cfvo type="min"/>
        <cfvo type="max"/>
        <color theme="8" tint="0.79998168889431442"/>
        <color theme="8" tint="-0.499984740745262"/>
      </colorScale>
    </cfRule>
  </conditionalFormatting>
  <conditionalFormatting sqref="C161:N161">
    <cfRule type="colorScale" priority="709">
      <colorScale>
        <cfvo type="min"/>
        <cfvo type="max"/>
        <color theme="8" tint="0.79998168889431442"/>
        <color theme="8" tint="-0.499984740745262"/>
      </colorScale>
    </cfRule>
  </conditionalFormatting>
  <conditionalFormatting sqref="C162:N162">
    <cfRule type="colorScale" priority="708">
      <colorScale>
        <cfvo type="min"/>
        <cfvo type="max"/>
        <color theme="8" tint="0.79998168889431442"/>
        <color theme="8" tint="-0.499984740745262"/>
      </colorScale>
    </cfRule>
  </conditionalFormatting>
  <conditionalFormatting sqref="C163:N163">
    <cfRule type="colorScale" priority="707">
      <colorScale>
        <cfvo type="min"/>
        <cfvo type="max"/>
        <color theme="8" tint="0.79998168889431442"/>
        <color theme="8" tint="-0.499984740745262"/>
      </colorScale>
    </cfRule>
  </conditionalFormatting>
  <conditionalFormatting sqref="C164:N164">
    <cfRule type="colorScale" priority="706">
      <colorScale>
        <cfvo type="min"/>
        <cfvo type="max"/>
        <color theme="8" tint="0.79998168889431442"/>
        <color theme="8" tint="-0.499984740745262"/>
      </colorScale>
    </cfRule>
  </conditionalFormatting>
  <conditionalFormatting sqref="C165:N165">
    <cfRule type="colorScale" priority="705">
      <colorScale>
        <cfvo type="min"/>
        <cfvo type="max"/>
        <color theme="8" tint="0.79998168889431442"/>
        <color theme="8" tint="-0.499984740745262"/>
      </colorScale>
    </cfRule>
  </conditionalFormatting>
  <conditionalFormatting sqref="C166:N166">
    <cfRule type="colorScale" priority="704">
      <colorScale>
        <cfvo type="min"/>
        <cfvo type="max"/>
        <color theme="8" tint="0.79998168889431442"/>
        <color theme="8" tint="-0.499984740745262"/>
      </colorScale>
    </cfRule>
  </conditionalFormatting>
  <conditionalFormatting sqref="C167:N167">
    <cfRule type="colorScale" priority="703">
      <colorScale>
        <cfvo type="min"/>
        <cfvo type="max"/>
        <color theme="8" tint="0.79998168889431442"/>
        <color theme="8" tint="-0.499984740745262"/>
      </colorScale>
    </cfRule>
  </conditionalFormatting>
  <conditionalFormatting sqref="C168:N168">
    <cfRule type="colorScale" priority="702">
      <colorScale>
        <cfvo type="min"/>
        <cfvo type="max"/>
        <color theme="8" tint="0.79998168889431442"/>
        <color theme="8" tint="-0.499984740745262"/>
      </colorScale>
    </cfRule>
  </conditionalFormatting>
  <conditionalFormatting sqref="C169:N169">
    <cfRule type="colorScale" priority="701">
      <colorScale>
        <cfvo type="min"/>
        <cfvo type="max"/>
        <color theme="8" tint="0.79998168889431442"/>
        <color theme="8" tint="-0.499984740745262"/>
      </colorScale>
    </cfRule>
  </conditionalFormatting>
  <conditionalFormatting sqref="C170:N170">
    <cfRule type="colorScale" priority="700">
      <colorScale>
        <cfvo type="min"/>
        <cfvo type="max"/>
        <color theme="8" tint="0.79998168889431442"/>
        <color theme="8" tint="-0.499984740745262"/>
      </colorScale>
    </cfRule>
  </conditionalFormatting>
  <conditionalFormatting sqref="C171:N171">
    <cfRule type="colorScale" priority="699">
      <colorScale>
        <cfvo type="min"/>
        <cfvo type="max"/>
        <color theme="8" tint="0.79998168889431442"/>
        <color theme="8" tint="-0.499984740745262"/>
      </colorScale>
    </cfRule>
  </conditionalFormatting>
  <conditionalFormatting sqref="C172:N172">
    <cfRule type="colorScale" priority="698">
      <colorScale>
        <cfvo type="min"/>
        <cfvo type="max"/>
        <color theme="8" tint="0.79998168889431442"/>
        <color theme="8" tint="-0.499984740745262"/>
      </colorScale>
    </cfRule>
  </conditionalFormatting>
  <conditionalFormatting sqref="C173:N173">
    <cfRule type="colorScale" priority="697">
      <colorScale>
        <cfvo type="min"/>
        <cfvo type="max"/>
        <color theme="8" tint="0.79998168889431442"/>
        <color theme="8" tint="-0.499984740745262"/>
      </colorScale>
    </cfRule>
  </conditionalFormatting>
  <conditionalFormatting sqref="C174:N174">
    <cfRule type="colorScale" priority="696">
      <colorScale>
        <cfvo type="min"/>
        <cfvo type="max"/>
        <color theme="8" tint="0.79998168889431442"/>
        <color theme="8" tint="-0.499984740745262"/>
      </colorScale>
    </cfRule>
  </conditionalFormatting>
  <conditionalFormatting sqref="C175:N175">
    <cfRule type="colorScale" priority="695">
      <colorScale>
        <cfvo type="min"/>
        <cfvo type="max"/>
        <color theme="8" tint="0.79998168889431442"/>
        <color theme="8" tint="-0.499984740745262"/>
      </colorScale>
    </cfRule>
  </conditionalFormatting>
  <conditionalFormatting sqref="C176:N176">
    <cfRule type="colorScale" priority="694">
      <colorScale>
        <cfvo type="min"/>
        <cfvo type="max"/>
        <color theme="8" tint="0.79998168889431442"/>
        <color theme="8" tint="-0.499984740745262"/>
      </colorScale>
    </cfRule>
  </conditionalFormatting>
  <conditionalFormatting sqref="C177:N177">
    <cfRule type="colorScale" priority="693">
      <colorScale>
        <cfvo type="min"/>
        <cfvo type="max"/>
        <color theme="8" tint="0.79998168889431442"/>
        <color theme="8" tint="-0.499984740745262"/>
      </colorScale>
    </cfRule>
  </conditionalFormatting>
  <conditionalFormatting sqref="C178:N178">
    <cfRule type="colorScale" priority="692">
      <colorScale>
        <cfvo type="min"/>
        <cfvo type="max"/>
        <color theme="8" tint="0.79998168889431442"/>
        <color theme="8" tint="-0.499984740745262"/>
      </colorScale>
    </cfRule>
  </conditionalFormatting>
  <conditionalFormatting sqref="C179:N179">
    <cfRule type="colorScale" priority="691">
      <colorScale>
        <cfvo type="min"/>
        <cfvo type="max"/>
        <color theme="8" tint="0.79998168889431442"/>
        <color theme="8" tint="-0.499984740745262"/>
      </colorScale>
    </cfRule>
  </conditionalFormatting>
  <conditionalFormatting sqref="C180:N180">
    <cfRule type="colorScale" priority="690">
      <colorScale>
        <cfvo type="min"/>
        <cfvo type="max"/>
        <color theme="8" tint="0.79998168889431442"/>
        <color theme="8" tint="-0.499984740745262"/>
      </colorScale>
    </cfRule>
  </conditionalFormatting>
  <conditionalFormatting sqref="C181:N181">
    <cfRule type="colorScale" priority="689">
      <colorScale>
        <cfvo type="min"/>
        <cfvo type="max"/>
        <color theme="8" tint="0.79998168889431442"/>
        <color theme="8" tint="-0.499984740745262"/>
      </colorScale>
    </cfRule>
  </conditionalFormatting>
  <conditionalFormatting sqref="C182:N182">
    <cfRule type="colorScale" priority="688">
      <colorScale>
        <cfvo type="min"/>
        <cfvo type="max"/>
        <color theme="8" tint="0.79998168889431442"/>
        <color theme="8" tint="-0.499984740745262"/>
      </colorScale>
    </cfRule>
  </conditionalFormatting>
  <conditionalFormatting sqref="C183:N183">
    <cfRule type="colorScale" priority="687">
      <colorScale>
        <cfvo type="min"/>
        <cfvo type="max"/>
        <color theme="8" tint="0.79998168889431442"/>
        <color theme="8" tint="-0.499984740745262"/>
      </colorScale>
    </cfRule>
  </conditionalFormatting>
  <conditionalFormatting sqref="C184:N184">
    <cfRule type="colorScale" priority="686">
      <colorScale>
        <cfvo type="min"/>
        <cfvo type="max"/>
        <color theme="8" tint="0.79998168889431442"/>
        <color theme="8" tint="-0.499984740745262"/>
      </colorScale>
    </cfRule>
  </conditionalFormatting>
  <conditionalFormatting sqref="C185:N185">
    <cfRule type="colorScale" priority="685">
      <colorScale>
        <cfvo type="min"/>
        <cfvo type="max"/>
        <color theme="8" tint="0.79998168889431442"/>
        <color theme="8" tint="-0.499984740745262"/>
      </colorScale>
    </cfRule>
  </conditionalFormatting>
  <conditionalFormatting sqref="C186:N186">
    <cfRule type="colorScale" priority="684">
      <colorScale>
        <cfvo type="min"/>
        <cfvo type="max"/>
        <color theme="8" tint="0.79998168889431442"/>
        <color theme="8" tint="-0.499984740745262"/>
      </colorScale>
    </cfRule>
  </conditionalFormatting>
  <conditionalFormatting sqref="C187:N187">
    <cfRule type="colorScale" priority="683">
      <colorScale>
        <cfvo type="min"/>
        <cfvo type="max"/>
        <color theme="8" tint="0.79998168889431442"/>
        <color theme="8" tint="-0.499984740745262"/>
      </colorScale>
    </cfRule>
  </conditionalFormatting>
  <conditionalFormatting sqref="C188:N188">
    <cfRule type="colorScale" priority="682">
      <colorScale>
        <cfvo type="min"/>
        <cfvo type="max"/>
        <color theme="8" tint="0.79998168889431442"/>
        <color theme="8" tint="-0.499984740745262"/>
      </colorScale>
    </cfRule>
  </conditionalFormatting>
  <conditionalFormatting sqref="C189:N189">
    <cfRule type="colorScale" priority="681">
      <colorScale>
        <cfvo type="min"/>
        <cfvo type="max"/>
        <color theme="8" tint="0.79998168889431442"/>
        <color theme="8" tint="-0.499984740745262"/>
      </colorScale>
    </cfRule>
  </conditionalFormatting>
  <conditionalFormatting sqref="C190:N190">
    <cfRule type="colorScale" priority="680">
      <colorScale>
        <cfvo type="min"/>
        <cfvo type="max"/>
        <color theme="8" tint="0.79998168889431442"/>
        <color theme="8" tint="-0.499984740745262"/>
      </colorScale>
    </cfRule>
  </conditionalFormatting>
  <conditionalFormatting sqref="C191:N191">
    <cfRule type="colorScale" priority="679">
      <colorScale>
        <cfvo type="min"/>
        <cfvo type="max"/>
        <color theme="8" tint="0.79998168889431442"/>
        <color theme="8" tint="-0.499984740745262"/>
      </colorScale>
    </cfRule>
  </conditionalFormatting>
  <conditionalFormatting sqref="C192:N192">
    <cfRule type="colorScale" priority="678">
      <colorScale>
        <cfvo type="min"/>
        <cfvo type="max"/>
        <color theme="8" tint="0.79998168889431442"/>
        <color theme="8" tint="-0.499984740745262"/>
      </colorScale>
    </cfRule>
  </conditionalFormatting>
  <conditionalFormatting sqref="C193:N193">
    <cfRule type="colorScale" priority="677">
      <colorScale>
        <cfvo type="min"/>
        <cfvo type="max"/>
        <color theme="8" tint="0.79998168889431442"/>
        <color theme="8" tint="-0.499984740745262"/>
      </colorScale>
    </cfRule>
  </conditionalFormatting>
  <conditionalFormatting sqref="C194:N194">
    <cfRule type="colorScale" priority="676">
      <colorScale>
        <cfvo type="min"/>
        <cfvo type="max"/>
        <color theme="8" tint="0.79998168889431442"/>
        <color theme="8" tint="-0.499984740745262"/>
      </colorScale>
    </cfRule>
  </conditionalFormatting>
  <conditionalFormatting sqref="C195:N195">
    <cfRule type="colorScale" priority="675">
      <colorScale>
        <cfvo type="min"/>
        <cfvo type="max"/>
        <color theme="8" tint="0.79998168889431442"/>
        <color theme="8" tint="-0.499984740745262"/>
      </colorScale>
    </cfRule>
  </conditionalFormatting>
  <conditionalFormatting sqref="C196:N196">
    <cfRule type="colorScale" priority="674">
      <colorScale>
        <cfvo type="min"/>
        <cfvo type="max"/>
        <color theme="8" tint="0.79998168889431442"/>
        <color theme="8" tint="-0.499984740745262"/>
      </colorScale>
    </cfRule>
  </conditionalFormatting>
  <conditionalFormatting sqref="C197:N197">
    <cfRule type="colorScale" priority="673">
      <colorScale>
        <cfvo type="min"/>
        <cfvo type="max"/>
        <color theme="8" tint="0.79998168889431442"/>
        <color theme="8" tint="-0.499984740745262"/>
      </colorScale>
    </cfRule>
  </conditionalFormatting>
  <conditionalFormatting sqref="C198:N198">
    <cfRule type="colorScale" priority="672">
      <colorScale>
        <cfvo type="min"/>
        <cfvo type="max"/>
        <color theme="8" tint="0.79998168889431442"/>
        <color theme="8" tint="-0.499984740745262"/>
      </colorScale>
    </cfRule>
  </conditionalFormatting>
  <conditionalFormatting sqref="C199:N199">
    <cfRule type="colorScale" priority="671">
      <colorScale>
        <cfvo type="min"/>
        <cfvo type="max"/>
        <color theme="8" tint="0.79998168889431442"/>
        <color theme="8" tint="-0.499984740745262"/>
      </colorScale>
    </cfRule>
  </conditionalFormatting>
  <conditionalFormatting sqref="C200:N200">
    <cfRule type="colorScale" priority="670">
      <colorScale>
        <cfvo type="min"/>
        <cfvo type="max"/>
        <color theme="8" tint="0.79998168889431442"/>
        <color theme="8" tint="-0.499984740745262"/>
      </colorScale>
    </cfRule>
  </conditionalFormatting>
  <conditionalFormatting sqref="C201:N201">
    <cfRule type="colorScale" priority="669">
      <colorScale>
        <cfvo type="min"/>
        <cfvo type="max"/>
        <color theme="8" tint="0.79998168889431442"/>
        <color theme="8" tint="-0.499984740745262"/>
      </colorScale>
    </cfRule>
  </conditionalFormatting>
  <conditionalFormatting sqref="C202:N202">
    <cfRule type="colorScale" priority="668">
      <colorScale>
        <cfvo type="min"/>
        <cfvo type="max"/>
        <color theme="8" tint="0.79998168889431442"/>
        <color theme="8" tint="-0.499984740745262"/>
      </colorScale>
    </cfRule>
  </conditionalFormatting>
  <conditionalFormatting sqref="C203:N203">
    <cfRule type="colorScale" priority="667">
      <colorScale>
        <cfvo type="min"/>
        <cfvo type="max"/>
        <color theme="8" tint="0.79998168889431442"/>
        <color theme="8" tint="-0.499984740745262"/>
      </colorScale>
    </cfRule>
  </conditionalFormatting>
  <conditionalFormatting sqref="C204:N204">
    <cfRule type="colorScale" priority="666">
      <colorScale>
        <cfvo type="min"/>
        <cfvo type="max"/>
        <color theme="8" tint="0.79998168889431442"/>
        <color theme="8" tint="-0.499984740745262"/>
      </colorScale>
    </cfRule>
  </conditionalFormatting>
  <conditionalFormatting sqref="C205:N205">
    <cfRule type="colorScale" priority="665">
      <colorScale>
        <cfvo type="min"/>
        <cfvo type="max"/>
        <color theme="8" tint="0.79998168889431442"/>
        <color theme="8" tint="-0.499984740745262"/>
      </colorScale>
    </cfRule>
  </conditionalFormatting>
  <conditionalFormatting sqref="C206:N206">
    <cfRule type="colorScale" priority="664">
      <colorScale>
        <cfvo type="min"/>
        <cfvo type="max"/>
        <color theme="8" tint="0.79998168889431442"/>
        <color theme="8" tint="-0.499984740745262"/>
      </colorScale>
    </cfRule>
  </conditionalFormatting>
  <conditionalFormatting sqref="C207:N207">
    <cfRule type="colorScale" priority="663">
      <colorScale>
        <cfvo type="min"/>
        <cfvo type="max"/>
        <color theme="8" tint="0.79998168889431442"/>
        <color theme="8" tint="-0.499984740745262"/>
      </colorScale>
    </cfRule>
  </conditionalFormatting>
  <conditionalFormatting sqref="C208:N208">
    <cfRule type="colorScale" priority="662">
      <colorScale>
        <cfvo type="min"/>
        <cfvo type="max"/>
        <color theme="8" tint="0.79998168889431442"/>
        <color theme="8" tint="-0.499984740745262"/>
      </colorScale>
    </cfRule>
  </conditionalFormatting>
  <conditionalFormatting sqref="C209:N209">
    <cfRule type="colorScale" priority="661">
      <colorScale>
        <cfvo type="min"/>
        <cfvo type="max"/>
        <color theme="8" tint="0.79998168889431442"/>
        <color theme="8" tint="-0.499984740745262"/>
      </colorScale>
    </cfRule>
  </conditionalFormatting>
  <conditionalFormatting sqref="C210:N210">
    <cfRule type="colorScale" priority="660">
      <colorScale>
        <cfvo type="min"/>
        <cfvo type="max"/>
        <color theme="8" tint="0.79998168889431442"/>
        <color theme="8" tint="-0.499984740745262"/>
      </colorScale>
    </cfRule>
  </conditionalFormatting>
  <conditionalFormatting sqref="C211:N211">
    <cfRule type="colorScale" priority="659">
      <colorScale>
        <cfvo type="min"/>
        <cfvo type="max"/>
        <color theme="8" tint="0.79998168889431442"/>
        <color theme="8" tint="-0.499984740745262"/>
      </colorScale>
    </cfRule>
  </conditionalFormatting>
  <conditionalFormatting sqref="C212:N212">
    <cfRule type="colorScale" priority="658">
      <colorScale>
        <cfvo type="min"/>
        <cfvo type="max"/>
        <color theme="8" tint="0.79998168889431442"/>
        <color theme="8" tint="-0.499984740745262"/>
      </colorScale>
    </cfRule>
  </conditionalFormatting>
  <conditionalFormatting sqref="C213:N213">
    <cfRule type="colorScale" priority="657">
      <colorScale>
        <cfvo type="min"/>
        <cfvo type="max"/>
        <color theme="8" tint="0.79998168889431442"/>
        <color theme="8" tint="-0.499984740745262"/>
      </colorScale>
    </cfRule>
  </conditionalFormatting>
  <conditionalFormatting sqref="C214:N214">
    <cfRule type="colorScale" priority="656">
      <colorScale>
        <cfvo type="min"/>
        <cfvo type="max"/>
        <color theme="8" tint="0.79998168889431442"/>
        <color theme="8" tint="-0.499984740745262"/>
      </colorScale>
    </cfRule>
  </conditionalFormatting>
  <conditionalFormatting sqref="C215:N215">
    <cfRule type="colorScale" priority="655">
      <colorScale>
        <cfvo type="min"/>
        <cfvo type="max"/>
        <color theme="8" tint="0.79998168889431442"/>
        <color theme="8" tint="-0.499984740745262"/>
      </colorScale>
    </cfRule>
  </conditionalFormatting>
  <conditionalFormatting sqref="C216:N216">
    <cfRule type="colorScale" priority="654">
      <colorScale>
        <cfvo type="min"/>
        <cfvo type="max"/>
        <color theme="8" tint="0.79998168889431442"/>
        <color theme="8" tint="-0.499984740745262"/>
      </colorScale>
    </cfRule>
  </conditionalFormatting>
  <conditionalFormatting sqref="C217:N217">
    <cfRule type="colorScale" priority="653">
      <colorScale>
        <cfvo type="min"/>
        <cfvo type="max"/>
        <color theme="8" tint="0.79998168889431442"/>
        <color theme="8" tint="-0.499984740745262"/>
      </colorScale>
    </cfRule>
  </conditionalFormatting>
  <conditionalFormatting sqref="C218:N218">
    <cfRule type="colorScale" priority="652">
      <colorScale>
        <cfvo type="min"/>
        <cfvo type="max"/>
        <color theme="8" tint="0.79998168889431442"/>
        <color theme="8" tint="-0.499984740745262"/>
      </colorScale>
    </cfRule>
  </conditionalFormatting>
  <conditionalFormatting sqref="C219:N219">
    <cfRule type="colorScale" priority="651">
      <colorScale>
        <cfvo type="min"/>
        <cfvo type="max"/>
        <color theme="8" tint="0.79998168889431442"/>
        <color theme="8" tint="-0.499984740745262"/>
      </colorScale>
    </cfRule>
  </conditionalFormatting>
  <conditionalFormatting sqref="C220:N220">
    <cfRule type="colorScale" priority="650">
      <colorScale>
        <cfvo type="min"/>
        <cfvo type="max"/>
        <color theme="8" tint="0.79998168889431442"/>
        <color theme="8" tint="-0.499984740745262"/>
      </colorScale>
    </cfRule>
  </conditionalFormatting>
  <conditionalFormatting sqref="C221:N221">
    <cfRule type="colorScale" priority="649">
      <colorScale>
        <cfvo type="min"/>
        <cfvo type="max"/>
        <color theme="8" tint="0.79998168889431442"/>
        <color theme="8" tint="-0.499984740745262"/>
      </colorScale>
    </cfRule>
  </conditionalFormatting>
  <conditionalFormatting sqref="C222:N222">
    <cfRule type="colorScale" priority="648">
      <colorScale>
        <cfvo type="min"/>
        <cfvo type="max"/>
        <color theme="8" tint="0.79998168889431442"/>
        <color theme="8" tint="-0.499984740745262"/>
      </colorScale>
    </cfRule>
  </conditionalFormatting>
  <conditionalFormatting sqref="C223:N223">
    <cfRule type="colorScale" priority="647">
      <colorScale>
        <cfvo type="min"/>
        <cfvo type="max"/>
        <color theme="8" tint="0.79998168889431442"/>
        <color theme="8" tint="-0.499984740745262"/>
      </colorScale>
    </cfRule>
  </conditionalFormatting>
  <conditionalFormatting sqref="C224:N224">
    <cfRule type="colorScale" priority="646">
      <colorScale>
        <cfvo type="min"/>
        <cfvo type="max"/>
        <color theme="8" tint="0.79998168889431442"/>
        <color theme="8" tint="-0.499984740745262"/>
      </colorScale>
    </cfRule>
  </conditionalFormatting>
  <conditionalFormatting sqref="C225:N225">
    <cfRule type="colorScale" priority="645">
      <colorScale>
        <cfvo type="min"/>
        <cfvo type="max"/>
        <color theme="8" tint="0.79998168889431442"/>
        <color theme="8" tint="-0.499984740745262"/>
      </colorScale>
    </cfRule>
  </conditionalFormatting>
  <conditionalFormatting sqref="C226:N226">
    <cfRule type="colorScale" priority="644">
      <colorScale>
        <cfvo type="min"/>
        <cfvo type="max"/>
        <color theme="8" tint="0.79998168889431442"/>
        <color theme="8" tint="-0.499984740745262"/>
      </colorScale>
    </cfRule>
  </conditionalFormatting>
  <conditionalFormatting sqref="C227:N227">
    <cfRule type="colorScale" priority="643">
      <colorScale>
        <cfvo type="min"/>
        <cfvo type="max"/>
        <color theme="8" tint="0.79998168889431442"/>
        <color theme="8" tint="-0.499984740745262"/>
      </colorScale>
    </cfRule>
  </conditionalFormatting>
  <conditionalFormatting sqref="C228:N228">
    <cfRule type="colorScale" priority="642">
      <colorScale>
        <cfvo type="min"/>
        <cfvo type="max"/>
        <color theme="8" tint="0.79998168889431442"/>
        <color theme="8" tint="-0.499984740745262"/>
      </colorScale>
    </cfRule>
  </conditionalFormatting>
  <conditionalFormatting sqref="C229:N229">
    <cfRule type="colorScale" priority="641">
      <colorScale>
        <cfvo type="min"/>
        <cfvo type="max"/>
        <color theme="8" tint="0.79998168889431442"/>
        <color theme="8" tint="-0.499984740745262"/>
      </colorScale>
    </cfRule>
  </conditionalFormatting>
  <conditionalFormatting sqref="C230:N230">
    <cfRule type="colorScale" priority="640">
      <colorScale>
        <cfvo type="min"/>
        <cfvo type="max"/>
        <color theme="8" tint="0.79998168889431442"/>
        <color theme="8" tint="-0.499984740745262"/>
      </colorScale>
    </cfRule>
  </conditionalFormatting>
  <conditionalFormatting sqref="C231:N231">
    <cfRule type="colorScale" priority="639">
      <colorScale>
        <cfvo type="min"/>
        <cfvo type="max"/>
        <color theme="8" tint="0.79998168889431442"/>
        <color theme="8" tint="-0.499984740745262"/>
      </colorScale>
    </cfRule>
  </conditionalFormatting>
  <conditionalFormatting sqref="C232:N232">
    <cfRule type="colorScale" priority="638">
      <colorScale>
        <cfvo type="min"/>
        <cfvo type="max"/>
        <color theme="8" tint="0.79998168889431442"/>
        <color theme="8" tint="-0.499984740745262"/>
      </colorScale>
    </cfRule>
  </conditionalFormatting>
  <conditionalFormatting sqref="C233:N233">
    <cfRule type="colorScale" priority="637">
      <colorScale>
        <cfvo type="min"/>
        <cfvo type="max"/>
        <color theme="8" tint="0.79998168889431442"/>
        <color theme="8" tint="-0.499984740745262"/>
      </colorScale>
    </cfRule>
  </conditionalFormatting>
  <conditionalFormatting sqref="C234:N234">
    <cfRule type="colorScale" priority="636">
      <colorScale>
        <cfvo type="min"/>
        <cfvo type="max"/>
        <color theme="8" tint="0.79998168889431442"/>
        <color theme="8" tint="-0.499984740745262"/>
      </colorScale>
    </cfRule>
  </conditionalFormatting>
  <conditionalFormatting sqref="C235:N235">
    <cfRule type="colorScale" priority="635">
      <colorScale>
        <cfvo type="min"/>
        <cfvo type="max"/>
        <color theme="8" tint="0.79998168889431442"/>
        <color theme="8" tint="-0.499984740745262"/>
      </colorScale>
    </cfRule>
  </conditionalFormatting>
  <conditionalFormatting sqref="C236:N236">
    <cfRule type="colorScale" priority="634">
      <colorScale>
        <cfvo type="min"/>
        <cfvo type="max"/>
        <color theme="8" tint="0.79998168889431442"/>
        <color theme="8" tint="-0.499984740745262"/>
      </colorScale>
    </cfRule>
  </conditionalFormatting>
  <conditionalFormatting sqref="C237:N237">
    <cfRule type="colorScale" priority="633">
      <colorScale>
        <cfvo type="min"/>
        <cfvo type="max"/>
        <color theme="8" tint="0.79998168889431442"/>
        <color theme="8" tint="-0.499984740745262"/>
      </colorScale>
    </cfRule>
  </conditionalFormatting>
  <conditionalFormatting sqref="C238:N238">
    <cfRule type="colorScale" priority="632">
      <colorScale>
        <cfvo type="min"/>
        <cfvo type="max"/>
        <color theme="8" tint="0.79998168889431442"/>
        <color theme="8" tint="-0.499984740745262"/>
      </colorScale>
    </cfRule>
  </conditionalFormatting>
  <conditionalFormatting sqref="C239:N239">
    <cfRule type="colorScale" priority="631">
      <colorScale>
        <cfvo type="min"/>
        <cfvo type="max"/>
        <color theme="8" tint="0.79998168889431442"/>
        <color theme="8" tint="-0.499984740745262"/>
      </colorScale>
    </cfRule>
  </conditionalFormatting>
  <conditionalFormatting sqref="C240:N240">
    <cfRule type="colorScale" priority="630">
      <colorScale>
        <cfvo type="min"/>
        <cfvo type="max"/>
        <color theme="8" tint="0.79998168889431442"/>
        <color theme="8" tint="-0.499984740745262"/>
      </colorScale>
    </cfRule>
  </conditionalFormatting>
  <conditionalFormatting sqref="C241:N241">
    <cfRule type="colorScale" priority="629">
      <colorScale>
        <cfvo type="min"/>
        <cfvo type="max"/>
        <color theme="8" tint="0.79998168889431442"/>
        <color theme="8" tint="-0.499984740745262"/>
      </colorScale>
    </cfRule>
  </conditionalFormatting>
  <conditionalFormatting sqref="C242:N242">
    <cfRule type="colorScale" priority="628">
      <colorScale>
        <cfvo type="min"/>
        <cfvo type="max"/>
        <color theme="8" tint="0.79998168889431442"/>
        <color theme="8" tint="-0.499984740745262"/>
      </colorScale>
    </cfRule>
  </conditionalFormatting>
  <conditionalFormatting sqref="C243:N243">
    <cfRule type="colorScale" priority="627">
      <colorScale>
        <cfvo type="min"/>
        <cfvo type="max"/>
        <color theme="8" tint="0.79998168889431442"/>
        <color theme="8" tint="-0.499984740745262"/>
      </colorScale>
    </cfRule>
  </conditionalFormatting>
  <conditionalFormatting sqref="C244:N244">
    <cfRule type="colorScale" priority="626">
      <colorScale>
        <cfvo type="min"/>
        <cfvo type="max"/>
        <color theme="8" tint="0.79998168889431442"/>
        <color theme="8" tint="-0.499984740745262"/>
      </colorScale>
    </cfRule>
  </conditionalFormatting>
  <conditionalFormatting sqref="C245:N245">
    <cfRule type="colorScale" priority="625">
      <colorScale>
        <cfvo type="min"/>
        <cfvo type="max"/>
        <color theme="8" tint="0.79998168889431442"/>
        <color theme="8" tint="-0.499984740745262"/>
      </colorScale>
    </cfRule>
  </conditionalFormatting>
  <conditionalFormatting sqref="C246:N246">
    <cfRule type="colorScale" priority="624">
      <colorScale>
        <cfvo type="min"/>
        <cfvo type="max"/>
        <color theme="8" tint="0.79998168889431442"/>
        <color theme="8" tint="-0.499984740745262"/>
      </colorScale>
    </cfRule>
  </conditionalFormatting>
  <conditionalFormatting sqref="C247:N247">
    <cfRule type="colorScale" priority="623">
      <colorScale>
        <cfvo type="min"/>
        <cfvo type="max"/>
        <color theme="8" tint="0.79998168889431442"/>
        <color theme="8" tint="-0.499984740745262"/>
      </colorScale>
    </cfRule>
  </conditionalFormatting>
  <conditionalFormatting sqref="C248:N248">
    <cfRule type="colorScale" priority="622">
      <colorScale>
        <cfvo type="min"/>
        <cfvo type="max"/>
        <color theme="8" tint="0.79998168889431442"/>
        <color theme="8" tint="-0.499984740745262"/>
      </colorScale>
    </cfRule>
  </conditionalFormatting>
  <conditionalFormatting sqref="C249:N249">
    <cfRule type="colorScale" priority="621">
      <colorScale>
        <cfvo type="min"/>
        <cfvo type="max"/>
        <color theme="8" tint="0.79998168889431442"/>
        <color theme="8" tint="-0.499984740745262"/>
      </colorScale>
    </cfRule>
  </conditionalFormatting>
  <conditionalFormatting sqref="C250:N250">
    <cfRule type="colorScale" priority="620">
      <colorScale>
        <cfvo type="min"/>
        <cfvo type="max"/>
        <color theme="8" tint="0.79998168889431442"/>
        <color theme="8" tint="-0.499984740745262"/>
      </colorScale>
    </cfRule>
  </conditionalFormatting>
  <conditionalFormatting sqref="C251:N251">
    <cfRule type="colorScale" priority="619">
      <colorScale>
        <cfvo type="min"/>
        <cfvo type="max"/>
        <color theme="8" tint="0.79998168889431442"/>
        <color theme="8" tint="-0.499984740745262"/>
      </colorScale>
    </cfRule>
  </conditionalFormatting>
  <conditionalFormatting sqref="C252:N252">
    <cfRule type="colorScale" priority="618">
      <colorScale>
        <cfvo type="min"/>
        <cfvo type="max"/>
        <color theme="8" tint="0.79998168889431442"/>
        <color theme="8" tint="-0.499984740745262"/>
      </colorScale>
    </cfRule>
  </conditionalFormatting>
  <conditionalFormatting sqref="C253:N253">
    <cfRule type="colorScale" priority="617">
      <colorScale>
        <cfvo type="min"/>
        <cfvo type="max"/>
        <color theme="8" tint="0.79998168889431442"/>
        <color theme="8" tint="-0.499984740745262"/>
      </colorScale>
    </cfRule>
  </conditionalFormatting>
  <conditionalFormatting sqref="C254:N254">
    <cfRule type="colorScale" priority="616">
      <colorScale>
        <cfvo type="min"/>
        <cfvo type="max"/>
        <color theme="8" tint="0.79998168889431442"/>
        <color theme="8" tint="-0.499984740745262"/>
      </colorScale>
    </cfRule>
  </conditionalFormatting>
  <conditionalFormatting sqref="C255:N255">
    <cfRule type="colorScale" priority="615">
      <colorScale>
        <cfvo type="min"/>
        <cfvo type="max"/>
        <color theme="8" tint="0.79998168889431442"/>
        <color theme="8" tint="-0.499984740745262"/>
      </colorScale>
    </cfRule>
  </conditionalFormatting>
  <conditionalFormatting sqref="C256:N256">
    <cfRule type="colorScale" priority="614">
      <colorScale>
        <cfvo type="min"/>
        <cfvo type="max"/>
        <color theme="8" tint="0.79998168889431442"/>
        <color theme="8" tint="-0.499984740745262"/>
      </colorScale>
    </cfRule>
  </conditionalFormatting>
  <conditionalFormatting sqref="C257:N257">
    <cfRule type="colorScale" priority="613">
      <colorScale>
        <cfvo type="min"/>
        <cfvo type="max"/>
        <color theme="8" tint="0.79998168889431442"/>
        <color theme="8" tint="-0.499984740745262"/>
      </colorScale>
    </cfRule>
  </conditionalFormatting>
  <conditionalFormatting sqref="C258:N258">
    <cfRule type="colorScale" priority="612">
      <colorScale>
        <cfvo type="min"/>
        <cfvo type="max"/>
        <color theme="8" tint="0.79998168889431442"/>
        <color theme="8" tint="-0.499984740745262"/>
      </colorScale>
    </cfRule>
  </conditionalFormatting>
  <conditionalFormatting sqref="C259:N259">
    <cfRule type="colorScale" priority="611">
      <colorScale>
        <cfvo type="min"/>
        <cfvo type="max"/>
        <color theme="8" tint="0.79998168889431442"/>
        <color theme="8" tint="-0.499984740745262"/>
      </colorScale>
    </cfRule>
  </conditionalFormatting>
  <conditionalFormatting sqref="C260:N260">
    <cfRule type="colorScale" priority="610">
      <colorScale>
        <cfvo type="min"/>
        <cfvo type="max"/>
        <color theme="8" tint="0.79998168889431442"/>
        <color theme="8" tint="-0.499984740745262"/>
      </colorScale>
    </cfRule>
  </conditionalFormatting>
  <conditionalFormatting sqref="C261:N261">
    <cfRule type="colorScale" priority="609">
      <colorScale>
        <cfvo type="min"/>
        <cfvo type="max"/>
        <color theme="8" tint="0.79998168889431442"/>
        <color theme="8" tint="-0.499984740745262"/>
      </colorScale>
    </cfRule>
  </conditionalFormatting>
  <conditionalFormatting sqref="C262:N262">
    <cfRule type="colorScale" priority="608">
      <colorScale>
        <cfvo type="min"/>
        <cfvo type="max"/>
        <color theme="8" tint="0.79998168889431442"/>
        <color theme="8" tint="-0.499984740745262"/>
      </colorScale>
    </cfRule>
  </conditionalFormatting>
  <conditionalFormatting sqref="C263:N263">
    <cfRule type="colorScale" priority="607">
      <colorScale>
        <cfvo type="min"/>
        <cfvo type="max"/>
        <color theme="8" tint="0.79998168889431442"/>
        <color theme="8" tint="-0.499984740745262"/>
      </colorScale>
    </cfRule>
  </conditionalFormatting>
  <conditionalFormatting sqref="C264:N264">
    <cfRule type="colorScale" priority="606">
      <colorScale>
        <cfvo type="min"/>
        <cfvo type="max"/>
        <color theme="8" tint="0.79998168889431442"/>
        <color theme="8" tint="-0.499984740745262"/>
      </colorScale>
    </cfRule>
  </conditionalFormatting>
  <conditionalFormatting sqref="C265:N265">
    <cfRule type="colorScale" priority="605">
      <colorScale>
        <cfvo type="min"/>
        <cfvo type="max"/>
        <color theme="8" tint="0.79998168889431442"/>
        <color theme="8" tint="-0.499984740745262"/>
      </colorScale>
    </cfRule>
  </conditionalFormatting>
  <conditionalFormatting sqref="C266:N266">
    <cfRule type="colorScale" priority="604">
      <colorScale>
        <cfvo type="min"/>
        <cfvo type="max"/>
        <color theme="8" tint="0.79998168889431442"/>
        <color theme="8" tint="-0.499984740745262"/>
      </colorScale>
    </cfRule>
  </conditionalFormatting>
  <conditionalFormatting sqref="C267:N267">
    <cfRule type="colorScale" priority="603">
      <colorScale>
        <cfvo type="min"/>
        <cfvo type="max"/>
        <color theme="8" tint="0.79998168889431442"/>
        <color theme="8" tint="-0.499984740745262"/>
      </colorScale>
    </cfRule>
  </conditionalFormatting>
  <conditionalFormatting sqref="C268:N268">
    <cfRule type="colorScale" priority="602">
      <colorScale>
        <cfvo type="min"/>
        <cfvo type="max"/>
        <color theme="8" tint="0.79998168889431442"/>
        <color theme="8" tint="-0.499984740745262"/>
      </colorScale>
    </cfRule>
  </conditionalFormatting>
  <conditionalFormatting sqref="C269:N269">
    <cfRule type="colorScale" priority="601">
      <colorScale>
        <cfvo type="min"/>
        <cfvo type="max"/>
        <color theme="8" tint="0.79998168889431442"/>
        <color theme="8" tint="-0.499984740745262"/>
      </colorScale>
    </cfRule>
  </conditionalFormatting>
  <conditionalFormatting sqref="C270:N270">
    <cfRule type="colorScale" priority="600">
      <colorScale>
        <cfvo type="min"/>
        <cfvo type="max"/>
        <color theme="8" tint="0.79998168889431442"/>
        <color theme="8" tint="-0.499984740745262"/>
      </colorScale>
    </cfRule>
  </conditionalFormatting>
  <conditionalFormatting sqref="C271:N271">
    <cfRule type="colorScale" priority="599">
      <colorScale>
        <cfvo type="min"/>
        <cfvo type="max"/>
        <color theme="8" tint="0.79998168889431442"/>
        <color theme="8" tint="-0.499984740745262"/>
      </colorScale>
    </cfRule>
  </conditionalFormatting>
  <conditionalFormatting sqref="C272:N272">
    <cfRule type="colorScale" priority="598">
      <colorScale>
        <cfvo type="min"/>
        <cfvo type="max"/>
        <color theme="8" tint="0.79998168889431442"/>
        <color theme="8" tint="-0.499984740745262"/>
      </colorScale>
    </cfRule>
  </conditionalFormatting>
  <conditionalFormatting sqref="C273:N273">
    <cfRule type="colorScale" priority="597">
      <colorScale>
        <cfvo type="min"/>
        <cfvo type="max"/>
        <color theme="8" tint="0.79998168889431442"/>
        <color theme="8" tint="-0.499984740745262"/>
      </colorScale>
    </cfRule>
  </conditionalFormatting>
  <conditionalFormatting sqref="C274:N274">
    <cfRule type="colorScale" priority="596">
      <colorScale>
        <cfvo type="min"/>
        <cfvo type="max"/>
        <color theme="8" tint="0.79998168889431442"/>
        <color theme="8" tint="-0.499984740745262"/>
      </colorScale>
    </cfRule>
  </conditionalFormatting>
  <conditionalFormatting sqref="C275:N275">
    <cfRule type="colorScale" priority="595">
      <colorScale>
        <cfvo type="min"/>
        <cfvo type="max"/>
        <color theme="8" tint="0.79998168889431442"/>
        <color theme="8" tint="-0.499984740745262"/>
      </colorScale>
    </cfRule>
  </conditionalFormatting>
  <conditionalFormatting sqref="C276:N276">
    <cfRule type="colorScale" priority="594">
      <colorScale>
        <cfvo type="min"/>
        <cfvo type="max"/>
        <color theme="8" tint="0.79998168889431442"/>
        <color theme="8" tint="-0.499984740745262"/>
      </colorScale>
    </cfRule>
  </conditionalFormatting>
  <conditionalFormatting sqref="C277:N277">
    <cfRule type="colorScale" priority="593">
      <colorScale>
        <cfvo type="min"/>
        <cfvo type="max"/>
        <color theme="8" tint="0.79998168889431442"/>
        <color theme="8" tint="-0.499984740745262"/>
      </colorScale>
    </cfRule>
  </conditionalFormatting>
  <conditionalFormatting sqref="C278:N278">
    <cfRule type="colorScale" priority="592">
      <colorScale>
        <cfvo type="min"/>
        <cfvo type="max"/>
        <color theme="8" tint="0.79998168889431442"/>
        <color theme="8" tint="-0.499984740745262"/>
      </colorScale>
    </cfRule>
  </conditionalFormatting>
  <conditionalFormatting sqref="C279:N279">
    <cfRule type="colorScale" priority="591">
      <colorScale>
        <cfvo type="min"/>
        <cfvo type="max"/>
        <color theme="8" tint="0.79998168889431442"/>
        <color theme="8" tint="-0.499984740745262"/>
      </colorScale>
    </cfRule>
  </conditionalFormatting>
  <conditionalFormatting sqref="C280:N280">
    <cfRule type="colorScale" priority="590">
      <colorScale>
        <cfvo type="min"/>
        <cfvo type="max"/>
        <color theme="8" tint="0.79998168889431442"/>
        <color theme="8" tint="-0.499984740745262"/>
      </colorScale>
    </cfRule>
  </conditionalFormatting>
  <conditionalFormatting sqref="C281:N281">
    <cfRule type="colorScale" priority="589">
      <colorScale>
        <cfvo type="min"/>
        <cfvo type="max"/>
        <color theme="8" tint="0.79998168889431442"/>
        <color theme="8" tint="-0.499984740745262"/>
      </colorScale>
    </cfRule>
  </conditionalFormatting>
  <conditionalFormatting sqref="C282:N282">
    <cfRule type="colorScale" priority="588">
      <colorScale>
        <cfvo type="min"/>
        <cfvo type="max"/>
        <color theme="8" tint="0.79998168889431442"/>
        <color theme="8" tint="-0.499984740745262"/>
      </colorScale>
    </cfRule>
  </conditionalFormatting>
  <conditionalFormatting sqref="C283:N283">
    <cfRule type="colorScale" priority="587">
      <colorScale>
        <cfvo type="min"/>
        <cfvo type="max"/>
        <color theme="8" tint="0.79998168889431442"/>
        <color theme="8" tint="-0.499984740745262"/>
      </colorScale>
    </cfRule>
  </conditionalFormatting>
  <conditionalFormatting sqref="C284:N284">
    <cfRule type="colorScale" priority="586">
      <colorScale>
        <cfvo type="min"/>
        <cfvo type="max"/>
        <color theme="8" tint="0.79998168889431442"/>
        <color theme="8" tint="-0.499984740745262"/>
      </colorScale>
    </cfRule>
  </conditionalFormatting>
  <conditionalFormatting sqref="C285:N285">
    <cfRule type="colorScale" priority="585">
      <colorScale>
        <cfvo type="min"/>
        <cfvo type="max"/>
        <color theme="8" tint="0.79998168889431442"/>
        <color theme="8" tint="-0.499984740745262"/>
      </colorScale>
    </cfRule>
  </conditionalFormatting>
  <conditionalFormatting sqref="C286:N286">
    <cfRule type="colorScale" priority="584">
      <colorScale>
        <cfvo type="min"/>
        <cfvo type="max"/>
        <color theme="8" tint="0.79998168889431442"/>
        <color theme="8" tint="-0.499984740745262"/>
      </colorScale>
    </cfRule>
  </conditionalFormatting>
  <conditionalFormatting sqref="C287:N287">
    <cfRule type="colorScale" priority="583">
      <colorScale>
        <cfvo type="min"/>
        <cfvo type="max"/>
        <color theme="8" tint="0.79998168889431442"/>
        <color theme="8" tint="-0.499984740745262"/>
      </colorScale>
    </cfRule>
  </conditionalFormatting>
  <conditionalFormatting sqref="C288:N288">
    <cfRule type="colorScale" priority="582">
      <colorScale>
        <cfvo type="min"/>
        <cfvo type="max"/>
        <color theme="8" tint="0.79998168889431442"/>
        <color theme="8" tint="-0.499984740745262"/>
      </colorScale>
    </cfRule>
  </conditionalFormatting>
  <conditionalFormatting sqref="C289:N289">
    <cfRule type="colorScale" priority="581">
      <colorScale>
        <cfvo type="min"/>
        <cfvo type="max"/>
        <color theme="8" tint="0.79998168889431442"/>
        <color theme="8" tint="-0.499984740745262"/>
      </colorScale>
    </cfRule>
  </conditionalFormatting>
  <conditionalFormatting sqref="C290:N290">
    <cfRule type="colorScale" priority="580">
      <colorScale>
        <cfvo type="min"/>
        <cfvo type="max"/>
        <color theme="8" tint="0.79998168889431442"/>
        <color theme="8" tint="-0.499984740745262"/>
      </colorScale>
    </cfRule>
  </conditionalFormatting>
  <conditionalFormatting sqref="C291:N291">
    <cfRule type="colorScale" priority="579">
      <colorScale>
        <cfvo type="min"/>
        <cfvo type="max"/>
        <color theme="8" tint="0.79998168889431442"/>
        <color theme="8" tint="-0.499984740745262"/>
      </colorScale>
    </cfRule>
  </conditionalFormatting>
  <conditionalFormatting sqref="C292:N292">
    <cfRule type="colorScale" priority="578">
      <colorScale>
        <cfvo type="min"/>
        <cfvo type="max"/>
        <color theme="8" tint="0.79998168889431442"/>
        <color theme="8" tint="-0.499984740745262"/>
      </colorScale>
    </cfRule>
  </conditionalFormatting>
  <conditionalFormatting sqref="C293:N293">
    <cfRule type="colorScale" priority="577">
      <colorScale>
        <cfvo type="min"/>
        <cfvo type="max"/>
        <color theme="8" tint="0.79998168889431442"/>
        <color theme="8" tint="-0.499984740745262"/>
      </colorScale>
    </cfRule>
  </conditionalFormatting>
  <conditionalFormatting sqref="C294:N294">
    <cfRule type="colorScale" priority="576">
      <colorScale>
        <cfvo type="min"/>
        <cfvo type="max"/>
        <color theme="8" tint="0.79998168889431442"/>
        <color theme="8" tint="-0.499984740745262"/>
      </colorScale>
    </cfRule>
  </conditionalFormatting>
  <conditionalFormatting sqref="C295:N295">
    <cfRule type="colorScale" priority="575">
      <colorScale>
        <cfvo type="min"/>
        <cfvo type="max"/>
        <color theme="8" tint="0.79998168889431442"/>
        <color theme="8" tint="-0.499984740745262"/>
      </colorScale>
    </cfRule>
  </conditionalFormatting>
  <conditionalFormatting sqref="C296:N296">
    <cfRule type="colorScale" priority="574">
      <colorScale>
        <cfvo type="min"/>
        <cfvo type="max"/>
        <color theme="8" tint="0.79998168889431442"/>
        <color theme="8" tint="-0.499984740745262"/>
      </colorScale>
    </cfRule>
  </conditionalFormatting>
  <conditionalFormatting sqref="C297:N297">
    <cfRule type="colorScale" priority="573">
      <colorScale>
        <cfvo type="min"/>
        <cfvo type="max"/>
        <color theme="8" tint="0.79998168889431442"/>
        <color theme="8" tint="-0.499984740745262"/>
      </colorScale>
    </cfRule>
  </conditionalFormatting>
  <conditionalFormatting sqref="C298:N298">
    <cfRule type="colorScale" priority="572">
      <colorScale>
        <cfvo type="min"/>
        <cfvo type="max"/>
        <color theme="8" tint="0.79998168889431442"/>
        <color theme="8" tint="-0.499984740745262"/>
      </colorScale>
    </cfRule>
  </conditionalFormatting>
  <conditionalFormatting sqref="C299:N299">
    <cfRule type="colorScale" priority="571">
      <colorScale>
        <cfvo type="min"/>
        <cfvo type="max"/>
        <color theme="8" tint="0.79998168889431442"/>
        <color theme="8" tint="-0.499984740745262"/>
      </colorScale>
    </cfRule>
  </conditionalFormatting>
  <conditionalFormatting sqref="C300:N300">
    <cfRule type="colorScale" priority="570">
      <colorScale>
        <cfvo type="min"/>
        <cfvo type="max"/>
        <color theme="8" tint="0.79998168889431442"/>
        <color theme="8" tint="-0.499984740745262"/>
      </colorScale>
    </cfRule>
  </conditionalFormatting>
  <conditionalFormatting sqref="C301:N301">
    <cfRule type="colorScale" priority="569">
      <colorScale>
        <cfvo type="min"/>
        <cfvo type="max"/>
        <color theme="8" tint="0.79998168889431442"/>
        <color theme="8" tint="-0.499984740745262"/>
      </colorScale>
    </cfRule>
  </conditionalFormatting>
  <conditionalFormatting sqref="C302:N302">
    <cfRule type="colorScale" priority="568">
      <colorScale>
        <cfvo type="min"/>
        <cfvo type="max"/>
        <color theme="8" tint="0.79998168889431442"/>
        <color theme="8" tint="-0.499984740745262"/>
      </colorScale>
    </cfRule>
  </conditionalFormatting>
  <conditionalFormatting sqref="C303:N303">
    <cfRule type="colorScale" priority="567">
      <colorScale>
        <cfvo type="min"/>
        <cfvo type="max"/>
        <color theme="8" tint="0.79998168889431442"/>
        <color theme="8" tint="-0.499984740745262"/>
      </colorScale>
    </cfRule>
  </conditionalFormatting>
  <conditionalFormatting sqref="C304:N304">
    <cfRule type="colorScale" priority="566">
      <colorScale>
        <cfvo type="min"/>
        <cfvo type="max"/>
        <color theme="8" tint="0.79998168889431442"/>
        <color theme="8" tint="-0.499984740745262"/>
      </colorScale>
    </cfRule>
  </conditionalFormatting>
  <conditionalFormatting sqref="C305:N305">
    <cfRule type="colorScale" priority="565">
      <colorScale>
        <cfvo type="min"/>
        <cfvo type="max"/>
        <color theme="8" tint="0.79998168889431442"/>
        <color theme="8" tint="-0.499984740745262"/>
      </colorScale>
    </cfRule>
  </conditionalFormatting>
  <conditionalFormatting sqref="C306:N306">
    <cfRule type="colorScale" priority="564">
      <colorScale>
        <cfvo type="min"/>
        <cfvo type="max"/>
        <color theme="8" tint="0.79998168889431442"/>
        <color theme="8" tint="-0.499984740745262"/>
      </colorScale>
    </cfRule>
  </conditionalFormatting>
  <conditionalFormatting sqref="C307:N307">
    <cfRule type="colorScale" priority="563">
      <colorScale>
        <cfvo type="min"/>
        <cfvo type="max"/>
        <color theme="8" tint="0.79998168889431442"/>
        <color theme="8" tint="-0.499984740745262"/>
      </colorScale>
    </cfRule>
  </conditionalFormatting>
  <conditionalFormatting sqref="C308:N308">
    <cfRule type="colorScale" priority="562">
      <colorScale>
        <cfvo type="min"/>
        <cfvo type="max"/>
        <color theme="8" tint="0.79998168889431442"/>
        <color theme="8" tint="-0.499984740745262"/>
      </colorScale>
    </cfRule>
  </conditionalFormatting>
  <conditionalFormatting sqref="C309:N309">
    <cfRule type="colorScale" priority="561">
      <colorScale>
        <cfvo type="min"/>
        <cfvo type="max"/>
        <color theme="8" tint="0.79998168889431442"/>
        <color theme="8" tint="-0.499984740745262"/>
      </colorScale>
    </cfRule>
  </conditionalFormatting>
  <conditionalFormatting sqref="C310:N310">
    <cfRule type="colorScale" priority="560">
      <colorScale>
        <cfvo type="min"/>
        <cfvo type="max"/>
        <color theme="8" tint="0.79998168889431442"/>
        <color theme="8" tint="-0.499984740745262"/>
      </colorScale>
    </cfRule>
  </conditionalFormatting>
  <conditionalFormatting sqref="C311:N311">
    <cfRule type="colorScale" priority="559">
      <colorScale>
        <cfvo type="min"/>
        <cfvo type="max"/>
        <color theme="8" tint="0.79998168889431442"/>
        <color theme="8" tint="-0.499984740745262"/>
      </colorScale>
    </cfRule>
  </conditionalFormatting>
  <conditionalFormatting sqref="C312:N312">
    <cfRule type="colorScale" priority="558">
      <colorScale>
        <cfvo type="min"/>
        <cfvo type="max"/>
        <color theme="8" tint="0.79998168889431442"/>
        <color theme="8" tint="-0.499984740745262"/>
      </colorScale>
    </cfRule>
  </conditionalFormatting>
  <conditionalFormatting sqref="C313:N313">
    <cfRule type="colorScale" priority="557">
      <colorScale>
        <cfvo type="min"/>
        <cfvo type="max"/>
        <color theme="8" tint="0.79998168889431442"/>
        <color theme="8" tint="-0.499984740745262"/>
      </colorScale>
    </cfRule>
  </conditionalFormatting>
  <conditionalFormatting sqref="C314:N314">
    <cfRule type="colorScale" priority="556">
      <colorScale>
        <cfvo type="min"/>
        <cfvo type="max"/>
        <color theme="8" tint="0.79998168889431442"/>
        <color theme="8" tint="-0.499984740745262"/>
      </colorScale>
    </cfRule>
  </conditionalFormatting>
  <conditionalFormatting sqref="C315:N315">
    <cfRule type="colorScale" priority="555">
      <colorScale>
        <cfvo type="min"/>
        <cfvo type="max"/>
        <color theme="8" tint="0.79998168889431442"/>
        <color theme="8" tint="-0.499984740745262"/>
      </colorScale>
    </cfRule>
  </conditionalFormatting>
  <conditionalFormatting sqref="C316:N316">
    <cfRule type="colorScale" priority="554">
      <colorScale>
        <cfvo type="min"/>
        <cfvo type="max"/>
        <color theme="8" tint="0.79998168889431442"/>
        <color theme="8" tint="-0.499984740745262"/>
      </colorScale>
    </cfRule>
  </conditionalFormatting>
  <conditionalFormatting sqref="C317:N317">
    <cfRule type="colorScale" priority="553">
      <colorScale>
        <cfvo type="min"/>
        <cfvo type="max"/>
        <color theme="8" tint="0.79998168889431442"/>
        <color theme="8" tint="-0.499984740745262"/>
      </colorScale>
    </cfRule>
  </conditionalFormatting>
  <conditionalFormatting sqref="C318:N318">
    <cfRule type="colorScale" priority="552">
      <colorScale>
        <cfvo type="min"/>
        <cfvo type="max"/>
        <color theme="8" tint="0.79998168889431442"/>
        <color theme="8" tint="-0.499984740745262"/>
      </colorScale>
    </cfRule>
  </conditionalFormatting>
  <conditionalFormatting sqref="C319:N319">
    <cfRule type="colorScale" priority="551">
      <colorScale>
        <cfvo type="min"/>
        <cfvo type="max"/>
        <color theme="8" tint="0.79998168889431442"/>
        <color theme="8" tint="-0.499984740745262"/>
      </colorScale>
    </cfRule>
  </conditionalFormatting>
  <conditionalFormatting sqref="C320:N320">
    <cfRule type="colorScale" priority="550">
      <colorScale>
        <cfvo type="min"/>
        <cfvo type="max"/>
        <color theme="8" tint="0.79998168889431442"/>
        <color theme="8" tint="-0.499984740745262"/>
      </colorScale>
    </cfRule>
  </conditionalFormatting>
  <conditionalFormatting sqref="C321:N321">
    <cfRule type="colorScale" priority="549">
      <colorScale>
        <cfvo type="min"/>
        <cfvo type="max"/>
        <color theme="8" tint="0.79998168889431442"/>
        <color theme="8" tint="-0.499984740745262"/>
      </colorScale>
    </cfRule>
  </conditionalFormatting>
  <conditionalFormatting sqref="C322:N322">
    <cfRule type="colorScale" priority="548">
      <colorScale>
        <cfvo type="min"/>
        <cfvo type="max"/>
        <color theme="8" tint="0.79998168889431442"/>
        <color theme="8" tint="-0.499984740745262"/>
      </colorScale>
    </cfRule>
  </conditionalFormatting>
  <conditionalFormatting sqref="C323:N323">
    <cfRule type="colorScale" priority="547">
      <colorScale>
        <cfvo type="min"/>
        <cfvo type="max"/>
        <color theme="8" tint="0.79998168889431442"/>
        <color theme="8" tint="-0.499984740745262"/>
      </colorScale>
    </cfRule>
  </conditionalFormatting>
  <conditionalFormatting sqref="C324:N324">
    <cfRule type="colorScale" priority="546">
      <colorScale>
        <cfvo type="min"/>
        <cfvo type="max"/>
        <color theme="8" tint="0.79998168889431442"/>
        <color theme="8" tint="-0.499984740745262"/>
      </colorScale>
    </cfRule>
  </conditionalFormatting>
  <conditionalFormatting sqref="C325:N325">
    <cfRule type="colorScale" priority="545">
      <colorScale>
        <cfvo type="min"/>
        <cfvo type="max"/>
        <color theme="8" tint="0.79998168889431442"/>
        <color theme="8" tint="-0.499984740745262"/>
      </colorScale>
    </cfRule>
  </conditionalFormatting>
  <conditionalFormatting sqref="C326:N326">
    <cfRule type="colorScale" priority="544">
      <colorScale>
        <cfvo type="min"/>
        <cfvo type="max"/>
        <color theme="8" tint="0.79998168889431442"/>
        <color theme="8" tint="-0.499984740745262"/>
      </colorScale>
    </cfRule>
  </conditionalFormatting>
  <conditionalFormatting sqref="C327:N327">
    <cfRule type="colorScale" priority="543">
      <colorScale>
        <cfvo type="min"/>
        <cfvo type="max"/>
        <color theme="8" tint="0.79998168889431442"/>
        <color theme="8" tint="-0.499984740745262"/>
      </colorScale>
    </cfRule>
  </conditionalFormatting>
  <conditionalFormatting sqref="C328:N328">
    <cfRule type="colorScale" priority="542">
      <colorScale>
        <cfvo type="min"/>
        <cfvo type="max"/>
        <color theme="8" tint="0.79998168889431442"/>
        <color theme="8" tint="-0.499984740745262"/>
      </colorScale>
    </cfRule>
  </conditionalFormatting>
  <conditionalFormatting sqref="C329:N329">
    <cfRule type="colorScale" priority="541">
      <colorScale>
        <cfvo type="min"/>
        <cfvo type="max"/>
        <color theme="8" tint="0.79998168889431442"/>
        <color theme="8" tint="-0.499984740745262"/>
      </colorScale>
    </cfRule>
  </conditionalFormatting>
  <conditionalFormatting sqref="C330:N330">
    <cfRule type="colorScale" priority="540">
      <colorScale>
        <cfvo type="min"/>
        <cfvo type="max"/>
        <color theme="8" tint="0.79998168889431442"/>
        <color theme="8" tint="-0.499984740745262"/>
      </colorScale>
    </cfRule>
  </conditionalFormatting>
  <conditionalFormatting sqref="C331:N331">
    <cfRule type="colorScale" priority="539">
      <colorScale>
        <cfvo type="min"/>
        <cfvo type="max"/>
        <color theme="8" tint="0.79998168889431442"/>
        <color theme="8" tint="-0.499984740745262"/>
      </colorScale>
    </cfRule>
  </conditionalFormatting>
  <conditionalFormatting sqref="C332:N332">
    <cfRule type="colorScale" priority="538">
      <colorScale>
        <cfvo type="min"/>
        <cfvo type="max"/>
        <color theme="8" tint="0.79998168889431442"/>
        <color theme="8" tint="-0.499984740745262"/>
      </colorScale>
    </cfRule>
  </conditionalFormatting>
  <conditionalFormatting sqref="C333:N333">
    <cfRule type="colorScale" priority="537">
      <colorScale>
        <cfvo type="min"/>
        <cfvo type="max"/>
        <color theme="8" tint="0.79998168889431442"/>
        <color theme="8" tint="-0.499984740745262"/>
      </colorScale>
    </cfRule>
  </conditionalFormatting>
  <conditionalFormatting sqref="C334:N334">
    <cfRule type="colorScale" priority="536">
      <colorScale>
        <cfvo type="min"/>
        <cfvo type="max"/>
        <color theme="8" tint="0.79998168889431442"/>
        <color theme="8" tint="-0.499984740745262"/>
      </colorScale>
    </cfRule>
  </conditionalFormatting>
  <conditionalFormatting sqref="C335:N335">
    <cfRule type="colorScale" priority="535">
      <colorScale>
        <cfvo type="min"/>
        <cfvo type="max"/>
        <color theme="8" tint="0.79998168889431442"/>
        <color theme="8" tint="-0.499984740745262"/>
      </colorScale>
    </cfRule>
  </conditionalFormatting>
  <conditionalFormatting sqref="C336:N336">
    <cfRule type="colorScale" priority="534">
      <colorScale>
        <cfvo type="min"/>
        <cfvo type="max"/>
        <color theme="8" tint="0.79998168889431442"/>
        <color theme="8" tint="-0.499984740745262"/>
      </colorScale>
    </cfRule>
  </conditionalFormatting>
  <conditionalFormatting sqref="C337:N337">
    <cfRule type="colorScale" priority="533">
      <colorScale>
        <cfvo type="min"/>
        <cfvo type="max"/>
        <color theme="8" tint="0.79998168889431442"/>
        <color theme="8" tint="-0.499984740745262"/>
      </colorScale>
    </cfRule>
  </conditionalFormatting>
  <conditionalFormatting sqref="C338:N338">
    <cfRule type="colorScale" priority="532">
      <colorScale>
        <cfvo type="min"/>
        <cfvo type="max"/>
        <color theme="8" tint="0.79998168889431442"/>
        <color theme="8" tint="-0.499984740745262"/>
      </colorScale>
    </cfRule>
  </conditionalFormatting>
  <conditionalFormatting sqref="C339:N339">
    <cfRule type="colorScale" priority="531">
      <colorScale>
        <cfvo type="min"/>
        <cfvo type="max"/>
        <color theme="8" tint="0.79998168889431442"/>
        <color theme="8" tint="-0.499984740745262"/>
      </colorScale>
    </cfRule>
  </conditionalFormatting>
  <conditionalFormatting sqref="C340:N340">
    <cfRule type="colorScale" priority="530">
      <colorScale>
        <cfvo type="min"/>
        <cfvo type="max"/>
        <color theme="8" tint="0.79998168889431442"/>
        <color theme="8" tint="-0.499984740745262"/>
      </colorScale>
    </cfRule>
  </conditionalFormatting>
  <conditionalFormatting sqref="C341:N341">
    <cfRule type="colorScale" priority="529">
      <colorScale>
        <cfvo type="min"/>
        <cfvo type="max"/>
        <color theme="8" tint="0.79998168889431442"/>
        <color theme="8" tint="-0.499984740745262"/>
      </colorScale>
    </cfRule>
  </conditionalFormatting>
  <conditionalFormatting sqref="C342:N342">
    <cfRule type="colorScale" priority="528">
      <colorScale>
        <cfvo type="min"/>
        <cfvo type="max"/>
        <color theme="8" tint="0.79998168889431442"/>
        <color theme="8" tint="-0.499984740745262"/>
      </colorScale>
    </cfRule>
  </conditionalFormatting>
  <conditionalFormatting sqref="C343:N343">
    <cfRule type="colorScale" priority="527">
      <colorScale>
        <cfvo type="min"/>
        <cfvo type="max"/>
        <color theme="8" tint="0.79998168889431442"/>
        <color theme="8" tint="-0.499984740745262"/>
      </colorScale>
    </cfRule>
  </conditionalFormatting>
  <conditionalFormatting sqref="C344:N344">
    <cfRule type="colorScale" priority="526">
      <colorScale>
        <cfvo type="min"/>
        <cfvo type="max"/>
        <color theme="8" tint="0.79998168889431442"/>
        <color theme="8" tint="-0.499984740745262"/>
      </colorScale>
    </cfRule>
  </conditionalFormatting>
  <conditionalFormatting sqref="C345:N345">
    <cfRule type="colorScale" priority="525">
      <colorScale>
        <cfvo type="min"/>
        <cfvo type="max"/>
        <color theme="8" tint="0.79998168889431442"/>
        <color theme="8" tint="-0.499984740745262"/>
      </colorScale>
    </cfRule>
  </conditionalFormatting>
  <conditionalFormatting sqref="C346:N346">
    <cfRule type="colorScale" priority="524">
      <colorScale>
        <cfvo type="min"/>
        <cfvo type="max"/>
        <color theme="8" tint="0.79998168889431442"/>
        <color theme="8" tint="-0.499984740745262"/>
      </colorScale>
    </cfRule>
  </conditionalFormatting>
  <conditionalFormatting sqref="C347:N347">
    <cfRule type="colorScale" priority="523">
      <colorScale>
        <cfvo type="min"/>
        <cfvo type="max"/>
        <color theme="8" tint="0.79998168889431442"/>
        <color theme="8" tint="-0.499984740745262"/>
      </colorScale>
    </cfRule>
  </conditionalFormatting>
  <conditionalFormatting sqref="C348:N348">
    <cfRule type="colorScale" priority="522">
      <colorScale>
        <cfvo type="min"/>
        <cfvo type="max"/>
        <color theme="8" tint="0.79998168889431442"/>
        <color theme="8" tint="-0.499984740745262"/>
      </colorScale>
    </cfRule>
  </conditionalFormatting>
  <conditionalFormatting sqref="C349:N349">
    <cfRule type="colorScale" priority="521">
      <colorScale>
        <cfvo type="min"/>
        <cfvo type="max"/>
        <color theme="8" tint="0.79998168889431442"/>
        <color theme="8" tint="-0.499984740745262"/>
      </colorScale>
    </cfRule>
  </conditionalFormatting>
  <conditionalFormatting sqref="C350:N350">
    <cfRule type="colorScale" priority="520">
      <colorScale>
        <cfvo type="min"/>
        <cfvo type="max"/>
        <color theme="8" tint="0.79998168889431442"/>
        <color theme="8" tint="-0.499984740745262"/>
      </colorScale>
    </cfRule>
  </conditionalFormatting>
  <conditionalFormatting sqref="C351:N351">
    <cfRule type="colorScale" priority="519">
      <colorScale>
        <cfvo type="min"/>
        <cfvo type="max"/>
        <color theme="8" tint="0.79998168889431442"/>
        <color theme="8" tint="-0.499984740745262"/>
      </colorScale>
    </cfRule>
  </conditionalFormatting>
  <conditionalFormatting sqref="C352:N352">
    <cfRule type="colorScale" priority="518">
      <colorScale>
        <cfvo type="min"/>
        <cfvo type="max"/>
        <color theme="8" tint="0.79998168889431442"/>
        <color theme="8" tint="-0.499984740745262"/>
      </colorScale>
    </cfRule>
  </conditionalFormatting>
  <conditionalFormatting sqref="C353:N353">
    <cfRule type="colorScale" priority="517">
      <colorScale>
        <cfvo type="min"/>
        <cfvo type="max"/>
        <color theme="8" tint="0.79998168889431442"/>
        <color theme="8" tint="-0.499984740745262"/>
      </colorScale>
    </cfRule>
  </conditionalFormatting>
  <conditionalFormatting sqref="C354:N354">
    <cfRule type="colorScale" priority="516">
      <colorScale>
        <cfvo type="min"/>
        <cfvo type="max"/>
        <color theme="8" tint="0.79998168889431442"/>
        <color theme="8" tint="-0.499984740745262"/>
      </colorScale>
    </cfRule>
  </conditionalFormatting>
  <conditionalFormatting sqref="C355:N355">
    <cfRule type="colorScale" priority="515">
      <colorScale>
        <cfvo type="min"/>
        <cfvo type="max"/>
        <color theme="8" tint="0.79998168889431442"/>
        <color theme="8" tint="-0.499984740745262"/>
      </colorScale>
    </cfRule>
  </conditionalFormatting>
  <conditionalFormatting sqref="C356:N356">
    <cfRule type="colorScale" priority="514">
      <colorScale>
        <cfvo type="min"/>
        <cfvo type="max"/>
        <color theme="8" tint="0.79998168889431442"/>
        <color theme="8" tint="-0.499984740745262"/>
      </colorScale>
    </cfRule>
  </conditionalFormatting>
  <conditionalFormatting sqref="C357:N357">
    <cfRule type="colorScale" priority="513">
      <colorScale>
        <cfvo type="min"/>
        <cfvo type="max"/>
        <color theme="8" tint="0.79998168889431442"/>
        <color theme="8" tint="-0.499984740745262"/>
      </colorScale>
    </cfRule>
  </conditionalFormatting>
  <conditionalFormatting sqref="C358:N358">
    <cfRule type="colorScale" priority="512">
      <colorScale>
        <cfvo type="min"/>
        <cfvo type="max"/>
        <color theme="8" tint="0.79998168889431442"/>
        <color theme="8" tint="-0.499984740745262"/>
      </colorScale>
    </cfRule>
  </conditionalFormatting>
  <conditionalFormatting sqref="C359:N359">
    <cfRule type="colorScale" priority="511">
      <colorScale>
        <cfvo type="min"/>
        <cfvo type="max"/>
        <color theme="8" tint="0.79998168889431442"/>
        <color theme="8" tint="-0.499984740745262"/>
      </colorScale>
    </cfRule>
  </conditionalFormatting>
  <conditionalFormatting sqref="C360:N360">
    <cfRule type="colorScale" priority="510">
      <colorScale>
        <cfvo type="min"/>
        <cfvo type="max"/>
        <color theme="8" tint="0.79998168889431442"/>
        <color theme="8" tint="-0.499984740745262"/>
      </colorScale>
    </cfRule>
  </conditionalFormatting>
  <conditionalFormatting sqref="C361:N361">
    <cfRule type="colorScale" priority="509">
      <colorScale>
        <cfvo type="min"/>
        <cfvo type="max"/>
        <color theme="8" tint="0.79998168889431442"/>
        <color theme="8" tint="-0.499984740745262"/>
      </colorScale>
    </cfRule>
  </conditionalFormatting>
  <conditionalFormatting sqref="C362:N362">
    <cfRule type="colorScale" priority="508">
      <colorScale>
        <cfvo type="min"/>
        <cfvo type="max"/>
        <color theme="8" tint="0.79998168889431442"/>
        <color theme="8" tint="-0.499984740745262"/>
      </colorScale>
    </cfRule>
  </conditionalFormatting>
  <conditionalFormatting sqref="C363:N363">
    <cfRule type="colorScale" priority="507">
      <colorScale>
        <cfvo type="min"/>
        <cfvo type="max"/>
        <color theme="8" tint="0.79998168889431442"/>
        <color theme="8" tint="-0.499984740745262"/>
      </colorScale>
    </cfRule>
  </conditionalFormatting>
  <conditionalFormatting sqref="C364:N364">
    <cfRule type="colorScale" priority="506">
      <colorScale>
        <cfvo type="min"/>
        <cfvo type="max"/>
        <color theme="8" tint="0.79998168889431442"/>
        <color theme="8" tint="-0.499984740745262"/>
      </colorScale>
    </cfRule>
  </conditionalFormatting>
  <conditionalFormatting sqref="C365:N365">
    <cfRule type="colorScale" priority="505">
      <colorScale>
        <cfvo type="min"/>
        <cfvo type="max"/>
        <color theme="8" tint="0.79998168889431442"/>
        <color theme="8" tint="-0.499984740745262"/>
      </colorScale>
    </cfRule>
  </conditionalFormatting>
  <conditionalFormatting sqref="C366:N366">
    <cfRule type="colorScale" priority="504">
      <colorScale>
        <cfvo type="min"/>
        <cfvo type="max"/>
        <color theme="8" tint="0.79998168889431442"/>
        <color theme="8" tint="-0.499984740745262"/>
      </colorScale>
    </cfRule>
  </conditionalFormatting>
  <conditionalFormatting sqref="C367:N367">
    <cfRule type="colorScale" priority="503">
      <colorScale>
        <cfvo type="min"/>
        <cfvo type="max"/>
        <color theme="8" tint="0.79998168889431442"/>
        <color theme="8" tint="-0.499984740745262"/>
      </colorScale>
    </cfRule>
  </conditionalFormatting>
  <conditionalFormatting sqref="C368:N368">
    <cfRule type="colorScale" priority="502">
      <colorScale>
        <cfvo type="min"/>
        <cfvo type="max"/>
        <color theme="8" tint="0.79998168889431442"/>
        <color theme="8" tint="-0.499984740745262"/>
      </colorScale>
    </cfRule>
  </conditionalFormatting>
  <conditionalFormatting sqref="C369:N369">
    <cfRule type="colorScale" priority="501">
      <colorScale>
        <cfvo type="min"/>
        <cfvo type="max"/>
        <color theme="8" tint="0.79998168889431442"/>
        <color theme="8" tint="-0.499984740745262"/>
      </colorScale>
    </cfRule>
  </conditionalFormatting>
  <conditionalFormatting sqref="C370:N370">
    <cfRule type="colorScale" priority="500">
      <colorScale>
        <cfvo type="min"/>
        <cfvo type="max"/>
        <color theme="8" tint="0.79998168889431442"/>
        <color theme="8" tint="-0.499984740745262"/>
      </colorScale>
    </cfRule>
  </conditionalFormatting>
  <conditionalFormatting sqref="C371:N371">
    <cfRule type="colorScale" priority="499">
      <colorScale>
        <cfvo type="min"/>
        <cfvo type="max"/>
        <color theme="8" tint="0.79998168889431442"/>
        <color theme="8" tint="-0.499984740745262"/>
      </colorScale>
    </cfRule>
  </conditionalFormatting>
  <conditionalFormatting sqref="C372:N372">
    <cfRule type="colorScale" priority="498">
      <colorScale>
        <cfvo type="min"/>
        <cfvo type="max"/>
        <color theme="8" tint="0.79998168889431442"/>
        <color theme="8" tint="-0.499984740745262"/>
      </colorScale>
    </cfRule>
  </conditionalFormatting>
  <conditionalFormatting sqref="C373:N373">
    <cfRule type="colorScale" priority="497">
      <colorScale>
        <cfvo type="min"/>
        <cfvo type="max"/>
        <color theme="8" tint="0.79998168889431442"/>
        <color theme="8" tint="-0.499984740745262"/>
      </colorScale>
    </cfRule>
  </conditionalFormatting>
  <conditionalFormatting sqref="C374:N374">
    <cfRule type="colorScale" priority="496">
      <colorScale>
        <cfvo type="min"/>
        <cfvo type="max"/>
        <color theme="8" tint="0.79998168889431442"/>
        <color theme="8" tint="-0.499984740745262"/>
      </colorScale>
    </cfRule>
  </conditionalFormatting>
  <conditionalFormatting sqref="C375:N375">
    <cfRule type="colorScale" priority="495">
      <colorScale>
        <cfvo type="min"/>
        <cfvo type="max"/>
        <color theme="8" tint="0.79998168889431442"/>
        <color theme="8" tint="-0.499984740745262"/>
      </colorScale>
    </cfRule>
  </conditionalFormatting>
  <conditionalFormatting sqref="C376:N376">
    <cfRule type="colorScale" priority="494">
      <colorScale>
        <cfvo type="min"/>
        <cfvo type="max"/>
        <color theme="8" tint="0.79998168889431442"/>
        <color theme="8" tint="-0.499984740745262"/>
      </colorScale>
    </cfRule>
  </conditionalFormatting>
  <conditionalFormatting sqref="C377:N377">
    <cfRule type="colorScale" priority="489">
      <colorScale>
        <cfvo type="min"/>
        <cfvo type="max"/>
        <color theme="8" tint="0.79998168889431442"/>
        <color theme="8" tint="-0.499984740745262"/>
      </colorScale>
    </cfRule>
  </conditionalFormatting>
  <conditionalFormatting sqref="C378:N378">
    <cfRule type="colorScale" priority="493">
      <colorScale>
        <cfvo type="min"/>
        <cfvo type="max"/>
        <color theme="8" tint="0.79998168889431442"/>
        <color theme="8" tint="-0.499984740745262"/>
      </colorScale>
    </cfRule>
  </conditionalFormatting>
  <conditionalFormatting sqref="C379:N379">
    <cfRule type="colorScale" priority="492">
      <colorScale>
        <cfvo type="min"/>
        <cfvo type="max"/>
        <color theme="8" tint="0.79998168889431442"/>
        <color theme="8" tint="-0.499984740745262"/>
      </colorScale>
    </cfRule>
  </conditionalFormatting>
  <conditionalFormatting sqref="C380:N380">
    <cfRule type="colorScale" priority="491">
      <colorScale>
        <cfvo type="min"/>
        <cfvo type="max"/>
        <color theme="8" tint="0.79998168889431442"/>
        <color theme="8" tint="-0.499984740745262"/>
      </colorScale>
    </cfRule>
  </conditionalFormatting>
  <conditionalFormatting sqref="C381:N381">
    <cfRule type="colorScale" priority="490">
      <colorScale>
        <cfvo type="min"/>
        <cfvo type="max"/>
        <color theme="8" tint="0.79998168889431442"/>
        <color theme="8" tint="-0.499984740745262"/>
      </colorScale>
    </cfRule>
  </conditionalFormatting>
  <conditionalFormatting sqref="C382:N382">
    <cfRule type="colorScale" priority="488">
      <colorScale>
        <cfvo type="min"/>
        <cfvo type="max"/>
        <color theme="8" tint="0.79998168889431442"/>
        <color theme="8" tint="-0.499984740745262"/>
      </colorScale>
    </cfRule>
  </conditionalFormatting>
  <conditionalFormatting sqref="C383:N383">
    <cfRule type="colorScale" priority="487">
      <colorScale>
        <cfvo type="min"/>
        <cfvo type="max"/>
        <color theme="8" tint="0.79998168889431442"/>
        <color theme="8" tint="-0.499984740745262"/>
      </colorScale>
    </cfRule>
  </conditionalFormatting>
  <conditionalFormatting sqref="C384:N384">
    <cfRule type="colorScale" priority="486">
      <colorScale>
        <cfvo type="min"/>
        <cfvo type="max"/>
        <color theme="8" tint="0.79998168889431442"/>
        <color theme="8" tint="-0.499984740745262"/>
      </colorScale>
    </cfRule>
  </conditionalFormatting>
  <conditionalFormatting sqref="C385:N385">
    <cfRule type="colorScale" priority="485">
      <colorScale>
        <cfvo type="min"/>
        <cfvo type="max"/>
        <color theme="8" tint="0.79998168889431442"/>
        <color theme="8" tint="-0.499984740745262"/>
      </colorScale>
    </cfRule>
  </conditionalFormatting>
  <conditionalFormatting sqref="C386:N386">
    <cfRule type="colorScale" priority="484">
      <colorScale>
        <cfvo type="min"/>
        <cfvo type="max"/>
        <color theme="8" tint="0.79998168889431442"/>
        <color theme="8" tint="-0.499984740745262"/>
      </colorScale>
    </cfRule>
  </conditionalFormatting>
  <conditionalFormatting sqref="C387:N387">
    <cfRule type="colorScale" priority="483">
      <colorScale>
        <cfvo type="min"/>
        <cfvo type="max"/>
        <color theme="8" tint="0.79998168889431442"/>
        <color theme="8" tint="-0.499984740745262"/>
      </colorScale>
    </cfRule>
  </conditionalFormatting>
  <conditionalFormatting sqref="C388:N388">
    <cfRule type="colorScale" priority="482">
      <colorScale>
        <cfvo type="min"/>
        <cfvo type="max"/>
        <color theme="8" tint="0.79998168889431442"/>
        <color theme="8" tint="-0.499984740745262"/>
      </colorScale>
    </cfRule>
  </conditionalFormatting>
  <conditionalFormatting sqref="C389:N389">
    <cfRule type="colorScale" priority="481">
      <colorScale>
        <cfvo type="min"/>
        <cfvo type="max"/>
        <color theme="8" tint="0.79998168889431442"/>
        <color theme="8" tint="-0.499984740745262"/>
      </colorScale>
    </cfRule>
  </conditionalFormatting>
  <conditionalFormatting sqref="C390:N390">
    <cfRule type="colorScale" priority="480">
      <colorScale>
        <cfvo type="min"/>
        <cfvo type="max"/>
        <color theme="8" tint="0.79998168889431442"/>
        <color theme="8" tint="-0.499984740745262"/>
      </colorScale>
    </cfRule>
  </conditionalFormatting>
  <conditionalFormatting sqref="C391:N391">
    <cfRule type="colorScale" priority="479">
      <colorScale>
        <cfvo type="min"/>
        <cfvo type="max"/>
        <color theme="8" tint="0.79998168889431442"/>
        <color theme="8" tint="-0.499984740745262"/>
      </colorScale>
    </cfRule>
  </conditionalFormatting>
  <conditionalFormatting sqref="C392:N392">
    <cfRule type="colorScale" priority="478">
      <colorScale>
        <cfvo type="min"/>
        <cfvo type="max"/>
        <color theme="8" tint="0.79998168889431442"/>
        <color theme="8" tint="-0.499984740745262"/>
      </colorScale>
    </cfRule>
  </conditionalFormatting>
  <conditionalFormatting sqref="C393:N393">
    <cfRule type="colorScale" priority="477">
      <colorScale>
        <cfvo type="min"/>
        <cfvo type="max"/>
        <color theme="8" tint="0.79998168889431442"/>
        <color theme="8" tint="-0.499984740745262"/>
      </colorScale>
    </cfRule>
  </conditionalFormatting>
  <conditionalFormatting sqref="C394:N394">
    <cfRule type="colorScale" priority="476">
      <colorScale>
        <cfvo type="min"/>
        <cfvo type="max"/>
        <color theme="8" tint="0.79998168889431442"/>
        <color theme="8" tint="-0.499984740745262"/>
      </colorScale>
    </cfRule>
  </conditionalFormatting>
  <conditionalFormatting sqref="C395:N395">
    <cfRule type="colorScale" priority="475">
      <colorScale>
        <cfvo type="min"/>
        <cfvo type="max"/>
        <color theme="8" tint="0.79998168889431442"/>
        <color theme="8" tint="-0.499984740745262"/>
      </colorScale>
    </cfRule>
  </conditionalFormatting>
  <conditionalFormatting sqref="C396:N396">
    <cfRule type="colorScale" priority="474">
      <colorScale>
        <cfvo type="min"/>
        <cfvo type="max"/>
        <color theme="8" tint="0.79998168889431442"/>
        <color theme="8" tint="-0.499984740745262"/>
      </colorScale>
    </cfRule>
  </conditionalFormatting>
  <conditionalFormatting sqref="C397:N397">
    <cfRule type="colorScale" priority="473">
      <colorScale>
        <cfvo type="min"/>
        <cfvo type="max"/>
        <color theme="8" tint="0.79998168889431442"/>
        <color theme="8" tint="-0.499984740745262"/>
      </colorScale>
    </cfRule>
  </conditionalFormatting>
  <conditionalFormatting sqref="C398:N398">
    <cfRule type="colorScale" priority="472">
      <colorScale>
        <cfvo type="min"/>
        <cfvo type="max"/>
        <color theme="8" tint="0.79998168889431442"/>
        <color theme="8" tint="-0.499984740745262"/>
      </colorScale>
    </cfRule>
  </conditionalFormatting>
  <conditionalFormatting sqref="C399:N399">
    <cfRule type="colorScale" priority="471">
      <colorScale>
        <cfvo type="min"/>
        <cfvo type="max"/>
        <color theme="8" tint="0.79998168889431442"/>
        <color theme="8" tint="-0.499984740745262"/>
      </colorScale>
    </cfRule>
  </conditionalFormatting>
  <conditionalFormatting sqref="C400:N400">
    <cfRule type="colorScale" priority="470">
      <colorScale>
        <cfvo type="min"/>
        <cfvo type="max"/>
        <color theme="8" tint="0.79998168889431442"/>
        <color theme="8" tint="-0.499984740745262"/>
      </colorScale>
    </cfRule>
  </conditionalFormatting>
  <conditionalFormatting sqref="C401:N401">
    <cfRule type="colorScale" priority="469">
      <colorScale>
        <cfvo type="min"/>
        <cfvo type="max"/>
        <color theme="8" tint="0.79998168889431442"/>
        <color theme="8" tint="-0.499984740745262"/>
      </colorScale>
    </cfRule>
  </conditionalFormatting>
  <conditionalFormatting sqref="C402:N402">
    <cfRule type="colorScale" priority="468">
      <colorScale>
        <cfvo type="min"/>
        <cfvo type="max"/>
        <color theme="8" tint="0.79998168889431442"/>
        <color theme="8" tint="-0.499984740745262"/>
      </colorScale>
    </cfRule>
  </conditionalFormatting>
  <conditionalFormatting sqref="C403:N403">
    <cfRule type="colorScale" priority="467">
      <colorScale>
        <cfvo type="min"/>
        <cfvo type="max"/>
        <color theme="8" tint="0.79998168889431442"/>
        <color theme="8" tint="-0.499984740745262"/>
      </colorScale>
    </cfRule>
  </conditionalFormatting>
  <conditionalFormatting sqref="C404:N404">
    <cfRule type="colorScale" priority="466">
      <colorScale>
        <cfvo type="min"/>
        <cfvo type="max"/>
        <color theme="8" tint="0.79998168889431442"/>
        <color theme="8" tint="-0.499984740745262"/>
      </colorScale>
    </cfRule>
  </conditionalFormatting>
  <conditionalFormatting sqref="C405:N405">
    <cfRule type="colorScale" priority="465">
      <colorScale>
        <cfvo type="min"/>
        <cfvo type="max"/>
        <color theme="8" tint="0.79998168889431442"/>
        <color theme="8" tint="-0.499984740745262"/>
      </colorScale>
    </cfRule>
  </conditionalFormatting>
  <conditionalFormatting sqref="C406:N406">
    <cfRule type="colorScale" priority="464">
      <colorScale>
        <cfvo type="min"/>
        <cfvo type="max"/>
        <color theme="8" tint="0.79998168889431442"/>
        <color theme="8" tint="-0.499984740745262"/>
      </colorScale>
    </cfRule>
  </conditionalFormatting>
  <conditionalFormatting sqref="C407:N407">
    <cfRule type="colorScale" priority="463">
      <colorScale>
        <cfvo type="min"/>
        <cfvo type="max"/>
        <color theme="8" tint="0.79998168889431442"/>
        <color theme="8" tint="-0.499984740745262"/>
      </colorScale>
    </cfRule>
  </conditionalFormatting>
  <conditionalFormatting sqref="C408:N408">
    <cfRule type="colorScale" priority="462">
      <colorScale>
        <cfvo type="min"/>
        <cfvo type="max"/>
        <color theme="8" tint="0.79998168889431442"/>
        <color theme="8" tint="-0.499984740745262"/>
      </colorScale>
    </cfRule>
  </conditionalFormatting>
  <conditionalFormatting sqref="C409:N409">
    <cfRule type="colorScale" priority="461">
      <colorScale>
        <cfvo type="min"/>
        <cfvo type="max"/>
        <color theme="8" tint="0.79998168889431442"/>
        <color theme="8" tint="-0.499984740745262"/>
      </colorScale>
    </cfRule>
  </conditionalFormatting>
  <conditionalFormatting sqref="C410:N410">
    <cfRule type="colorScale" priority="460">
      <colorScale>
        <cfvo type="min"/>
        <cfvo type="max"/>
        <color theme="8" tint="0.79998168889431442"/>
        <color theme="8" tint="-0.499984740745262"/>
      </colorScale>
    </cfRule>
  </conditionalFormatting>
  <conditionalFormatting sqref="C411:N411">
    <cfRule type="colorScale" priority="459">
      <colorScale>
        <cfvo type="min"/>
        <cfvo type="max"/>
        <color theme="8" tint="0.79998168889431442"/>
        <color theme="8" tint="-0.499984740745262"/>
      </colorScale>
    </cfRule>
  </conditionalFormatting>
  <conditionalFormatting sqref="C412:N412">
    <cfRule type="colorScale" priority="458">
      <colorScale>
        <cfvo type="min"/>
        <cfvo type="max"/>
        <color theme="8" tint="0.79998168889431442"/>
        <color theme="8" tint="-0.499984740745262"/>
      </colorScale>
    </cfRule>
  </conditionalFormatting>
  <conditionalFormatting sqref="C413:N413">
    <cfRule type="colorScale" priority="457">
      <colorScale>
        <cfvo type="min"/>
        <cfvo type="max"/>
        <color theme="8" tint="0.79998168889431442"/>
        <color theme="8" tint="-0.499984740745262"/>
      </colorScale>
    </cfRule>
  </conditionalFormatting>
  <conditionalFormatting sqref="C414:N414">
    <cfRule type="colorScale" priority="456">
      <colorScale>
        <cfvo type="min"/>
        <cfvo type="max"/>
        <color theme="8" tint="0.79998168889431442"/>
        <color theme="8" tint="-0.499984740745262"/>
      </colorScale>
    </cfRule>
  </conditionalFormatting>
  <conditionalFormatting sqref="C415:N415">
    <cfRule type="colorScale" priority="455">
      <colorScale>
        <cfvo type="min"/>
        <cfvo type="max"/>
        <color theme="8" tint="0.79998168889431442"/>
        <color theme="8" tint="-0.499984740745262"/>
      </colorScale>
    </cfRule>
  </conditionalFormatting>
  <conditionalFormatting sqref="C416:N416">
    <cfRule type="colorScale" priority="454">
      <colorScale>
        <cfvo type="min"/>
        <cfvo type="max"/>
        <color theme="8" tint="0.79998168889431442"/>
        <color theme="8" tint="-0.499984740745262"/>
      </colorScale>
    </cfRule>
  </conditionalFormatting>
  <conditionalFormatting sqref="C417:N417">
    <cfRule type="colorScale" priority="453">
      <colorScale>
        <cfvo type="min"/>
        <cfvo type="max"/>
        <color theme="8" tint="0.79998168889431442"/>
        <color theme="8" tint="-0.499984740745262"/>
      </colorScale>
    </cfRule>
  </conditionalFormatting>
  <conditionalFormatting sqref="C418:N418">
    <cfRule type="colorScale" priority="452">
      <colorScale>
        <cfvo type="min"/>
        <cfvo type="max"/>
        <color theme="8" tint="0.79998168889431442"/>
        <color theme="8" tint="-0.499984740745262"/>
      </colorScale>
    </cfRule>
  </conditionalFormatting>
  <conditionalFormatting sqref="C419:N419">
    <cfRule type="colorScale" priority="451">
      <colorScale>
        <cfvo type="min"/>
        <cfvo type="max"/>
        <color theme="8" tint="0.79998168889431442"/>
        <color theme="8" tint="-0.499984740745262"/>
      </colorScale>
    </cfRule>
  </conditionalFormatting>
  <conditionalFormatting sqref="C420:N420">
    <cfRule type="colorScale" priority="450">
      <colorScale>
        <cfvo type="min"/>
        <cfvo type="max"/>
        <color theme="8" tint="0.79998168889431442"/>
        <color theme="8" tint="-0.499984740745262"/>
      </colorScale>
    </cfRule>
  </conditionalFormatting>
  <conditionalFormatting sqref="C421:N421">
    <cfRule type="colorScale" priority="449">
      <colorScale>
        <cfvo type="min"/>
        <cfvo type="max"/>
        <color theme="8" tint="0.79998168889431442"/>
        <color theme="8" tint="-0.499984740745262"/>
      </colorScale>
    </cfRule>
  </conditionalFormatting>
  <conditionalFormatting sqref="C422:N422">
    <cfRule type="colorScale" priority="448">
      <colorScale>
        <cfvo type="min"/>
        <cfvo type="max"/>
        <color theme="8" tint="0.79998168889431442"/>
        <color theme="8" tint="-0.499984740745262"/>
      </colorScale>
    </cfRule>
  </conditionalFormatting>
  <conditionalFormatting sqref="C423:N423">
    <cfRule type="colorScale" priority="447">
      <colorScale>
        <cfvo type="min"/>
        <cfvo type="max"/>
        <color theme="8" tint="0.79998168889431442"/>
        <color theme="8" tint="-0.499984740745262"/>
      </colorScale>
    </cfRule>
  </conditionalFormatting>
  <conditionalFormatting sqref="C424:N424">
    <cfRule type="colorScale" priority="446">
      <colorScale>
        <cfvo type="min"/>
        <cfvo type="max"/>
        <color theme="8" tint="0.79998168889431442"/>
        <color theme="8" tint="-0.499984740745262"/>
      </colorScale>
    </cfRule>
  </conditionalFormatting>
  <conditionalFormatting sqref="C425:N425">
    <cfRule type="colorScale" priority="445">
      <colorScale>
        <cfvo type="min"/>
        <cfvo type="max"/>
        <color theme="8" tint="0.79998168889431442"/>
        <color theme="8" tint="-0.499984740745262"/>
      </colorScale>
    </cfRule>
  </conditionalFormatting>
  <conditionalFormatting sqref="C426:N426">
    <cfRule type="colorScale" priority="444">
      <colorScale>
        <cfvo type="min"/>
        <cfvo type="max"/>
        <color theme="8" tint="0.79998168889431442"/>
        <color theme="8" tint="-0.499984740745262"/>
      </colorScale>
    </cfRule>
  </conditionalFormatting>
  <conditionalFormatting sqref="C427:N427">
    <cfRule type="colorScale" priority="443">
      <colorScale>
        <cfvo type="min"/>
        <cfvo type="max"/>
        <color theme="8" tint="0.79998168889431442"/>
        <color theme="8" tint="-0.499984740745262"/>
      </colorScale>
    </cfRule>
  </conditionalFormatting>
  <conditionalFormatting sqref="C428:N428">
    <cfRule type="colorScale" priority="442">
      <colorScale>
        <cfvo type="min"/>
        <cfvo type="max"/>
        <color theme="8" tint="0.79998168889431442"/>
        <color theme="8" tint="-0.499984740745262"/>
      </colorScale>
    </cfRule>
  </conditionalFormatting>
  <conditionalFormatting sqref="C429:N429">
    <cfRule type="colorScale" priority="441">
      <colorScale>
        <cfvo type="min"/>
        <cfvo type="max"/>
        <color theme="8" tint="0.79998168889431442"/>
        <color theme="8" tint="-0.499984740745262"/>
      </colorScale>
    </cfRule>
  </conditionalFormatting>
  <conditionalFormatting sqref="C430:N430">
    <cfRule type="colorScale" priority="440">
      <colorScale>
        <cfvo type="min"/>
        <cfvo type="max"/>
        <color theme="8" tint="0.79998168889431442"/>
        <color theme="8" tint="-0.499984740745262"/>
      </colorScale>
    </cfRule>
  </conditionalFormatting>
  <conditionalFormatting sqref="C431:N431">
    <cfRule type="colorScale" priority="439">
      <colorScale>
        <cfvo type="min"/>
        <cfvo type="max"/>
        <color theme="8" tint="0.79998168889431442"/>
        <color theme="8" tint="-0.499984740745262"/>
      </colorScale>
    </cfRule>
  </conditionalFormatting>
  <conditionalFormatting sqref="C432:N432">
    <cfRule type="colorScale" priority="438">
      <colorScale>
        <cfvo type="min"/>
        <cfvo type="max"/>
        <color theme="8" tint="0.79998168889431442"/>
        <color theme="8" tint="-0.499984740745262"/>
      </colorScale>
    </cfRule>
  </conditionalFormatting>
  <conditionalFormatting sqref="C433:N433">
    <cfRule type="colorScale" priority="437">
      <colorScale>
        <cfvo type="min"/>
        <cfvo type="max"/>
        <color theme="8" tint="0.79998168889431442"/>
        <color theme="8" tint="-0.499984740745262"/>
      </colorScale>
    </cfRule>
  </conditionalFormatting>
  <conditionalFormatting sqref="C434:N434">
    <cfRule type="colorScale" priority="436">
      <colorScale>
        <cfvo type="min"/>
        <cfvo type="max"/>
        <color theme="8" tint="0.79998168889431442"/>
        <color theme="8" tint="-0.499984740745262"/>
      </colorScale>
    </cfRule>
  </conditionalFormatting>
  <conditionalFormatting sqref="C435:N435">
    <cfRule type="colorScale" priority="435">
      <colorScale>
        <cfvo type="min"/>
        <cfvo type="max"/>
        <color theme="8" tint="0.79998168889431442"/>
        <color theme="8" tint="-0.499984740745262"/>
      </colorScale>
    </cfRule>
  </conditionalFormatting>
  <conditionalFormatting sqref="C436:N436">
    <cfRule type="colorScale" priority="2896">
      <colorScale>
        <cfvo type="min"/>
        <cfvo type="max"/>
        <color theme="8" tint="0.79998168889431442"/>
        <color theme="8" tint="-0.499984740745262"/>
      </colorScale>
    </cfRule>
  </conditionalFormatting>
  <conditionalFormatting sqref="C437:N437">
    <cfRule type="colorScale" priority="2895">
      <colorScale>
        <cfvo type="min"/>
        <cfvo type="max"/>
        <color theme="8" tint="0.79998168889431442"/>
        <color theme="8" tint="-0.499984740745262"/>
      </colorScale>
    </cfRule>
  </conditionalFormatting>
  <conditionalFormatting sqref="C438:N438">
    <cfRule type="colorScale" priority="2894">
      <colorScale>
        <cfvo type="min"/>
        <cfvo type="max"/>
        <color theme="8" tint="0.79998168889431442"/>
        <color theme="8" tint="-0.499984740745262"/>
      </colorScale>
    </cfRule>
  </conditionalFormatting>
  <conditionalFormatting sqref="C439:N439">
    <cfRule type="colorScale" priority="2893">
      <colorScale>
        <cfvo type="min"/>
        <cfvo type="max"/>
        <color theme="8" tint="0.79998168889431442"/>
        <color theme="8" tint="-0.499984740745262"/>
      </colorScale>
    </cfRule>
  </conditionalFormatting>
  <conditionalFormatting sqref="C440:N440">
    <cfRule type="colorScale" priority="2892">
      <colorScale>
        <cfvo type="min"/>
        <cfvo type="max"/>
        <color theme="8" tint="0.79998168889431442"/>
        <color theme="8" tint="-0.499984740745262"/>
      </colorScale>
    </cfRule>
  </conditionalFormatting>
  <conditionalFormatting sqref="C441:N441">
    <cfRule type="colorScale" priority="2891">
      <colorScale>
        <cfvo type="min"/>
        <cfvo type="max"/>
        <color theme="8" tint="0.79998168889431442"/>
        <color theme="8" tint="-0.499984740745262"/>
      </colorScale>
    </cfRule>
  </conditionalFormatting>
  <conditionalFormatting sqref="C442:N442">
    <cfRule type="colorScale" priority="2890">
      <colorScale>
        <cfvo type="min"/>
        <cfvo type="max"/>
        <color theme="8" tint="0.79998168889431442"/>
        <color theme="8" tint="-0.499984740745262"/>
      </colorScale>
    </cfRule>
  </conditionalFormatting>
  <conditionalFormatting sqref="C443:N443">
    <cfRule type="colorScale" priority="2889">
      <colorScale>
        <cfvo type="min"/>
        <cfvo type="max"/>
        <color theme="8" tint="0.79998168889431442"/>
        <color theme="8" tint="-0.499984740745262"/>
      </colorScale>
    </cfRule>
  </conditionalFormatting>
  <conditionalFormatting sqref="C444:N444">
    <cfRule type="colorScale" priority="2888">
      <colorScale>
        <cfvo type="min"/>
        <cfvo type="max"/>
        <color theme="8" tint="0.79998168889431442"/>
        <color theme="8" tint="-0.499984740745262"/>
      </colorScale>
    </cfRule>
  </conditionalFormatting>
  <conditionalFormatting sqref="C445:N445">
    <cfRule type="colorScale" priority="2887">
      <colorScale>
        <cfvo type="min"/>
        <cfvo type="max"/>
        <color theme="8" tint="0.79998168889431442"/>
        <color theme="8" tint="-0.499984740745262"/>
      </colorScale>
    </cfRule>
  </conditionalFormatting>
  <conditionalFormatting sqref="C446:N446">
    <cfRule type="colorScale" priority="2886">
      <colorScale>
        <cfvo type="min"/>
        <cfvo type="max"/>
        <color theme="8" tint="0.79998168889431442"/>
        <color theme="8" tint="-0.499984740745262"/>
      </colorScale>
    </cfRule>
  </conditionalFormatting>
  <conditionalFormatting sqref="C447:N447">
    <cfRule type="colorScale" priority="2885">
      <colorScale>
        <cfvo type="min"/>
        <cfvo type="max"/>
        <color theme="8" tint="0.79998168889431442"/>
        <color theme="8" tint="-0.499984740745262"/>
      </colorScale>
    </cfRule>
  </conditionalFormatting>
  <conditionalFormatting sqref="C448:N448">
    <cfRule type="colorScale" priority="2884">
      <colorScale>
        <cfvo type="min"/>
        <cfvo type="max"/>
        <color theme="8" tint="0.79998168889431442"/>
        <color theme="8" tint="-0.499984740745262"/>
      </colorScale>
    </cfRule>
  </conditionalFormatting>
  <conditionalFormatting sqref="C449:N449">
    <cfRule type="colorScale" priority="2883">
      <colorScale>
        <cfvo type="min"/>
        <cfvo type="max"/>
        <color theme="8" tint="0.79998168889431442"/>
        <color theme="8" tint="-0.499984740745262"/>
      </colorScale>
    </cfRule>
  </conditionalFormatting>
  <conditionalFormatting sqref="C450:N450">
    <cfRule type="colorScale" priority="2882">
      <colorScale>
        <cfvo type="min"/>
        <cfvo type="max"/>
        <color theme="8" tint="0.79998168889431442"/>
        <color theme="8" tint="-0.499984740745262"/>
      </colorScale>
    </cfRule>
  </conditionalFormatting>
  <conditionalFormatting sqref="C451:N451">
    <cfRule type="colorScale" priority="2881">
      <colorScale>
        <cfvo type="min"/>
        <cfvo type="max"/>
        <color theme="8" tint="0.79998168889431442"/>
        <color theme="8" tint="-0.499984740745262"/>
      </colorScale>
    </cfRule>
  </conditionalFormatting>
  <conditionalFormatting sqref="C452:N452">
    <cfRule type="colorScale" priority="2880">
      <colorScale>
        <cfvo type="min"/>
        <cfvo type="max"/>
        <color theme="8" tint="0.79998168889431442"/>
        <color theme="8" tint="-0.499984740745262"/>
      </colorScale>
    </cfRule>
  </conditionalFormatting>
  <conditionalFormatting sqref="C453:N453">
    <cfRule type="colorScale" priority="2879">
      <colorScale>
        <cfvo type="min"/>
        <cfvo type="max"/>
        <color theme="8" tint="0.79998168889431442"/>
        <color theme="8" tint="-0.499984740745262"/>
      </colorScale>
    </cfRule>
  </conditionalFormatting>
  <conditionalFormatting sqref="C454:N454">
    <cfRule type="colorScale" priority="2878">
      <colorScale>
        <cfvo type="min"/>
        <cfvo type="max"/>
        <color theme="8" tint="0.79998168889431442"/>
        <color theme="8" tint="-0.499984740745262"/>
      </colorScale>
    </cfRule>
  </conditionalFormatting>
  <conditionalFormatting sqref="C455:N455">
    <cfRule type="colorScale" priority="2877">
      <colorScale>
        <cfvo type="min"/>
        <cfvo type="max"/>
        <color theme="8" tint="0.79998168889431442"/>
        <color theme="8" tint="-0.499984740745262"/>
      </colorScale>
    </cfRule>
  </conditionalFormatting>
  <conditionalFormatting sqref="C456:N456">
    <cfRule type="colorScale" priority="2876">
      <colorScale>
        <cfvo type="min"/>
        <cfvo type="max"/>
        <color theme="8" tint="0.79998168889431442"/>
        <color theme="8" tint="-0.499984740745262"/>
      </colorScale>
    </cfRule>
  </conditionalFormatting>
  <conditionalFormatting sqref="C457:N457">
    <cfRule type="colorScale" priority="2875">
      <colorScale>
        <cfvo type="min"/>
        <cfvo type="max"/>
        <color theme="8" tint="0.79998168889431442"/>
        <color theme="8" tint="-0.499984740745262"/>
      </colorScale>
    </cfRule>
  </conditionalFormatting>
  <conditionalFormatting sqref="C458:N458">
    <cfRule type="colorScale" priority="2874">
      <colorScale>
        <cfvo type="min"/>
        <cfvo type="max"/>
        <color theme="8" tint="0.79998168889431442"/>
        <color theme="8" tint="-0.499984740745262"/>
      </colorScale>
    </cfRule>
  </conditionalFormatting>
  <conditionalFormatting sqref="C459:N459">
    <cfRule type="colorScale" priority="2873">
      <colorScale>
        <cfvo type="min"/>
        <cfvo type="max"/>
        <color theme="8" tint="0.79998168889431442"/>
        <color theme="8" tint="-0.499984740745262"/>
      </colorScale>
    </cfRule>
  </conditionalFormatting>
  <conditionalFormatting sqref="C460:N460">
    <cfRule type="colorScale" priority="2872">
      <colorScale>
        <cfvo type="min"/>
        <cfvo type="max"/>
        <color theme="8" tint="0.79998168889431442"/>
        <color theme="8" tint="-0.499984740745262"/>
      </colorScale>
    </cfRule>
  </conditionalFormatting>
  <conditionalFormatting sqref="C461:N461">
    <cfRule type="colorScale" priority="2871">
      <colorScale>
        <cfvo type="min"/>
        <cfvo type="max"/>
        <color theme="8" tint="0.79998168889431442"/>
        <color theme="8" tint="-0.499984740745262"/>
      </colorScale>
    </cfRule>
  </conditionalFormatting>
  <conditionalFormatting sqref="C462:N462">
    <cfRule type="colorScale" priority="2870">
      <colorScale>
        <cfvo type="min"/>
        <cfvo type="max"/>
        <color theme="8" tint="0.79998168889431442"/>
        <color theme="8" tint="-0.499984740745262"/>
      </colorScale>
    </cfRule>
  </conditionalFormatting>
  <conditionalFormatting sqref="C463:N463">
    <cfRule type="colorScale" priority="2869">
      <colorScale>
        <cfvo type="min"/>
        <cfvo type="max"/>
        <color theme="8" tint="0.79998168889431442"/>
        <color theme="8" tint="-0.499984740745262"/>
      </colorScale>
    </cfRule>
  </conditionalFormatting>
  <conditionalFormatting sqref="C464:N464">
    <cfRule type="colorScale" priority="2868">
      <colorScale>
        <cfvo type="min"/>
        <cfvo type="max"/>
        <color theme="8" tint="0.79998168889431442"/>
        <color theme="8" tint="-0.499984740745262"/>
      </colorScale>
    </cfRule>
  </conditionalFormatting>
  <conditionalFormatting sqref="C465:N465">
    <cfRule type="colorScale" priority="2867">
      <colorScale>
        <cfvo type="min"/>
        <cfvo type="max"/>
        <color theme="8" tint="0.79998168889431442"/>
        <color theme="8" tint="-0.499984740745262"/>
      </colorScale>
    </cfRule>
  </conditionalFormatting>
  <conditionalFormatting sqref="C466:N466">
    <cfRule type="colorScale" priority="2866">
      <colorScale>
        <cfvo type="min"/>
        <cfvo type="max"/>
        <color theme="8" tint="0.79998168889431442"/>
        <color theme="8" tint="-0.499984740745262"/>
      </colorScale>
    </cfRule>
  </conditionalFormatting>
  <conditionalFormatting sqref="C467:N467">
    <cfRule type="colorScale" priority="2865">
      <colorScale>
        <cfvo type="min"/>
        <cfvo type="max"/>
        <color theme="8" tint="0.79998168889431442"/>
        <color theme="8" tint="-0.499984740745262"/>
      </colorScale>
    </cfRule>
  </conditionalFormatting>
  <conditionalFormatting sqref="C468:N468">
    <cfRule type="colorScale" priority="2864">
      <colorScale>
        <cfvo type="min"/>
        <cfvo type="max"/>
        <color theme="8" tint="0.79998168889431442"/>
        <color theme="8" tint="-0.499984740745262"/>
      </colorScale>
    </cfRule>
  </conditionalFormatting>
  <conditionalFormatting sqref="C469:N469">
    <cfRule type="colorScale" priority="2863">
      <colorScale>
        <cfvo type="min"/>
        <cfvo type="max"/>
        <color theme="8" tint="0.79998168889431442"/>
        <color theme="8" tint="-0.499984740745262"/>
      </colorScale>
    </cfRule>
  </conditionalFormatting>
  <conditionalFormatting sqref="C470:N470">
    <cfRule type="colorScale" priority="2862">
      <colorScale>
        <cfvo type="min"/>
        <cfvo type="max"/>
        <color theme="8" tint="0.79998168889431442"/>
        <color theme="8" tint="-0.499984740745262"/>
      </colorScale>
    </cfRule>
  </conditionalFormatting>
  <conditionalFormatting sqref="C471:N471">
    <cfRule type="colorScale" priority="2861">
      <colorScale>
        <cfvo type="min"/>
        <cfvo type="max"/>
        <color theme="8" tint="0.79998168889431442"/>
        <color theme="8" tint="-0.499984740745262"/>
      </colorScale>
    </cfRule>
  </conditionalFormatting>
  <conditionalFormatting sqref="C472:N472">
    <cfRule type="colorScale" priority="2860">
      <colorScale>
        <cfvo type="min"/>
        <cfvo type="max"/>
        <color theme="8" tint="0.79998168889431442"/>
        <color theme="8" tint="-0.499984740745262"/>
      </colorScale>
    </cfRule>
  </conditionalFormatting>
  <conditionalFormatting sqref="C473:N473">
    <cfRule type="colorScale" priority="2859">
      <colorScale>
        <cfvo type="min"/>
        <cfvo type="max"/>
        <color theme="8" tint="0.79998168889431442"/>
        <color theme="8" tint="-0.499984740745262"/>
      </colorScale>
    </cfRule>
  </conditionalFormatting>
  <conditionalFormatting sqref="C474:N474">
    <cfRule type="colorScale" priority="2858">
      <colorScale>
        <cfvo type="min"/>
        <cfvo type="max"/>
        <color theme="8" tint="0.79998168889431442"/>
        <color theme="8" tint="-0.499984740745262"/>
      </colorScale>
    </cfRule>
  </conditionalFormatting>
  <conditionalFormatting sqref="C475:N475">
    <cfRule type="colorScale" priority="2857">
      <colorScale>
        <cfvo type="min"/>
        <cfvo type="max"/>
        <color theme="8" tint="0.79998168889431442"/>
        <color theme="8" tint="-0.499984740745262"/>
      </colorScale>
    </cfRule>
  </conditionalFormatting>
  <conditionalFormatting sqref="C476:N476">
    <cfRule type="colorScale" priority="2856">
      <colorScale>
        <cfvo type="min"/>
        <cfvo type="max"/>
        <color theme="8" tint="0.79998168889431442"/>
        <color theme="8" tint="-0.499984740745262"/>
      </colorScale>
    </cfRule>
  </conditionalFormatting>
  <conditionalFormatting sqref="C477:N477">
    <cfRule type="colorScale" priority="2855">
      <colorScale>
        <cfvo type="min"/>
        <cfvo type="max"/>
        <color theme="8" tint="0.79998168889431442"/>
        <color theme="8" tint="-0.499984740745262"/>
      </colorScale>
    </cfRule>
  </conditionalFormatting>
  <conditionalFormatting sqref="C478:N478">
    <cfRule type="colorScale" priority="2854">
      <colorScale>
        <cfvo type="min"/>
        <cfvo type="max"/>
        <color theme="8" tint="0.79998168889431442"/>
        <color theme="8" tint="-0.499984740745262"/>
      </colorScale>
    </cfRule>
  </conditionalFormatting>
  <conditionalFormatting sqref="C479:N479">
    <cfRule type="colorScale" priority="2853">
      <colorScale>
        <cfvo type="min"/>
        <cfvo type="max"/>
        <color theme="8" tint="0.79998168889431442"/>
        <color theme="8" tint="-0.499984740745262"/>
      </colorScale>
    </cfRule>
  </conditionalFormatting>
  <conditionalFormatting sqref="C480:N480">
    <cfRule type="colorScale" priority="2852">
      <colorScale>
        <cfvo type="min"/>
        <cfvo type="max"/>
        <color theme="8" tint="0.79998168889431442"/>
        <color theme="8" tint="-0.499984740745262"/>
      </colorScale>
    </cfRule>
  </conditionalFormatting>
  <conditionalFormatting sqref="C481:N481">
    <cfRule type="colorScale" priority="2851">
      <colorScale>
        <cfvo type="min"/>
        <cfvo type="max"/>
        <color theme="8" tint="0.79998168889431442"/>
        <color theme="8" tint="-0.499984740745262"/>
      </colorScale>
    </cfRule>
  </conditionalFormatting>
  <conditionalFormatting sqref="C482:N482">
    <cfRule type="colorScale" priority="2850">
      <colorScale>
        <cfvo type="min"/>
        <cfvo type="max"/>
        <color theme="8" tint="0.79998168889431442"/>
        <color theme="8" tint="-0.499984740745262"/>
      </colorScale>
    </cfRule>
  </conditionalFormatting>
  <conditionalFormatting sqref="C483:N483">
    <cfRule type="colorScale" priority="2849">
      <colorScale>
        <cfvo type="min"/>
        <cfvo type="max"/>
        <color theme="8" tint="0.79998168889431442"/>
        <color theme="8" tint="-0.499984740745262"/>
      </colorScale>
    </cfRule>
  </conditionalFormatting>
  <conditionalFormatting sqref="C484:N484">
    <cfRule type="colorScale" priority="2848">
      <colorScale>
        <cfvo type="min"/>
        <cfvo type="max"/>
        <color theme="8" tint="0.79998168889431442"/>
        <color theme="8" tint="-0.499984740745262"/>
      </colorScale>
    </cfRule>
  </conditionalFormatting>
  <conditionalFormatting sqref="C485:N485">
    <cfRule type="colorScale" priority="2847">
      <colorScale>
        <cfvo type="min"/>
        <cfvo type="max"/>
        <color theme="8" tint="0.79998168889431442"/>
        <color theme="8" tint="-0.499984740745262"/>
      </colorScale>
    </cfRule>
  </conditionalFormatting>
  <conditionalFormatting sqref="C486:N486">
    <cfRule type="colorScale" priority="2846">
      <colorScale>
        <cfvo type="min"/>
        <cfvo type="max"/>
        <color theme="8" tint="0.79998168889431442"/>
        <color theme="8" tint="-0.499984740745262"/>
      </colorScale>
    </cfRule>
  </conditionalFormatting>
  <conditionalFormatting sqref="C487:N487">
    <cfRule type="colorScale" priority="2845">
      <colorScale>
        <cfvo type="min"/>
        <cfvo type="max"/>
        <color theme="8" tint="0.79998168889431442"/>
        <color theme="8" tint="-0.499984740745262"/>
      </colorScale>
    </cfRule>
  </conditionalFormatting>
  <conditionalFormatting sqref="C488:N488">
    <cfRule type="colorScale" priority="2844">
      <colorScale>
        <cfvo type="min"/>
        <cfvo type="max"/>
        <color theme="8" tint="0.79998168889431442"/>
        <color theme="8" tint="-0.499984740745262"/>
      </colorScale>
    </cfRule>
  </conditionalFormatting>
  <conditionalFormatting sqref="C489:N489">
    <cfRule type="colorScale" priority="2843">
      <colorScale>
        <cfvo type="min"/>
        <cfvo type="max"/>
        <color theme="8" tint="0.79998168889431442"/>
        <color theme="8" tint="-0.499984740745262"/>
      </colorScale>
    </cfRule>
  </conditionalFormatting>
  <conditionalFormatting sqref="C490:N490">
    <cfRule type="colorScale" priority="2842">
      <colorScale>
        <cfvo type="min"/>
        <cfvo type="max"/>
        <color theme="8" tint="0.79998168889431442"/>
        <color theme="8" tint="-0.499984740745262"/>
      </colorScale>
    </cfRule>
  </conditionalFormatting>
  <conditionalFormatting sqref="C491:N491">
    <cfRule type="colorScale" priority="2841">
      <colorScale>
        <cfvo type="min"/>
        <cfvo type="max"/>
        <color theme="8" tint="0.79998168889431442"/>
        <color theme="8" tint="-0.499984740745262"/>
      </colorScale>
    </cfRule>
  </conditionalFormatting>
  <conditionalFormatting sqref="C492:N492">
    <cfRule type="colorScale" priority="2840">
      <colorScale>
        <cfvo type="min"/>
        <cfvo type="max"/>
        <color theme="8" tint="0.79998168889431442"/>
        <color theme="8" tint="-0.499984740745262"/>
      </colorScale>
    </cfRule>
  </conditionalFormatting>
  <conditionalFormatting sqref="C493:N493">
    <cfRule type="colorScale" priority="2839">
      <colorScale>
        <cfvo type="min"/>
        <cfvo type="max"/>
        <color theme="8" tint="0.79998168889431442"/>
        <color theme="8" tint="-0.499984740745262"/>
      </colorScale>
    </cfRule>
  </conditionalFormatting>
  <conditionalFormatting sqref="C494:N494">
    <cfRule type="colorScale" priority="2838">
      <colorScale>
        <cfvo type="min"/>
        <cfvo type="max"/>
        <color theme="8" tint="0.79998168889431442"/>
        <color theme="8" tint="-0.499984740745262"/>
      </colorScale>
    </cfRule>
  </conditionalFormatting>
  <conditionalFormatting sqref="C495:N495">
    <cfRule type="colorScale" priority="2837">
      <colorScale>
        <cfvo type="min"/>
        <cfvo type="max"/>
        <color theme="8" tint="0.79998168889431442"/>
        <color theme="8" tint="-0.499984740745262"/>
      </colorScale>
    </cfRule>
  </conditionalFormatting>
  <conditionalFormatting sqref="C496:N496">
    <cfRule type="colorScale" priority="2836">
      <colorScale>
        <cfvo type="min"/>
        <cfvo type="max"/>
        <color theme="8" tint="0.79998168889431442"/>
        <color theme="8" tint="-0.499984740745262"/>
      </colorScale>
    </cfRule>
  </conditionalFormatting>
  <conditionalFormatting sqref="C497:N497">
    <cfRule type="colorScale" priority="2835">
      <colorScale>
        <cfvo type="min"/>
        <cfvo type="max"/>
        <color theme="8" tint="0.79998168889431442"/>
        <color theme="8" tint="-0.499984740745262"/>
      </colorScale>
    </cfRule>
  </conditionalFormatting>
  <conditionalFormatting sqref="C498:N498">
    <cfRule type="colorScale" priority="2834">
      <colorScale>
        <cfvo type="min"/>
        <cfvo type="max"/>
        <color theme="8" tint="0.79998168889431442"/>
        <color theme="8" tint="-0.499984740745262"/>
      </colorScale>
    </cfRule>
  </conditionalFormatting>
  <conditionalFormatting sqref="C499:N499">
    <cfRule type="colorScale" priority="2833">
      <colorScale>
        <cfvo type="min"/>
        <cfvo type="max"/>
        <color theme="8" tint="0.79998168889431442"/>
        <color theme="8" tint="-0.499984740745262"/>
      </colorScale>
    </cfRule>
  </conditionalFormatting>
  <conditionalFormatting sqref="C500:N500">
    <cfRule type="colorScale" priority="2832">
      <colorScale>
        <cfvo type="min"/>
        <cfvo type="max"/>
        <color theme="8" tint="0.79998168889431442"/>
        <color theme="8" tint="-0.499984740745262"/>
      </colorScale>
    </cfRule>
  </conditionalFormatting>
  <conditionalFormatting sqref="C501:N501">
    <cfRule type="colorScale" priority="2831">
      <colorScale>
        <cfvo type="min"/>
        <cfvo type="max"/>
        <color theme="8" tint="0.79998168889431442"/>
        <color theme="8" tint="-0.499984740745262"/>
      </colorScale>
    </cfRule>
  </conditionalFormatting>
  <conditionalFormatting sqref="C502:N502">
    <cfRule type="colorScale" priority="2830">
      <colorScale>
        <cfvo type="min"/>
        <cfvo type="max"/>
        <color theme="8" tint="0.79998168889431442"/>
        <color theme="8" tint="-0.499984740745262"/>
      </colorScale>
    </cfRule>
  </conditionalFormatting>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B32D8-CA3A-4F0C-8F6C-4F34366692FA}">
  <dimension ref="A1:K10"/>
  <sheetViews>
    <sheetView zoomScale="150" zoomScaleNormal="150" workbookViewId="0">
      <selection activeCell="C15" sqref="C15"/>
    </sheetView>
  </sheetViews>
  <sheetFormatPr baseColWidth="10" defaultColWidth="8.83203125" defaultRowHeight="15" x14ac:dyDescent="0.2"/>
  <cols>
    <col min="1" max="1" width="16.5" customWidth="1"/>
    <col min="2" max="3" width="17.83203125" customWidth="1"/>
    <col min="4" max="4" width="12.83203125" customWidth="1"/>
    <col min="5" max="5" width="8.1640625" bestFit="1" customWidth="1"/>
    <col min="6" max="7" width="8.6640625" bestFit="1" customWidth="1"/>
    <col min="8" max="8" width="9" bestFit="1" customWidth="1"/>
    <col min="9" max="9" width="9.5" customWidth="1"/>
    <col min="10" max="10" width="24.6640625" customWidth="1"/>
  </cols>
  <sheetData>
    <row r="1" spans="1:11" ht="41.25" customHeight="1" thickBot="1" x14ac:dyDescent="0.25">
      <c r="A1" s="72" t="s">
        <v>659</v>
      </c>
      <c r="B1" s="72"/>
      <c r="C1" s="72"/>
      <c r="D1" s="72"/>
      <c r="E1" s="72"/>
      <c r="F1" s="72"/>
      <c r="G1" s="72"/>
      <c r="H1" s="72"/>
      <c r="I1" s="72"/>
      <c r="J1" s="66"/>
    </row>
    <row r="2" spans="1:11" ht="29" thickBot="1" x14ac:dyDescent="0.25">
      <c r="A2" s="6" t="s">
        <v>660</v>
      </c>
      <c r="B2" s="6" t="s">
        <v>661</v>
      </c>
      <c r="C2" s="6" t="s">
        <v>662</v>
      </c>
      <c r="D2" s="6" t="s">
        <v>663</v>
      </c>
      <c r="E2" s="6" t="s">
        <v>664</v>
      </c>
      <c r="F2" s="6" t="s">
        <v>665</v>
      </c>
      <c r="G2" s="6" t="s">
        <v>666</v>
      </c>
      <c r="H2" s="6" t="s">
        <v>667</v>
      </c>
      <c r="I2" s="6" t="s">
        <v>668</v>
      </c>
      <c r="J2" s="6" t="s">
        <v>785</v>
      </c>
      <c r="K2" s="69"/>
    </row>
    <row r="3" spans="1:11" x14ac:dyDescent="0.2">
      <c r="A3" s="8" t="s">
        <v>674</v>
      </c>
      <c r="B3" s="31" t="s">
        <v>670</v>
      </c>
      <c r="C3" s="31" t="s">
        <v>670</v>
      </c>
      <c r="D3" s="8" t="s">
        <v>675</v>
      </c>
      <c r="E3" s="8">
        <v>0</v>
      </c>
      <c r="F3" s="8">
        <v>2501.4699999999998</v>
      </c>
      <c r="G3" s="8">
        <v>100</v>
      </c>
      <c r="H3" s="8">
        <v>100</v>
      </c>
      <c r="I3" s="8">
        <v>1202</v>
      </c>
      <c r="J3" s="1" t="s">
        <v>782</v>
      </c>
    </row>
    <row r="4" spans="1:11" x14ac:dyDescent="0.2">
      <c r="A4" s="8" t="s">
        <v>674</v>
      </c>
      <c r="B4" s="31" t="s">
        <v>676</v>
      </c>
      <c r="C4" s="31" t="s">
        <v>676</v>
      </c>
      <c r="D4" s="8" t="s">
        <v>677</v>
      </c>
      <c r="E4" s="8">
        <v>0</v>
      </c>
      <c r="F4" s="8">
        <v>872.07799999999997</v>
      </c>
      <c r="G4" s="8">
        <v>100</v>
      </c>
      <c r="H4" s="8">
        <v>100</v>
      </c>
      <c r="I4" s="8">
        <v>420</v>
      </c>
      <c r="J4" s="1" t="s">
        <v>782</v>
      </c>
    </row>
    <row r="5" spans="1:11" ht="28" x14ac:dyDescent="0.2">
      <c r="A5" s="8" t="s">
        <v>678</v>
      </c>
      <c r="B5" s="31" t="s">
        <v>670</v>
      </c>
      <c r="C5" s="31" t="s">
        <v>670</v>
      </c>
      <c r="D5" s="8" t="s">
        <v>679</v>
      </c>
      <c r="E5" s="32">
        <v>1.1699999999999999E-177</v>
      </c>
      <c r="F5" s="8">
        <v>488.41899999999998</v>
      </c>
      <c r="G5" s="8">
        <v>100</v>
      </c>
      <c r="H5" s="8">
        <v>100</v>
      </c>
      <c r="I5" s="8">
        <v>233</v>
      </c>
      <c r="J5" s="1" t="s">
        <v>783</v>
      </c>
    </row>
    <row r="6" spans="1:11" ht="28" x14ac:dyDescent="0.2">
      <c r="A6" s="8" t="s">
        <v>678</v>
      </c>
      <c r="B6" s="31" t="s">
        <v>676</v>
      </c>
      <c r="C6" s="31" t="s">
        <v>676</v>
      </c>
      <c r="D6" s="8" t="s">
        <v>680</v>
      </c>
      <c r="E6" s="32">
        <v>1.1000000000000001E-177</v>
      </c>
      <c r="F6" s="8">
        <v>488.41899999999998</v>
      </c>
      <c r="G6" s="8">
        <v>100</v>
      </c>
      <c r="H6" s="8">
        <v>100</v>
      </c>
      <c r="I6" s="8">
        <v>233</v>
      </c>
      <c r="J6" s="1" t="s">
        <v>783</v>
      </c>
    </row>
    <row r="7" spans="1:11" ht="28" x14ac:dyDescent="0.2">
      <c r="A7" s="8" t="s">
        <v>678</v>
      </c>
      <c r="B7" s="31" t="s">
        <v>672</v>
      </c>
      <c r="C7" s="31" t="s">
        <v>672</v>
      </c>
      <c r="D7" s="8" t="s">
        <v>681</v>
      </c>
      <c r="E7" s="32">
        <v>1.5899999999999999E-177</v>
      </c>
      <c r="F7" s="8">
        <v>488.03399999999999</v>
      </c>
      <c r="G7" s="8">
        <v>100</v>
      </c>
      <c r="H7" s="8">
        <v>100</v>
      </c>
      <c r="I7" s="8">
        <v>233</v>
      </c>
      <c r="J7" s="1" t="s">
        <v>783</v>
      </c>
    </row>
    <row r="8" spans="1:11" x14ac:dyDescent="0.2">
      <c r="A8" s="8" t="s">
        <v>669</v>
      </c>
      <c r="B8" s="31" t="s">
        <v>670</v>
      </c>
      <c r="C8" s="31" t="s">
        <v>670</v>
      </c>
      <c r="D8" s="8" t="s">
        <v>671</v>
      </c>
      <c r="E8" s="8">
        <v>0</v>
      </c>
      <c r="F8" s="8">
        <v>765.76300000000003</v>
      </c>
      <c r="G8" s="8">
        <v>100</v>
      </c>
      <c r="H8" s="8">
        <v>100</v>
      </c>
      <c r="I8" s="8">
        <v>371</v>
      </c>
      <c r="J8" s="1" t="s">
        <v>784</v>
      </c>
    </row>
    <row r="9" spans="1:11" ht="16" thickBot="1" x14ac:dyDescent="0.25">
      <c r="A9" s="9" t="s">
        <v>669</v>
      </c>
      <c r="B9" s="33" t="s">
        <v>672</v>
      </c>
      <c r="C9" s="33" t="s">
        <v>672</v>
      </c>
      <c r="D9" s="9" t="s">
        <v>673</v>
      </c>
      <c r="E9" s="9">
        <v>0</v>
      </c>
      <c r="F9" s="9">
        <v>927.93200000000002</v>
      </c>
      <c r="G9" s="9">
        <v>100</v>
      </c>
      <c r="H9" s="9">
        <v>100</v>
      </c>
      <c r="I9" s="9">
        <v>441</v>
      </c>
      <c r="J9" s="71" t="s">
        <v>784</v>
      </c>
    </row>
    <row r="10" spans="1:11" x14ac:dyDescent="0.2">
      <c r="J10" s="70"/>
    </row>
  </sheetData>
  <mergeCells count="1">
    <mergeCell ref="A1:I1"/>
  </mergeCell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19F98-4A0B-0849-93EE-90B0191E1994}">
  <dimension ref="A1:P39"/>
  <sheetViews>
    <sheetView topLeftCell="A2" zoomScale="150" zoomScaleNormal="150" workbookViewId="0">
      <selection activeCell="E9" sqref="E9:E11"/>
    </sheetView>
  </sheetViews>
  <sheetFormatPr baseColWidth="10" defaultRowHeight="15" x14ac:dyDescent="0.2"/>
  <cols>
    <col min="1" max="1" width="32.5" customWidth="1"/>
    <col min="3" max="3" width="20.1640625" customWidth="1"/>
    <col min="5" max="5" width="14.6640625" customWidth="1"/>
    <col min="8" max="8" width="59.5" customWidth="1"/>
    <col min="14" max="14" width="42.83203125" bestFit="1" customWidth="1"/>
    <col min="15" max="15" width="22.5" bestFit="1" customWidth="1"/>
    <col min="16" max="16" width="20.6640625" bestFit="1" customWidth="1"/>
  </cols>
  <sheetData>
    <row r="1" spans="1:16" ht="144" customHeight="1" thickBot="1" x14ac:dyDescent="0.25">
      <c r="A1" s="83" t="s">
        <v>772</v>
      </c>
      <c r="B1" s="83"/>
      <c r="C1" s="83"/>
      <c r="D1" s="83"/>
      <c r="E1" s="83"/>
    </row>
    <row r="2" spans="1:16" ht="31" thickBot="1" x14ac:dyDescent="0.25">
      <c r="A2" s="51" t="s">
        <v>742</v>
      </c>
      <c r="B2" s="51" t="s">
        <v>743</v>
      </c>
      <c r="C2" s="51" t="s">
        <v>744</v>
      </c>
      <c r="D2" s="51" t="s">
        <v>764</v>
      </c>
      <c r="E2" s="51" t="s">
        <v>765</v>
      </c>
    </row>
    <row r="3" spans="1:16" x14ac:dyDescent="0.2">
      <c r="A3" s="52" t="s">
        <v>766</v>
      </c>
      <c r="B3" s="53">
        <v>1</v>
      </c>
      <c r="C3" s="53">
        <v>25</v>
      </c>
      <c r="D3" s="57" t="s">
        <v>763</v>
      </c>
      <c r="E3" s="59">
        <v>6.1881188118811882E-4</v>
      </c>
    </row>
    <row r="4" spans="1:16" x14ac:dyDescent="0.2">
      <c r="A4" s="52" t="s">
        <v>766</v>
      </c>
      <c r="B4" s="53">
        <v>1</v>
      </c>
      <c r="C4" s="53">
        <v>25</v>
      </c>
      <c r="D4" s="59">
        <v>7.6260199801723497E-5</v>
      </c>
      <c r="E4" s="58">
        <v>2.3868458274398873E-3</v>
      </c>
      <c r="H4" s="52"/>
      <c r="I4" s="53"/>
      <c r="J4" s="53"/>
    </row>
    <row r="5" spans="1:16" x14ac:dyDescent="0.2">
      <c r="A5" s="52" t="s">
        <v>766</v>
      </c>
      <c r="B5" s="53">
        <v>1</v>
      </c>
      <c r="C5" s="53">
        <v>25</v>
      </c>
      <c r="D5" s="59">
        <v>2.5165865934568747E-3</v>
      </c>
      <c r="E5" s="58">
        <v>1.1845827439886847E-2</v>
      </c>
      <c r="H5" s="52"/>
      <c r="I5" s="53"/>
      <c r="J5" s="53"/>
    </row>
    <row r="6" spans="1:16" x14ac:dyDescent="0.2">
      <c r="A6" s="52" t="s">
        <v>766</v>
      </c>
      <c r="B6" s="53">
        <v>1</v>
      </c>
      <c r="C6" s="53">
        <v>10</v>
      </c>
      <c r="D6" s="58">
        <v>1.4184397163120567E-2</v>
      </c>
      <c r="E6" s="58">
        <v>6.7627298444130138E-2</v>
      </c>
      <c r="H6" s="52"/>
      <c r="I6" s="53"/>
      <c r="J6" s="53"/>
      <c r="K6" s="50"/>
    </row>
    <row r="7" spans="1:16" x14ac:dyDescent="0.2">
      <c r="A7" s="52" t="s">
        <v>766</v>
      </c>
      <c r="B7" s="53">
        <v>1</v>
      </c>
      <c r="C7" s="53">
        <v>10</v>
      </c>
      <c r="D7" s="57" t="s">
        <v>763</v>
      </c>
      <c r="E7" s="58">
        <v>4.2432814710042434E-2</v>
      </c>
      <c r="H7" s="52"/>
      <c r="I7" s="53"/>
      <c r="J7" s="53"/>
    </row>
    <row r="8" spans="1:16" x14ac:dyDescent="0.2">
      <c r="A8" s="52" t="s">
        <v>766</v>
      </c>
      <c r="B8" s="53">
        <v>1</v>
      </c>
      <c r="C8" s="53">
        <v>10</v>
      </c>
      <c r="D8" s="57" t="s">
        <v>763</v>
      </c>
      <c r="E8" s="58">
        <v>3.88967468175389E-3</v>
      </c>
      <c r="H8" s="52"/>
      <c r="I8" s="53"/>
      <c r="J8" s="53"/>
    </row>
    <row r="9" spans="1:16" x14ac:dyDescent="0.2">
      <c r="A9" s="53" t="s">
        <v>745</v>
      </c>
      <c r="B9" s="53">
        <v>1</v>
      </c>
      <c r="C9" s="53">
        <v>25</v>
      </c>
      <c r="D9" s="57" t="s">
        <v>763</v>
      </c>
      <c r="E9" s="58">
        <v>2.7934936350777938E-2</v>
      </c>
      <c r="H9" s="53"/>
      <c r="I9" s="53"/>
      <c r="J9" s="53"/>
      <c r="K9" s="50"/>
    </row>
    <row r="10" spans="1:16" x14ac:dyDescent="0.2">
      <c r="A10" s="53" t="s">
        <v>745</v>
      </c>
      <c r="B10" s="53">
        <v>1</v>
      </c>
      <c r="C10" s="53">
        <v>25</v>
      </c>
      <c r="D10" s="59">
        <v>4.575611988103409E-4</v>
      </c>
      <c r="E10" s="58">
        <v>1.3702263083451202E-2</v>
      </c>
      <c r="H10" s="53"/>
      <c r="I10" s="53"/>
      <c r="J10" s="53"/>
      <c r="N10" s="64"/>
      <c r="O10" s="64"/>
      <c r="P10" s="64"/>
    </row>
    <row r="11" spans="1:16" x14ac:dyDescent="0.2">
      <c r="A11" s="53" t="s">
        <v>745</v>
      </c>
      <c r="B11" s="53">
        <v>1</v>
      </c>
      <c r="C11" s="53">
        <v>25</v>
      </c>
      <c r="D11" s="59">
        <v>1.2964233966292992E-3</v>
      </c>
      <c r="E11" s="58">
        <v>2.2984441301272984E-3</v>
      </c>
      <c r="H11" s="53"/>
      <c r="I11" s="53"/>
      <c r="J11" s="53"/>
      <c r="N11" s="65"/>
      <c r="O11" s="65"/>
      <c r="P11" s="65"/>
    </row>
    <row r="12" spans="1:16" x14ac:dyDescent="0.2">
      <c r="A12" s="53" t="s">
        <v>745</v>
      </c>
      <c r="B12" s="53">
        <v>1</v>
      </c>
      <c r="C12" s="53">
        <v>10</v>
      </c>
      <c r="D12" s="57" t="s">
        <v>763</v>
      </c>
      <c r="E12" s="58">
        <v>0.2096004243281471</v>
      </c>
      <c r="H12" s="53"/>
      <c r="I12" s="53"/>
      <c r="J12" s="53"/>
      <c r="K12" s="50"/>
      <c r="N12" s="65"/>
      <c r="O12" s="65"/>
      <c r="P12" s="65"/>
    </row>
    <row r="13" spans="1:16" x14ac:dyDescent="0.2">
      <c r="A13" s="53" t="s">
        <v>745</v>
      </c>
      <c r="B13" s="53">
        <v>1</v>
      </c>
      <c r="C13" s="53">
        <v>10</v>
      </c>
      <c r="D13" s="59">
        <v>3.5079691908792804E-3</v>
      </c>
      <c r="E13" s="58">
        <v>2.8376944837340878E-2</v>
      </c>
      <c r="H13" s="53"/>
      <c r="I13" s="53"/>
      <c r="J13" s="53"/>
      <c r="N13" s="65"/>
      <c r="O13" s="65"/>
      <c r="P13" s="65"/>
    </row>
    <row r="14" spans="1:16" x14ac:dyDescent="0.2">
      <c r="A14" s="54" t="s">
        <v>745</v>
      </c>
      <c r="B14" s="54">
        <v>1</v>
      </c>
      <c r="C14" s="54">
        <v>10</v>
      </c>
      <c r="D14" s="60">
        <v>5.3382139861206431E-3</v>
      </c>
      <c r="E14" s="60">
        <v>3.1028995756718532E-2</v>
      </c>
      <c r="H14" s="54"/>
      <c r="I14" s="54"/>
      <c r="J14" s="54"/>
    </row>
    <row r="15" spans="1:16" x14ac:dyDescent="0.2">
      <c r="A15" s="55" t="s">
        <v>767</v>
      </c>
      <c r="B15" s="54">
        <v>2</v>
      </c>
      <c r="C15" s="54">
        <v>15</v>
      </c>
      <c r="D15" s="60">
        <v>2.1047815145275678E-2</v>
      </c>
      <c r="E15" s="60">
        <v>0.27820014144271571</v>
      </c>
      <c r="H15" s="55"/>
      <c r="I15" s="54"/>
      <c r="J15" s="54"/>
      <c r="K15" s="50"/>
    </row>
    <row r="16" spans="1:16" x14ac:dyDescent="0.2">
      <c r="A16" s="55" t="s">
        <v>767</v>
      </c>
      <c r="B16" s="54">
        <v>2</v>
      </c>
      <c r="C16" s="54">
        <v>15</v>
      </c>
      <c r="D16" s="63">
        <v>2.6691069930603216E-3</v>
      </c>
      <c r="E16" s="60">
        <v>7.3373408769448365E-3</v>
      </c>
      <c r="H16" s="55"/>
      <c r="I16" s="54"/>
      <c r="J16" s="54"/>
    </row>
    <row r="17" spans="1:11" x14ac:dyDescent="0.2">
      <c r="A17" s="55" t="s">
        <v>767</v>
      </c>
      <c r="B17" s="54">
        <v>2</v>
      </c>
      <c r="C17" s="54">
        <v>15</v>
      </c>
      <c r="D17" s="57" t="s">
        <v>763</v>
      </c>
      <c r="E17" s="60">
        <v>7.9031117397454026E-2</v>
      </c>
      <c r="H17" s="55"/>
      <c r="I17" s="54"/>
      <c r="J17" s="54"/>
    </row>
    <row r="18" spans="1:11" x14ac:dyDescent="0.2">
      <c r="A18" s="55" t="s">
        <v>768</v>
      </c>
      <c r="B18" s="54">
        <v>2</v>
      </c>
      <c r="C18" s="54">
        <v>15</v>
      </c>
      <c r="D18" s="60">
        <v>6.1008159841378787E-3</v>
      </c>
      <c r="E18" s="60">
        <v>2.4575671852899574E-2</v>
      </c>
      <c r="H18" s="55"/>
      <c r="I18" s="54"/>
      <c r="J18" s="54"/>
      <c r="K18" s="50"/>
    </row>
    <row r="19" spans="1:11" x14ac:dyDescent="0.2">
      <c r="A19" s="55" t="s">
        <v>768</v>
      </c>
      <c r="B19" s="54">
        <v>2</v>
      </c>
      <c r="C19" s="54">
        <v>15</v>
      </c>
      <c r="D19" s="63">
        <v>7.6260199801723484E-4</v>
      </c>
      <c r="E19" s="60">
        <v>2.5636492220650637E-3</v>
      </c>
      <c r="H19" s="55"/>
      <c r="I19" s="54"/>
      <c r="J19" s="54"/>
    </row>
    <row r="20" spans="1:11" x14ac:dyDescent="0.2">
      <c r="A20" s="54" t="s">
        <v>745</v>
      </c>
      <c r="B20" s="54">
        <v>2</v>
      </c>
      <c r="C20" s="54">
        <v>40</v>
      </c>
      <c r="D20" s="63">
        <v>3.5842293906810036E-3</v>
      </c>
      <c r="E20" s="63">
        <v>1.4144271570014145E-3</v>
      </c>
      <c r="H20" s="54"/>
      <c r="I20" s="54"/>
      <c r="J20" s="54"/>
      <c r="K20" s="50"/>
    </row>
    <row r="21" spans="1:11" x14ac:dyDescent="0.2">
      <c r="A21" s="54" t="s">
        <v>745</v>
      </c>
      <c r="B21" s="54">
        <v>2</v>
      </c>
      <c r="C21" s="54">
        <v>40</v>
      </c>
      <c r="D21" s="63">
        <v>3.0504079920689394E-3</v>
      </c>
      <c r="E21" s="60">
        <v>1.0873408769448374E-2</v>
      </c>
      <c r="H21" s="54"/>
      <c r="I21" s="54"/>
      <c r="J21" s="54"/>
    </row>
    <row r="22" spans="1:11" x14ac:dyDescent="0.2">
      <c r="A22" s="54" t="s">
        <v>745</v>
      </c>
      <c r="B22" s="54">
        <v>2</v>
      </c>
      <c r="C22" s="54">
        <v>40</v>
      </c>
      <c r="D22" s="60">
        <v>3.3707008312361779E-2</v>
      </c>
      <c r="E22" s="60">
        <v>1.7149929278642149E-2</v>
      </c>
      <c r="H22" s="54"/>
      <c r="I22" s="54"/>
      <c r="J22" s="54"/>
    </row>
    <row r="23" spans="1:11" x14ac:dyDescent="0.2">
      <c r="A23" s="54" t="s">
        <v>745</v>
      </c>
      <c r="B23" s="54">
        <v>2</v>
      </c>
      <c r="C23" s="54">
        <v>40</v>
      </c>
      <c r="D23" s="57" t="s">
        <v>763</v>
      </c>
      <c r="E23" s="63">
        <v>7.0721357850070724E-4</v>
      </c>
      <c r="H23" s="54"/>
      <c r="I23" s="54"/>
      <c r="J23" s="54"/>
    </row>
    <row r="24" spans="1:11" x14ac:dyDescent="0.2">
      <c r="A24" s="54" t="s">
        <v>745</v>
      </c>
      <c r="B24" s="54">
        <v>2</v>
      </c>
      <c r="C24" s="54">
        <v>40</v>
      </c>
      <c r="D24" s="57" t="s">
        <v>763</v>
      </c>
      <c r="E24" s="63">
        <v>1.4144271570014145E-3</v>
      </c>
      <c r="H24" s="54"/>
      <c r="I24" s="54"/>
      <c r="J24" s="54"/>
    </row>
    <row r="25" spans="1:11" x14ac:dyDescent="0.2">
      <c r="A25" s="54" t="s">
        <v>745</v>
      </c>
      <c r="B25" s="54">
        <v>2</v>
      </c>
      <c r="C25" s="54">
        <v>40</v>
      </c>
      <c r="D25" s="57" t="s">
        <v>763</v>
      </c>
      <c r="E25" s="60">
        <v>7.3373408769448365E-3</v>
      </c>
      <c r="H25" s="54"/>
      <c r="I25" s="54"/>
      <c r="J25" s="54"/>
    </row>
    <row r="26" spans="1:11" x14ac:dyDescent="0.2">
      <c r="A26" s="54" t="s">
        <v>745</v>
      </c>
      <c r="B26" s="54">
        <v>2</v>
      </c>
      <c r="C26" s="54">
        <v>15</v>
      </c>
      <c r="D26" s="60">
        <v>7.6260199801723482E-3</v>
      </c>
      <c r="E26" s="60">
        <v>6.2146393210749641E-2</v>
      </c>
      <c r="H26" s="54"/>
      <c r="I26" s="54"/>
      <c r="J26" s="54"/>
      <c r="K26" s="50"/>
    </row>
    <row r="27" spans="1:11" x14ac:dyDescent="0.2">
      <c r="A27" s="54" t="s">
        <v>745</v>
      </c>
      <c r="B27" s="54">
        <v>2</v>
      </c>
      <c r="C27" s="54">
        <v>15</v>
      </c>
      <c r="D27" s="63">
        <v>8.3886219781895827E-4</v>
      </c>
      <c r="E27" s="60">
        <v>1.8475954738330976E-2</v>
      </c>
      <c r="H27" s="54"/>
      <c r="I27" s="54"/>
      <c r="J27" s="54"/>
    </row>
    <row r="28" spans="1:11" x14ac:dyDescent="0.2">
      <c r="A28" s="54" t="s">
        <v>745</v>
      </c>
      <c r="B28" s="54">
        <v>2</v>
      </c>
      <c r="C28" s="54">
        <v>15</v>
      </c>
      <c r="D28" s="60">
        <v>1.2277892168077481E-2</v>
      </c>
      <c r="E28" s="60">
        <v>9.4589816124469581E-2</v>
      </c>
      <c r="H28" s="54"/>
      <c r="I28" s="54"/>
      <c r="J28" s="54"/>
    </row>
    <row r="29" spans="1:11" x14ac:dyDescent="0.2">
      <c r="A29" s="54" t="s">
        <v>745</v>
      </c>
      <c r="B29" s="54">
        <v>2</v>
      </c>
      <c r="C29" s="54">
        <v>15</v>
      </c>
      <c r="D29" s="57" t="s">
        <v>763</v>
      </c>
      <c r="E29" s="60">
        <v>7.6025459688826031E-3</v>
      </c>
      <c r="H29" s="54"/>
      <c r="I29" s="54"/>
      <c r="J29" s="54"/>
    </row>
    <row r="30" spans="1:11" x14ac:dyDescent="0.2">
      <c r="A30" s="54" t="s">
        <v>745</v>
      </c>
      <c r="B30" s="54">
        <v>2</v>
      </c>
      <c r="C30" s="54">
        <v>15</v>
      </c>
      <c r="D30" s="57" t="s">
        <v>763</v>
      </c>
      <c r="E30" s="60">
        <v>1.0342998585572841E-2</v>
      </c>
      <c r="H30" s="54"/>
      <c r="I30" s="54"/>
      <c r="J30" s="54"/>
    </row>
    <row r="31" spans="1:11" x14ac:dyDescent="0.2">
      <c r="A31" s="54" t="s">
        <v>745</v>
      </c>
      <c r="B31" s="54">
        <v>2</v>
      </c>
      <c r="C31" s="54">
        <v>15</v>
      </c>
      <c r="D31" s="60">
        <v>1.0142606573629222E-2</v>
      </c>
      <c r="E31" s="60">
        <v>6.2146393210749641E-2</v>
      </c>
      <c r="H31" s="54"/>
      <c r="I31" s="54"/>
      <c r="J31" s="54"/>
    </row>
    <row r="32" spans="1:11" x14ac:dyDescent="0.2">
      <c r="A32" s="54" t="s">
        <v>746</v>
      </c>
      <c r="B32" s="54" t="s">
        <v>692</v>
      </c>
      <c r="C32" s="54" t="s">
        <v>692</v>
      </c>
      <c r="D32" s="60">
        <v>6.1465721040189124E-2</v>
      </c>
      <c r="E32" s="57" t="s">
        <v>763</v>
      </c>
      <c r="H32" s="54"/>
      <c r="I32" s="54"/>
      <c r="J32" s="54"/>
      <c r="K32" s="50"/>
    </row>
    <row r="33" spans="1:5" x14ac:dyDescent="0.2">
      <c r="A33" s="54" t="s">
        <v>746</v>
      </c>
      <c r="B33" s="54" t="s">
        <v>692</v>
      </c>
      <c r="C33" s="54" t="s">
        <v>692</v>
      </c>
      <c r="D33" s="60">
        <v>8.4191260581102711E-2</v>
      </c>
      <c r="E33" s="57" t="s">
        <v>763</v>
      </c>
    </row>
    <row r="34" spans="1:5" x14ac:dyDescent="0.2">
      <c r="A34" s="54" t="s">
        <v>746</v>
      </c>
      <c r="B34" s="54" t="s">
        <v>692</v>
      </c>
      <c r="C34" s="54" t="s">
        <v>692</v>
      </c>
      <c r="D34" s="60">
        <v>6.6803935026309769E-2</v>
      </c>
      <c r="E34" s="57" t="s">
        <v>763</v>
      </c>
    </row>
    <row r="35" spans="1:5" x14ac:dyDescent="0.2">
      <c r="A35" s="54" t="s">
        <v>769</v>
      </c>
      <c r="B35" s="54" t="s">
        <v>692</v>
      </c>
      <c r="C35" s="54" t="s">
        <v>692</v>
      </c>
      <c r="D35" s="57" t="s">
        <v>763</v>
      </c>
      <c r="E35" s="60">
        <v>1326.4839417005835</v>
      </c>
    </row>
    <row r="36" spans="1:5" x14ac:dyDescent="0.2">
      <c r="A36" s="54" t="s">
        <v>770</v>
      </c>
      <c r="B36" s="54" t="s">
        <v>692</v>
      </c>
      <c r="C36" s="54" t="s">
        <v>692</v>
      </c>
      <c r="D36" s="57" t="s">
        <v>763</v>
      </c>
      <c r="E36" s="60">
        <v>408.94173515240453</v>
      </c>
    </row>
    <row r="37" spans="1:5" x14ac:dyDescent="0.2">
      <c r="A37" s="56" t="s">
        <v>771</v>
      </c>
      <c r="B37" s="56" t="s">
        <v>692</v>
      </c>
      <c r="C37" s="56" t="s">
        <v>692</v>
      </c>
      <c r="D37" s="61" t="s">
        <v>763</v>
      </c>
      <c r="E37" s="62">
        <v>67.863468247701547</v>
      </c>
    </row>
    <row r="39" spans="1:5" x14ac:dyDescent="0.2">
      <c r="A39" s="49"/>
    </row>
  </sheetData>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2166E-08C2-4F59-8EAA-320A97A7E9BB}">
  <dimension ref="A1:I15"/>
  <sheetViews>
    <sheetView zoomScale="150" zoomScaleNormal="150" workbookViewId="0">
      <selection activeCell="H10" sqref="H10"/>
    </sheetView>
  </sheetViews>
  <sheetFormatPr baseColWidth="10" defaultColWidth="8.83203125" defaultRowHeight="15" x14ac:dyDescent="0.2"/>
  <cols>
    <col min="1" max="1" width="17.5" customWidth="1"/>
    <col min="2" max="2" width="9.5" bestFit="1" customWidth="1"/>
    <col min="3" max="3" width="6.5" bestFit="1" customWidth="1"/>
    <col min="4" max="4" width="14.33203125" customWidth="1"/>
    <col min="5" max="5" width="15.5" customWidth="1"/>
    <col min="6" max="6" width="15" customWidth="1"/>
    <col min="7" max="7" width="46.33203125" customWidth="1"/>
  </cols>
  <sheetData>
    <row r="1" spans="1:9" ht="16" thickBot="1" x14ac:dyDescent="0.25">
      <c r="A1" s="84" t="s">
        <v>773</v>
      </c>
      <c r="B1" s="84"/>
      <c r="C1" s="84"/>
      <c r="D1" s="84"/>
      <c r="E1" s="84"/>
      <c r="F1" s="84"/>
      <c r="H1" s="66"/>
      <c r="I1" s="66"/>
    </row>
    <row r="2" spans="1:9" ht="71" thickBot="1" x14ac:dyDescent="0.25">
      <c r="A2" s="7" t="s">
        <v>682</v>
      </c>
      <c r="B2" s="7" t="s">
        <v>683</v>
      </c>
      <c r="C2" s="7" t="s">
        <v>292</v>
      </c>
      <c r="D2" s="7" t="s">
        <v>749</v>
      </c>
      <c r="E2" s="7" t="s">
        <v>750</v>
      </c>
      <c r="F2" s="7" t="s">
        <v>780</v>
      </c>
      <c r="G2" s="7" t="s">
        <v>684</v>
      </c>
      <c r="H2" s="6" t="s">
        <v>685</v>
      </c>
      <c r="I2" s="6" t="s">
        <v>774</v>
      </c>
    </row>
    <row r="3" spans="1:9" ht="30" x14ac:dyDescent="0.2">
      <c r="A3" s="22" t="s">
        <v>686</v>
      </c>
      <c r="B3" s="8" t="s">
        <v>687</v>
      </c>
      <c r="C3" s="8">
        <v>8.3000000000000007</v>
      </c>
      <c r="D3" s="8" t="s">
        <v>754</v>
      </c>
      <c r="E3" s="8" t="s">
        <v>759</v>
      </c>
      <c r="F3" s="8" t="s">
        <v>688</v>
      </c>
      <c r="G3" s="8" t="s">
        <v>747</v>
      </c>
      <c r="H3" s="8" t="s">
        <v>689</v>
      </c>
      <c r="I3" s="8" t="s">
        <v>775</v>
      </c>
    </row>
    <row r="4" spans="1:9" ht="46" x14ac:dyDescent="0.2">
      <c r="A4" s="22" t="s">
        <v>690</v>
      </c>
      <c r="B4" s="8" t="s">
        <v>687</v>
      </c>
      <c r="C4" s="8">
        <v>11.5</v>
      </c>
      <c r="D4" s="8" t="s">
        <v>753</v>
      </c>
      <c r="E4" s="8" t="s">
        <v>759</v>
      </c>
      <c r="F4" s="8" t="s">
        <v>691</v>
      </c>
      <c r="G4" s="8" t="s">
        <v>736</v>
      </c>
      <c r="H4" s="8" t="s">
        <v>689</v>
      </c>
      <c r="I4" s="8" t="s">
        <v>775</v>
      </c>
    </row>
    <row r="5" spans="1:9" ht="28" x14ac:dyDescent="0.2">
      <c r="A5" s="22" t="s">
        <v>293</v>
      </c>
      <c r="B5" s="8" t="s">
        <v>282</v>
      </c>
      <c r="C5" s="8">
        <v>464.5</v>
      </c>
      <c r="D5" s="8" t="s">
        <v>755</v>
      </c>
      <c r="E5" s="8" t="s">
        <v>759</v>
      </c>
      <c r="F5" s="8" t="s">
        <v>693</v>
      </c>
      <c r="G5" s="8" t="s">
        <v>737</v>
      </c>
      <c r="H5" s="8" t="s">
        <v>694</v>
      </c>
      <c r="I5" s="8" t="s">
        <v>776</v>
      </c>
    </row>
    <row r="6" spans="1:9" ht="16" x14ac:dyDescent="0.2">
      <c r="A6" s="22" t="s">
        <v>309</v>
      </c>
      <c r="B6" s="8" t="s">
        <v>687</v>
      </c>
      <c r="C6" s="8">
        <v>6.4</v>
      </c>
      <c r="D6" s="8" t="s">
        <v>756</v>
      </c>
      <c r="E6" s="8" t="s">
        <v>759</v>
      </c>
      <c r="F6" s="8" t="s">
        <v>695</v>
      </c>
      <c r="G6" s="8" t="s">
        <v>738</v>
      </c>
      <c r="H6" s="8" t="s">
        <v>694</v>
      </c>
      <c r="I6" s="8" t="s">
        <v>775</v>
      </c>
    </row>
    <row r="7" spans="1:9" ht="28" x14ac:dyDescent="0.2">
      <c r="A7" s="22" t="s">
        <v>696</v>
      </c>
      <c r="B7" s="8" t="s">
        <v>298</v>
      </c>
      <c r="C7" s="8">
        <v>5.9</v>
      </c>
      <c r="D7" s="8" t="s">
        <v>757</v>
      </c>
      <c r="E7" s="8" t="s">
        <v>758</v>
      </c>
      <c r="F7" s="8" t="s">
        <v>693</v>
      </c>
      <c r="G7" s="8" t="s">
        <v>739</v>
      </c>
      <c r="H7" s="8" t="s">
        <v>694</v>
      </c>
      <c r="I7" s="8" t="s">
        <v>775</v>
      </c>
    </row>
    <row r="8" spans="1:9" ht="28" x14ac:dyDescent="0.2">
      <c r="A8" s="22" t="s">
        <v>300</v>
      </c>
      <c r="B8" s="8" t="s">
        <v>687</v>
      </c>
      <c r="C8" s="8">
        <v>9</v>
      </c>
      <c r="D8" s="8" t="s">
        <v>751</v>
      </c>
      <c r="E8" s="8" t="s">
        <v>759</v>
      </c>
      <c r="F8" s="8" t="s">
        <v>695</v>
      </c>
      <c r="G8" s="8" t="s">
        <v>697</v>
      </c>
      <c r="H8" s="8" t="s">
        <v>689</v>
      </c>
      <c r="I8" s="8" t="s">
        <v>775</v>
      </c>
    </row>
    <row r="9" spans="1:9" ht="32" x14ac:dyDescent="0.2">
      <c r="A9" s="22" t="s">
        <v>311</v>
      </c>
      <c r="B9" s="8" t="s">
        <v>687</v>
      </c>
      <c r="C9" s="8">
        <v>6.3</v>
      </c>
      <c r="D9" s="8" t="s">
        <v>752</v>
      </c>
      <c r="E9" s="8" t="s">
        <v>759</v>
      </c>
      <c r="F9" s="8" t="s">
        <v>688</v>
      </c>
      <c r="G9" s="8" t="s">
        <v>740</v>
      </c>
      <c r="H9" s="8" t="s">
        <v>694</v>
      </c>
      <c r="I9" s="8" t="s">
        <v>775</v>
      </c>
    </row>
    <row r="10" spans="1:9" ht="16" x14ac:dyDescent="0.2">
      <c r="A10" s="22" t="s">
        <v>323</v>
      </c>
      <c r="B10" s="8" t="s">
        <v>687</v>
      </c>
      <c r="C10" s="8">
        <v>5.6</v>
      </c>
      <c r="D10" s="8" t="s">
        <v>760</v>
      </c>
      <c r="E10" s="8" t="s">
        <v>759</v>
      </c>
      <c r="F10" s="8" t="s">
        <v>695</v>
      </c>
      <c r="G10" s="8" t="s">
        <v>741</v>
      </c>
      <c r="H10" s="8" t="s">
        <v>694</v>
      </c>
      <c r="I10" s="8" t="s">
        <v>775</v>
      </c>
    </row>
    <row r="11" spans="1:9" x14ac:dyDescent="0.2">
      <c r="A11" s="22" t="s">
        <v>698</v>
      </c>
      <c r="B11" s="8" t="s">
        <v>692</v>
      </c>
      <c r="C11" s="8" t="s">
        <v>692</v>
      </c>
      <c r="D11" s="8" t="s">
        <v>692</v>
      </c>
      <c r="E11" s="8" t="s">
        <v>692</v>
      </c>
      <c r="F11" s="8" t="s">
        <v>692</v>
      </c>
      <c r="G11" s="8" t="s">
        <v>699</v>
      </c>
      <c r="H11" s="8" t="s">
        <v>692</v>
      </c>
      <c r="I11" s="8" t="s">
        <v>775</v>
      </c>
    </row>
    <row r="12" spans="1:9" x14ac:dyDescent="0.2">
      <c r="A12" s="22" t="s">
        <v>700</v>
      </c>
      <c r="B12" s="8" t="s">
        <v>692</v>
      </c>
      <c r="C12" s="8" t="s">
        <v>692</v>
      </c>
      <c r="D12" s="8" t="s">
        <v>692</v>
      </c>
      <c r="E12" s="8" t="s">
        <v>692</v>
      </c>
      <c r="F12" s="8" t="s">
        <v>701</v>
      </c>
      <c r="G12" s="8" t="s">
        <v>692</v>
      </c>
      <c r="H12" s="8" t="s">
        <v>692</v>
      </c>
      <c r="I12" s="8" t="s">
        <v>775</v>
      </c>
    </row>
    <row r="13" spans="1:9" ht="16" thickBot="1" x14ac:dyDescent="0.25">
      <c r="A13" s="25" t="s">
        <v>702</v>
      </c>
      <c r="B13" s="9" t="s">
        <v>692</v>
      </c>
      <c r="C13" s="9" t="s">
        <v>692</v>
      </c>
      <c r="D13" s="9" t="s">
        <v>692</v>
      </c>
      <c r="E13" s="8" t="s">
        <v>692</v>
      </c>
      <c r="F13" s="9" t="s">
        <v>692</v>
      </c>
      <c r="G13" s="9" t="s">
        <v>692</v>
      </c>
      <c r="H13" s="9" t="s">
        <v>692</v>
      </c>
      <c r="I13" s="9" t="s">
        <v>775</v>
      </c>
    </row>
    <row r="14" spans="1:9" x14ac:dyDescent="0.2">
      <c r="A14" s="85" t="s">
        <v>748</v>
      </c>
      <c r="B14" s="85"/>
      <c r="C14" s="85"/>
      <c r="D14" s="85"/>
      <c r="E14" s="85"/>
      <c r="F14" s="85"/>
      <c r="G14" s="85"/>
      <c r="H14" s="86"/>
      <c r="I14" s="8"/>
    </row>
    <row r="15" spans="1:9" ht="174" customHeight="1" x14ac:dyDescent="0.2"/>
  </sheetData>
  <mergeCells count="2">
    <mergeCell ref="A1:F1"/>
    <mergeCell ref="A14:H14"/>
  </mergeCells>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3161F-2A30-4298-8BAD-17ACAF0A15E1}">
  <dimension ref="A1:H31"/>
  <sheetViews>
    <sheetView zoomScale="150" zoomScaleNormal="100" workbookViewId="0">
      <selection activeCell="I8" sqref="I8"/>
    </sheetView>
  </sheetViews>
  <sheetFormatPr baseColWidth="10" defaultColWidth="17.33203125" defaultRowHeight="15.75" customHeight="1" x14ac:dyDescent="0.2"/>
  <cols>
    <col min="1" max="1" width="26" style="14" customWidth="1"/>
    <col min="2" max="2" width="17.33203125" style="14"/>
    <col min="3" max="3" width="9.83203125" style="14" customWidth="1"/>
    <col min="4" max="5" width="11" style="14" customWidth="1"/>
    <col min="6" max="6" width="17.33203125" style="14" customWidth="1"/>
    <col min="7" max="7" width="16.6640625" style="8" customWidth="1"/>
    <col min="8" max="16384" width="17.33203125" style="14"/>
  </cols>
  <sheetData>
    <row r="1" spans="1:8" ht="38.25" customHeight="1" thickBot="1" x14ac:dyDescent="0.2">
      <c r="A1" s="87" t="s">
        <v>778</v>
      </c>
      <c r="B1" s="87"/>
      <c r="C1" s="87"/>
      <c r="D1" s="87"/>
      <c r="E1" s="87"/>
      <c r="F1" s="87"/>
      <c r="G1" s="87"/>
      <c r="H1" s="68"/>
    </row>
    <row r="2" spans="1:8" ht="71" thickBot="1" x14ac:dyDescent="0.2">
      <c r="A2" s="34" t="s">
        <v>713</v>
      </c>
      <c r="B2" s="34" t="s">
        <v>714</v>
      </c>
      <c r="C2" s="34" t="s">
        <v>715</v>
      </c>
      <c r="D2" s="34" t="s">
        <v>716</v>
      </c>
      <c r="E2" s="34" t="s">
        <v>788</v>
      </c>
      <c r="F2" s="34" t="s">
        <v>717</v>
      </c>
      <c r="G2" s="6" t="s">
        <v>786</v>
      </c>
      <c r="H2" s="6" t="s">
        <v>787</v>
      </c>
    </row>
    <row r="3" spans="1:8" ht="15.75" customHeight="1" x14ac:dyDescent="0.2">
      <c r="A3" s="31" t="s">
        <v>718</v>
      </c>
      <c r="B3" s="8" t="s">
        <v>719</v>
      </c>
      <c r="C3" s="8">
        <v>1</v>
      </c>
      <c r="D3" s="8">
        <v>7</v>
      </c>
      <c r="E3" s="16">
        <f>AVERAGE(D3,D5,D7,D8)</f>
        <v>6.75</v>
      </c>
      <c r="F3" s="8">
        <v>1</v>
      </c>
      <c r="G3" s="16">
        <f>D3-AVERAGE($D$3,$D$5,$D$7,$D$8)</f>
        <v>0.25</v>
      </c>
      <c r="H3" s="91">
        <f>AVERAGE(G3,G5,G7,G8)</f>
        <v>0</v>
      </c>
    </row>
    <row r="4" spans="1:8" ht="15.75" customHeight="1" x14ac:dyDescent="0.2">
      <c r="A4" s="31" t="s">
        <v>718</v>
      </c>
      <c r="B4" s="8" t="s">
        <v>719</v>
      </c>
      <c r="C4" s="8">
        <v>2</v>
      </c>
      <c r="D4" s="8">
        <v>8</v>
      </c>
      <c r="E4" s="16"/>
      <c r="F4" s="8">
        <v>0</v>
      </c>
      <c r="G4" s="16" t="s">
        <v>777</v>
      </c>
      <c r="H4" s="91"/>
    </row>
    <row r="5" spans="1:8" ht="15.75" customHeight="1" x14ac:dyDescent="0.2">
      <c r="A5" s="31" t="s">
        <v>718</v>
      </c>
      <c r="B5" s="8" t="s">
        <v>719</v>
      </c>
      <c r="C5" s="8">
        <v>3</v>
      </c>
      <c r="D5" s="8">
        <v>7</v>
      </c>
      <c r="E5" s="16"/>
      <c r="F5" s="8">
        <v>1</v>
      </c>
      <c r="G5" s="16">
        <f t="shared" ref="G5:G17" si="0">D5-AVERAGE($D$3,$D$5,$D$7,$D$8)</f>
        <v>0.25</v>
      </c>
      <c r="H5" s="91"/>
    </row>
    <row r="6" spans="1:8" ht="15.75" customHeight="1" x14ac:dyDescent="0.2">
      <c r="A6" s="31" t="s">
        <v>718</v>
      </c>
      <c r="B6" s="8" t="s">
        <v>719</v>
      </c>
      <c r="C6" s="8">
        <v>4</v>
      </c>
      <c r="D6" s="8">
        <v>8</v>
      </c>
      <c r="E6" s="16"/>
      <c r="F6" s="8">
        <v>0</v>
      </c>
      <c r="G6" s="16" t="s">
        <v>777</v>
      </c>
      <c r="H6" s="91"/>
    </row>
    <row r="7" spans="1:8" ht="15.75" customHeight="1" x14ac:dyDescent="0.2">
      <c r="A7" s="31" t="s">
        <v>718</v>
      </c>
      <c r="B7" s="8" t="s">
        <v>719</v>
      </c>
      <c r="C7" s="8">
        <v>5</v>
      </c>
      <c r="D7" s="8">
        <v>7</v>
      </c>
      <c r="E7" s="16"/>
      <c r="F7" s="8">
        <v>1</v>
      </c>
      <c r="G7" s="16">
        <f>D7-AVERAGE($D$3,$D$5,$D$7,$D$8)</f>
        <v>0.25</v>
      </c>
      <c r="H7" s="91"/>
    </row>
    <row r="8" spans="1:8" ht="15.75" customHeight="1" x14ac:dyDescent="0.2">
      <c r="A8" s="31" t="s">
        <v>718</v>
      </c>
      <c r="B8" s="8" t="s">
        <v>719</v>
      </c>
      <c r="C8" s="8">
        <v>6</v>
      </c>
      <c r="D8" s="8">
        <v>6</v>
      </c>
      <c r="E8" s="16"/>
      <c r="F8" s="8">
        <v>1</v>
      </c>
      <c r="G8" s="16">
        <f t="shared" si="0"/>
        <v>-0.75</v>
      </c>
      <c r="H8" s="91"/>
    </row>
    <row r="9" spans="1:8" ht="15.75" customHeight="1" x14ac:dyDescent="0.2">
      <c r="A9" s="31" t="s">
        <v>718</v>
      </c>
      <c r="B9" s="8" t="s">
        <v>709</v>
      </c>
      <c r="C9" s="8">
        <v>1</v>
      </c>
      <c r="D9" s="8">
        <v>4</v>
      </c>
      <c r="E9" s="16">
        <f>AVERAGE(D9:D12)</f>
        <v>3.25</v>
      </c>
      <c r="F9" s="8">
        <v>1</v>
      </c>
      <c r="G9" s="16">
        <f>D9-AVERAGE($D$3,$D$5,$D$7,$D$8)</f>
        <v>-2.75</v>
      </c>
      <c r="H9" s="91">
        <f>AVERAGE(G9,G10,G11,G12)</f>
        <v>-3.5</v>
      </c>
    </row>
    <row r="10" spans="1:8" ht="15.75" customHeight="1" x14ac:dyDescent="0.2">
      <c r="A10" s="31" t="s">
        <v>718</v>
      </c>
      <c r="B10" s="8" t="s">
        <v>709</v>
      </c>
      <c r="C10" s="8">
        <v>2</v>
      </c>
      <c r="D10" s="8">
        <v>3</v>
      </c>
      <c r="E10" s="16"/>
      <c r="F10" s="8">
        <v>1</v>
      </c>
      <c r="G10" s="16">
        <f t="shared" si="0"/>
        <v>-3.75</v>
      </c>
      <c r="H10" s="91"/>
    </row>
    <row r="11" spans="1:8" ht="15.75" customHeight="1" x14ac:dyDescent="0.2">
      <c r="A11" s="31" t="s">
        <v>718</v>
      </c>
      <c r="B11" s="8" t="s">
        <v>709</v>
      </c>
      <c r="C11" s="8">
        <v>3</v>
      </c>
      <c r="D11" s="8">
        <v>3</v>
      </c>
      <c r="E11" s="16"/>
      <c r="F11" s="8">
        <v>1</v>
      </c>
      <c r="G11" s="16">
        <f t="shared" si="0"/>
        <v>-3.75</v>
      </c>
      <c r="H11" s="91"/>
    </row>
    <row r="12" spans="1:8" ht="15.75" customHeight="1" x14ac:dyDescent="0.2">
      <c r="A12" s="31" t="s">
        <v>718</v>
      </c>
      <c r="B12" s="8" t="s">
        <v>709</v>
      </c>
      <c r="C12" s="8">
        <v>4</v>
      </c>
      <c r="D12" s="8">
        <v>3</v>
      </c>
      <c r="E12" s="16"/>
      <c r="F12" s="8">
        <v>1</v>
      </c>
      <c r="G12" s="16">
        <f t="shared" si="0"/>
        <v>-3.75</v>
      </c>
      <c r="H12" s="91"/>
    </row>
    <row r="13" spans="1:8" ht="15.75" customHeight="1" x14ac:dyDescent="0.2">
      <c r="A13" s="31" t="s">
        <v>718</v>
      </c>
      <c r="B13" s="8" t="s">
        <v>710</v>
      </c>
      <c r="C13" s="8">
        <v>1</v>
      </c>
      <c r="D13" s="8">
        <v>7</v>
      </c>
      <c r="E13" s="16">
        <f>AVERAGE(D13:D15)</f>
        <v>6.666666666666667</v>
      </c>
      <c r="F13" s="8">
        <v>1</v>
      </c>
      <c r="G13" s="16">
        <f t="shared" si="0"/>
        <v>0.25</v>
      </c>
      <c r="H13" s="91">
        <f>AVERAGE(G13,G14,G15)</f>
        <v>-8.3333333333333329E-2</v>
      </c>
    </row>
    <row r="14" spans="1:8" ht="15.75" customHeight="1" x14ac:dyDescent="0.2">
      <c r="A14" s="31" t="s">
        <v>718</v>
      </c>
      <c r="B14" s="8" t="s">
        <v>710</v>
      </c>
      <c r="C14" s="8">
        <v>2</v>
      </c>
      <c r="D14" s="8">
        <v>6</v>
      </c>
      <c r="E14" s="16"/>
      <c r="F14" s="8">
        <v>1</v>
      </c>
      <c r="G14" s="16">
        <f t="shared" si="0"/>
        <v>-0.75</v>
      </c>
      <c r="H14" s="91"/>
    </row>
    <row r="15" spans="1:8" ht="15.75" customHeight="1" x14ac:dyDescent="0.2">
      <c r="A15" s="31" t="s">
        <v>718</v>
      </c>
      <c r="B15" s="8" t="s">
        <v>710</v>
      </c>
      <c r="C15" s="8">
        <v>3</v>
      </c>
      <c r="D15" s="8">
        <v>7</v>
      </c>
      <c r="E15" s="16"/>
      <c r="F15" s="8">
        <v>1</v>
      </c>
      <c r="G15" s="16">
        <f t="shared" si="0"/>
        <v>0.25</v>
      </c>
      <c r="H15" s="91"/>
    </row>
    <row r="16" spans="1:8" ht="15.75" customHeight="1" x14ac:dyDescent="0.2">
      <c r="A16" s="31" t="s">
        <v>718</v>
      </c>
      <c r="B16" s="8" t="s">
        <v>720</v>
      </c>
      <c r="C16" s="8">
        <v>1</v>
      </c>
      <c r="D16" s="8">
        <v>7</v>
      </c>
      <c r="E16" s="16">
        <f>AVERAGE(D16:D18)</f>
        <v>3</v>
      </c>
      <c r="F16" s="8">
        <v>1</v>
      </c>
      <c r="G16" s="16">
        <f t="shared" si="0"/>
        <v>0.25</v>
      </c>
      <c r="H16" s="91">
        <f>AVERAGE(G16,G17,G18)</f>
        <v>-3.75</v>
      </c>
    </row>
    <row r="17" spans="1:8" ht="15.75" customHeight="1" x14ac:dyDescent="0.2">
      <c r="A17" s="31" t="s">
        <v>718</v>
      </c>
      <c r="B17" s="8" t="s">
        <v>720</v>
      </c>
      <c r="C17" s="8">
        <v>2</v>
      </c>
      <c r="D17" s="8">
        <v>1</v>
      </c>
      <c r="E17" s="16"/>
      <c r="F17" s="8">
        <v>1</v>
      </c>
      <c r="G17" s="16">
        <f t="shared" si="0"/>
        <v>-5.75</v>
      </c>
      <c r="H17" s="91"/>
    </row>
    <row r="18" spans="1:8" ht="15.75" customHeight="1" x14ac:dyDescent="0.2">
      <c r="A18" s="31" t="s">
        <v>718</v>
      </c>
      <c r="B18" s="8" t="s">
        <v>720</v>
      </c>
      <c r="C18" s="8">
        <v>3</v>
      </c>
      <c r="D18" s="8">
        <v>1</v>
      </c>
      <c r="E18" s="16"/>
      <c r="F18" s="8">
        <v>1</v>
      </c>
      <c r="G18" s="16">
        <f>D18-AVERAGE($D$3,$D$5,$D$7,$D$8)</f>
        <v>-5.75</v>
      </c>
      <c r="H18" s="91"/>
    </row>
    <row r="19" spans="1:8" ht="15.75" customHeight="1" thickBot="1" x14ac:dyDescent="0.25">
      <c r="A19" s="33" t="s">
        <v>718</v>
      </c>
      <c r="B19" s="9" t="s">
        <v>720</v>
      </c>
      <c r="C19" s="9">
        <v>4</v>
      </c>
      <c r="D19" s="9">
        <v>8</v>
      </c>
      <c r="E19" s="17"/>
      <c r="F19" s="9">
        <v>0</v>
      </c>
      <c r="G19" s="17" t="s">
        <v>777</v>
      </c>
      <c r="H19" s="92"/>
    </row>
    <row r="20" spans="1:8" ht="15.75" customHeight="1" x14ac:dyDescent="0.2">
      <c r="A20" s="31" t="s">
        <v>721</v>
      </c>
      <c r="B20" s="8" t="s">
        <v>719</v>
      </c>
      <c r="C20" s="8">
        <v>2</v>
      </c>
      <c r="D20" s="8">
        <v>5</v>
      </c>
      <c r="E20" s="16">
        <f>AVERAGE(D21,D23)</f>
        <v>3.5</v>
      </c>
      <c r="F20" s="8">
        <v>0</v>
      </c>
      <c r="G20" s="16" t="s">
        <v>777</v>
      </c>
      <c r="H20" s="91">
        <f>AVERAGE(G21,G23)</f>
        <v>0</v>
      </c>
    </row>
    <row r="21" spans="1:8" ht="15.75" customHeight="1" x14ac:dyDescent="0.2">
      <c r="A21" s="31" t="s">
        <v>721</v>
      </c>
      <c r="B21" s="8" t="s">
        <v>719</v>
      </c>
      <c r="C21" s="8">
        <v>3</v>
      </c>
      <c r="D21" s="8">
        <v>2</v>
      </c>
      <c r="E21" s="16"/>
      <c r="F21" s="8">
        <v>1</v>
      </c>
      <c r="G21" s="16">
        <f>D21-AVERAGE($D$21,$D$23)</f>
        <v>-1.5</v>
      </c>
      <c r="H21" s="91"/>
    </row>
    <row r="22" spans="1:8" ht="15.75" customHeight="1" x14ac:dyDescent="0.2">
      <c r="A22" s="31" t="s">
        <v>721</v>
      </c>
      <c r="B22" s="8" t="s">
        <v>719</v>
      </c>
      <c r="C22" s="8">
        <v>4</v>
      </c>
      <c r="D22" s="8">
        <v>5</v>
      </c>
      <c r="E22" s="16"/>
      <c r="F22" s="8">
        <v>0</v>
      </c>
      <c r="G22" s="16" t="s">
        <v>777</v>
      </c>
      <c r="H22" s="91"/>
    </row>
    <row r="23" spans="1:8" ht="15.75" customHeight="1" x14ac:dyDescent="0.2">
      <c r="A23" s="31" t="s">
        <v>721</v>
      </c>
      <c r="B23" s="8" t="s">
        <v>719</v>
      </c>
      <c r="C23" s="8">
        <v>5</v>
      </c>
      <c r="D23" s="8">
        <v>5</v>
      </c>
      <c r="E23" s="16"/>
      <c r="F23" s="8">
        <v>1</v>
      </c>
      <c r="G23" s="16">
        <f>D23-AVERAGE($D$21,$D$23)</f>
        <v>1.5</v>
      </c>
      <c r="H23" s="91"/>
    </row>
    <row r="24" spans="1:8" ht="15.75" customHeight="1" x14ac:dyDescent="0.2">
      <c r="A24" s="31" t="s">
        <v>721</v>
      </c>
      <c r="B24" s="8" t="s">
        <v>709</v>
      </c>
      <c r="C24" s="8">
        <v>3</v>
      </c>
      <c r="D24" s="8">
        <v>2</v>
      </c>
      <c r="E24" s="16">
        <f>AVERAGE(D24:D27)</f>
        <v>2.5</v>
      </c>
      <c r="F24" s="8">
        <v>1</v>
      </c>
      <c r="G24" s="16">
        <f>D24-AVERAGE($D$21,$D$23)</f>
        <v>-1.5</v>
      </c>
      <c r="H24" s="91">
        <f>AVERAGE(G24:G27)</f>
        <v>-1</v>
      </c>
    </row>
    <row r="25" spans="1:8" ht="15.75" customHeight="1" x14ac:dyDescent="0.2">
      <c r="A25" s="31" t="s">
        <v>721</v>
      </c>
      <c r="B25" s="8" t="s">
        <v>709</v>
      </c>
      <c r="C25" s="8">
        <v>4</v>
      </c>
      <c r="D25" s="8">
        <v>2</v>
      </c>
      <c r="E25" s="16"/>
      <c r="F25" s="8">
        <v>1</v>
      </c>
      <c r="G25" s="16">
        <f t="shared" ref="G25:G27" si="1">D25-AVERAGE($D$21,$D$23)</f>
        <v>-1.5</v>
      </c>
      <c r="H25" s="91"/>
    </row>
    <row r="26" spans="1:8" ht="15.75" customHeight="1" x14ac:dyDescent="0.2">
      <c r="A26" s="31" t="s">
        <v>721</v>
      </c>
      <c r="B26" s="8" t="s">
        <v>709</v>
      </c>
      <c r="C26" s="8">
        <v>5</v>
      </c>
      <c r="D26" s="8">
        <v>3</v>
      </c>
      <c r="E26" s="16"/>
      <c r="F26" s="8">
        <v>1</v>
      </c>
      <c r="G26" s="16">
        <f t="shared" si="1"/>
        <v>-0.5</v>
      </c>
      <c r="H26" s="91"/>
    </row>
    <row r="27" spans="1:8" ht="15.75" customHeight="1" thickBot="1" x14ac:dyDescent="0.25">
      <c r="A27" s="33" t="s">
        <v>721</v>
      </c>
      <c r="B27" s="9" t="s">
        <v>709</v>
      </c>
      <c r="C27" s="9">
        <v>6</v>
      </c>
      <c r="D27" s="9">
        <v>3</v>
      </c>
      <c r="E27" s="17"/>
      <c r="F27" s="9">
        <v>1</v>
      </c>
      <c r="G27" s="17">
        <f t="shared" si="1"/>
        <v>-0.5</v>
      </c>
      <c r="H27" s="93"/>
    </row>
    <row r="28" spans="1:8" ht="15.75" customHeight="1" x14ac:dyDescent="0.2">
      <c r="G28" s="14"/>
    </row>
    <row r="29" spans="1:8" ht="15.75" customHeight="1" x14ac:dyDescent="0.2">
      <c r="G29" s="14"/>
    </row>
    <row r="30" spans="1:8" ht="15.75" customHeight="1" x14ac:dyDescent="0.2">
      <c r="G30" s="14"/>
    </row>
    <row r="31" spans="1:8" ht="15.75" customHeight="1" x14ac:dyDescent="0.2">
      <c r="G31" s="14"/>
    </row>
  </sheetData>
  <mergeCells count="1">
    <mergeCell ref="A1:G1"/>
  </mergeCell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4D847-198E-4F9E-B9DD-BADE61B59DD4}">
  <dimension ref="A1:N22"/>
  <sheetViews>
    <sheetView zoomScale="150" zoomScaleNormal="150" workbookViewId="0">
      <selection activeCell="I25" sqref="I25"/>
    </sheetView>
  </sheetViews>
  <sheetFormatPr baseColWidth="10" defaultColWidth="7.5" defaultRowHeight="14" x14ac:dyDescent="0.15"/>
  <cols>
    <col min="1" max="1" width="20" style="20" customWidth="1"/>
    <col min="2" max="2" width="12.1640625" style="20" bestFit="1" customWidth="1"/>
    <col min="3" max="3" width="8.6640625" style="20" bestFit="1" customWidth="1"/>
    <col min="4" max="4" width="8.6640625" style="20" customWidth="1"/>
    <col min="5" max="5" width="6.83203125" style="20" customWidth="1"/>
    <col min="6" max="6" width="9.1640625" style="20" bestFit="1" customWidth="1"/>
    <col min="7" max="7" width="10" style="20" bestFit="1" customWidth="1"/>
    <col min="8" max="8" width="12.33203125" style="20" customWidth="1"/>
    <col min="9" max="14" width="8.33203125" style="20" customWidth="1"/>
    <col min="15" max="15" width="9.6640625" style="20" bestFit="1" customWidth="1"/>
    <col min="16" max="16384" width="7.5" style="20"/>
  </cols>
  <sheetData>
    <row r="1" spans="1:14" ht="37" customHeight="1" x14ac:dyDescent="0.15">
      <c r="A1" s="117" t="s">
        <v>781</v>
      </c>
      <c r="B1" s="117"/>
      <c r="C1" s="117"/>
      <c r="D1" s="117"/>
      <c r="E1" s="117"/>
      <c r="F1" s="117"/>
      <c r="G1" s="117"/>
      <c r="H1" s="117"/>
      <c r="I1" s="117"/>
      <c r="J1" s="117"/>
      <c r="K1" s="117"/>
      <c r="L1" s="117"/>
      <c r="M1" s="117"/>
    </row>
    <row r="2" spans="1:14" s="1" customFormat="1" ht="14" customHeight="1" x14ac:dyDescent="0.15">
      <c r="A2" s="100"/>
      <c r="B2" s="105" t="s">
        <v>703</v>
      </c>
      <c r="C2" s="99"/>
      <c r="D2" s="99"/>
      <c r="E2" s="99"/>
      <c r="F2" s="99"/>
      <c r="G2" s="112"/>
      <c r="H2" s="105" t="s">
        <v>704</v>
      </c>
      <c r="I2" s="99"/>
      <c r="J2" s="99"/>
      <c r="K2" s="99"/>
      <c r="L2" s="99"/>
      <c r="M2" s="99"/>
    </row>
    <row r="3" spans="1:14" s="1" customFormat="1" ht="28" x14ac:dyDescent="0.15">
      <c r="A3" s="101"/>
      <c r="B3" s="106" t="s">
        <v>779</v>
      </c>
      <c r="C3" s="101" t="s">
        <v>705</v>
      </c>
      <c r="D3" s="101" t="s">
        <v>706</v>
      </c>
      <c r="E3" s="101" t="s">
        <v>707</v>
      </c>
      <c r="F3" s="102" t="s">
        <v>799</v>
      </c>
      <c r="G3" s="113" t="s">
        <v>800</v>
      </c>
      <c r="H3" s="106" t="s">
        <v>779</v>
      </c>
      <c r="I3" s="101" t="s">
        <v>705</v>
      </c>
      <c r="J3" s="101" t="s">
        <v>706</v>
      </c>
      <c r="K3" s="101" t="s">
        <v>707</v>
      </c>
      <c r="L3" s="102" t="s">
        <v>799</v>
      </c>
      <c r="M3" s="102" t="s">
        <v>800</v>
      </c>
      <c r="N3" s="3"/>
    </row>
    <row r="4" spans="1:14" s="1" customFormat="1" x14ac:dyDescent="0.15">
      <c r="A4" s="22" t="s">
        <v>708</v>
      </c>
      <c r="B4" s="107">
        <v>7.4568879406150899</v>
      </c>
      <c r="C4" s="108">
        <v>0.703244230071287</v>
      </c>
      <c r="D4" s="108">
        <v>10.6035536755974</v>
      </c>
      <c r="E4" s="114">
        <v>2.8686805465794699E-26</v>
      </c>
      <c r="F4" s="108">
        <v>6.0785545773397596</v>
      </c>
      <c r="G4" s="115">
        <v>8.8352213038904104</v>
      </c>
      <c r="H4" s="107">
        <v>1.7097103751623799</v>
      </c>
      <c r="I4" s="108">
        <v>0.17593873631016799</v>
      </c>
      <c r="J4" s="108">
        <v>9.7176461023812397</v>
      </c>
      <c r="K4" s="108">
        <v>2.53575530747217E-22</v>
      </c>
      <c r="L4" s="108">
        <v>1.3648767885089601</v>
      </c>
      <c r="M4" s="108">
        <v>2.0545439618158001</v>
      </c>
    </row>
    <row r="5" spans="1:14" s="1" customFormat="1" x14ac:dyDescent="0.15">
      <c r="A5" s="22" t="s">
        <v>709</v>
      </c>
      <c r="B5" s="107">
        <v>-4.21403937967745</v>
      </c>
      <c r="C5" s="108">
        <v>1.0270555854466801</v>
      </c>
      <c r="D5" s="108">
        <v>-4.1030295140692896</v>
      </c>
      <c r="E5" s="114">
        <v>4.0777520770387899E-5</v>
      </c>
      <c r="F5" s="108">
        <v>-6.2270313372736501</v>
      </c>
      <c r="G5" s="115">
        <v>-2.2010474220812499</v>
      </c>
      <c r="H5" s="107">
        <v>-0.73749953700656501</v>
      </c>
      <c r="I5" s="108">
        <v>0.21890356165796299</v>
      </c>
      <c r="J5" s="108">
        <v>-3.3690613867622199</v>
      </c>
      <c r="K5" s="108">
        <v>7.5424628668971502E-4</v>
      </c>
      <c r="L5" s="108">
        <v>-1.1665426339437099</v>
      </c>
      <c r="M5" s="108">
        <v>-0.30845644006941603</v>
      </c>
    </row>
    <row r="6" spans="1:14" s="1" customFormat="1" x14ac:dyDescent="0.15">
      <c r="A6" s="22" t="s">
        <v>710</v>
      </c>
      <c r="B6" s="107">
        <v>-0.784487159107909</v>
      </c>
      <c r="C6" s="108">
        <v>1.11778419562729</v>
      </c>
      <c r="D6" s="108">
        <v>-0.70182344872720503</v>
      </c>
      <c r="E6" s="108">
        <v>0.48278927345619099</v>
      </c>
      <c r="F6" s="108">
        <v>-2.9753039250254698</v>
      </c>
      <c r="G6" s="115">
        <v>1.40632960680965</v>
      </c>
      <c r="H6" s="109" t="s">
        <v>692</v>
      </c>
      <c r="I6" s="110" t="s">
        <v>692</v>
      </c>
      <c r="J6" s="110" t="s">
        <v>692</v>
      </c>
      <c r="K6" s="110" t="s">
        <v>692</v>
      </c>
      <c r="L6" s="110" t="s">
        <v>692</v>
      </c>
      <c r="M6" s="110" t="s">
        <v>692</v>
      </c>
    </row>
    <row r="7" spans="1:14" s="1" customFormat="1" x14ac:dyDescent="0.15">
      <c r="A7" s="22" t="s">
        <v>711</v>
      </c>
      <c r="B7" s="107">
        <v>-3.1766354354169999</v>
      </c>
      <c r="C7" s="108">
        <v>1.9941752533488799</v>
      </c>
      <c r="D7" s="108">
        <v>-1.59295700319337</v>
      </c>
      <c r="E7" s="108">
        <v>0.11116983705498799</v>
      </c>
      <c r="F7" s="108">
        <v>-7.08514711084183</v>
      </c>
      <c r="G7" s="115">
        <v>0.73187624000783502</v>
      </c>
      <c r="H7" s="109" t="s">
        <v>692</v>
      </c>
      <c r="I7" s="110" t="s">
        <v>692</v>
      </c>
      <c r="J7" s="110" t="s">
        <v>692</v>
      </c>
      <c r="K7" s="110" t="s">
        <v>692</v>
      </c>
      <c r="L7" s="110" t="s">
        <v>692</v>
      </c>
      <c r="M7" s="110" t="s">
        <v>692</v>
      </c>
    </row>
    <row r="8" spans="1:14" s="1" customFormat="1" x14ac:dyDescent="0.15">
      <c r="A8" s="103" t="s">
        <v>712</v>
      </c>
      <c r="B8" s="111">
        <v>3.6662169684272702E-2</v>
      </c>
      <c r="C8" s="104">
        <v>0.23524985452188399</v>
      </c>
      <c r="D8" s="104">
        <v>0.15584353817682001</v>
      </c>
      <c r="E8" s="104">
        <v>0.87615635136886805</v>
      </c>
      <c r="F8" s="104">
        <v>-0.42441907254690803</v>
      </c>
      <c r="G8" s="116">
        <v>0.49774341191545302</v>
      </c>
      <c r="H8" s="111">
        <v>-1.41575873040436</v>
      </c>
      <c r="I8" s="104">
        <v>0.36032243372827599</v>
      </c>
      <c r="J8" s="104">
        <v>-3.9291440051495701</v>
      </c>
      <c r="K8" s="104">
        <v>8.5248779130412105E-5</v>
      </c>
      <c r="L8" s="104">
        <v>-2.1219777233335999</v>
      </c>
      <c r="M8" s="104">
        <v>-0.70953973747511501</v>
      </c>
    </row>
    <row r="9" spans="1:14" x14ac:dyDescent="0.15">
      <c r="L9" s="15"/>
    </row>
    <row r="10" spans="1:14" x14ac:dyDescent="0.15">
      <c r="L10" s="15"/>
    </row>
    <row r="12" spans="1:14" ht="15" x14ac:dyDescent="0.2">
      <c r="F12"/>
      <c r="G12"/>
    </row>
    <row r="13" spans="1:14" ht="15" x14ac:dyDescent="0.2">
      <c r="F13"/>
      <c r="G13"/>
    </row>
    <row r="14" spans="1:14" ht="15" x14ac:dyDescent="0.2">
      <c r="F14"/>
      <c r="G14"/>
    </row>
    <row r="15" spans="1:14" ht="15" x14ac:dyDescent="0.2">
      <c r="F15"/>
      <c r="G15"/>
    </row>
    <row r="16" spans="1:14" ht="15" x14ac:dyDescent="0.2">
      <c r="F16"/>
      <c r="G16"/>
    </row>
    <row r="17" spans="6:7" ht="15" x14ac:dyDescent="0.2">
      <c r="F17"/>
      <c r="G17"/>
    </row>
    <row r="22" spans="6:7" ht="9" customHeight="1" x14ac:dyDescent="0.15"/>
  </sheetData>
  <mergeCells count="3">
    <mergeCell ref="B2:G2"/>
    <mergeCell ref="H2:M2"/>
    <mergeCell ref="A1:M1"/>
  </mergeCell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95262-77B8-4FE2-BAF4-25AE1C2D6087}">
  <dimension ref="A1:I9"/>
  <sheetViews>
    <sheetView zoomScale="150" zoomScaleNormal="150" workbookViewId="0">
      <selection activeCell="K18" sqref="K18"/>
    </sheetView>
  </sheetViews>
  <sheetFormatPr baseColWidth="10" defaultColWidth="8.83203125" defaultRowHeight="15" x14ac:dyDescent="0.2"/>
  <cols>
    <col min="1" max="1" width="11.5" bestFit="1" customWidth="1"/>
    <col min="2" max="2" width="10" bestFit="1" customWidth="1"/>
  </cols>
  <sheetData>
    <row r="1" spans="1:9" ht="41.25" customHeight="1" thickBot="1" x14ac:dyDescent="0.25">
      <c r="A1" s="87" t="s">
        <v>761</v>
      </c>
      <c r="B1" s="87"/>
      <c r="C1" s="87"/>
      <c r="D1" s="87"/>
      <c r="E1" s="87"/>
      <c r="F1" s="87"/>
      <c r="G1" s="87"/>
    </row>
    <row r="2" spans="1:9" ht="15" customHeight="1" x14ac:dyDescent="0.2">
      <c r="A2" s="67"/>
      <c r="B2" s="88" t="s">
        <v>718</v>
      </c>
      <c r="C2" s="88"/>
      <c r="D2" s="88"/>
      <c r="E2" s="88"/>
      <c r="F2" s="89" t="s">
        <v>721</v>
      </c>
      <c r="G2" s="89"/>
      <c r="H2" s="89"/>
      <c r="I2" s="89"/>
    </row>
    <row r="3" spans="1:9" ht="16" thickBot="1" x14ac:dyDescent="0.25">
      <c r="A3" s="6" t="s">
        <v>722</v>
      </c>
      <c r="B3" s="6" t="s">
        <v>733</v>
      </c>
      <c r="C3" s="6" t="s">
        <v>723</v>
      </c>
      <c r="D3" s="6" t="s">
        <v>724</v>
      </c>
      <c r="E3" s="6" t="s">
        <v>725</v>
      </c>
      <c r="F3" s="6" t="s">
        <v>733</v>
      </c>
      <c r="G3" s="6" t="s">
        <v>723</v>
      </c>
      <c r="H3" s="6" t="s">
        <v>724</v>
      </c>
      <c r="I3" s="6" t="s">
        <v>725</v>
      </c>
    </row>
    <row r="4" spans="1:9" x14ac:dyDescent="0.2">
      <c r="A4" s="20" t="s">
        <v>798</v>
      </c>
      <c r="B4" s="20">
        <v>17</v>
      </c>
      <c r="C4" s="20">
        <v>4</v>
      </c>
      <c r="D4" s="95">
        <v>86.218812248966501</v>
      </c>
      <c r="E4" s="95">
        <v>89.551665625191305</v>
      </c>
      <c r="F4" s="20">
        <v>8</v>
      </c>
      <c r="G4" s="20">
        <v>2</v>
      </c>
      <c r="H4" s="20">
        <v>31.890590508978299</v>
      </c>
      <c r="I4" s="20">
        <v>32.049473592338003</v>
      </c>
    </row>
    <row r="5" spans="1:9" x14ac:dyDescent="0.2">
      <c r="A5" s="20" t="s">
        <v>794</v>
      </c>
      <c r="B5" s="20">
        <v>17</v>
      </c>
      <c r="C5" s="20">
        <v>5</v>
      </c>
      <c r="D5" s="95">
        <v>73.949311650610795</v>
      </c>
      <c r="E5" s="95">
        <v>78.115378370891804</v>
      </c>
      <c r="F5" s="20">
        <v>8</v>
      </c>
      <c r="G5" s="20">
        <v>3</v>
      </c>
      <c r="H5" s="20">
        <v>28.678940692501602</v>
      </c>
      <c r="I5" s="20">
        <v>28.917265317541101</v>
      </c>
    </row>
    <row r="6" spans="1:9" x14ac:dyDescent="0.2">
      <c r="A6" s="20" t="s">
        <v>793</v>
      </c>
      <c r="B6" s="20">
        <v>17</v>
      </c>
      <c r="C6" s="20">
        <v>5</v>
      </c>
      <c r="D6" s="98">
        <v>73.062887488507201</v>
      </c>
      <c r="E6" s="95">
        <v>77.228954208788295</v>
      </c>
      <c r="F6" s="20">
        <v>8</v>
      </c>
      <c r="G6" s="20">
        <v>3</v>
      </c>
      <c r="H6" s="20">
        <v>27.874760236444999</v>
      </c>
      <c r="I6" s="20">
        <v>28.113084861484499</v>
      </c>
    </row>
    <row r="7" spans="1:9" x14ac:dyDescent="0.2">
      <c r="A7" s="20" t="s">
        <v>796</v>
      </c>
      <c r="B7" s="20">
        <v>17</v>
      </c>
      <c r="C7" s="20">
        <v>5</v>
      </c>
      <c r="D7" s="95">
        <v>77.931106293229007</v>
      </c>
      <c r="E7" s="95">
        <v>82.097173013510101</v>
      </c>
      <c r="F7" s="20">
        <v>8</v>
      </c>
      <c r="G7" s="20">
        <v>3</v>
      </c>
      <c r="H7" s="20">
        <v>26.252319690570602</v>
      </c>
      <c r="I7" s="20">
        <v>26.490644315610101</v>
      </c>
    </row>
    <row r="8" spans="1:9" x14ac:dyDescent="0.2">
      <c r="A8" s="20" t="s">
        <v>797</v>
      </c>
      <c r="B8" s="20">
        <v>17</v>
      </c>
      <c r="C8" s="20">
        <v>5</v>
      </c>
      <c r="D8" s="95">
        <v>79.210271767008393</v>
      </c>
      <c r="E8" s="95">
        <v>83.376338487289502</v>
      </c>
      <c r="F8" s="20">
        <v>8</v>
      </c>
      <c r="G8" s="20">
        <v>3</v>
      </c>
      <c r="H8" s="20">
        <v>26.701338456780501</v>
      </c>
      <c r="I8" s="20">
        <v>26.939663081820001</v>
      </c>
    </row>
    <row r="9" spans="1:9" x14ac:dyDescent="0.2">
      <c r="A9" s="20" t="s">
        <v>795</v>
      </c>
      <c r="B9" s="20">
        <v>17</v>
      </c>
      <c r="C9" s="20">
        <v>5</v>
      </c>
      <c r="D9" s="95">
        <v>75.087796335294897</v>
      </c>
      <c r="E9" s="95">
        <v>79.253863055575906</v>
      </c>
      <c r="F9" s="20">
        <v>8</v>
      </c>
      <c r="G9" s="20">
        <v>3</v>
      </c>
      <c r="H9" s="96">
        <v>24.5005957175071</v>
      </c>
      <c r="I9" s="20">
        <v>24.738920342546599</v>
      </c>
    </row>
  </sheetData>
  <sortState xmlns:xlrd2="http://schemas.microsoft.com/office/spreadsheetml/2017/richdata2" ref="A4:H9">
    <sortCondition ref="A4:A9"/>
  </sortState>
  <mergeCells count="3">
    <mergeCell ref="A1:G1"/>
    <mergeCell ref="B2:E2"/>
    <mergeCell ref="F2:I2"/>
  </mergeCell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D92D9-65E3-4542-A7F8-C6BDDC46D907}">
  <dimension ref="A1:C11"/>
  <sheetViews>
    <sheetView tabSelected="1" zoomScale="150" zoomScaleNormal="150" workbookViewId="0">
      <selection activeCell="I18" sqref="I18"/>
    </sheetView>
  </sheetViews>
  <sheetFormatPr baseColWidth="10" defaultColWidth="8.83203125" defaultRowHeight="15" x14ac:dyDescent="0.2"/>
  <cols>
    <col min="1" max="1" width="25.1640625" customWidth="1"/>
    <col min="2" max="2" width="13.5" bestFit="1" customWidth="1"/>
    <col min="3" max="3" width="19.6640625" bestFit="1" customWidth="1"/>
  </cols>
  <sheetData>
    <row r="1" spans="1:3" ht="28.5" customHeight="1" thickBot="1" x14ac:dyDescent="0.25">
      <c r="A1" s="90" t="s">
        <v>762</v>
      </c>
      <c r="B1" s="90"/>
      <c r="C1" s="90"/>
    </row>
    <row r="2" spans="1:3" x14ac:dyDescent="0.2">
      <c r="A2" s="14"/>
      <c r="B2" s="26" t="s">
        <v>718</v>
      </c>
      <c r="C2" s="26" t="s">
        <v>721</v>
      </c>
    </row>
    <row r="3" spans="1:3" ht="16" thickBot="1" x14ac:dyDescent="0.25">
      <c r="A3" s="6" t="s">
        <v>727</v>
      </c>
      <c r="B3" s="6" t="s">
        <v>728</v>
      </c>
      <c r="C3" s="6" t="s">
        <v>726</v>
      </c>
    </row>
    <row r="4" spans="1:3" ht="28" x14ac:dyDescent="0.2">
      <c r="A4" s="22" t="s">
        <v>729</v>
      </c>
      <c r="B4" s="121">
        <v>-31.5314437442536</v>
      </c>
      <c r="C4" s="121">
        <v>-9.2502978587535303</v>
      </c>
    </row>
    <row r="5" spans="1:3" x14ac:dyDescent="0.2">
      <c r="A5" s="22" t="s">
        <v>730</v>
      </c>
      <c r="B5" s="121">
        <v>-37.383409692748401</v>
      </c>
      <c r="C5" s="121">
        <v>-13.091789616069599</v>
      </c>
    </row>
    <row r="6" spans="1:3" x14ac:dyDescent="0.2">
      <c r="A6" s="22" t="s">
        <v>731</v>
      </c>
      <c r="B6" s="121">
        <v>11.7039318969896</v>
      </c>
      <c r="C6" s="121">
        <v>7.6829835146321699</v>
      </c>
    </row>
    <row r="7" spans="1:3" x14ac:dyDescent="0.2">
      <c r="A7" s="22" t="s">
        <v>723</v>
      </c>
      <c r="B7" s="118">
        <v>3</v>
      </c>
      <c r="C7" s="118">
        <v>1</v>
      </c>
    </row>
    <row r="8" spans="1:3" x14ac:dyDescent="0.2">
      <c r="A8" s="22" t="s">
        <v>707</v>
      </c>
      <c r="B8" s="121">
        <v>8.4693408282718301E-3</v>
      </c>
      <c r="C8" s="121">
        <v>5.5743931999188102E-3</v>
      </c>
    </row>
    <row r="9" spans="1:3" x14ac:dyDescent="0.2">
      <c r="A9" s="22" t="s">
        <v>801</v>
      </c>
      <c r="B9" s="119">
        <v>3</v>
      </c>
      <c r="C9" s="122">
        <v>2</v>
      </c>
    </row>
    <row r="10" spans="1:3" x14ac:dyDescent="0.2">
      <c r="A10" s="22" t="s">
        <v>732</v>
      </c>
      <c r="B10" s="119">
        <v>14</v>
      </c>
      <c r="C10" s="119">
        <v>6</v>
      </c>
    </row>
    <row r="11" spans="1:3" ht="16" thickBot="1" x14ac:dyDescent="0.25">
      <c r="A11" s="25" t="s">
        <v>733</v>
      </c>
      <c r="B11" s="120">
        <v>17</v>
      </c>
      <c r="C11" s="120">
        <v>8</v>
      </c>
    </row>
  </sheetData>
  <mergeCells count="1">
    <mergeCell ref="A1:C1"/>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60DBD50EF6EB4FA69D7F2D00FCFC25" ma:contentTypeVersion="18" ma:contentTypeDescription="Create a new document." ma:contentTypeScope="" ma:versionID="976181ea65b834ddfb701f922acb4979">
  <xsd:schema xmlns:xsd="http://www.w3.org/2001/XMLSchema" xmlns:xs="http://www.w3.org/2001/XMLSchema" xmlns:p="http://schemas.microsoft.com/office/2006/metadata/properties" xmlns:ns3="fe11bc9c-ebaf-4a48-b22b-188dc286737b" xmlns:ns4="5943c3ba-9851-4522-bd8d-219f9558929f" targetNamespace="http://schemas.microsoft.com/office/2006/metadata/properties" ma:root="true" ma:fieldsID="4002e0d4fd5eecd96bd64dbfdaec79c4" ns3:_="" ns4:_="">
    <xsd:import namespace="fe11bc9c-ebaf-4a48-b22b-188dc286737b"/>
    <xsd:import namespace="5943c3ba-9851-4522-bd8d-219f9558929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11bc9c-ebaf-4a48-b22b-188dc286737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43c3ba-9851-4522-bd8d-219f9558929f"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5943c3ba-9851-4522-bd8d-219f9558929f" xsi:nil="true"/>
  </documentManagement>
</p:properties>
</file>

<file path=customXml/itemProps1.xml><?xml version="1.0" encoding="utf-8"?>
<ds:datastoreItem xmlns:ds="http://schemas.openxmlformats.org/officeDocument/2006/customXml" ds:itemID="{F006FF1A-1A1D-49DF-9A5B-A5F6D2E008AB}">
  <ds:schemaRefs>
    <ds:schemaRef ds:uri="http://schemas.microsoft.com/sharepoint/v3/contenttype/forms"/>
  </ds:schemaRefs>
</ds:datastoreItem>
</file>

<file path=customXml/itemProps2.xml><?xml version="1.0" encoding="utf-8"?>
<ds:datastoreItem xmlns:ds="http://schemas.openxmlformats.org/officeDocument/2006/customXml" ds:itemID="{24C20132-6777-4D7E-AEE2-0B0E4A8D48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11bc9c-ebaf-4a48-b22b-188dc286737b"/>
    <ds:schemaRef ds:uri="5943c3ba-9851-4522-bd8d-219f955892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818009-259A-4D23-A5AC-A53948D68863}">
  <ds:schemaRefs>
    <ds:schemaRef ds:uri="http://schemas.microsoft.com/office/2006/documentManagement/types"/>
    <ds:schemaRef ds:uri="http://purl.org/dc/terms/"/>
    <ds:schemaRef ds:uri="http://purl.org/dc/elements/1.1/"/>
    <ds:schemaRef ds:uri="5943c3ba-9851-4522-bd8d-219f9558929f"/>
    <ds:schemaRef ds:uri="http://purl.org/dc/dcmitype/"/>
    <ds:schemaRef ds:uri="http://schemas.openxmlformats.org/package/2006/metadata/core-properties"/>
    <ds:schemaRef ds:uri="http://www.w3.org/XML/1998/namespace"/>
    <ds:schemaRef ds:uri="fe11bc9c-ebaf-4a48-b22b-188dc286737b"/>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Table S1</vt:lpstr>
      <vt:lpstr>Table S2 </vt:lpstr>
      <vt:lpstr>Table S3 </vt:lpstr>
      <vt:lpstr>Table S4</vt:lpstr>
      <vt:lpstr>Table S5</vt:lpstr>
      <vt:lpstr>Table S6</vt:lpstr>
      <vt:lpstr>Table S7</vt:lpstr>
      <vt:lpstr>Table S8</vt:lpstr>
      <vt:lpstr>Table S9</vt:lpstr>
      <vt:lpstr>Table S10 </vt:lpstr>
      <vt:lpstr>'Table S6'!_Int_AWjH4QQg</vt:lpstr>
    </vt:vector>
  </TitlesOfParts>
  <Manager/>
  <Company>University of Technology Sydney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Natasha Bartels</dc:creator>
  <cp:keywords/>
  <dc:description/>
  <cp:lastModifiedBy>Jen Matthews</cp:lastModifiedBy>
  <cp:revision/>
  <dcterms:created xsi:type="dcterms:W3CDTF">2024-07-11T01:04:24Z</dcterms:created>
  <dcterms:modified xsi:type="dcterms:W3CDTF">2026-10-01T02:07:09Z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0x010100F960DBD50EF6EB4FA69D7F2D00FCFC25</vt:lpwstr>
  </property>
  <property fmtid="{D5CDD505-2E9C-101B-9397-08002B2CF9AE}" pid="3" name="MSIP_Label_51a6c3db-1667-4f49-995a-8b9973972958_Enabled">
    <vt:lpwstr>true</vt:lpwstr>
  </property>
  <property fmtid="{D5CDD505-2E9C-101B-9397-08002B2CF9AE}" pid="4" name="MSIP_Label_51a6c3db-1667-4f49-995a-8b9973972958_SetDate">
    <vt:lpwstr>2026-08-04T00:45:03Z</vt:lpwstr>
  </property>
  <property fmtid="{D5CDD505-2E9C-101B-9397-08002B2CF9AE}" pid="5" name="MSIP_Label_51a6c3db-1667-4f49-995a-8b9973972958_Method">
    <vt:lpwstr>Standard</vt:lpwstr>
  </property>
  <property fmtid="{D5CDD505-2E9C-101B-9397-08002B2CF9AE}" pid="6" name="MSIP_Label_51a6c3db-1667-4f49-995a-8b9973972958_Name">
    <vt:lpwstr>UTS-Internal</vt:lpwstr>
  </property>
  <property fmtid="{D5CDD505-2E9C-101B-9397-08002B2CF9AE}" pid="7" name="MSIP_Label_51a6c3db-1667-4f49-995a-8b9973972958_SiteId">
    <vt:lpwstr>e8911c26-cf9f-4a9c-878e-527807be8791</vt:lpwstr>
  </property>
  <property fmtid="{D5CDD505-2E9C-101B-9397-08002B2CF9AE}" pid="8" name="MSIP_Label_51a6c3db-1667-4f49-995a-8b9973972958_ActionId">
    <vt:lpwstr>bf031ecf-dc84-415f-8e23-38f7bf3ef811</vt:lpwstr>
  </property>
  <property fmtid="{D5CDD505-2E9C-101B-9397-08002B2CF9AE}" pid="9" name="MSIP_Label_51a6c3db-1667-4f49-995a-8b9973972958_ContentBits">
    <vt:lpwstr>0</vt:lpwstr>
  </property>
  <property fmtid="{D5CDD505-2E9C-101B-9397-08002B2CF9AE}" pid="10" name="MSIP_Label_51a6c3db-1667-4f49-995a-8b9973972958_Tag">
    <vt:lpwstr>50, 3, 0, 1</vt:lpwstr>
  </property>
</Properties>
</file>