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nathanhsu/Documents/Pinello_Lab/PrimeDesign_Manuscript/Figures/"/>
    </mc:Choice>
  </mc:AlternateContent>
  <xr:revisionPtr revIDLastSave="0" documentId="13_ncr:1_{4AC03CFC-6228-7E47-A272-B687499002A0}" xr6:coauthVersionLast="45" xr6:coauthVersionMax="45" xr10:uidLastSave="{00000000-0000-0000-0000-000000000000}"/>
  <bookViews>
    <workbookView xWindow="47720" yWindow="4000" windowWidth="38400" windowHeight="21140" xr2:uid="{FB256837-BAB8-B14C-85D0-F1B3102EC63B}"/>
  </bookViews>
  <sheets>
    <sheet name="Supplementary Table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1" l="1"/>
  <c r="D12" i="1" s="1"/>
  <c r="D6" i="1"/>
  <c r="D7" i="1"/>
  <c r="D8" i="1"/>
  <c r="D9" i="1"/>
  <c r="D10" i="1"/>
  <c r="D11" i="1"/>
  <c r="D5" i="1"/>
  <c r="C24" i="1"/>
  <c r="B24" i="1"/>
  <c r="D23" i="1"/>
  <c r="D22" i="1"/>
  <c r="D21" i="1"/>
  <c r="D20" i="1"/>
  <c r="D19" i="1"/>
  <c r="D18" i="1"/>
  <c r="D17" i="1"/>
  <c r="D24" i="1" l="1"/>
</calcChain>
</file>

<file path=xl/sharedStrings.xml><?xml version="1.0" encoding="utf-8"?>
<sst xmlns="http://schemas.openxmlformats.org/spreadsheetml/2006/main" count="45" uniqueCount="25">
  <si>
    <t>Variant Type</t>
  </si>
  <si>
    <t>Transition point mutation</t>
  </si>
  <si>
    <t>Transversion point mutation</t>
  </si>
  <si>
    <t>Number of variants</t>
  </si>
  <si>
    <t>Targetable variants</t>
  </si>
  <si>
    <t>% Targetable</t>
  </si>
  <si>
    <t>Deletion</t>
  </si>
  <si>
    <t>Duplication</t>
  </si>
  <si>
    <t>Insertion</t>
  </si>
  <si>
    <t>Indel</t>
  </si>
  <si>
    <t>Total</t>
  </si>
  <si>
    <t>Mean pegRNAs per variant</t>
  </si>
  <si>
    <t>Median pegRNAs per variant</t>
  </si>
  <si>
    <t>% PAM disruption</t>
  </si>
  <si>
    <t>% PE3b</t>
  </si>
  <si>
    <t>% PE3b-seed</t>
  </si>
  <si>
    <t>% PAM disruption and PE3b-seed</t>
  </si>
  <si>
    <t>Mean pegRNA-to-edit minimum distance</t>
  </si>
  <si>
    <t>Median pegRNA-to-edit minimum distance</t>
  </si>
  <si>
    <t>Supplementary Table 1: PrimeDesign analysis of ClinVar variants*</t>
  </si>
  <si>
    <t>Other**</t>
  </si>
  <si>
    <t>*ClinVar database accessed April 2020</t>
  </si>
  <si>
    <t>**Copy number gain, copy number loss, NT expansion, inversion, short repeat</t>
  </si>
  <si>
    <t>Installing ClinVar variants</t>
  </si>
  <si>
    <t>Correcting ClinVar variants (data shown in Figure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</si>
</sst>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10" fontId="0" fillId="0" borderId="0" xfId="1" applyNumberFormat="1" applyFont="1"/>
    <xf numFmtId="2" fontId="0" fillId="0" borderId="0" xfId="0" applyNumberFormat="1"/>
    <xf numFmtId="0" fontId="2" fillId="0" borderId="0" xfId="0" applyFont="1" applyAlignment="1"/>
    <xf numFmtId="0" fontId="3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3CCA7-D7F7-6B43-812E-A25837C75470}">
  <dimension ref="A1:L27"/>
  <sheetViews>
    <sheetView tabSelected="1" zoomScale="105" workbookViewId="0"/>
  </sheetViews>
  <sheetFormatPr baseColWidth="10" defaultRowHeight="16" x14ac:dyDescent="0.2"/>
  <cols>
    <col min="1" max="1" width="25.5" customWidth="1"/>
    <col min="2" max="2" width="18.1640625" bestFit="1" customWidth="1"/>
    <col min="3" max="3" width="17.6640625" bestFit="1" customWidth="1"/>
    <col min="4" max="4" width="12.1640625" bestFit="1" customWidth="1"/>
    <col min="5" max="5" width="24.6640625" bestFit="1" customWidth="1"/>
    <col min="6" max="6" width="26.1640625" bestFit="1" customWidth="1"/>
    <col min="7" max="7" width="37.33203125" bestFit="1" customWidth="1"/>
    <col min="8" max="8" width="38.83203125" bestFit="1" customWidth="1"/>
    <col min="9" max="9" width="16.5" bestFit="1" customWidth="1"/>
    <col min="10" max="10" width="10.6640625" customWidth="1"/>
    <col min="11" max="11" width="12" bestFit="1" customWidth="1"/>
    <col min="12" max="12" width="30.1640625" bestFit="1" customWidth="1"/>
  </cols>
  <sheetData>
    <row r="1" spans="1:12" ht="26" x14ac:dyDescent="0.3">
      <c r="A1" s="5" t="s">
        <v>19</v>
      </c>
    </row>
    <row r="2" spans="1:12" x14ac:dyDescent="0.2">
      <c r="A2" s="1"/>
    </row>
    <row r="3" spans="1:12" x14ac:dyDescent="0.2">
      <c r="A3" s="4" t="s">
        <v>23</v>
      </c>
    </row>
    <row r="4" spans="1:12" x14ac:dyDescent="0.2">
      <c r="A4" s="1" t="s">
        <v>0</v>
      </c>
      <c r="B4" s="1" t="s">
        <v>3</v>
      </c>
      <c r="C4" s="1" t="s">
        <v>4</v>
      </c>
      <c r="D4" s="1" t="s">
        <v>5</v>
      </c>
      <c r="E4" s="1" t="s">
        <v>11</v>
      </c>
      <c r="F4" s="1" t="s">
        <v>12</v>
      </c>
      <c r="G4" s="1" t="s">
        <v>17</v>
      </c>
      <c r="H4" s="1" t="s">
        <v>18</v>
      </c>
      <c r="I4" s="1" t="s">
        <v>13</v>
      </c>
      <c r="J4" s="1" t="s">
        <v>14</v>
      </c>
      <c r="K4" s="1" t="s">
        <v>15</v>
      </c>
      <c r="L4" s="1" t="s">
        <v>16</v>
      </c>
    </row>
    <row r="5" spans="1:12" x14ac:dyDescent="0.2">
      <c r="A5" t="s">
        <v>1</v>
      </c>
      <c r="B5">
        <v>24716</v>
      </c>
      <c r="C5">
        <v>23204</v>
      </c>
      <c r="D5" s="2">
        <f>C5/B5</f>
        <v>0.9388250525975077</v>
      </c>
      <c r="E5" s="3">
        <v>4.3699202592599997</v>
      </c>
      <c r="F5">
        <v>4</v>
      </c>
      <c r="G5" s="3">
        <v>6.40320634373</v>
      </c>
      <c r="H5">
        <v>5</v>
      </c>
      <c r="I5" s="2">
        <v>0.41622134114800002</v>
      </c>
      <c r="J5" s="2">
        <v>0.83399413894200003</v>
      </c>
      <c r="K5" s="2">
        <v>0.64993104637099997</v>
      </c>
      <c r="L5" s="2">
        <v>0.21207550422300001</v>
      </c>
    </row>
    <row r="6" spans="1:12" x14ac:dyDescent="0.2">
      <c r="A6" t="s">
        <v>2</v>
      </c>
      <c r="B6">
        <v>16638</v>
      </c>
      <c r="C6">
        <v>15599</v>
      </c>
      <c r="D6" s="2">
        <f t="shared" ref="D6:D12" si="0">C6/B6</f>
        <v>0.93755259045558359</v>
      </c>
      <c r="E6" s="3">
        <v>4.0373195486400002</v>
      </c>
      <c r="F6">
        <v>4</v>
      </c>
      <c r="G6" s="3">
        <v>7.4770177575499996</v>
      </c>
      <c r="H6">
        <v>6</v>
      </c>
      <c r="I6" s="2">
        <v>0.307327392782</v>
      </c>
      <c r="J6" s="2">
        <v>0.80774408615899995</v>
      </c>
      <c r="K6" s="2">
        <v>0.61324443874599999</v>
      </c>
      <c r="L6" s="2">
        <v>0.14693249567300001</v>
      </c>
    </row>
    <row r="7" spans="1:12" x14ac:dyDescent="0.2">
      <c r="A7" t="s">
        <v>6</v>
      </c>
      <c r="B7">
        <v>16402</v>
      </c>
      <c r="C7">
        <v>15303</v>
      </c>
      <c r="D7" s="2">
        <f t="shared" si="0"/>
        <v>0.93299597610047558</v>
      </c>
      <c r="E7" s="3">
        <v>4.19025641026</v>
      </c>
      <c r="F7">
        <v>3</v>
      </c>
      <c r="G7" s="3">
        <v>7.9546494151499996</v>
      </c>
      <c r="H7">
        <v>6</v>
      </c>
      <c r="I7" s="2">
        <v>0.50192772658999996</v>
      </c>
      <c r="J7" s="2">
        <v>0.77520747565799997</v>
      </c>
      <c r="K7" s="2">
        <v>0.58250016336699995</v>
      </c>
      <c r="L7" s="2">
        <v>0.23720839051199999</v>
      </c>
    </row>
    <row r="8" spans="1:12" x14ac:dyDescent="0.2">
      <c r="A8" t="s">
        <v>7</v>
      </c>
      <c r="B8">
        <v>6780</v>
      </c>
      <c r="C8">
        <v>6245</v>
      </c>
      <c r="D8" s="2">
        <f t="shared" si="0"/>
        <v>0.92109144542772858</v>
      </c>
      <c r="E8" s="3">
        <v>4.0636009353100002</v>
      </c>
      <c r="F8">
        <v>3</v>
      </c>
      <c r="G8" s="3">
        <v>9.8598879103300003</v>
      </c>
      <c r="H8">
        <v>8</v>
      </c>
      <c r="I8" s="2">
        <v>0.35260208166500001</v>
      </c>
      <c r="J8" s="2">
        <v>0.74939951961600004</v>
      </c>
      <c r="K8" s="2">
        <v>0.53771016813500006</v>
      </c>
      <c r="L8" s="2">
        <v>0.16333066453199999</v>
      </c>
    </row>
    <row r="9" spans="1:12" x14ac:dyDescent="0.2">
      <c r="A9" t="s">
        <v>8</v>
      </c>
      <c r="B9">
        <v>1160</v>
      </c>
      <c r="C9">
        <v>1063</v>
      </c>
      <c r="D9" s="2">
        <f t="shared" si="0"/>
        <v>0.91637931034482756</v>
      </c>
      <c r="E9" s="3">
        <v>3.3224341507699999</v>
      </c>
      <c r="F9">
        <v>3</v>
      </c>
      <c r="G9" s="3">
        <v>11.1100658514</v>
      </c>
      <c r="H9">
        <v>10</v>
      </c>
      <c r="I9" s="2">
        <v>0.44496707431799998</v>
      </c>
      <c r="J9" s="2">
        <v>0.75634995296300001</v>
      </c>
      <c r="K9" s="2">
        <v>0.52304797742200004</v>
      </c>
      <c r="L9" s="2">
        <v>0.18062088429000001</v>
      </c>
    </row>
    <row r="10" spans="1:12" x14ac:dyDescent="0.2">
      <c r="A10" t="s">
        <v>9</v>
      </c>
      <c r="B10">
        <v>1488</v>
      </c>
      <c r="C10">
        <v>1386</v>
      </c>
      <c r="D10" s="2">
        <f t="shared" si="0"/>
        <v>0.93145161290322576</v>
      </c>
      <c r="E10" s="3">
        <v>3.92519407198</v>
      </c>
      <c r="F10">
        <v>3</v>
      </c>
      <c r="G10" s="3">
        <v>9.8463203463200006</v>
      </c>
      <c r="H10">
        <v>8</v>
      </c>
      <c r="I10" s="2">
        <v>0.56060606060600005</v>
      </c>
      <c r="J10" s="2">
        <v>0.81385281385300001</v>
      </c>
      <c r="K10" s="2">
        <v>0.63708513708500003</v>
      </c>
      <c r="L10" s="2">
        <v>0.280663780664</v>
      </c>
    </row>
    <row r="11" spans="1:12" x14ac:dyDescent="0.2">
      <c r="A11" t="s">
        <v>20</v>
      </c>
      <c r="B11">
        <v>2297</v>
      </c>
      <c r="C11">
        <v>2105</v>
      </c>
      <c r="D11" s="2">
        <f t="shared" si="0"/>
        <v>0.91641271223334786</v>
      </c>
      <c r="E11" s="3">
        <v>3.3795485951200002</v>
      </c>
      <c r="F11">
        <v>3</v>
      </c>
      <c r="G11" s="3">
        <v>10.801425178100001</v>
      </c>
      <c r="H11">
        <v>10</v>
      </c>
      <c r="I11" s="2">
        <v>0.27458432304000002</v>
      </c>
      <c r="J11" s="2">
        <v>0.72256532066500001</v>
      </c>
      <c r="K11" s="2">
        <v>0.457482185273</v>
      </c>
      <c r="L11" s="2">
        <v>0.106888361045</v>
      </c>
    </row>
    <row r="12" spans="1:12" x14ac:dyDescent="0.2">
      <c r="A12" s="1" t="s">
        <v>10</v>
      </c>
      <c r="B12">
        <v>69481</v>
      </c>
      <c r="C12">
        <f>SUM(C5:C11)</f>
        <v>64905</v>
      </c>
      <c r="D12" s="2">
        <f t="shared" si="0"/>
        <v>0.93414026856262866</v>
      </c>
      <c r="E12" s="3">
        <v>3.95095061959384</v>
      </c>
      <c r="F12">
        <v>3</v>
      </c>
      <c r="G12" s="3">
        <v>7.6529235035821497</v>
      </c>
      <c r="H12">
        <v>6</v>
      </c>
      <c r="I12" s="2">
        <v>0.40309683383400002</v>
      </c>
      <c r="J12" s="2">
        <v>0.80036977120399999</v>
      </c>
      <c r="K12" s="2">
        <v>0.60582389646400003</v>
      </c>
      <c r="L12" s="2">
        <v>0.195192974347</v>
      </c>
    </row>
    <row r="15" spans="1:12" x14ac:dyDescent="0.2">
      <c r="A15" s="4" t="s">
        <v>24</v>
      </c>
    </row>
    <row r="16" spans="1:12" x14ac:dyDescent="0.2">
      <c r="A16" s="1" t="s">
        <v>0</v>
      </c>
      <c r="B16" s="1" t="s">
        <v>3</v>
      </c>
      <c r="C16" s="1" t="s">
        <v>4</v>
      </c>
      <c r="D16" s="1" t="s">
        <v>5</v>
      </c>
      <c r="E16" s="1" t="s">
        <v>11</v>
      </c>
      <c r="F16" s="1" t="s">
        <v>12</v>
      </c>
      <c r="G16" s="1" t="s">
        <v>17</v>
      </c>
      <c r="H16" s="1" t="s">
        <v>18</v>
      </c>
      <c r="I16" s="1" t="s">
        <v>13</v>
      </c>
      <c r="J16" s="1" t="s">
        <v>14</v>
      </c>
      <c r="K16" s="1" t="s">
        <v>15</v>
      </c>
      <c r="L16" s="1" t="s">
        <v>16</v>
      </c>
    </row>
    <row r="17" spans="1:12" x14ac:dyDescent="0.2">
      <c r="A17" t="s">
        <v>1</v>
      </c>
      <c r="B17">
        <v>24723</v>
      </c>
      <c r="C17">
        <v>22832</v>
      </c>
      <c r="D17" s="2">
        <f>C17/B17</f>
        <v>0.92351251870727658</v>
      </c>
      <c r="E17" s="3">
        <v>4.0984122875100004</v>
      </c>
      <c r="F17">
        <v>4</v>
      </c>
      <c r="G17" s="3">
        <v>7.6415119131000004</v>
      </c>
      <c r="H17">
        <v>5</v>
      </c>
      <c r="I17" s="2">
        <v>0.115408199019</v>
      </c>
      <c r="J17" s="2">
        <v>0.83019446390999996</v>
      </c>
      <c r="K17" s="2">
        <v>0.64291345479999995</v>
      </c>
      <c r="L17" s="2">
        <v>5.6631044148599999E-2</v>
      </c>
    </row>
    <row r="18" spans="1:12" x14ac:dyDescent="0.2">
      <c r="A18" t="s">
        <v>2</v>
      </c>
      <c r="B18">
        <v>16760</v>
      </c>
      <c r="C18">
        <v>15396</v>
      </c>
      <c r="D18" s="2">
        <f t="shared" ref="D18:D23" si="1">C18/B18</f>
        <v>0.91861575178997612</v>
      </c>
      <c r="E18" s="3">
        <v>3.94844376551</v>
      </c>
      <c r="F18">
        <v>4</v>
      </c>
      <c r="G18" s="3">
        <v>8.0644972720200006</v>
      </c>
      <c r="H18">
        <v>6</v>
      </c>
      <c r="I18" s="2">
        <v>0.180436477007</v>
      </c>
      <c r="J18" s="2">
        <v>0.81105481943400004</v>
      </c>
      <c r="K18" s="2">
        <v>0.61386074305000005</v>
      </c>
      <c r="L18" s="2">
        <v>8.8139776565300004E-2</v>
      </c>
    </row>
    <row r="19" spans="1:12" x14ac:dyDescent="0.2">
      <c r="A19" t="s">
        <v>6</v>
      </c>
      <c r="B19">
        <v>15825</v>
      </c>
      <c r="C19">
        <v>14336</v>
      </c>
      <c r="D19" s="2">
        <f t="shared" si="1"/>
        <v>0.90590837282780412</v>
      </c>
      <c r="E19" s="3">
        <v>3.67153877385</v>
      </c>
      <c r="F19">
        <v>3</v>
      </c>
      <c r="G19" s="3">
        <v>10.5020228795</v>
      </c>
      <c r="H19">
        <v>9</v>
      </c>
      <c r="I19" s="2">
        <v>0.43680245535700002</v>
      </c>
      <c r="J19" s="2">
        <v>0.76304408482099995</v>
      </c>
      <c r="K19" s="2">
        <v>0.56215122767900005</v>
      </c>
      <c r="L19" s="2">
        <v>0.19342912946400001</v>
      </c>
    </row>
    <row r="20" spans="1:12" x14ac:dyDescent="0.2">
      <c r="A20" t="s">
        <v>7</v>
      </c>
      <c r="B20">
        <v>7027</v>
      </c>
      <c r="C20">
        <v>6462</v>
      </c>
      <c r="D20" s="2">
        <f t="shared" si="1"/>
        <v>0.91959584459940236</v>
      </c>
      <c r="E20" s="3">
        <v>4.5768353853199999</v>
      </c>
      <c r="F20">
        <v>4</v>
      </c>
      <c r="G20" s="3">
        <v>7.7446610956399997</v>
      </c>
      <c r="H20">
        <v>6</v>
      </c>
      <c r="I20" s="2">
        <v>0.47833488084199999</v>
      </c>
      <c r="J20" s="2">
        <v>0.75193438563899995</v>
      </c>
      <c r="K20" s="2">
        <v>0.54271123491200002</v>
      </c>
      <c r="L20" s="2">
        <v>0.213246672857</v>
      </c>
    </row>
    <row r="21" spans="1:12" x14ac:dyDescent="0.2">
      <c r="A21" t="s">
        <v>8</v>
      </c>
      <c r="B21">
        <v>1187</v>
      </c>
      <c r="C21">
        <v>1099</v>
      </c>
      <c r="D21" s="2">
        <f t="shared" si="1"/>
        <v>0.92586352148272955</v>
      </c>
      <c r="E21" s="3">
        <v>3.5740905057700001</v>
      </c>
      <c r="F21">
        <v>3</v>
      </c>
      <c r="G21" s="3">
        <v>9.3066424021799996</v>
      </c>
      <c r="H21">
        <v>7</v>
      </c>
      <c r="I21" s="2">
        <v>0.360327570519</v>
      </c>
      <c r="J21" s="2">
        <v>0.757961783439</v>
      </c>
      <c r="K21" s="2">
        <v>0.52866242038199995</v>
      </c>
      <c r="L21" s="2">
        <v>0.15923566879000001</v>
      </c>
    </row>
    <row r="22" spans="1:12" x14ac:dyDescent="0.2">
      <c r="A22" t="s">
        <v>9</v>
      </c>
      <c r="B22">
        <v>1450</v>
      </c>
      <c r="C22">
        <v>1316</v>
      </c>
      <c r="D22" s="2">
        <f t="shared" si="1"/>
        <v>0.90758620689655167</v>
      </c>
      <c r="E22" s="3">
        <v>3.60441176471</v>
      </c>
      <c r="F22">
        <v>3</v>
      </c>
      <c r="G22" s="3">
        <v>11.213525835900001</v>
      </c>
      <c r="H22">
        <v>10</v>
      </c>
      <c r="I22" s="2">
        <v>0.47340425531899999</v>
      </c>
      <c r="J22" s="2">
        <v>0.82370820668699996</v>
      </c>
      <c r="K22" s="2">
        <v>0.64285714285700002</v>
      </c>
      <c r="L22" s="2">
        <v>0.23556231003</v>
      </c>
    </row>
    <row r="23" spans="1:12" x14ac:dyDescent="0.2">
      <c r="A23" t="s">
        <v>20</v>
      </c>
      <c r="B23">
        <v>2509</v>
      </c>
      <c r="C23">
        <v>2269</v>
      </c>
      <c r="D23" s="2">
        <f t="shared" si="1"/>
        <v>0.90434436030290954</v>
      </c>
      <c r="E23" s="3">
        <v>3.08866155158</v>
      </c>
      <c r="F23">
        <v>2</v>
      </c>
      <c r="G23" s="3">
        <v>12.127368884999999</v>
      </c>
      <c r="H23">
        <v>11</v>
      </c>
      <c r="I23" s="2">
        <v>0.32260907888899998</v>
      </c>
      <c r="J23" s="2">
        <v>0.65843984134</v>
      </c>
      <c r="K23" s="2">
        <v>0.41075363596300002</v>
      </c>
      <c r="L23" s="2">
        <v>0.12428382547400001</v>
      </c>
    </row>
    <row r="24" spans="1:12" x14ac:dyDescent="0.2">
      <c r="A24" s="1" t="s">
        <v>10</v>
      </c>
      <c r="B24">
        <f>SUM(B17:B23)</f>
        <v>69481</v>
      </c>
      <c r="C24">
        <f>SUM(C17:C23)</f>
        <v>63710</v>
      </c>
      <c r="D24" s="2">
        <f>C24/B24</f>
        <v>0.9169413220880529</v>
      </c>
      <c r="E24" s="3">
        <v>3.7070853902505698</v>
      </c>
      <c r="F24">
        <v>3</v>
      </c>
      <c r="G24" s="3">
        <v>8.6601318474336804</v>
      </c>
      <c r="H24">
        <v>7</v>
      </c>
      <c r="I24" s="2">
        <v>0.25900000000000001</v>
      </c>
      <c r="J24" s="2">
        <v>0.79500000000000004</v>
      </c>
      <c r="K24" s="2">
        <v>0.59699999999999998</v>
      </c>
      <c r="L24" s="2">
        <v>0.11899999999999999</v>
      </c>
    </row>
    <row r="26" spans="1:12" x14ac:dyDescent="0.2">
      <c r="A26" t="s">
        <v>21</v>
      </c>
    </row>
    <row r="27" spans="1:12" x14ac:dyDescent="0.2">
      <c r="A27" t="s">
        <v>22</v>
      </c>
    </row>
  </sheetData>
  <pageMargins left="0.7" right="0.7" top="0.75" bottom="0.75" header="0.3" footer="0.3"/>
  <pageSetup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Supplementary Table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2020-05-27T06:17:16Z</cp:lastPrinted>
  <dcterms:created xsi:type="dcterms:W3CDTF">2020-04-21T22:56:21Z</dcterms:created>
  <dcterms:modified xsi:type="dcterms:W3CDTF">2020-11-03T13:15:51Z</dcterms:modified>
</cp:coreProperties>
</file>