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5c872495d470e62/Dokumenter/myR/R Wheat PhS/Champa Paper 2/TAG 2026/Manus/Tables/"/>
    </mc:Choice>
  </mc:AlternateContent>
  <xr:revisionPtr revIDLastSave="263" documentId="8_{9FBCC6D8-9F6A-4615-B07C-A7395421F38E}" xr6:coauthVersionLast="47" xr6:coauthVersionMax="47" xr10:uidLastSave="{95A49823-2B8E-4603-BFEE-2F83C79B7E36}"/>
  <bookViews>
    <workbookView xWindow="348" yWindow="528" windowWidth="22620" windowHeight="11760" xr2:uid="{55CCDEEC-B99E-48B1-A9A9-C4A8940F5EAC}"/>
  </bookViews>
  <sheets>
    <sheet name=".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3" l="1"/>
  <c r="G6" i="3"/>
  <c r="H9" i="3"/>
  <c r="G9" i="3"/>
  <c r="G4" i="3"/>
  <c r="H4" i="3"/>
  <c r="G7" i="3"/>
  <c r="H7" i="3"/>
  <c r="G8" i="3"/>
  <c r="H8" i="3"/>
  <c r="G5" i="3"/>
  <c r="H5" i="3"/>
  <c r="G3" i="3"/>
  <c r="H3" i="3"/>
  <c r="G2" i="3"/>
  <c r="H2" i="3"/>
  <c r="G10" i="3"/>
  <c r="H10" i="3"/>
  <c r="G11" i="3"/>
  <c r="H11" i="3"/>
  <c r="G12" i="3"/>
  <c r="H12" i="3"/>
  <c r="G13" i="3"/>
  <c r="H13" i="3"/>
  <c r="G14" i="3"/>
  <c r="H14" i="3"/>
  <c r="G15" i="3"/>
  <c r="H15" i="3"/>
  <c r="G16" i="3"/>
  <c r="H16" i="3"/>
  <c r="G17" i="3"/>
  <c r="H17" i="3"/>
  <c r="G18" i="3"/>
  <c r="H18" i="3"/>
  <c r="G19" i="3"/>
  <c r="H19" i="3"/>
  <c r="G20" i="3"/>
  <c r="H20" i="3"/>
  <c r="G21" i="3"/>
  <c r="H21" i="3"/>
  <c r="H22" i="3"/>
  <c r="G23" i="3"/>
  <c r="H23" i="3"/>
  <c r="G24" i="3"/>
  <c r="H24" i="3"/>
  <c r="G25" i="3"/>
  <c r="H25" i="3"/>
  <c r="G26" i="3"/>
  <c r="H26" i="3"/>
  <c r="G27" i="3"/>
  <c r="H27" i="3"/>
  <c r="G28" i="3"/>
  <c r="H28" i="3"/>
  <c r="G29" i="3"/>
  <c r="H29" i="3"/>
  <c r="G31" i="3"/>
  <c r="H31" i="3"/>
  <c r="G32" i="3"/>
  <c r="H32" i="3"/>
  <c r="G33" i="3"/>
  <c r="H33" i="3"/>
  <c r="G34" i="3"/>
  <c r="H34" i="3"/>
  <c r="G35" i="3"/>
  <c r="H35" i="3"/>
  <c r="G36" i="3"/>
  <c r="H36" i="3"/>
  <c r="G38" i="3"/>
  <c r="H38" i="3"/>
  <c r="G37" i="3"/>
  <c r="H37" i="3"/>
  <c r="G39" i="3"/>
  <c r="H39" i="3"/>
  <c r="G40" i="3"/>
  <c r="H40" i="3"/>
  <c r="G41" i="3"/>
  <c r="H41" i="3"/>
  <c r="G42" i="3"/>
  <c r="H42" i="3"/>
  <c r="G43" i="3"/>
  <c r="H43" i="3"/>
  <c r="G44" i="3"/>
  <c r="H44" i="3"/>
  <c r="G45" i="3"/>
  <c r="H45" i="3"/>
  <c r="G46" i="3"/>
  <c r="H46" i="3"/>
  <c r="G47" i="3"/>
  <c r="H47" i="3"/>
  <c r="G48" i="3"/>
  <c r="H48" i="3"/>
  <c r="G50" i="3"/>
  <c r="H50" i="3"/>
  <c r="G49" i="3"/>
  <c r="H49" i="3"/>
  <c r="G51" i="3"/>
  <c r="H51" i="3"/>
  <c r="G52" i="3"/>
  <c r="H52" i="3"/>
  <c r="G53" i="3"/>
  <c r="H53" i="3"/>
  <c r="G54" i="3"/>
  <c r="H54" i="3"/>
</calcChain>
</file>

<file path=xl/sharedStrings.xml><?xml version="1.0" encoding="utf-8"?>
<sst xmlns="http://schemas.openxmlformats.org/spreadsheetml/2006/main" count="246" uniqueCount="185">
  <si>
    <t>SNP</t>
  </si>
  <si>
    <t>Mbp</t>
  </si>
  <si>
    <t>QFN.nmbu_masbasis-1A.1</t>
  </si>
  <si>
    <t>AX-94677073</t>
  </si>
  <si>
    <t>25K</t>
  </si>
  <si>
    <t>QFN.nmbu_masbasis-1A.2</t>
  </si>
  <si>
    <t>AX-95187774</t>
  </si>
  <si>
    <t>Kukri_c7436_2259</t>
  </si>
  <si>
    <t>QFN.nmbu_masbasis-1A.4</t>
  </si>
  <si>
    <t>TA005766.0499</t>
  </si>
  <si>
    <t>QFN.nmbu_masbasis-1A.5</t>
  </si>
  <si>
    <t>AX-94735017</t>
  </si>
  <si>
    <t>35K</t>
  </si>
  <si>
    <t>AX-95245523</t>
  </si>
  <si>
    <t>Tdurum_contig47083_278</t>
  </si>
  <si>
    <t>BS00004903_51</t>
  </si>
  <si>
    <t>RAC875_rep_c70613_78</t>
  </si>
  <si>
    <t>BobWhite_c28295_256</t>
  </si>
  <si>
    <t>GENE.0032_895</t>
  </si>
  <si>
    <t>QFN.nmbu_masbasis-1B.1</t>
  </si>
  <si>
    <t>AX-94661034</t>
  </si>
  <si>
    <t>QFN.nmbu_masbasis-1B.2</t>
  </si>
  <si>
    <t>Kukri_rep_c69810_502</t>
  </si>
  <si>
    <t>QFN.nmbu_masbasis-1B.3</t>
  </si>
  <si>
    <t>wsnp_Ex_c1493_2860766</t>
  </si>
  <si>
    <t>QFN.nmbu_masbasis-2A.1</t>
  </si>
  <si>
    <t>AX-95198970</t>
  </si>
  <si>
    <t>QFN.nmbu_masbasis-2B.1</t>
  </si>
  <si>
    <t>AX-95017965</t>
  </si>
  <si>
    <t>AX-158562351</t>
  </si>
  <si>
    <t>QFN.nmbu_masbasis-2B.2</t>
  </si>
  <si>
    <t>wsnp_RFL_Contig3917_4326857</t>
  </si>
  <si>
    <t>QFN.nmbu_masbasis-2D.1</t>
  </si>
  <si>
    <t>AX-95193576</t>
  </si>
  <si>
    <t>QFN.nmbu_masbasis-3A.1</t>
  </si>
  <si>
    <t>BS00092728_51</t>
  </si>
  <si>
    <t>AX-94993536</t>
  </si>
  <si>
    <t>QFN.nmbu_masbasis-3B.1</t>
  </si>
  <si>
    <t>AX-158563556</t>
  </si>
  <si>
    <t>QFN.nmbu_masbasis-3B.2</t>
  </si>
  <si>
    <t>wsnp_Ex_c6245_10887043</t>
  </si>
  <si>
    <t>QFN.nmbu_masbasis-3B.3</t>
  </si>
  <si>
    <t>AX-94785160</t>
  </si>
  <si>
    <t>AX-94420304</t>
  </si>
  <si>
    <t>QFN.nmbu_masbasis-4D.1</t>
  </si>
  <si>
    <t>AX-94680941</t>
  </si>
  <si>
    <t>QFN.nmbu_masbasis-5A.1</t>
  </si>
  <si>
    <t>AX-94419772</t>
  </si>
  <si>
    <t>QFN.nmbu_masbasis-5A.2</t>
  </si>
  <si>
    <t>AX-158558875</t>
  </si>
  <si>
    <t>QFN.nmbu_masbasis-5B.1</t>
  </si>
  <si>
    <t>AX-158533842</t>
  </si>
  <si>
    <t>QFN.nmbu_masbasis-6A.1</t>
  </si>
  <si>
    <t>AX-94634087</t>
  </si>
  <si>
    <t>wsnp_Ex_c37749_45436366</t>
  </si>
  <si>
    <t>QFN.nmbu_masbasis-7A.1</t>
  </si>
  <si>
    <t>AX-94841408</t>
  </si>
  <si>
    <t>tplb0045c05_547</t>
  </si>
  <si>
    <t>QFN.nmbu_masbasis-7B.1</t>
  </si>
  <si>
    <t>CAP12_c1816_325</t>
  </si>
  <si>
    <t>QFN.nmbu_masbasis-7B.2</t>
  </si>
  <si>
    <t>AX-158544142</t>
  </si>
  <si>
    <t>QFN.nmbu_masbasis-7B.3</t>
  </si>
  <si>
    <t>AX-95235606</t>
  </si>
  <si>
    <t>QFN.nmbu_masbasis-7B.4</t>
  </si>
  <si>
    <t>AX-158592462</t>
  </si>
  <si>
    <t>QFN.nmbu_masbasis-7D.1</t>
  </si>
  <si>
    <t>AX-95155766</t>
  </si>
  <si>
    <t>QFN.nmbu_masbasis- 7D.2</t>
  </si>
  <si>
    <t>AX-95157119</t>
  </si>
  <si>
    <t>QGI.nmbu_masbasis-1A.1</t>
  </si>
  <si>
    <t>wsnp_Ex_c35563_43690084</t>
  </si>
  <si>
    <t>NA</t>
  </si>
  <si>
    <t>QGI.nmbu_masbasis-4A.1</t>
  </si>
  <si>
    <t>BobWhite_c10610_149</t>
  </si>
  <si>
    <t>QGI.nmbu_masbasis-4A.2</t>
  </si>
  <si>
    <t>PM19_A1_PCR_114</t>
  </si>
  <si>
    <t>AX-110791800</t>
  </si>
  <si>
    <t>QGI.nmbu_masbasis-5A.1</t>
  </si>
  <si>
    <t>AX-158584188</t>
  </si>
  <si>
    <t>AX-94655148</t>
  </si>
  <si>
    <t>QGI.nmbu_masbasis-5D.1</t>
  </si>
  <si>
    <t>AX-94806248</t>
  </si>
  <si>
    <t>QGI.nmbu_masbasis-6A.1</t>
  </si>
  <si>
    <t>AX-95246205</t>
  </si>
  <si>
    <t>AX-94401880</t>
  </si>
  <si>
    <t>QGI.nmbu_masbasis-7B.1</t>
  </si>
  <si>
    <t>AX-94505411</t>
  </si>
  <si>
    <t>BobWhite_c20876_475</t>
  </si>
  <si>
    <t>AX-94791751</t>
  </si>
  <si>
    <t>AX-95120609</t>
  </si>
  <si>
    <t>BS00072025_51</t>
  </si>
  <si>
    <t>BS00105531_51</t>
  </si>
  <si>
    <t>Most significant marker</t>
  </si>
  <si>
    <t>QFN.nmbu_masbasis-1RS.1</t>
  </si>
  <si>
    <t>20.29-24.29</t>
  </si>
  <si>
    <t>9.9-13.9</t>
  </si>
  <si>
    <t>548.44-552.44</t>
  </si>
  <si>
    <t>24.96-28.96.</t>
  </si>
  <si>
    <t>8.10-12.10</t>
  </si>
  <si>
    <t>9.63-13.63</t>
  </si>
  <si>
    <t>9.93-13.93</t>
  </si>
  <si>
    <t>12.85-16.85</t>
  </si>
  <si>
    <t>109.13-113.13</t>
  </si>
  <si>
    <t>78.92-82.92</t>
  </si>
  <si>
    <t>467.98-469.98</t>
  </si>
  <si>
    <t>668.18-672.18</t>
  </si>
  <si>
    <t>15.31-19.31</t>
  </si>
  <si>
    <t>17.07-21.07</t>
  </si>
  <si>
    <t>39.42-43.42</t>
  </si>
  <si>
    <t>741.75-745.75</t>
  </si>
  <si>
    <t>633.95-637.95</t>
  </si>
  <si>
    <t>0-3.31</t>
  </si>
  <si>
    <t>4.69-8.69</t>
  </si>
  <si>
    <t>472.40-476.40</t>
  </si>
  <si>
    <t>667.43-671.43</t>
  </si>
  <si>
    <t>13.75-17.75</t>
  </si>
  <si>
    <t>415.26-419.26</t>
  </si>
  <si>
    <t>740.26-744.26</t>
  </si>
  <si>
    <t>569.23-573.23</t>
  </si>
  <si>
    <t>603.66-607.66</t>
  </si>
  <si>
    <t>684.38-688.38</t>
  </si>
  <si>
    <t>320.75-324.75</t>
  </si>
  <si>
    <t>531.25-537.25</t>
  </si>
  <si>
    <t>375.43-379.43</t>
  </si>
  <si>
    <t>437.13-441.13</t>
  </si>
  <si>
    <t>443.19-447.19</t>
  </si>
  <si>
    <t>662.27-666.27</t>
  </si>
  <si>
    <t>533.75-537.75</t>
  </si>
  <si>
    <t>578.69-582.69</t>
  </si>
  <si>
    <t>610.67-614.67</t>
  </si>
  <si>
    <t>560.65-564.65</t>
  </si>
  <si>
    <t>582.94-586.94</t>
  </si>
  <si>
    <t>610.33-614.33</t>
  </si>
  <si>
    <t>176.68-180.68</t>
  </si>
  <si>
    <t>715.04-719.04</t>
  </si>
  <si>
    <t>724.91-728.91</t>
  </si>
  <si>
    <t>734.43-738.43</t>
  </si>
  <si>
    <t>19.67-23.67</t>
  </si>
  <si>
    <t>615.57-619.57</t>
  </si>
  <si>
    <t>38.44-42.44</t>
  </si>
  <si>
    <t>628.66-632.66</t>
  </si>
  <si>
    <t>728.23-732.23</t>
  </si>
  <si>
    <t>109.37-113.37</t>
  </si>
  <si>
    <t>583.15-587.15</t>
  </si>
  <si>
    <t>Position +/- 2 Mbp</t>
  </si>
  <si>
    <t>Position + 2 Mbp</t>
  </si>
  <si>
    <t>Position - 2 Mbp</t>
  </si>
  <si>
    <t>7.58-11.58</t>
  </si>
  <si>
    <t>1A</t>
  </si>
  <si>
    <t>1B</t>
  </si>
  <si>
    <t>1RS</t>
  </si>
  <si>
    <t>2A</t>
  </si>
  <si>
    <t>2B</t>
  </si>
  <si>
    <t>2D</t>
  </si>
  <si>
    <t>3A</t>
  </si>
  <si>
    <t>3B</t>
  </si>
  <si>
    <t>3D</t>
  </si>
  <si>
    <t>4A</t>
  </si>
  <si>
    <t>4B</t>
  </si>
  <si>
    <t>4D</t>
  </si>
  <si>
    <t>5A</t>
  </si>
  <si>
    <t>5B</t>
  </si>
  <si>
    <t>5D</t>
  </si>
  <si>
    <t>6A</t>
  </si>
  <si>
    <t>6D</t>
  </si>
  <si>
    <t>7B</t>
  </si>
  <si>
    <t>7D</t>
  </si>
  <si>
    <t>QFN.nmbu_masbasis-1B.4</t>
  </si>
  <si>
    <t>QFN.nmbu_masbasis-1A.3</t>
  </si>
  <si>
    <t>QFN.nmbu_masbasis-2B.3</t>
  </si>
  <si>
    <t>QGI.nmbu_masbasis-3B.1</t>
  </si>
  <si>
    <t>QGI.nmbu_masbasis-3D.1</t>
  </si>
  <si>
    <t>QFN.nmbu_masbasis-4B.1</t>
  </si>
  <si>
    <t>QFN.nmbu_masbasis-4B.2</t>
  </si>
  <si>
    <t>QGI.nmbu_masbasis-5D.2</t>
  </si>
  <si>
    <t>QFN.nmbu_masbasis-6D.1</t>
  </si>
  <si>
    <t xml:space="preserve">QFN.nmbu_masbasis-7A.1, QGI.nmbu_masbasis-7A.1 </t>
  </si>
  <si>
    <t>QGI.nmbu_masbasis- 7D.3</t>
  </si>
  <si>
    <t xml:space="preserve">7A </t>
  </si>
  <si>
    <t>QFN.nmbu_masbasis-7A.2</t>
  </si>
  <si>
    <t>QFN.nmbu_masbasis-4A.1, QGI.nmbu_masbasis-4A.1</t>
  </si>
  <si>
    <t>Additive  effects</t>
  </si>
  <si>
    <t>QTL</t>
  </si>
  <si>
    <t>Chromo- 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</si>
</sst>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Aptos Narrow"/>
      <family val="2"/>
      <scheme val="minor"/>
    </font>
    <font>
      <i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2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8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5E15-0EE4-40F7-AFB5-9F8EE8F7C87D}">
  <dimension ref="A1:I57"/>
  <sheetViews>
    <sheetView tabSelected="1" zoomScale="104" zoomScaleNormal="115" workbookViewId="0">
      <selection activeCell="F6" sqref="F6"/>
    </sheetView>
  </sheetViews>
  <sheetFormatPr baseColWidth="10" defaultColWidth="9.77734375" defaultRowHeight="14.4" x14ac:dyDescent="0.3"/>
  <cols>
    <col min="1" max="1" width="7.5546875" style="31" customWidth="1"/>
    <col min="2" max="2" width="26.33203125" style="6" customWidth="1"/>
    <col min="3" max="3" width="29.44140625" style="25" customWidth="1"/>
    <col min="4" max="4" width="7.33203125" style="26" customWidth="1"/>
    <col min="5" max="5" width="11" style="27" customWidth="1"/>
    <col min="6" max="6" width="15.5546875" style="28" customWidth="1"/>
    <col min="7" max="7" width="7.44140625" style="27" customWidth="1"/>
    <col min="8" max="8" width="10.5546875" style="27" customWidth="1"/>
    <col min="9" max="9" width="10.6640625" style="25" customWidth="1"/>
  </cols>
  <sheetData>
    <row r="1" spans="1:9" s="5" customFormat="1" ht="36" customHeight="1" x14ac:dyDescent="0.3">
      <c r="A1" s="40" t="s">
        <v>184</v>
      </c>
      <c r="B1" s="2" t="s">
        <v>183</v>
      </c>
      <c r="C1" s="2" t="s">
        <v>93</v>
      </c>
      <c r="D1" s="4" t="s">
        <v>0</v>
      </c>
      <c r="E1" s="1" t="s">
        <v>1</v>
      </c>
      <c r="F1" s="3" t="s">
        <v>145</v>
      </c>
      <c r="G1" s="1" t="s">
        <v>147</v>
      </c>
      <c r="H1" s="1" t="s">
        <v>146</v>
      </c>
      <c r="I1" s="2" t="s">
        <v>182</v>
      </c>
    </row>
    <row r="2" spans="1:9" ht="27" customHeight="1" x14ac:dyDescent="0.3">
      <c r="A2" s="46" t="s">
        <v>149</v>
      </c>
      <c r="B2" s="49" t="s">
        <v>2</v>
      </c>
      <c r="C2" s="7" t="s">
        <v>11</v>
      </c>
      <c r="D2" s="8" t="s">
        <v>12</v>
      </c>
      <c r="E2" s="9">
        <v>9.58</v>
      </c>
      <c r="F2" s="10" t="s">
        <v>148</v>
      </c>
      <c r="G2" s="10">
        <f t="shared" ref="G2:G21" si="0">E2-2</f>
        <v>7.58</v>
      </c>
      <c r="H2" s="10">
        <f t="shared" ref="H2:H21" si="1">E2+2</f>
        <v>11.58</v>
      </c>
      <c r="I2" s="11">
        <v>26.92</v>
      </c>
    </row>
    <row r="3" spans="1:9" ht="23.4" customHeight="1" x14ac:dyDescent="0.3">
      <c r="A3" s="48"/>
      <c r="B3" s="50"/>
      <c r="C3" s="7" t="s">
        <v>9</v>
      </c>
      <c r="D3" s="8" t="s">
        <v>4</v>
      </c>
      <c r="E3" s="9">
        <v>11.9</v>
      </c>
      <c r="F3" s="10" t="s">
        <v>96</v>
      </c>
      <c r="G3" s="10">
        <f t="shared" si="0"/>
        <v>9.9</v>
      </c>
      <c r="H3" s="10">
        <f t="shared" si="1"/>
        <v>13.9</v>
      </c>
      <c r="I3" s="11">
        <v>23.46</v>
      </c>
    </row>
    <row r="4" spans="1:9" ht="27.6" customHeight="1" x14ac:dyDescent="0.3">
      <c r="A4" s="48"/>
      <c r="B4" s="35" t="s">
        <v>5</v>
      </c>
      <c r="C4" s="7" t="s">
        <v>3</v>
      </c>
      <c r="D4" s="8" t="s">
        <v>4</v>
      </c>
      <c r="E4" s="9">
        <v>22.29</v>
      </c>
      <c r="F4" s="10" t="s">
        <v>95</v>
      </c>
      <c r="G4" s="10">
        <f t="shared" si="0"/>
        <v>20.29</v>
      </c>
      <c r="H4" s="10">
        <f t="shared" si="1"/>
        <v>24.29</v>
      </c>
      <c r="I4" s="11">
        <v>11.27</v>
      </c>
    </row>
    <row r="5" spans="1:9" ht="28.8" customHeight="1" x14ac:dyDescent="0.3">
      <c r="A5" s="48"/>
      <c r="B5" s="35" t="s">
        <v>169</v>
      </c>
      <c r="C5" s="7" t="s">
        <v>7</v>
      </c>
      <c r="D5" s="8" t="s">
        <v>4</v>
      </c>
      <c r="E5" s="9">
        <v>26.96</v>
      </c>
      <c r="F5" s="10" t="s">
        <v>98</v>
      </c>
      <c r="G5" s="10">
        <f t="shared" si="0"/>
        <v>24.96</v>
      </c>
      <c r="H5" s="10">
        <f t="shared" si="1"/>
        <v>28.96</v>
      </c>
      <c r="I5" s="11">
        <v>-20.16</v>
      </c>
    </row>
    <row r="6" spans="1:9" ht="30" customHeight="1" x14ac:dyDescent="0.3">
      <c r="A6" s="48"/>
      <c r="B6" s="35" t="s">
        <v>8</v>
      </c>
      <c r="C6" s="12" t="s">
        <v>18</v>
      </c>
      <c r="D6" s="13" t="s">
        <v>4</v>
      </c>
      <c r="E6" s="14">
        <v>111.13</v>
      </c>
      <c r="F6" s="15" t="s">
        <v>103</v>
      </c>
      <c r="G6" s="10">
        <f>E6-2</f>
        <v>109.13</v>
      </c>
      <c r="H6" s="10">
        <f>E6+2</f>
        <v>113.13</v>
      </c>
      <c r="I6" s="16">
        <v>25.07</v>
      </c>
    </row>
    <row r="7" spans="1:9" ht="24.6" customHeight="1" x14ac:dyDescent="0.3">
      <c r="A7" s="48"/>
      <c r="B7" s="35" t="s">
        <v>70</v>
      </c>
      <c r="C7" s="7" t="s">
        <v>71</v>
      </c>
      <c r="D7" s="8" t="s">
        <v>4</v>
      </c>
      <c r="E7" s="9">
        <v>377.43</v>
      </c>
      <c r="F7" s="10" t="s">
        <v>124</v>
      </c>
      <c r="G7" s="10">
        <f t="shared" si="0"/>
        <v>375.43</v>
      </c>
      <c r="H7" s="10">
        <f t="shared" si="1"/>
        <v>379.43</v>
      </c>
      <c r="I7" s="11">
        <v>0.02</v>
      </c>
    </row>
    <row r="8" spans="1:9" ht="23.4" customHeight="1" x14ac:dyDescent="0.3">
      <c r="A8" s="47"/>
      <c r="B8" s="35" t="s">
        <v>10</v>
      </c>
      <c r="C8" s="7" t="s">
        <v>6</v>
      </c>
      <c r="D8" s="8" t="s">
        <v>4</v>
      </c>
      <c r="E8" s="9">
        <v>550.44000000000005</v>
      </c>
      <c r="F8" s="10" t="s">
        <v>97</v>
      </c>
      <c r="G8" s="10">
        <f t="shared" si="0"/>
        <v>548.44000000000005</v>
      </c>
      <c r="H8" s="10">
        <f t="shared" si="1"/>
        <v>552.44000000000005</v>
      </c>
      <c r="I8" s="11">
        <v>7.98</v>
      </c>
    </row>
    <row r="9" spans="1:9" ht="23.4" customHeight="1" x14ac:dyDescent="0.3">
      <c r="A9" s="46" t="s">
        <v>150</v>
      </c>
      <c r="B9" s="35" t="s">
        <v>19</v>
      </c>
      <c r="C9" s="12" t="s">
        <v>13</v>
      </c>
      <c r="D9" s="13" t="s">
        <v>12</v>
      </c>
      <c r="E9" s="14">
        <v>15.75</v>
      </c>
      <c r="F9" s="15" t="s">
        <v>116</v>
      </c>
      <c r="G9" s="10">
        <f t="shared" ref="G9" si="2">E9-2</f>
        <v>13.75</v>
      </c>
      <c r="H9" s="10">
        <f t="shared" ref="H9" si="3">E9+2</f>
        <v>17.75</v>
      </c>
      <c r="I9" s="16">
        <v>6.09</v>
      </c>
    </row>
    <row r="10" spans="1:9" ht="23.4" customHeight="1" x14ac:dyDescent="0.3">
      <c r="A10" s="48"/>
      <c r="B10" s="35" t="s">
        <v>21</v>
      </c>
      <c r="C10" s="7" t="s">
        <v>20</v>
      </c>
      <c r="D10" s="8" t="s">
        <v>12</v>
      </c>
      <c r="E10" s="9">
        <v>80.92</v>
      </c>
      <c r="F10" s="10" t="s">
        <v>104</v>
      </c>
      <c r="G10" s="10">
        <f t="shared" si="0"/>
        <v>78.92</v>
      </c>
      <c r="H10" s="10">
        <f t="shared" si="1"/>
        <v>82.92</v>
      </c>
      <c r="I10" s="11">
        <v>10.29</v>
      </c>
    </row>
    <row r="11" spans="1:9" ht="23.4" customHeight="1" x14ac:dyDescent="0.3">
      <c r="A11" s="48"/>
      <c r="B11" s="35" t="s">
        <v>23</v>
      </c>
      <c r="C11" s="7" t="s">
        <v>22</v>
      </c>
      <c r="D11" s="8" t="s">
        <v>4</v>
      </c>
      <c r="E11" s="9">
        <v>469.98</v>
      </c>
      <c r="F11" s="10" t="s">
        <v>105</v>
      </c>
      <c r="G11" s="10">
        <f t="shared" si="0"/>
        <v>467.98</v>
      </c>
      <c r="H11" s="10">
        <f t="shared" si="1"/>
        <v>471.98</v>
      </c>
      <c r="I11" s="11">
        <v>-5.87</v>
      </c>
    </row>
    <row r="12" spans="1:9" ht="23.4" customHeight="1" x14ac:dyDescent="0.3">
      <c r="A12" s="47"/>
      <c r="B12" s="35" t="s">
        <v>168</v>
      </c>
      <c r="C12" s="7" t="s">
        <v>24</v>
      </c>
      <c r="D12" s="8" t="s">
        <v>4</v>
      </c>
      <c r="E12" s="17">
        <v>670.18</v>
      </c>
      <c r="F12" s="10" t="s">
        <v>106</v>
      </c>
      <c r="G12" s="10">
        <f t="shared" si="0"/>
        <v>668.18</v>
      </c>
      <c r="H12" s="10">
        <f t="shared" si="1"/>
        <v>672.18</v>
      </c>
      <c r="I12" s="11">
        <v>-30.64</v>
      </c>
    </row>
    <row r="13" spans="1:9" ht="23.4" customHeight="1" x14ac:dyDescent="0.3">
      <c r="A13" s="46" t="s">
        <v>151</v>
      </c>
      <c r="B13" s="44" t="s">
        <v>94</v>
      </c>
      <c r="C13" s="12" t="s">
        <v>14</v>
      </c>
      <c r="D13" s="13" t="s">
        <v>4</v>
      </c>
      <c r="E13" s="14">
        <v>10.1</v>
      </c>
      <c r="F13" s="15" t="s">
        <v>99</v>
      </c>
      <c r="G13" s="10">
        <f t="shared" si="0"/>
        <v>8.1</v>
      </c>
      <c r="H13" s="10">
        <f t="shared" si="1"/>
        <v>12.1</v>
      </c>
      <c r="I13" s="16">
        <v>-16.82</v>
      </c>
    </row>
    <row r="14" spans="1:9" ht="23.4" customHeight="1" x14ac:dyDescent="0.3">
      <c r="A14" s="48"/>
      <c r="B14" s="51"/>
      <c r="C14" s="12" t="s">
        <v>15</v>
      </c>
      <c r="D14" s="13" t="s">
        <v>4</v>
      </c>
      <c r="E14" s="14">
        <v>11.63</v>
      </c>
      <c r="F14" s="15" t="s">
        <v>100</v>
      </c>
      <c r="G14" s="10">
        <f t="shared" si="0"/>
        <v>9.6300000000000008</v>
      </c>
      <c r="H14" s="10">
        <f t="shared" si="1"/>
        <v>13.63</v>
      </c>
      <c r="I14" s="16">
        <v>39.08</v>
      </c>
    </row>
    <row r="15" spans="1:9" ht="23.4" customHeight="1" x14ac:dyDescent="0.3">
      <c r="A15" s="48"/>
      <c r="B15" s="51"/>
      <c r="C15" s="12" t="s">
        <v>16</v>
      </c>
      <c r="D15" s="13" t="s">
        <v>4</v>
      </c>
      <c r="E15" s="14">
        <v>11.93</v>
      </c>
      <c r="F15" s="15" t="s">
        <v>101</v>
      </c>
      <c r="G15" s="10">
        <f t="shared" si="0"/>
        <v>9.93</v>
      </c>
      <c r="H15" s="10">
        <f t="shared" si="1"/>
        <v>13.93</v>
      </c>
      <c r="I15" s="16">
        <v>-39.08</v>
      </c>
    </row>
    <row r="16" spans="1:9" ht="23.4" customHeight="1" x14ac:dyDescent="0.3">
      <c r="A16" s="47"/>
      <c r="B16" s="45"/>
      <c r="C16" s="12" t="s">
        <v>17</v>
      </c>
      <c r="D16" s="13" t="s">
        <v>4</v>
      </c>
      <c r="E16" s="14">
        <v>14.85</v>
      </c>
      <c r="F16" s="15" t="s">
        <v>102</v>
      </c>
      <c r="G16" s="10">
        <f t="shared" si="0"/>
        <v>12.85</v>
      </c>
      <c r="H16" s="10">
        <f t="shared" si="1"/>
        <v>16.850000000000001</v>
      </c>
      <c r="I16" s="16">
        <v>-38.659999999999997</v>
      </c>
    </row>
    <row r="17" spans="1:9" ht="23.4" customHeight="1" x14ac:dyDescent="0.3">
      <c r="A17" s="29" t="s">
        <v>152</v>
      </c>
      <c r="B17" s="35" t="s">
        <v>25</v>
      </c>
      <c r="C17" s="7" t="s">
        <v>26</v>
      </c>
      <c r="D17" s="8" t="s">
        <v>12</v>
      </c>
      <c r="E17" s="17">
        <v>17.309999999999999</v>
      </c>
      <c r="F17" s="10" t="s">
        <v>107</v>
      </c>
      <c r="G17" s="10">
        <f t="shared" si="0"/>
        <v>15.309999999999999</v>
      </c>
      <c r="H17" s="10">
        <f t="shared" si="1"/>
        <v>19.309999999999999</v>
      </c>
      <c r="I17" s="11">
        <v>13.05</v>
      </c>
    </row>
    <row r="18" spans="1:9" ht="23.4" customHeight="1" x14ac:dyDescent="0.3">
      <c r="A18" s="46" t="s">
        <v>153</v>
      </c>
      <c r="B18" s="36" t="s">
        <v>27</v>
      </c>
      <c r="C18" s="12" t="s">
        <v>28</v>
      </c>
      <c r="D18" s="13" t="s">
        <v>12</v>
      </c>
      <c r="E18" s="18">
        <v>19.07</v>
      </c>
      <c r="F18" s="15" t="s">
        <v>108</v>
      </c>
      <c r="G18" s="10">
        <f t="shared" si="0"/>
        <v>17.07</v>
      </c>
      <c r="H18" s="10">
        <f t="shared" si="1"/>
        <v>21.07</v>
      </c>
      <c r="I18" s="16">
        <v>12.35</v>
      </c>
    </row>
    <row r="19" spans="1:9" ht="23.4" customHeight="1" x14ac:dyDescent="0.3">
      <c r="A19" s="48"/>
      <c r="B19" s="36" t="s">
        <v>30</v>
      </c>
      <c r="C19" s="12" t="s">
        <v>29</v>
      </c>
      <c r="D19" s="13" t="s">
        <v>4</v>
      </c>
      <c r="E19" s="14">
        <v>41.42</v>
      </c>
      <c r="F19" s="15" t="s">
        <v>109</v>
      </c>
      <c r="G19" s="10">
        <f t="shared" si="0"/>
        <v>39.42</v>
      </c>
      <c r="H19" s="10">
        <f t="shared" si="1"/>
        <v>43.42</v>
      </c>
      <c r="I19" s="16">
        <v>16.34</v>
      </c>
    </row>
    <row r="20" spans="1:9" ht="23.4" customHeight="1" x14ac:dyDescent="0.3">
      <c r="A20" s="47"/>
      <c r="B20" s="35" t="s">
        <v>170</v>
      </c>
      <c r="C20" s="7" t="s">
        <v>31</v>
      </c>
      <c r="D20" s="8" t="s">
        <v>4</v>
      </c>
      <c r="E20" s="9">
        <v>743.75</v>
      </c>
      <c r="F20" s="10" t="s">
        <v>110</v>
      </c>
      <c r="G20" s="10">
        <f t="shared" si="0"/>
        <v>741.75</v>
      </c>
      <c r="H20" s="10">
        <f t="shared" si="1"/>
        <v>745.75</v>
      </c>
      <c r="I20" s="11">
        <v>-5.81</v>
      </c>
    </row>
    <row r="21" spans="1:9" ht="23.4" customHeight="1" x14ac:dyDescent="0.3">
      <c r="A21" s="30" t="s">
        <v>154</v>
      </c>
      <c r="B21" s="35" t="s">
        <v>32</v>
      </c>
      <c r="C21" s="7" t="s">
        <v>33</v>
      </c>
      <c r="D21" s="8" t="s">
        <v>12</v>
      </c>
      <c r="E21" s="9">
        <v>635.95000000000005</v>
      </c>
      <c r="F21" s="10" t="s">
        <v>111</v>
      </c>
      <c r="G21" s="10">
        <f t="shared" si="0"/>
        <v>633.95000000000005</v>
      </c>
      <c r="H21" s="10">
        <f t="shared" si="1"/>
        <v>637.95000000000005</v>
      </c>
      <c r="I21" s="11">
        <v>13.43</v>
      </c>
    </row>
    <row r="22" spans="1:9" ht="54.6" customHeight="1" x14ac:dyDescent="0.3">
      <c r="A22" s="46" t="s">
        <v>155</v>
      </c>
      <c r="B22" s="44" t="s">
        <v>34</v>
      </c>
      <c r="C22" s="12" t="s">
        <v>35</v>
      </c>
      <c r="D22" s="13" t="s">
        <v>4</v>
      </c>
      <c r="E22" s="18">
        <v>1.31</v>
      </c>
      <c r="F22" s="15" t="s">
        <v>112</v>
      </c>
      <c r="G22" s="10">
        <v>0</v>
      </c>
      <c r="H22" s="10">
        <f t="shared" ref="H22:H32" si="4">E22+2</f>
        <v>3.31</v>
      </c>
      <c r="I22" s="16">
        <v>19.760000000000002</v>
      </c>
    </row>
    <row r="23" spans="1:9" ht="60.6" customHeight="1" x14ac:dyDescent="0.3">
      <c r="A23" s="47"/>
      <c r="B23" s="45"/>
      <c r="C23" s="12" t="s">
        <v>36</v>
      </c>
      <c r="D23" s="13" t="s">
        <v>12</v>
      </c>
      <c r="E23" s="18">
        <v>6.69</v>
      </c>
      <c r="F23" s="15" t="s">
        <v>113</v>
      </c>
      <c r="G23" s="10">
        <f t="shared" ref="G23:G32" si="5">E23-2</f>
        <v>4.6900000000000004</v>
      </c>
      <c r="H23" s="10">
        <f t="shared" si="4"/>
        <v>8.6900000000000013</v>
      </c>
      <c r="I23" s="16">
        <v>17.579999999999998</v>
      </c>
    </row>
    <row r="24" spans="1:9" ht="23.4" customHeight="1" x14ac:dyDescent="0.3">
      <c r="A24" s="46" t="s">
        <v>156</v>
      </c>
      <c r="B24" s="35" t="s">
        <v>171</v>
      </c>
      <c r="C24" s="7" t="s">
        <v>88</v>
      </c>
      <c r="D24" s="8" t="s">
        <v>4</v>
      </c>
      <c r="E24" s="9">
        <v>417.26</v>
      </c>
      <c r="F24" s="10" t="s">
        <v>117</v>
      </c>
      <c r="G24" s="10">
        <f t="shared" si="5"/>
        <v>415.26</v>
      </c>
      <c r="H24" s="10">
        <f t="shared" si="4"/>
        <v>419.26</v>
      </c>
      <c r="I24" s="11">
        <v>-0.04</v>
      </c>
    </row>
    <row r="25" spans="1:9" ht="23.4" customHeight="1" x14ac:dyDescent="0.3">
      <c r="A25" s="48"/>
      <c r="B25" s="35" t="s">
        <v>37</v>
      </c>
      <c r="C25" s="7" t="s">
        <v>38</v>
      </c>
      <c r="D25" s="8" t="s">
        <v>4</v>
      </c>
      <c r="E25" s="9">
        <v>474.4</v>
      </c>
      <c r="F25" s="10" t="s">
        <v>114</v>
      </c>
      <c r="G25" s="10">
        <f t="shared" si="5"/>
        <v>472.4</v>
      </c>
      <c r="H25" s="10">
        <f t="shared" si="4"/>
        <v>476.4</v>
      </c>
      <c r="I25" s="11">
        <v>-20.350000000000001</v>
      </c>
    </row>
    <row r="26" spans="1:9" ht="23.4" customHeight="1" x14ac:dyDescent="0.3">
      <c r="A26" s="48"/>
      <c r="B26" s="35" t="s">
        <v>39</v>
      </c>
      <c r="C26" s="7" t="s">
        <v>40</v>
      </c>
      <c r="D26" s="8" t="s">
        <v>4</v>
      </c>
      <c r="E26" s="9">
        <v>669.43</v>
      </c>
      <c r="F26" s="10" t="s">
        <v>115</v>
      </c>
      <c r="G26" s="10">
        <f t="shared" si="5"/>
        <v>667.43</v>
      </c>
      <c r="H26" s="10">
        <f t="shared" si="4"/>
        <v>671.43</v>
      </c>
      <c r="I26" s="11">
        <v>-11.5</v>
      </c>
    </row>
    <row r="27" spans="1:9" ht="23.4" customHeight="1" x14ac:dyDescent="0.3">
      <c r="A27" s="47"/>
      <c r="B27" s="35" t="s">
        <v>41</v>
      </c>
      <c r="C27" s="7" t="s">
        <v>42</v>
      </c>
      <c r="D27" s="8" t="s">
        <v>12</v>
      </c>
      <c r="E27" s="9">
        <v>742.26</v>
      </c>
      <c r="F27" s="10" t="s">
        <v>118</v>
      </c>
      <c r="G27" s="10">
        <f t="shared" si="5"/>
        <v>740.26</v>
      </c>
      <c r="H27" s="10">
        <f t="shared" si="4"/>
        <v>744.26</v>
      </c>
      <c r="I27" s="11">
        <v>21.34</v>
      </c>
    </row>
    <row r="28" spans="1:9" ht="30" customHeight="1" x14ac:dyDescent="0.3">
      <c r="A28" s="46" t="s">
        <v>157</v>
      </c>
      <c r="B28" s="35" t="s">
        <v>172</v>
      </c>
      <c r="C28" s="7" t="s">
        <v>89</v>
      </c>
      <c r="D28" s="8" t="s">
        <v>12</v>
      </c>
      <c r="E28" s="9">
        <v>571.23</v>
      </c>
      <c r="F28" s="10" t="s">
        <v>119</v>
      </c>
      <c r="G28" s="10">
        <f t="shared" si="5"/>
        <v>569.23</v>
      </c>
      <c r="H28" s="10">
        <f t="shared" si="4"/>
        <v>573.23</v>
      </c>
      <c r="I28" s="11">
        <v>0.03</v>
      </c>
    </row>
    <row r="29" spans="1:9" ht="23.4" customHeight="1" x14ac:dyDescent="0.3">
      <c r="A29" s="47"/>
      <c r="B29" s="35" t="s">
        <v>172</v>
      </c>
      <c r="C29" s="7" t="s">
        <v>90</v>
      </c>
      <c r="D29" s="8" t="s">
        <v>12</v>
      </c>
      <c r="E29" s="9">
        <v>571.23</v>
      </c>
      <c r="F29" s="10" t="s">
        <v>119</v>
      </c>
      <c r="G29" s="10">
        <f t="shared" si="5"/>
        <v>569.23</v>
      </c>
      <c r="H29" s="10">
        <f t="shared" si="4"/>
        <v>573.23</v>
      </c>
      <c r="I29" s="11">
        <v>11.07</v>
      </c>
    </row>
    <row r="30" spans="1:9" s="24" customFormat="1" ht="23.4" customHeight="1" x14ac:dyDescent="0.3">
      <c r="A30" s="41" t="s">
        <v>158</v>
      </c>
      <c r="B30" s="37" t="s">
        <v>73</v>
      </c>
      <c r="C30" s="19" t="s">
        <v>76</v>
      </c>
      <c r="D30" s="20" t="s">
        <v>12</v>
      </c>
      <c r="E30" s="21" t="s">
        <v>72</v>
      </c>
      <c r="F30" s="22" t="s">
        <v>72</v>
      </c>
      <c r="G30" s="22" t="s">
        <v>72</v>
      </c>
      <c r="H30" s="22" t="s">
        <v>72</v>
      </c>
      <c r="I30" s="23">
        <v>0.05</v>
      </c>
    </row>
    <row r="31" spans="1:9" s="24" customFormat="1" ht="26.4" x14ac:dyDescent="0.3">
      <c r="A31" s="42"/>
      <c r="B31" s="37" t="s">
        <v>181</v>
      </c>
      <c r="C31" s="19" t="s">
        <v>91</v>
      </c>
      <c r="D31" s="20" t="s">
        <v>4</v>
      </c>
      <c r="E31" s="21">
        <v>605.66</v>
      </c>
      <c r="F31" s="22" t="s">
        <v>120</v>
      </c>
      <c r="G31" s="22">
        <f t="shared" si="5"/>
        <v>603.66</v>
      </c>
      <c r="H31" s="22">
        <f t="shared" si="4"/>
        <v>607.66</v>
      </c>
      <c r="I31" s="23">
        <v>-0.03</v>
      </c>
    </row>
    <row r="32" spans="1:9" s="24" customFormat="1" ht="23.4" customHeight="1" x14ac:dyDescent="0.3">
      <c r="A32" s="43"/>
      <c r="B32" s="37" t="s">
        <v>75</v>
      </c>
      <c r="C32" s="19" t="s">
        <v>74</v>
      </c>
      <c r="D32" s="20" t="s">
        <v>4</v>
      </c>
      <c r="E32" s="21">
        <v>686.38</v>
      </c>
      <c r="F32" s="22" t="s">
        <v>121</v>
      </c>
      <c r="G32" s="22">
        <f t="shared" si="5"/>
        <v>684.38</v>
      </c>
      <c r="H32" s="22">
        <f t="shared" si="4"/>
        <v>688.38</v>
      </c>
      <c r="I32" s="23">
        <v>0.03</v>
      </c>
    </row>
    <row r="33" spans="1:9" s="24" customFormat="1" ht="23.4" customHeight="1" x14ac:dyDescent="0.3">
      <c r="A33" s="41" t="s">
        <v>159</v>
      </c>
      <c r="B33" s="37" t="s">
        <v>173</v>
      </c>
      <c r="C33" s="19" t="s">
        <v>43</v>
      </c>
      <c r="D33" s="20" t="s">
        <v>12</v>
      </c>
      <c r="E33" s="21">
        <v>322.75</v>
      </c>
      <c r="F33" s="22" t="s">
        <v>122</v>
      </c>
      <c r="G33" s="22">
        <f t="shared" ref="G33:G47" si="6">E33-2</f>
        <v>320.75</v>
      </c>
      <c r="H33" s="22">
        <f t="shared" ref="H33:H47" si="7">E33+2</f>
        <v>324.75</v>
      </c>
      <c r="I33" s="23">
        <v>13.43</v>
      </c>
    </row>
    <row r="34" spans="1:9" s="24" customFormat="1" ht="23.4" customHeight="1" x14ac:dyDescent="0.3">
      <c r="A34" s="43"/>
      <c r="B34" s="37" t="s">
        <v>174</v>
      </c>
      <c r="C34" s="19" t="s">
        <v>77</v>
      </c>
      <c r="D34" s="20" t="s">
        <v>4</v>
      </c>
      <c r="E34" s="21">
        <v>535.25</v>
      </c>
      <c r="F34" s="22" t="s">
        <v>123</v>
      </c>
      <c r="G34" s="22">
        <f t="shared" si="6"/>
        <v>533.25</v>
      </c>
      <c r="H34" s="22">
        <f t="shared" si="7"/>
        <v>537.25</v>
      </c>
      <c r="I34" s="23">
        <v>-0.03</v>
      </c>
    </row>
    <row r="35" spans="1:9" s="24" customFormat="1" ht="23.4" customHeight="1" x14ac:dyDescent="0.3">
      <c r="A35" s="32" t="s">
        <v>160</v>
      </c>
      <c r="B35" s="37" t="s">
        <v>44</v>
      </c>
      <c r="C35" s="19" t="s">
        <v>45</v>
      </c>
      <c r="D35" s="20" t="s">
        <v>4</v>
      </c>
      <c r="E35" s="21">
        <v>439.13</v>
      </c>
      <c r="F35" s="22" t="s">
        <v>125</v>
      </c>
      <c r="G35" s="22">
        <f t="shared" si="6"/>
        <v>437.13</v>
      </c>
      <c r="H35" s="22">
        <f t="shared" si="7"/>
        <v>441.13</v>
      </c>
      <c r="I35" s="23">
        <v>16</v>
      </c>
    </row>
    <row r="36" spans="1:9" s="24" customFormat="1" ht="23.4" customHeight="1" x14ac:dyDescent="0.3">
      <c r="A36" s="41" t="s">
        <v>161</v>
      </c>
      <c r="B36" s="37" t="s">
        <v>46</v>
      </c>
      <c r="C36" s="19" t="s">
        <v>47</v>
      </c>
      <c r="D36" s="20" t="s">
        <v>12</v>
      </c>
      <c r="E36" s="21">
        <v>445.19</v>
      </c>
      <c r="F36" s="22" t="s">
        <v>126</v>
      </c>
      <c r="G36" s="22">
        <f t="shared" si="6"/>
        <v>443.19</v>
      </c>
      <c r="H36" s="22">
        <f t="shared" si="7"/>
        <v>447.19</v>
      </c>
      <c r="I36" s="23">
        <v>6.32</v>
      </c>
    </row>
    <row r="37" spans="1:9" s="24" customFormat="1" ht="23.4" customHeight="1" x14ac:dyDescent="0.3">
      <c r="A37" s="42"/>
      <c r="B37" s="37" t="s">
        <v>48</v>
      </c>
      <c r="C37" s="19" t="s">
        <v>49</v>
      </c>
      <c r="D37" s="20" t="s">
        <v>4</v>
      </c>
      <c r="E37" s="21">
        <v>535.75</v>
      </c>
      <c r="F37" s="22" t="s">
        <v>128</v>
      </c>
      <c r="G37" s="22">
        <f t="shared" si="6"/>
        <v>533.75</v>
      </c>
      <c r="H37" s="22">
        <f t="shared" si="7"/>
        <v>537.75</v>
      </c>
      <c r="I37" s="23">
        <v>0.05</v>
      </c>
    </row>
    <row r="38" spans="1:9" s="24" customFormat="1" ht="23.4" customHeight="1" x14ac:dyDescent="0.3">
      <c r="A38" s="43"/>
      <c r="B38" s="37" t="s">
        <v>78</v>
      </c>
      <c r="C38" s="19" t="s">
        <v>79</v>
      </c>
      <c r="D38" s="20" t="s">
        <v>4</v>
      </c>
      <c r="E38" s="21">
        <v>664.27</v>
      </c>
      <c r="F38" s="22" t="s">
        <v>127</v>
      </c>
      <c r="G38" s="22">
        <f t="shared" si="6"/>
        <v>662.27</v>
      </c>
      <c r="H38" s="22">
        <f t="shared" si="7"/>
        <v>666.27</v>
      </c>
      <c r="I38" s="23">
        <v>0.03</v>
      </c>
    </row>
    <row r="39" spans="1:9" s="24" customFormat="1" ht="23.4" customHeight="1" x14ac:dyDescent="0.3">
      <c r="A39" s="33" t="s">
        <v>162</v>
      </c>
      <c r="B39" s="37" t="s">
        <v>50</v>
      </c>
      <c r="C39" s="19" t="s">
        <v>51</v>
      </c>
      <c r="D39" s="20" t="s">
        <v>4</v>
      </c>
      <c r="E39" s="21">
        <v>580.69000000000005</v>
      </c>
      <c r="F39" s="22" t="s">
        <v>129</v>
      </c>
      <c r="G39" s="22">
        <f t="shared" si="6"/>
        <v>578.69000000000005</v>
      </c>
      <c r="H39" s="22">
        <f t="shared" si="7"/>
        <v>582.69000000000005</v>
      </c>
      <c r="I39" s="23">
        <v>12.95</v>
      </c>
    </row>
    <row r="40" spans="1:9" s="24" customFormat="1" ht="23.4" customHeight="1" x14ac:dyDescent="0.3">
      <c r="A40" s="41" t="s">
        <v>163</v>
      </c>
      <c r="B40" s="37" t="s">
        <v>81</v>
      </c>
      <c r="C40" s="19" t="s">
        <v>80</v>
      </c>
      <c r="D40" s="20" t="s">
        <v>12</v>
      </c>
      <c r="E40" s="21">
        <v>612.66999999999996</v>
      </c>
      <c r="F40" s="22" t="s">
        <v>130</v>
      </c>
      <c r="G40" s="22">
        <f t="shared" si="6"/>
        <v>610.66999999999996</v>
      </c>
      <c r="H40" s="22">
        <f t="shared" si="7"/>
        <v>614.66999999999996</v>
      </c>
      <c r="I40" s="23">
        <v>0.02</v>
      </c>
    </row>
    <row r="41" spans="1:9" s="24" customFormat="1" ht="23.4" customHeight="1" x14ac:dyDescent="0.3">
      <c r="A41" s="43"/>
      <c r="B41" s="37" t="s">
        <v>175</v>
      </c>
      <c r="C41" s="19" t="s">
        <v>82</v>
      </c>
      <c r="D41" s="20" t="s">
        <v>12</v>
      </c>
      <c r="E41" s="21">
        <v>562.65</v>
      </c>
      <c r="F41" s="22" t="s">
        <v>131</v>
      </c>
      <c r="G41" s="22">
        <f t="shared" si="6"/>
        <v>560.65</v>
      </c>
      <c r="H41" s="22">
        <f t="shared" si="7"/>
        <v>564.65</v>
      </c>
      <c r="I41" s="23">
        <v>0.06</v>
      </c>
    </row>
    <row r="42" spans="1:9" s="24" customFormat="1" ht="23.4" customHeight="1" x14ac:dyDescent="0.3">
      <c r="A42" s="41" t="s">
        <v>164</v>
      </c>
      <c r="B42" s="37" t="s">
        <v>83</v>
      </c>
      <c r="C42" s="19" t="s">
        <v>84</v>
      </c>
      <c r="D42" s="20" t="s">
        <v>12</v>
      </c>
      <c r="E42" s="21">
        <v>584.94000000000005</v>
      </c>
      <c r="F42" s="22" t="s">
        <v>132</v>
      </c>
      <c r="G42" s="22">
        <f t="shared" si="6"/>
        <v>582.94000000000005</v>
      </c>
      <c r="H42" s="22">
        <f t="shared" si="7"/>
        <v>586.94000000000005</v>
      </c>
      <c r="I42" s="23">
        <v>0.03</v>
      </c>
    </row>
    <row r="43" spans="1:9" s="24" customFormat="1" ht="23.4" customHeight="1" x14ac:dyDescent="0.3">
      <c r="A43" s="43"/>
      <c r="B43" s="37" t="s">
        <v>52</v>
      </c>
      <c r="C43" s="19" t="s">
        <v>53</v>
      </c>
      <c r="D43" s="20" t="s">
        <v>4</v>
      </c>
      <c r="E43" s="21">
        <v>612.33000000000004</v>
      </c>
      <c r="F43" s="22" t="s">
        <v>133</v>
      </c>
      <c r="G43" s="22">
        <f t="shared" si="6"/>
        <v>610.33000000000004</v>
      </c>
      <c r="H43" s="22">
        <f t="shared" si="7"/>
        <v>614.33000000000004</v>
      </c>
      <c r="I43" s="23">
        <v>13.59</v>
      </c>
    </row>
    <row r="44" spans="1:9" s="24" customFormat="1" ht="23.4" customHeight="1" x14ac:dyDescent="0.3">
      <c r="A44" s="34" t="s">
        <v>165</v>
      </c>
      <c r="B44" s="37" t="s">
        <v>176</v>
      </c>
      <c r="C44" s="19" t="s">
        <v>54</v>
      </c>
      <c r="D44" s="20" t="s">
        <v>4</v>
      </c>
      <c r="E44" s="21">
        <v>178.68</v>
      </c>
      <c r="F44" s="22" t="s">
        <v>134</v>
      </c>
      <c r="G44" s="22">
        <f t="shared" si="6"/>
        <v>176.68</v>
      </c>
      <c r="H44" s="22">
        <f t="shared" si="7"/>
        <v>180.68</v>
      </c>
      <c r="I44" s="23">
        <v>11.74</v>
      </c>
    </row>
    <row r="45" spans="1:9" s="24" customFormat="1" ht="23.4" customHeight="1" x14ac:dyDescent="0.3">
      <c r="A45" s="41" t="s">
        <v>179</v>
      </c>
      <c r="B45" s="37" t="s">
        <v>177</v>
      </c>
      <c r="C45" s="19" t="s">
        <v>92</v>
      </c>
      <c r="D45" s="20" t="s">
        <v>4</v>
      </c>
      <c r="E45" s="21">
        <v>717.04</v>
      </c>
      <c r="F45" s="22" t="s">
        <v>135</v>
      </c>
      <c r="G45" s="22">
        <f t="shared" si="6"/>
        <v>715.04</v>
      </c>
      <c r="H45" s="22">
        <f t="shared" si="7"/>
        <v>719.04</v>
      </c>
      <c r="I45" s="23">
        <v>-25.5</v>
      </c>
    </row>
    <row r="46" spans="1:9" s="24" customFormat="1" ht="23.4" customHeight="1" x14ac:dyDescent="0.3">
      <c r="A46" s="42"/>
      <c r="B46" s="37" t="s">
        <v>55</v>
      </c>
      <c r="C46" s="19" t="s">
        <v>56</v>
      </c>
      <c r="D46" s="20" t="s">
        <v>12</v>
      </c>
      <c r="E46" s="21">
        <v>726.91</v>
      </c>
      <c r="F46" s="22" t="s">
        <v>136</v>
      </c>
      <c r="G46" s="22">
        <f t="shared" si="6"/>
        <v>724.91</v>
      </c>
      <c r="H46" s="22">
        <f t="shared" si="7"/>
        <v>728.91</v>
      </c>
      <c r="I46" s="23">
        <v>24.79</v>
      </c>
    </row>
    <row r="47" spans="1:9" s="24" customFormat="1" ht="23.4" customHeight="1" x14ac:dyDescent="0.3">
      <c r="A47" s="43"/>
      <c r="B47" s="37" t="s">
        <v>180</v>
      </c>
      <c r="C47" s="19" t="s">
        <v>57</v>
      </c>
      <c r="D47" s="20" t="s">
        <v>4</v>
      </c>
      <c r="E47" s="21">
        <v>736.43</v>
      </c>
      <c r="F47" s="22" t="s">
        <v>137</v>
      </c>
      <c r="G47" s="22">
        <f t="shared" si="6"/>
        <v>734.43</v>
      </c>
      <c r="H47" s="22">
        <f t="shared" si="7"/>
        <v>738.43</v>
      </c>
      <c r="I47" s="23">
        <v>22.62</v>
      </c>
    </row>
    <row r="48" spans="1:9" s="24" customFormat="1" ht="23.4" customHeight="1" x14ac:dyDescent="0.3">
      <c r="A48" s="41" t="s">
        <v>166</v>
      </c>
      <c r="B48" s="37" t="s">
        <v>58</v>
      </c>
      <c r="C48" s="19" t="s">
        <v>59</v>
      </c>
      <c r="D48" s="20" t="s">
        <v>4</v>
      </c>
      <c r="E48" s="21">
        <v>21.67</v>
      </c>
      <c r="F48" s="22" t="s">
        <v>138</v>
      </c>
      <c r="G48" s="22">
        <f t="shared" ref="G48:G54" si="8">E48-2</f>
        <v>19.670000000000002</v>
      </c>
      <c r="H48" s="22">
        <f t="shared" ref="H48:H54" si="9">E48+2</f>
        <v>23.67</v>
      </c>
      <c r="I48" s="23">
        <v>-17.18</v>
      </c>
    </row>
    <row r="49" spans="1:9" s="24" customFormat="1" ht="23.4" customHeight="1" x14ac:dyDescent="0.3">
      <c r="A49" s="42"/>
      <c r="B49" s="37" t="s">
        <v>60</v>
      </c>
      <c r="C49" s="19" t="s">
        <v>61</v>
      </c>
      <c r="D49" s="20" t="s">
        <v>4</v>
      </c>
      <c r="E49" s="21">
        <v>40.44</v>
      </c>
      <c r="F49" s="22" t="s">
        <v>140</v>
      </c>
      <c r="G49" s="22">
        <f t="shared" si="8"/>
        <v>38.44</v>
      </c>
      <c r="H49" s="22">
        <f t="shared" si="9"/>
        <v>42.44</v>
      </c>
      <c r="I49" s="23">
        <v>10.84</v>
      </c>
    </row>
    <row r="50" spans="1:9" s="24" customFormat="1" ht="27.6" customHeight="1" x14ac:dyDescent="0.3">
      <c r="A50" s="42"/>
      <c r="B50" s="37" t="s">
        <v>86</v>
      </c>
      <c r="C50" s="19" t="s">
        <v>87</v>
      </c>
      <c r="D50" s="20" t="s">
        <v>4</v>
      </c>
      <c r="E50" s="21">
        <v>617.57000000000005</v>
      </c>
      <c r="F50" s="22" t="s">
        <v>139</v>
      </c>
      <c r="G50" s="22">
        <f t="shared" si="8"/>
        <v>615.57000000000005</v>
      </c>
      <c r="H50" s="22">
        <f t="shared" si="9"/>
        <v>619.57000000000005</v>
      </c>
      <c r="I50" s="23">
        <v>-0.02</v>
      </c>
    </row>
    <row r="51" spans="1:9" s="24" customFormat="1" ht="23.4" customHeight="1" x14ac:dyDescent="0.3">
      <c r="A51" s="42"/>
      <c r="B51" s="37" t="s">
        <v>62</v>
      </c>
      <c r="C51" s="19" t="s">
        <v>63</v>
      </c>
      <c r="D51" s="20" t="s">
        <v>12</v>
      </c>
      <c r="E51" s="21">
        <v>630.66</v>
      </c>
      <c r="F51" s="22" t="s">
        <v>141</v>
      </c>
      <c r="G51" s="22">
        <f t="shared" si="8"/>
        <v>628.66</v>
      </c>
      <c r="H51" s="22">
        <f t="shared" si="9"/>
        <v>632.66</v>
      </c>
      <c r="I51" s="23">
        <v>8.75</v>
      </c>
    </row>
    <row r="52" spans="1:9" ht="23.4" customHeight="1" x14ac:dyDescent="0.3">
      <c r="A52" s="43"/>
      <c r="B52" s="35" t="s">
        <v>64</v>
      </c>
      <c r="C52" s="7" t="s">
        <v>65</v>
      </c>
      <c r="D52" s="8" t="s">
        <v>4</v>
      </c>
      <c r="E52" s="9">
        <v>730.23</v>
      </c>
      <c r="F52" s="10" t="s">
        <v>142</v>
      </c>
      <c r="G52" s="10">
        <f t="shared" si="8"/>
        <v>728.23</v>
      </c>
      <c r="H52" s="10">
        <f t="shared" si="9"/>
        <v>732.23</v>
      </c>
      <c r="I52" s="11">
        <v>-24.94</v>
      </c>
    </row>
    <row r="53" spans="1:9" ht="33.6" customHeight="1" x14ac:dyDescent="0.3">
      <c r="A53" s="41" t="s">
        <v>167</v>
      </c>
      <c r="B53" s="35" t="s">
        <v>66</v>
      </c>
      <c r="C53" s="7" t="s">
        <v>67</v>
      </c>
      <c r="D53" s="8" t="s">
        <v>4</v>
      </c>
      <c r="E53" s="9">
        <v>111.37</v>
      </c>
      <c r="F53" s="10" t="s">
        <v>143</v>
      </c>
      <c r="G53" s="10">
        <f t="shared" si="8"/>
        <v>109.37</v>
      </c>
      <c r="H53" s="10">
        <f t="shared" si="9"/>
        <v>113.37</v>
      </c>
      <c r="I53" s="11">
        <v>-14.26</v>
      </c>
    </row>
    <row r="54" spans="1:9" ht="23.4" customHeight="1" x14ac:dyDescent="0.3">
      <c r="A54" s="42"/>
      <c r="B54" s="35" t="s">
        <v>68</v>
      </c>
      <c r="C54" s="7" t="s">
        <v>69</v>
      </c>
      <c r="D54" s="8" t="s">
        <v>4</v>
      </c>
      <c r="E54" s="9">
        <v>585.15</v>
      </c>
      <c r="F54" s="10" t="s">
        <v>144</v>
      </c>
      <c r="G54" s="10">
        <f t="shared" si="8"/>
        <v>583.15</v>
      </c>
      <c r="H54" s="10">
        <f t="shared" si="9"/>
        <v>587.15</v>
      </c>
      <c r="I54" s="11">
        <v>20.309999999999999</v>
      </c>
    </row>
    <row r="55" spans="1:9" ht="23.4" customHeight="1" x14ac:dyDescent="0.3">
      <c r="A55" s="43"/>
      <c r="B55" s="35" t="s">
        <v>178</v>
      </c>
      <c r="C55" s="7" t="s">
        <v>85</v>
      </c>
      <c r="D55" s="8" t="s">
        <v>12</v>
      </c>
      <c r="E55" s="9" t="s">
        <v>72</v>
      </c>
      <c r="F55" s="10" t="s">
        <v>72</v>
      </c>
      <c r="G55" s="10" t="s">
        <v>72</v>
      </c>
      <c r="H55" s="10" t="s">
        <v>72</v>
      </c>
      <c r="I55" s="11">
        <v>0.02</v>
      </c>
    </row>
    <row r="56" spans="1:9" ht="23.4" customHeight="1" x14ac:dyDescent="0.3">
      <c r="B56" s="38"/>
    </row>
    <row r="57" spans="1:9" ht="23.4" customHeight="1" x14ac:dyDescent="0.3">
      <c r="B57" s="39"/>
    </row>
  </sheetData>
  <sortState xmlns:xlrd2="http://schemas.microsoft.com/office/spreadsheetml/2017/richdata2" ref="B2:I57">
    <sortCondition ref="E2:E57"/>
  </sortState>
  <mergeCells count="18">
    <mergeCell ref="A18:A20"/>
    <mergeCell ref="A2:A8"/>
    <mergeCell ref="B2:B3"/>
    <mergeCell ref="B13:B16"/>
    <mergeCell ref="A9:A12"/>
    <mergeCell ref="A13:A16"/>
    <mergeCell ref="A53:A55"/>
    <mergeCell ref="B22:B23"/>
    <mergeCell ref="A22:A23"/>
    <mergeCell ref="A24:A27"/>
    <mergeCell ref="A28:A29"/>
    <mergeCell ref="A30:A32"/>
    <mergeCell ref="A33:A34"/>
    <mergeCell ref="A36:A38"/>
    <mergeCell ref="A40:A41"/>
    <mergeCell ref="A42:A43"/>
    <mergeCell ref="A45:A47"/>
    <mergeCell ref="A48:A5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Mosleth</dc:creator>
  <cp:lastModifiedBy>Ellen Mosleth</cp:lastModifiedBy>
  <dcterms:created xsi:type="dcterms:W3CDTF">2025-11-01T09:03:32Z</dcterms:created>
  <dcterms:modified xsi:type="dcterms:W3CDTF">2026-09-16T15:12:26Z</dcterms:modified>
</cp:coreProperties>
</file>