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psb.ugent.be\shares\tizhu\TingtingZhu\00_COI1 project\000_COI1-Ser16-Thr16\0_Manuscript\0- Submitted to Nature Communications\"/>
    </mc:Choice>
  </mc:AlternateContent>
  <xr:revisionPtr revIDLastSave="0" documentId="13_ncr:1_{4D7FD61B-33A5-4EA6-8F09-A20C77798F61}" xr6:coauthVersionLast="36" xr6:coauthVersionMax="47" xr10:uidLastSave="{00000000-0000-0000-0000-000000000000}"/>
  <bookViews>
    <workbookView xWindow="20370" yWindow="-120" windowWidth="29040" windowHeight="15840" tabRatio="893" firstSheet="1" activeTab="9" xr2:uid="{1078F67F-FECA-452B-B247-5A3F139A2526}"/>
  </bookViews>
  <sheets>
    <sheet name="Figure 1" sheetId="1" r:id="rId1"/>
    <sheet name="Figure 2" sheetId="3" r:id="rId2"/>
    <sheet name="Figure 3" sheetId="4" r:id="rId3"/>
    <sheet name="Figure 4" sheetId="13" r:id="rId4"/>
    <sheet name="Figure 5" sheetId="24" r:id="rId5"/>
    <sheet name="Supplemental Fig1" sheetId="14" r:id="rId6"/>
    <sheet name="Supplemental Fig2" sheetId="5" r:id="rId7"/>
    <sheet name="Supplemental Fig3" sheetId="6" r:id="rId8"/>
    <sheet name="Supplemental Fig4" sheetId="19" r:id="rId9"/>
    <sheet name="Supplemental Fig5" sheetId="7" r:id="rId10"/>
    <sheet name="Supplemental Fig6" sheetId="20" r:id="rId11"/>
    <sheet name="Supplemental Fig8" sheetId="8" r:id="rId12"/>
    <sheet name="Supplemental Fig9" sheetId="21" r:id="rId13"/>
    <sheet name="Supplemental Fig10" sheetId="12" r:id="rId14"/>
    <sheet name="Supplemental Fig11" sheetId="9" r:id="rId15"/>
    <sheet name="Supplemental Fig13" sheetId="10" r:id="rId16"/>
    <sheet name="Supplemental Fig14" sheetId="11" r:id="rId17"/>
    <sheet name="Supplemental Fig18" sheetId="15" r:id="rId18"/>
    <sheet name="Supplemtal Fig19" sheetId="25" r:id="rId19"/>
    <sheet name="Supplemental Fig20" sheetId="16" r:id="rId20"/>
    <sheet name="Supplemental Fig21" sheetId="17" r:id="rId21"/>
    <sheet name="Supplemental Fig23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2" l="1"/>
  <c r="K12" i="24" l="1"/>
  <c r="G12" i="24"/>
  <c r="K11" i="24"/>
  <c r="G11" i="24"/>
  <c r="J10" i="24"/>
  <c r="F10" i="24"/>
  <c r="BH6" i="3" l="1"/>
  <c r="BG6" i="3"/>
  <c r="BF6" i="3"/>
  <c r="BE6" i="3"/>
  <c r="BD6" i="3"/>
  <c r="AZ6" i="3"/>
  <c r="BG5" i="3"/>
  <c r="BF5" i="3"/>
  <c r="BE5" i="3"/>
  <c r="BD5" i="3"/>
  <c r="AZ5" i="3"/>
  <c r="BH5" i="3" l="1"/>
  <c r="AD9" i="3"/>
  <c r="M8" i="3"/>
  <c r="AA100" i="9" l="1"/>
  <c r="Z100" i="9"/>
  <c r="Y100" i="9"/>
  <c r="AB100" i="9" s="1"/>
  <c r="X100" i="9"/>
  <c r="T100" i="9"/>
  <c r="AA99" i="9"/>
  <c r="Z99" i="9"/>
  <c r="Y99" i="9"/>
  <c r="X99" i="9"/>
  <c r="T99" i="9"/>
  <c r="AB99" i="9" l="1"/>
</calcChain>
</file>

<file path=xl/sharedStrings.xml><?xml version="1.0" encoding="utf-8"?>
<sst xmlns="http://schemas.openxmlformats.org/spreadsheetml/2006/main" count="2983" uniqueCount="1418">
  <si>
    <t>F</t>
  </si>
  <si>
    <t>C</t>
  </si>
  <si>
    <t>R</t>
  </si>
  <si>
    <t>Intensity_Rep1</t>
  </si>
  <si>
    <t>Intensity_Rep2</t>
  </si>
  <si>
    <t>Intensity_Rep3</t>
  </si>
  <si>
    <t>24°C</t>
  </si>
  <si>
    <t>34°C</t>
  </si>
  <si>
    <t>14°C</t>
  </si>
  <si>
    <t>19°C</t>
  </si>
  <si>
    <t>29°C</t>
  </si>
  <si>
    <t>Figure 1d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</si>
  <si>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</si>
  <si>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</si>
  <si>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</si>
  <si>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</si>
  <si>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</si>
  <si>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</si>
  <si>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Yes</t>
  </si>
  <si>
    <t>****</t>
  </si>
  <si>
    <t>&lt;0.0001</t>
  </si>
  <si>
    <t>19 vs. 24</t>
  </si>
  <si>
    <t>No</t>
  </si>
  <si>
    <t>ns</t>
  </si>
  <si>
    <t>19 vs. 29</t>
  </si>
  <si>
    <t>*</t>
  </si>
  <si>
    <t>19 vs. 34</t>
  </si>
  <si>
    <t>24 vs. 29</t>
  </si>
  <si>
    <t>**</t>
  </si>
  <si>
    <t>24 vs. 34</t>
  </si>
  <si>
    <t>29 vs. 34</t>
  </si>
  <si>
    <t>***</t>
  </si>
  <si>
    <t xml:space="preserve">One-way ANOVA </t>
  </si>
  <si>
    <r>
      <t>TraesCS1D02G278400.1 (TaCOI1-1D)_AL</t>
    </r>
    <r>
      <rPr>
        <b/>
        <sz val="11"/>
        <color theme="1"/>
        <rFont val="Arial"/>
        <family val="2"/>
      </rPr>
      <t>S(1)</t>
    </r>
    <r>
      <rPr>
        <sz val="11"/>
        <color theme="1"/>
        <rFont val="Arial"/>
        <family val="2"/>
      </rPr>
      <t>LDGGGVPEEALHLVL</t>
    </r>
  </si>
  <si>
    <r>
      <t>TraesCS1A02G279100.1/TraesCS1B02G288100.1                         (TaCOI1-1A/B)_AL</t>
    </r>
    <r>
      <rPr>
        <b/>
        <sz val="11"/>
        <color theme="1"/>
        <rFont val="Arial"/>
        <family val="2"/>
      </rPr>
      <t>S(1)</t>
    </r>
    <r>
      <rPr>
        <sz val="11"/>
        <color theme="1"/>
        <rFont val="Arial"/>
        <family val="2"/>
      </rPr>
      <t>LDGSGVPEEALHLVL</t>
    </r>
  </si>
  <si>
    <t>Figure 2b</t>
  </si>
  <si>
    <t>Fold change_MeJA vs Mock</t>
  </si>
  <si>
    <t>Two-way ANOVA</t>
  </si>
  <si>
    <t>Ordinary</t>
  </si>
  <si>
    <t>Mock</t>
  </si>
  <si>
    <t>MeJA</t>
  </si>
  <si>
    <t>Alpha</t>
  </si>
  <si>
    <t>cm</t>
  </si>
  <si>
    <t>WT</t>
  </si>
  <si>
    <t>coi1-1</t>
  </si>
  <si>
    <t>pAtCOI1::GFP-TaCOI1-1D coi1-1 (#9.5)</t>
  </si>
  <si>
    <t>pAtCOI1::GFP-TaCOI1-1D coi1-1 (#13.3)</t>
  </si>
  <si>
    <t>Source of Variation</t>
  </si>
  <si>
    <t>% of total variation</t>
  </si>
  <si>
    <t>P value</t>
  </si>
  <si>
    <t>P value summary</t>
  </si>
  <si>
    <t>Interaction</t>
  </si>
  <si>
    <t>Genotypes</t>
  </si>
  <si>
    <t>Temperatures</t>
  </si>
  <si>
    <t>WT:Mock vs. WT:MeJA</t>
  </si>
  <si>
    <t>1.798 to 2.871</t>
  </si>
  <si>
    <t>-1.144 to -0.1689</t>
  </si>
  <si>
    <t>-0.8686 to 0.04237</t>
  </si>
  <si>
    <t>WT:Mock vs. #9.5:Mock</t>
  </si>
  <si>
    <t>-0.5332 to 0.3142</t>
  </si>
  <si>
    <t>WT:Mock vs. #9.5:MeJA</t>
  </si>
  <si>
    <t>1.007 to 1.766</t>
  </si>
  <si>
    <t>WT:Mock vs. #13.3:Mock</t>
  </si>
  <si>
    <t>-1.258 to -0.4105</t>
  </si>
  <si>
    <t>WT:Mock vs. #13.3:MeJA</t>
  </si>
  <si>
    <t>0.5103 to 1.328</t>
  </si>
  <si>
    <t>-3.585 to -2.397</t>
  </si>
  <si>
    <t>-3.316 to -2.179</t>
  </si>
  <si>
    <t>WT:MeJA vs. #9.5:Mock</t>
  </si>
  <si>
    <t>-2.987 to -1.901</t>
  </si>
  <si>
    <t>WT:MeJA vs. #9.5:MeJA</t>
  </si>
  <si>
    <t>-1.457 to -0.4388</t>
  </si>
  <si>
    <t>WT:MeJA vs. #13.3:Mock</t>
  </si>
  <si>
    <t>-3.712 to -2.626</t>
  </si>
  <si>
    <t>WT:MeJA vs. #13.3:MeJA</t>
  </si>
  <si>
    <t>-1.947 to -0.8840</t>
  </si>
  <si>
    <t>-0.2784 to 0.7652</t>
  </si>
  <si>
    <t>0.05265 to 1.041</t>
  </si>
  <si>
    <t>1.586 to 2.500</t>
  </si>
  <si>
    <t>-0.6721 to 0.3165</t>
  </si>
  <si>
    <t>Average</t>
  </si>
  <si>
    <t>1.094 to 2.057</t>
  </si>
  <si>
    <t>T-TEST</t>
  </si>
  <si>
    <t>-0.1591 to 0.7663</t>
  </si>
  <si>
    <t>1.377 to 2.222</t>
  </si>
  <si>
    <t>-0.8839 to 0.04157</t>
  </si>
  <si>
    <t>0.8831 to 1.781</t>
  </si>
  <si>
    <t>#9.5:Mock vs. #9.5:MeJA</t>
  </si>
  <si>
    <t>1.108 to 1.884</t>
  </si>
  <si>
    <t>#9.5:Mock vs. #13.3:Mock</t>
  </si>
  <si>
    <t>-1.156 to -0.2933</t>
  </si>
  <si>
    <t>#9.5:Mock vs. #13.3:MeJA</t>
  </si>
  <si>
    <t>0.6117 to 1.445</t>
  </si>
  <si>
    <t>#9.5:MeJA vs. #13.3:Mock</t>
  </si>
  <si>
    <t>-2.609 to -1.832</t>
  </si>
  <si>
    <t>#9.5:MeJA vs. #13.3:MeJA</t>
  </si>
  <si>
    <t>-0.8392 to -0.09543</t>
  </si>
  <si>
    <t>#13.3:Mock vs. #13.3:MeJA</t>
  </si>
  <si>
    <t>1.336 to 2.170</t>
  </si>
  <si>
    <t>WT:Mock vs. coi1-1:Mock</t>
  </si>
  <si>
    <t>WT:Mock vs. coi1-1:MeJA</t>
  </si>
  <si>
    <t>WT:MeJA vs. coi1-1:Mock</t>
  </si>
  <si>
    <t>WT:MeJA vs. coi1-1:MeJA</t>
  </si>
  <si>
    <t>coi1-1:Mock vs. coi1-1:MeJA</t>
  </si>
  <si>
    <t>coi1-1:Mock vs. #9.5:Mock</t>
  </si>
  <si>
    <t>coi1-1:Mock vs. #9.5:MeJA</t>
  </si>
  <si>
    <t>coi1-1:Mock vs. #13.3:Mock</t>
  </si>
  <si>
    <t>coi1-1:Mock vs. #13.3:MeJA</t>
  </si>
  <si>
    <t>coi1-1:MeJA vs. #9.5:Mock</t>
  </si>
  <si>
    <t>coi1-1:MeJA vs. #9.5:MeJA</t>
  </si>
  <si>
    <t>coi1-1:MeJA vs. #13.3:Mock</t>
  </si>
  <si>
    <t>coi1-1:MeJA vs. #13.3:MeJA</t>
  </si>
  <si>
    <t>Figure 2i</t>
  </si>
  <si>
    <t>Second leaf&amp;leaf sheath length (cm)</t>
  </si>
  <si>
    <t>Cadenza0877_BC1F3</t>
  </si>
  <si>
    <t>Table Analyzed</t>
  </si>
  <si>
    <t>0877_BC1F3_14°C</t>
  </si>
  <si>
    <t>Q367*</t>
  </si>
  <si>
    <t>Column B</t>
  </si>
  <si>
    <t>vs.</t>
  </si>
  <si>
    <t>Column A</t>
  </si>
  <si>
    <t>Paired t test</t>
  </si>
  <si>
    <t>Significantly different (P &lt; 0.05)?</t>
  </si>
  <si>
    <t>One- or two-tailed P value?</t>
  </si>
  <si>
    <t>Two-tailed</t>
  </si>
  <si>
    <t>t, df</t>
  </si>
  <si>
    <t>t=6.178, df=11</t>
  </si>
  <si>
    <t>Number of pairs</t>
  </si>
  <si>
    <t>Cadenza1333_BC1F3</t>
  </si>
  <si>
    <t>1333_BC1F3_14°C</t>
  </si>
  <si>
    <t>W540*</t>
  </si>
  <si>
    <t>t=4.815, df=7</t>
  </si>
  <si>
    <t>β-galactosidase units</t>
  </si>
  <si>
    <t>TaASK1-7D</t>
  </si>
  <si>
    <r>
      <t>TaCOI1-1D</t>
    </r>
    <r>
      <rPr>
        <i/>
        <vertAlign val="superscript"/>
        <sz val="10"/>
        <rFont val="Arial"/>
        <family val="2"/>
      </rPr>
      <t>WT</t>
    </r>
  </si>
  <si>
    <r>
      <t>TaCOI1-1D</t>
    </r>
    <r>
      <rPr>
        <i/>
        <vertAlign val="superscript"/>
        <sz val="10"/>
        <rFont val="Arial"/>
        <family val="2"/>
      </rPr>
      <t>S16A</t>
    </r>
  </si>
  <si>
    <t>Empty</t>
  </si>
  <si>
    <t>Rep1</t>
  </si>
  <si>
    <t>Rep2</t>
  </si>
  <si>
    <t>Rep3</t>
  </si>
  <si>
    <t>AtASK1</t>
  </si>
  <si>
    <r>
      <t>AtCOI1</t>
    </r>
    <r>
      <rPr>
        <i/>
        <vertAlign val="superscript"/>
        <sz val="10"/>
        <rFont val="Arial"/>
        <family val="2"/>
      </rPr>
      <t>WT</t>
    </r>
  </si>
  <si>
    <r>
      <t>AtCOI1</t>
    </r>
    <r>
      <rPr>
        <i/>
        <vertAlign val="superscript"/>
        <sz val="10"/>
        <rFont val="Arial"/>
        <family val="2"/>
      </rPr>
      <t>T16A</t>
    </r>
  </si>
  <si>
    <t>Rep4</t>
  </si>
  <si>
    <t>TaCOI1-1D</t>
  </si>
  <si>
    <r>
      <t>TaCOI1-1D</t>
    </r>
    <r>
      <rPr>
        <vertAlign val="superscript"/>
        <sz val="10"/>
        <rFont val="Arial"/>
        <family val="2"/>
      </rPr>
      <t>S16A</t>
    </r>
  </si>
  <si>
    <t>Biological replicate 1</t>
  </si>
  <si>
    <t>35S::GFP</t>
  </si>
  <si>
    <t xml:space="preserve"> +</t>
  </si>
  <si>
    <t>35S::3HA-TaASK1-7D</t>
  </si>
  <si>
    <t>35S::GFP-TaCOI1-1D-syn</t>
  </si>
  <si>
    <r>
      <t>35S::GFP-TaCOI1-1D-syn</t>
    </r>
    <r>
      <rPr>
        <vertAlign val="superscript"/>
        <sz val="11"/>
        <color rgb="FF000000"/>
        <rFont val="Calibri"/>
        <family val="2"/>
      </rPr>
      <t>S16A</t>
    </r>
  </si>
  <si>
    <t>Figure 3d</t>
  </si>
  <si>
    <t>AtCOI1</t>
  </si>
  <si>
    <r>
      <t>AtCOI1</t>
    </r>
    <r>
      <rPr>
        <vertAlign val="superscript"/>
        <sz val="10"/>
        <rFont val="Arial"/>
        <family val="2"/>
      </rPr>
      <t>T16A</t>
    </r>
  </si>
  <si>
    <t>Biological replicate 2 and 3</t>
  </si>
  <si>
    <t>21C</t>
  </si>
  <si>
    <t>34C</t>
  </si>
  <si>
    <t>Foldchange (34C vs 21C)</t>
  </si>
  <si>
    <t>pAtCOI1::AtCOI1-GFP coi1-1</t>
  </si>
  <si>
    <t>WT#7.13</t>
  </si>
  <si>
    <t>WT#21.3</t>
  </si>
  <si>
    <t>T16A#17.1</t>
  </si>
  <si>
    <t>T16A#28.7</t>
  </si>
  <si>
    <t>Biological replicate 2</t>
  </si>
  <si>
    <t>Biological replicate 3</t>
  </si>
  <si>
    <t>Genotype</t>
  </si>
  <si>
    <t>0h</t>
  </si>
  <si>
    <t>WT#18.1</t>
  </si>
  <si>
    <t>&gt;AtCOI1</t>
  </si>
  <si>
    <t>MEDPDIKRCKLSCVATVDDVIEQVMTYITDPKDRDSASLVCRRWFKIDSETREHVTMAL</t>
  </si>
  <si>
    <t>CYTATPDRLSRRFPNLRSLKLKGKPRAAMFNLIPENWGGYVTPWVTEISNNLRQLKSVH</t>
  </si>
  <si>
    <t>FRRMIVSDLDLDRLAKARADDLETLKLDKCSGFTTDGLLSIVTHCRKIKTLLMEESSFS</t>
  </si>
  <si>
    <t>EKDGKWLHELAQHNTSLEVLNFYMTEFAKISPKDLETIARNCRSLVSVKVGDFEILELV</t>
  </si>
  <si>
    <t>GFFKAAANLEEFCGGSLNEDIGMPEKYMNLVFPRKLCRLGLSYMGPNEMPILFPFAAQI</t>
  </si>
  <si>
    <t>RKLDLLYALLETEDHCTLIQKCPNLEVLETRNVIGDRGLEVLAQYCKQLKRLRIERGAD</t>
  </si>
  <si>
    <t>EQGMEDEEGLVSQRGLIALAQGCQELEYMAVYVSDITNESLESIGTYLKNLCDFRLVLL</t>
  </si>
  <si>
    <t>DREERITDLPLDNGVRSLLIGCKKLRRFAFYLRQGGLTDLGLSYIGQYSPNVRWMLLGY</t>
  </si>
  <si>
    <t>VGESDEGLMEFSRGCPNLQKLEMRGCCFSERAIAAAVTKLPSLRYLWVQGYRASMTGQD</t>
  </si>
  <si>
    <t>LMQMARPYWNIELIPSRRVPEVNQQGEIREMEHPAHILAYYSLAGQRTDCPTTVRVLKEPI</t>
  </si>
  <si>
    <t>&gt;Os01g0853400(OsCOI1a)</t>
  </si>
  <si>
    <t>MGGEVPEPRRLNRALSFDDWVPDEALHLVMGHVEDPRDREAASRVCRRWHRIDALTRKHV</t>
  </si>
  <si>
    <t>TVAFCYAARPARLRERFPRLESLSLKGKPRAAMYGLIPDDWGAYAAPWIDELAAPLECLK</t>
  </si>
  <si>
    <t>ALHLRRMTVTDADIAALVRARGHMLQELKLDKCIGFSTDALRLVARSCRSLRTLFLEECH</t>
  </si>
  <si>
    <t>ITDKGGEWLHELAVNNSVLVTLNFYMTELKVAPADLELLAKNCKSLISLKMSECDLSDLI</t>
  </si>
  <si>
    <t>SFFQTANALQDFAGGAFYEVGELTKYEKVKFPPRLCFLGLTYMGTNEMPVIFPFSMKLKK</t>
  </si>
  <si>
    <t>LDLQYTFLTTEDHCQIIAKCPNLLILEVRNVIGDRGLEVVGDTCKKLRRLRIERGDDDPG</t>
  </si>
  <si>
    <t>LQEEQGGVSQLGLTAVAVGCRELEYIAAYVSDITNGALESIGTFCKNLYDFRLVLLDRER</t>
  </si>
  <si>
    <t>QVTDLPLDNGVCALLRNCTKLRRFALYLRPGGLSDDGLSYIGQYSGNIQYMLLGNVGESD</t>
  </si>
  <si>
    <t>HGLIRFAVGCTNLQKLELRSCCFSERALSLAVLQMPSLRYIWVQGYRASQTGLDLLLMAR</t>
  </si>
  <si>
    <t>PFWNIEFTPPSPESFNHMTEDGEPCVDSHAQVLAYYSLAGRRSDCPQWVIPLHPA</t>
  </si>
  <si>
    <t>&gt;Os05g0449500(OsCOI1b)</t>
  </si>
  <si>
    <t>MGGEAPEARRLDRAMSFGGAGSIPEEALHLVLGYVDDPRDREAVSLVCRRWHRIDALTRK</t>
  </si>
  <si>
    <t>HVTVPFCYAASPAHLLARFPRLESLAVKGKPRAAMYGLIPEDWGAYARPWVAELAAPLEC</t>
  </si>
  <si>
    <t>LKALHLRRMVVTDDDLAALVRARGHMLQELKLDKCSGFSTDALRLVARSCRSLRTLFLEE</t>
  </si>
  <si>
    <t>CSIADNGTEWLHDLAVNNPVLETLNFHMTELTVVPADLELLAKKCKSLISLKISDCDFSD</t>
  </si>
  <si>
    <t>LIGFFRMAASLQEFAGGAFIEQGELTKYGNVKFPSRLCSLGLTYMGTNEMPIIFPFSALL</t>
  </si>
  <si>
    <t>KKLDLQYTFLTTEDHCQLIAKCPNLLVLAVRNVIGDRGLGVVADTCKKLQRLRVERGDDD</t>
  </si>
  <si>
    <t>PGLQEEQGGVSQVGLTTVAVGCRELEYIAAYVSDITNGALESIGTFCKNLCDFRLVLLDR</t>
  </si>
  <si>
    <t>EERITDLPLDNGVRALLRGCTKLRRFALYLRPGGLSDTGLGYIGQYSGIIQYMLLGNVGE</t>
  </si>
  <si>
    <t>TDDGLIRFALGCENLRKLELRSCCFSEQALARAIRSMPSLRYVWVQGYKASKTGHDLMLM</t>
  </si>
  <si>
    <t>ARPFWNIEFTPPSSENANRMREDGEPCVDSQAQILAYYSLAGKRSDCPRSVVPLYPA</t>
  </si>
  <si>
    <t>&gt;Os03g0265500(OsCOI2)</t>
  </si>
  <si>
    <t>MGGEAGERRLGRAMSFGIPDVALGLVMGFVEDPWDRDAISLVCRHWCRVDALSRKHVTVA</t>
  </si>
  <si>
    <t>MAYSTTPDRLFRRFPCLESLKLKAKPRAAMFNLIPEDWGGSASPWIRQLSASFHFLKALH</t>
  </si>
  <si>
    <t>LRRMIVSDDDLDVLVRAKAHMLSSFKLDRCSGFSTSSLALVARTCKKLETLFLEDSIIAE</t>
  </si>
  <si>
    <t>KENDEWIRELATNNSVLETLNFFLTDLRASPAYLTLLVRNCRRLKVLKISECFMLDLVDL</t>
  </si>
  <si>
    <t>FRTAEILQDFAGGSFDDQGQVEESRNYENYYFPPSLLRLSLLYMGTKEMQVLFPYGAALK</t>
  </si>
  <si>
    <t>KLDLQFTFLSTEDHCQLVQRCPNLEILEVRDVIGDRGLEVVAQTCKKLQRLRVERGDDDQ</t>
  </si>
  <si>
    <t>GGLEDEHGMVTQVGLMAVAQGCPHLEYWAVHVTDITNAALEAIGTYSSSLNDFRLVLLDR</t>
  </si>
  <si>
    <t>EANITESPLDNGVRALLRGCTKLRRFAFYVRPGALSDVGLGYIGEFSKTIRYMLLGNVGE</t>
  </si>
  <si>
    <t>SDQGLLQLSTGCPSLQKLELRGCFFSERALAVAVLQLKSLRYLWVQGYKASPNGTDLMAM</t>
  </si>
  <si>
    <t>VRPFWNIEIIAPNQDEVCPDGQAQILAYYSLAGMRSDYPHSVIPLYPSV</t>
  </si>
  <si>
    <t>&gt;Zm00001eb011780_T002</t>
  </si>
  <si>
    <t>MGGEAEGGERRLGRVLSFGIPDTALGLVMGYVEDPWDRDAISLVCRHWCRVDALSRKHVT</t>
  </si>
  <si>
    <t>VAMAYSTTPERLFGRFPCLESLKLKAKPRAAMFNLISDDWGGSASPWIRQLSATFHSLKK</t>
  </si>
  <si>
    <t>LHLRRMIVSNDDINTLVRAKAHMLVSLKLDRCSGFSTPSIALIARSCRKLETLFLEESMI</t>
  </si>
  <si>
    <t>DEKENDEWIRELATSNSVLETLNFFQTDLRASPEYLTLLVRNCQRLKTLKISECFMPDLV</t>
  </si>
  <si>
    <t>SLFRTAQTLQEFAGGSFEDQGQPVAEDHCQIVQRCPNLETLEVRDVIGDRGLQVVAETCK</t>
  </si>
  <si>
    <t>KLQRLRVERGDDDQGGLEDEQGRISQVGVMAIAQGCPELTYWAIYVSDITNAALEAVGTC</t>
  </si>
  <si>
    <t>SRNLNDFRLVLLDREAHITELPLDNGVRALLRGCTKLRRFAFYVRPGVLSDVGLGYVGEF</t>
  </si>
  <si>
    <t>SKSIRYMLLGNVGESDNGIIQLSKGCPSLQKLELRGCLFSEHALAMAALELKSLRYLWVQ</t>
  </si>
  <si>
    <t>GFRSSPTGTDLMAMVRPFWNIEYILPDQDEPCPEYKKQILAYYSLAGRRTDCPPSVTPLY</t>
  </si>
  <si>
    <t>PAV</t>
  </si>
  <si>
    <t>&gt;Zm00001eb147720_T001</t>
  </si>
  <si>
    <t>MGGEVPEPRRLSRALSFGCGGVPEEALHLVFGYMDDPRDREAASLVCRLWHRIDALSRKH</t>
  </si>
  <si>
    <t>VTVGFCYAVEPARLLARFPRLESLALKGRPRAAMYGLIPEDFGAYAAPWVAELAAPLDCL</t>
  </si>
  <si>
    <t>KALHLRRMTVTDEDIAVLVRARGHMLQVLKLDKCSGFSTDALCLVARSCRSLRTLFLEEC</t>
  </si>
  <si>
    <t>IIEDEGSEWLHELAVNNSVLVTLNFYMTELKVEPADLELLAKNCKSLISLKMGDCDLSDL</t>
  </si>
  <si>
    <t>IGFFQTSKALQEFAGGAFFEVGEYTKYEKVIFPPRLCFLGGLTFMGKNEMPVIFPYSTML</t>
  </si>
  <si>
    <t>KKLDLQFTFLTTEDHCQLIAKCPNLSVLEVRNVIGDRGLEVVAATCKKLRRLRIERGDDD</t>
  </si>
  <si>
    <t>PGQEEQGGVSQIGLTAVAVGCRELEYIAAYVSDITNGALESIGTFCKNLYDFRLVLLDKQ</t>
  </si>
  <si>
    <t>KKITDLPLDNGVRALLRNCVKLRRFAFYLRPGGLSDVGLGYIGLYSGNIQYMLLGNVGES</t>
  </si>
  <si>
    <t>DNGLIQFATGCTNLRKLELRGCCFSERALAVAVLQMPSLRYIWVQGYRASRTGQDLMLMA</t>
  </si>
  <si>
    <t>RPYWNIEFAPPIPESAYRVMADGQPCVDTHAQVLAYYSLAGRRPDCPQWLVTLHPASL</t>
  </si>
  <si>
    <t>&gt;Zm00001eb288770_T001</t>
  </si>
  <si>
    <t>MDSASSPAHAECQINDKGSEWIRDLAVNCPVLATLNFHMTELEVMPVDLELLAKSCKSLI</t>
  </si>
  <si>
    <t>SLKIGDCDLSDLIGFFQSATSLEEFAGGTFNGQGELTKYGDVKFPSRICSLGLTFMGANE</t>
  </si>
  <si>
    <t>MPIIFPFSAILKKLDLQYTFLTTEDHCQLIAKCPNLLVLAVRNVIGDRGLGVVADTCKKL</t>
  </si>
  <si>
    <t>QRLRIERGDDEGGVQEEQGGVSQVGLTAIAVGCRELEYIAAYVSDITNGALESIGTFCKK</t>
  </si>
  <si>
    <t>LYDFRLVLLDREERITDLPLDNGVRALLRGCTMLRRFALYLRPGGLSDAGLGYIGQCSGN</t>
  </si>
  <si>
    <t>IQYMLLGNVGETDDGLISFALGCVNLRKLELRSCCFSERALALAILSMPSLRYVWVQGYK</t>
  </si>
  <si>
    <t>ASQTGRDLMLMARPFWNIEFTPPSSQNAGRLIEDGEPCVDSHAQILAYGSLAGKRLDCPQ</t>
  </si>
  <si>
    <t>SVVTLYPA</t>
  </si>
  <si>
    <t>&gt;Zm00001eb347860_T001</t>
  </si>
  <si>
    <t>MGGEAPEPRRLTRALSIGGGDGGWVPEEMLQLVMGFVEDPRDREAASLVCHRWHRVDALS</t>
  </si>
  <si>
    <t>RKHVTVPFCYAVSPARLLARFPRLESLAVKGKPRAAMYGLIPDDWGAYARPWITELAAPL</t>
  </si>
  <si>
    <t>ECLKALHLRRMVVTDDDLAELVRARGHMLQELKLDKCTGFSTHGLRLVARSCRSLRTLFL</t>
  </si>
  <si>
    <t>EECQIDDKGSEWIHDLAVCCPVLTTLNFHMTELEVMPADLKLLAKSCKSLISLKISDCDL</t>
  </si>
  <si>
    <t>SDLIEFFQFATALEEFAGGTFNEQGELSKYVNVKFPSRLCSLGLTYMGTNEMPIMFPFSA</t>
  </si>
  <si>
    <t>ILKKLDLQYTFLTTEDHCQLIAKCPNLLVLAVRNVIGDRGLGVVADTCKKLQRLRIERGD</t>
  </si>
  <si>
    <t>DEGGVQEEQGGVSQVGLTAIAVGCRELEYIAAYVSDITNGALESIGTFCKKLYDFRLVLL</t>
  </si>
  <si>
    <t>DREERITDLPLDNGVRALLRGCTKLRRFALYLRPGGLSDAGLGYIGQCSGNIQYMLLGNV</t>
  </si>
  <si>
    <t>GETDDGLISFALGCVNLRKLELRSCCFSERALALAILHMPSLRYVWVQGYKASQTGRDLM</t>
  </si>
  <si>
    <t>LMARPFWNIEFTPPNPKNGGWLMEDGEPCVDSHAQILAYHSLAGKRLDCPQSVVPLYPA</t>
  </si>
  <si>
    <t>&gt;Zm00001eb367310_T001</t>
  </si>
  <si>
    <t>MGGEVPEPRRLSRSLSFGCGGVPEEALHLVLGYVDDPRDREAASLVCRRWHRIDALSRKH</t>
  </si>
  <si>
    <t>VTVGFCYAVEPARLLARFRRLESLALKGRPRAAMYGLIPEDFGAYAAPWVAELAAPLDCL</t>
  </si>
  <si>
    <t>KALHLRRMTVTDEDIAVLVRARGHMLQVLKLDKCSGFSTDALRLVARSCRSLRTLFLEEC</t>
  </si>
  <si>
    <t>IIADEGSEWLHELAVNNSVLVTLNFYMTELKVEPADLELLARNCKSLISLKMSDCDLSDL</t>
  </si>
  <si>
    <t>IGFLQTSKALQEFAGGAFFEVGEYTKYEKVKLPPRLCFLGGLTFMGKNEMPVIFPYSASL</t>
  </si>
  <si>
    <t>KKLDLQYTFLTTEDHCQLIAKCPNLLVLEVRNVIGDRGLEVVADTCKKLRRLRIERGDDD</t>
  </si>
  <si>
    <t>PGQEEQGGVSQIGLTAVAVGCRELEYIAAYVSDITNGALESIGTFCKNMYDFRLVLLDKQ</t>
  </si>
  <si>
    <t>NKITDLPLDNGVRALLRSCTKLRRFALYLRPGGLSDAGLGYVGQYSGNIQYMLLGNVGES</t>
  </si>
  <si>
    <t>DNGLIRFAMGCANLRKLELRGCCFSERALAVAVLQMPSLRYVWVQGYRASQTGRDLMLMA</t>
  </si>
  <si>
    <t>RPYWNIEFVPPRPESACRVMADGQPCVDTHAQVLAYYSLAGRRPDCPRWLVTLHPA</t>
  </si>
  <si>
    <t>&gt;Zm00001eb397990_T001</t>
  </si>
  <si>
    <t>VAMAYSTTPERLFRRFPCLESLKLKAKPRASMFNLISDDWGGSASPWIRQLSATFHFLKK</t>
  </si>
  <si>
    <t>LHLRRMIVSNEDINILVRAKAHMLVALKLDRCSGFSTPSIALVARSCRKLETLFLEESTI</t>
  </si>
  <si>
    <t>DEKENDEWIRELATSNSVLETLNFFLTDLRASPEYLTLLVRNCQRLKTLKISECFMPDLV</t>
  </si>
  <si>
    <t>SLFRTAQTLQEFAGGSFEEQGQPVASRNYENYYFPPSLHHLSLLYMGTNDMQILFPYATA</t>
  </si>
  <si>
    <t>LKKLDLQFTFLSTEDHCQIVQRCSNLETLEVRDVIGDRGLQVVAQTCKKLHRLRVERGDD</t>
  </si>
  <si>
    <t>DQGGLEDEQGRISQVGLMAIAQGCPELTYWAIHVSDITNAALEAVGTCSKNLNDFRLVLL</t>
  </si>
  <si>
    <t>DREAHITELPLDNGVRALLRGCTKLRRFAFYVRPGALSDVGLGYVGEFSKSIRYMLLGNV</t>
  </si>
  <si>
    <t>GESDNGIIQLSKGCPSLQKLEVRGCLFSEHALALAALQLKSLRYLWVQGFRSSPTGTDIM</t>
  </si>
  <si>
    <t>AMVRPFWNIEYIVPDQDEPCPEHKRQILAYYSLAGRRTDCPPSVTLLYPAF</t>
  </si>
  <si>
    <t>&gt;TraesCS1D02G278400.1</t>
  </si>
  <si>
    <t>MGGEAPEPRRLSRALSLDGGGVPEEALHLVLGYVDDPRDREAASLACRRWHHIDALTRK</t>
  </si>
  <si>
    <t>HVTVPFCYAVSPARLLARFPRLESLGVKGKPRAAMYGLIPDDWGAYARPWVAELAAPLE</t>
  </si>
  <si>
    <t>CLKALHLRRMVVTDDDLAALVRARGHMLQELKLDKCSGFSTDALRLVARSCRSLRTLFL</t>
  </si>
  <si>
    <t>EECTITDNGTEWLHDLAANNPVLVTLNFYLTYLRVEPADLELLAKNCKSLISLKISDCD</t>
  </si>
  <si>
    <t>VSDLIGFFQIATCLQEFAGAEISEQKYGNVKLPSKLCSFGLTFMGTNEMHIIFPFSAVL</t>
  </si>
  <si>
    <t>KKLDLQYSFLTTEDHCQLIAKCPNLLVLAVRNVIGDRGLGVVGDTCKKLQRLRVERGED</t>
  </si>
  <si>
    <t>DPGMQEEEGGVSQVGLTAIAVGCRELENIAAYVSDITNGALESIGTFCKNLHDFRLVLL</t>
  </si>
  <si>
    <t>DKQETITDLPLDNGARALLRGCTKLRRFALYLRPGGLSDVGLGYIGQHSGTIQYMLLGN</t>
  </si>
  <si>
    <t>VGQTDGGLISFAAGCRNLRKLELRSCCFSERALALAIRQMPSLRYVWVQGYRASQTGRD</t>
  </si>
  <si>
    <t>LMLMARPFWNIEFTPPSTETAGRLMEDGEPCVDRQAQVLAYYSLSGKRSDYPQSVVPLYPA</t>
  </si>
  <si>
    <t>&gt;TraesCS1A02G279100.1</t>
  </si>
  <si>
    <t>MGGEAPEPRRLSRALSLDGSGVPEEALHLVLGYVDDPRDREAASLACRRWHHIDALTRKH</t>
  </si>
  <si>
    <t>VTVPFCYAVSPARLLARFPRLESLGVKGKPRAAMYGLIPDDWGAYACPWVAQLAAPLECL</t>
  </si>
  <si>
    <t>KALHLRRMVVTDDDLAALVRARGHMLQELKLDKCSGFSTDALRLVARSCRSLRTLFLEEC</t>
  </si>
  <si>
    <t>TITDNGTEWLHDLAANNPVLVTLNFYLTYLRVEPADLELLAKNCKSLISLKISDCDLSDL</t>
  </si>
  <si>
    <t>IGFFQIATSLQEFAGAEISEQKYGNVKLPSKLCSFGLTFMGTNEMHIIFPFSAVLKKLDL</t>
  </si>
  <si>
    <t>LYSFLTTEDHCQLIAKCPNLLVLAVRNVIGDRGLGVVGDTCKKLQRLRVERGEDDPGMQE</t>
  </si>
  <si>
    <t>EEGGVSQVGLTAIAVGCRELENIAAYVSDITNGALESIGTFCKNLHDFRLVLLDRQETIT</t>
  </si>
  <si>
    <t>ELPLDSGARALLRGCTKLRRFALYLRPGGLSDVGLGYIGQHSGTIQYMLLGNVGQTDGGL</t>
  </si>
  <si>
    <t>ISFAAGCRNLRKLELRSCCFSERALALAIRQMPSLRYVWVQGYRASQTGRDLMLMARPFW</t>
  </si>
  <si>
    <t>NIEFTPPSTETAGRVMEDGEPCVDRQAQVLAYYSLSGKRSDYPQSVVPLYPA</t>
  </si>
  <si>
    <t>&gt;TraesCS1B02G288100.1</t>
  </si>
  <si>
    <t>VTVPFCYAVSPARLLARFPRLESLGVKGKPRAAMYGLIPDDWGAYARPWVAELAAPLECL</t>
  </si>
  <si>
    <t>TITDNGTVWLHDLAANNPVLVTLNFYLTYLRVEPADLELLARNCKSLISLKISDCDLSDL</t>
  </si>
  <si>
    <t>IGFFQIATSLQEFAGAEISEQMYGNVKLPSKLCSFGLTFMGTNEMHIIFPFSAVLKKLDL</t>
  </si>
  <si>
    <t>QYSFLTTEDHCQLIAKCPNLLVLAVRNVIGDRGLGVVGDTCKKLQRLRVERGEDDPGMQE</t>
  </si>
  <si>
    <t>EEGGISQVGLTAIAVGCRELENIAAYVSDITNGALESIGTFCKNLHDFRLVLLDRQETIT</t>
  </si>
  <si>
    <t>DLPLDNGARALLRGCTKLRRFALYLRPGGLSDVGLGYIGQHSGTIQYMLLGNVGQTDGGL</t>
  </si>
  <si>
    <t>NIEFTPPSTETAGRLMEDGEPCVDRQAQVLAYYSLSGKRSDYPQSVVPLYPA</t>
  </si>
  <si>
    <t>&gt;TraesCS4A02G091200.1</t>
  </si>
  <si>
    <t>MGGDGRHLGRTMSFGIPDVALGLVMGCVEDPWDRDAISLVCRHWCKVDALSRKHVTVAMA</t>
  </si>
  <si>
    <t>YSTTPDRLFRRFPCLESLKLKAKPRASMFNLIPEDWGGSASPWIRELSASFHFLKVLHLR</t>
  </si>
  <si>
    <t>RMIVSDDDVAVLVRAKAHMLVSLKLDRCSGFSTSSLALLARCCKKLETLFLEESSVAEKE</t>
  </si>
  <si>
    <t>NDEWLRELATSNTVLETLNFFLTDLRASPAHLLLLVRNCRRLKTLKISDCFMSDLVDLFR</t>
  </si>
  <si>
    <t>TAETLQDFAGGSFDDQDQGGNYANYYFPPSVQHLSLLYMGTNEMQILFPYGATLKKLDLQ</t>
  </si>
  <si>
    <t>FTFLTTEDHCQLVQRCPNLEVLEVRDVIGDRGLEVIARTCKKLQRLRVERGDDDQGGLED</t>
  </si>
  <si>
    <t>EQGRVTQVGLMAVAEGCPDLEYWAVHVSDITNAALEAIGAFSKNLNDFRLVLLDREVHIT</t>
  </si>
  <si>
    <t>ELPLDNGVRALLRGCTKLRRFAFYVRPGALSDIGLSYVGEFSKTVRYMLLGNAGGSDDGL</t>
  </si>
  <si>
    <t>LAFARGCPSLQKLELRSCCFSERALAVAALQLKSLRYLWVQGYKASPTGTDLMAMVRPFW</t>
  </si>
  <si>
    <t>NIEFIAPNQDEPCPEGQAQILAYYSLAGARTDCPQSVIPLHPSVGS</t>
  </si>
  <si>
    <t>&gt;TraesCS4B02G213500.1</t>
  </si>
  <si>
    <t>MGGDERHLGRTMSFXXXXXXXXXVMGCVEDPWDRDAISLVCRHWCKVDALSRKHVTVAMA</t>
  </si>
  <si>
    <t>NDEWLRELATSNTVLETLNFFLTDLRASPAYLLLLVRNCRRLRTLKISDCFMSDLVDLFR</t>
  </si>
  <si>
    <t>TAETLQDFAGGSFDDQDQGGNYANYYFPPSVQRLSLLYMGTNEMQILFPYGATLKKLDLQ</t>
  </si>
  <si>
    <t>FTFLTTEDHCQLVQRCPNLEVLEVRDVIGDRGLEVVAQTCKKLQRLRVERGDDDQGGLED</t>
  </si>
  <si>
    <t>EQGRVTQVGLMAVTQGCPDLEYWAVHVSDITNAALEAIGTFSKNLNDFRLVLLDREVHIT</t>
  </si>
  <si>
    <t>ELPLDNGVRALMRGCTKLRRFAFYVRPGALSDIGLSYVGEFSKTVRYMLLGNAGGSDDGL</t>
  </si>
  <si>
    <t>NIEFIAPNQDEPCPEGQAQILAYYSLAGARTDCPQSVIPLYPSVGG</t>
  </si>
  <si>
    <t>&gt;TraesCS4D02G214200.1</t>
  </si>
  <si>
    <t>MGGDERHLGRTMSFGIPDVALGLVMGCVEDPWDRDAISLVCRHWCKVDALSRKHVTVAMA</t>
  </si>
  <si>
    <t>NDEWLRELATSNTVLETLNFFLTDLRASPAYLFLLVRNCRRLKTLKISDCFMSDLVDLFR</t>
  </si>
  <si>
    <t>FTFLTTEDHCQLVQRCPNLEVLEVRDVIGDRGLEVVARTCKKLQRLRVERGDDDQGGLED</t>
  </si>
  <si>
    <t>ELPLDNGVRALLRGCTKLRRFAFYVRPGALSDIGLSYVGEFGKTVRYMLLGNAGGSDDGL</t>
  </si>
  <si>
    <t>NIEFIAPNQDEPCPEGQAQILAYYSLAGARTDCPHSVIPLYPSVGS</t>
  </si>
  <si>
    <t>&gt;TraesCS3A02G367500.1</t>
  </si>
  <si>
    <t>MGGEVPEPRRLSRALSFGCGGVPDEALHLVMGYVDAPRDREAASLVCRRWHRIDALTRKH</t>
  </si>
  <si>
    <t>VTVAFCYAADPARLLARFPRLESLALKGRPRAAMYGLISDDWGAYAAPWVARLAAPLECL</t>
  </si>
  <si>
    <t>KALHLRRMTVTDDDVAALIRSRGHMLQELKLDKCSGFSTDALRLVARSCRSLRTLFLEEC</t>
  </si>
  <si>
    <t>VIADEGGEWLHELAVNNSVLVTLNFYMTELKVVPADLELLAKNCKSLLSLKISECDLSDL</t>
  </si>
  <si>
    <t>IGFFEAANALQDFAGGSFNEKLDLQYTFLTTEDHCQLISKCPNLFVLEVRNVIGDRGLEV</t>
  </si>
  <si>
    <t>VGDTCKKLRRLRIERGDDDPGLQEEQGGVSQLGLTAVAVGCRDLEYIAAYVSDITNGALE</t>
  </si>
  <si>
    <t>SIGTFCKNLYDFRLVLLDRQKQVTDLPLDNGVRALLRSCTKLRRFALYLRPGGLSDTGLD</t>
  </si>
  <si>
    <t>YIGQYSGNIQYMLLGNVGESDHGLIRFAIGCTNLRKLELRSCCFSEQALSLAVLHMPSLR</t>
  </si>
  <si>
    <t>YIWVQGYKASPAGLELLLMARRFWNIEFTPPSPEGLFRMTLEGEPCVDKQAQVLAYYSLA</t>
  </si>
  <si>
    <t>GQRQDCPDWVTPLHPAA</t>
  </si>
  <si>
    <t>&gt;TraesCS3B02G399200.1</t>
  </si>
  <si>
    <t>MGGEVPEPRRLSRALSFGVPDEALHLVMGYVDAPRDREAASLVCRRWHRIDALTRKHVTV</t>
  </si>
  <si>
    <t>AFCYAADPSRLLARFPRLESLALKGRPRAAMYGLISDDWGAYAAPWVARLAAPLECLKAL</t>
  </si>
  <si>
    <t>HLRRMTVTDDDVATLIRSRGHMLQELKLDKCSGFSTDALRLVARSCRSLRTLFLEECVIT</t>
  </si>
  <si>
    <t>DEGGEWLHELAVNNSVLVTLNFYMTELKVVPADLELLAKNCKSLLSLKISECDLSDLIGF</t>
  </si>
  <si>
    <t>FEAANALQDFAGGSFNEVGELTKYEKVKFPPRVCFLGLTFMGKNEMPVIFPFSASLKKLD</t>
  </si>
  <si>
    <t>LQYTFLSTEDHCQLISKCPNLFVLEVRNVIGDRGLEVVGDTCKKLRRLRIERGDDDPGLQ</t>
  </si>
  <si>
    <t>EEQGGVSQLGLTAVAVGCRDLEYIAAYVSDITNGALESIGTFCKNLYDFRLVLLDRQKQV</t>
  </si>
  <si>
    <t>TDLPLDNGVRALLRSCTKLRRFALYLRPGGLSDIGLDYIGQYSGNIQYMLLGNVGESDHG</t>
  </si>
  <si>
    <t>LIRFAIGCINLRKLELRSCCFSEQALSLAVLHMPSLRYIWVQGYKASPAGLELLLMARRF</t>
  </si>
  <si>
    <t>WNIEFTPPSPEGLFRMTLEGEPCVDKQAQVLAYYSLAGQRQDCPDWVTPLHPAA</t>
  </si>
  <si>
    <t>&gt;TraesCS3D02G360400.2</t>
  </si>
  <si>
    <t>MGGEVPEPRRLSRALSFGCVPDEALHLVMGYVDAPRDREAASLVCRRWHRIDALTRKHVT</t>
  </si>
  <si>
    <t>VAFCYAADPARLLARFPRLESLALKGRPRAAMYGLISDDWGAYAAPWVARLAAPLECLKA</t>
  </si>
  <si>
    <t>LHLRRMTVTDDDVATLIRSRGHMLQELKLDKCSGFSTDALRLVARSCRSLRTLFLEECVI</t>
  </si>
  <si>
    <t>TGEGGEWLHELAVNNSVLVTLNFYMTELKVVPADLELLAKNCKSLLSLKISECDLSDLIG</t>
  </si>
  <si>
    <t>FFEAANALQDFAGGSFNEVGELTKYEKVKFPPRICFLGLTFMGKNEMPVIFPFSASLKKL</t>
  </si>
  <si>
    <t>DLQYTFLTTEDHCQLISKCPNLFVLEVRNVIGDRGLEVVGDTCKKLRRLRIERGDDDPGL</t>
  </si>
  <si>
    <t>QEEQGGVSQLGLTAVAVGCRDLEYIAAYVSDITNGALESIGTFCKNLYDFRLVLLDRQKQ</t>
  </si>
  <si>
    <t>VTDLPLDNGVRALLRSCTKLRRFALYLRPGGLSDTGLDYIGQYSGNIQYMLLGNVGESDH</t>
  </si>
  <si>
    <t>GLIRFAIGCTNLRKLELRSCCFSEQALSLAVLHMPSLRYIWVQGYKASPAGLELLLMARR</t>
  </si>
  <si>
    <t>FWNIEFTPPSPEGLFRMTLEGEPCVDKQAQVLAYYSLAGQRQDCPDWVTPLHPAA</t>
  </si>
  <si>
    <t>&gt;AtTIR1</t>
  </si>
  <si>
    <t>MQKRIALSFPEEVLEHVFSFIQLDKDRNSVSLVCKSWYEIERWCRRKVFIGNCYAVSPAT</t>
  </si>
  <si>
    <t>VIRRFPKVRSVELKGKPHFADFNLVPDGWGGYVYPWIEAMSSSYTWLEEIRLKRMVVTDD</t>
  </si>
  <si>
    <t>CLELIAKSFKNFKVLVLSSCEGFSTDGLAAIAATCRNLKELDLRESDVDDVSGHWLSHFP</t>
  </si>
  <si>
    <t>DTYTSLVSLNISCLASEVSFSALERLVTRCPNLKSLKLNRAVPLEKLATLLQRAPQLEEL</t>
  </si>
  <si>
    <t>GTGGYTAEVRPDVYSGLSVALSGCKELRCLSGFWDAVPAYLPAVYSVCSRLTTLNLSYAT</t>
  </si>
  <si>
    <t>VQSYDLVKLLCQCPKLQRLWVLDYIEDAGLEVLASTCKDLRELRVFPSEPFVMEPNVALT</t>
  </si>
  <si>
    <t>EQGLVSVSMGCPKLESVLYFCRQMTNAALITIARNRPNMTRFRLCIIEPKAPDYLTLEPL</t>
  </si>
  <si>
    <t>DIGFGAIVEHCKDLRRLSLSGLLTDKVFEYIGTYAKKMEMLSVAFAGDSDLGMHHVLSGC</t>
  </si>
  <si>
    <t>DSLRKLEIRDCPFGDKALLANASKLETMRSLWMSSCSVSFGACKLLGQKMPKLNVEVIDE</t>
  </si>
  <si>
    <t>RGAPDSRPESCPVERVFIYRTVAGPRFDMPGFVWNMDQDSTMRFSRQIITTNGL</t>
  </si>
  <si>
    <t>&gt;AtASK1</t>
  </si>
  <si>
    <t>MSAKKIVLKSSDGESFEVEEAVALESQTIAHMVEDDCVDNGVPLPNVTSKILAKVIEYCKRHVEAAASKAEAVEGAATSDDDLKAWDADFMKIDQATLFELILAANYLNIKNLLDLTCQTVADMIKGKTPEEIRTTFNIKNDFTPEEEEEVRRENQWAFE</t>
  </si>
  <si>
    <t>&gt;AtASK2</t>
  </si>
  <si>
    <t>MSTVRKITLKSSDGENFEIDEAVALESQTIKHMIEDDCTDNGIPLPNVTSKILSKVIEYCKRHVEAAEKSETTADAAAATTTTTVASGSSDEDLKTWDSEFIKVDQGTLFDLILAANYLNIKGLLDLTCQTVADMIKGKTPEEIRKTFNIKNDFTPEEEEEVRRENQWAFE</t>
  </si>
  <si>
    <t>&gt;Os09g0539500(OSK20)</t>
  </si>
  <si>
    <t>MAAAETKAMITLRSCEGQVFEVAEAVAMESQTIRHMIEDKCADTGIPLPNVSAKILSKVIEYCSKHVEARGGAAAAADGDAPAPAAVEANKAVEDELKTFDAEFVKVDQSTLFDLILAANYLNIKGLLDLTCQTVADMIKGKTPEEIRKTFNIKNDFTPEEEEEVRRENQWAFE</t>
  </si>
  <si>
    <t>&gt;TraesCS4A02G472600.1</t>
  </si>
  <si>
    <t>MAAAGDAGEKKMVTLKSSDGEEFEVEEAVAMESQTIRHMIEDDCADNGIPLPNVTSKILSKVIEYCNKHVQAKPADAAAAGAAAPDAAAPPAEDLKNWDAEFVKVDQTTLFDLILAANFLNIKGLLDLTCQTVADMIKGKTPEEIRKTFNIKNDFTPEEEEEIRRENQWAFE</t>
  </si>
  <si>
    <t>&gt;TraesCS7D02G016900.1</t>
  </si>
  <si>
    <t>MAAAGDAGEKKMVTLKSSDGEEFEVEEAVAMESQTIRHMIEDDCADNGIPLPNVTSKILSKVIEYCNKHVQAKPADAAAAAPDAAAPPAEDLKNWDAEFVKVDQATLFDLILAANFLNIKGLLDLTCQTVADMIKGKTPEEIRKTFNIKNDFTPEEEEEIRRENQWAFE</t>
  </si>
  <si>
    <t>&gt;TraesCS7A02G020600.1</t>
  </si>
  <si>
    <t>MAAAGDAGEKKMVTLKSSDGEEFEVEEAVAMESQTIRHMIEDDCADNGIPLPNVTSKILSKVIEYCNKHVQAKPADAADAGAAAPDAAAPPAEDLKNWDAEFVKVDQATLFDLILAANFLNIKGLLDLTCQTVADMIKGKTPEEIRKTFNIKNDFTPEEEEEIRRENQWAFE</t>
  </si>
  <si>
    <t>&gt;TraesCS6A02G000300.1</t>
  </si>
  <si>
    <t>MITLKSSDGEEFEVEEAVAMESQTIRHMIEDDCADNGIPLPNVNSKILSKVIEYCNKHVQAKPADGAAAAAGASDAAAPAAPAEDLKNWDAEFVKVDQATLFDLILAANYLNIKGLLDLTCQTVADMIKGKTPEEIRKTFNIKNDFTPEEEEEIRRENQWAFE</t>
  </si>
  <si>
    <t>&gt;TraesCS6B02G004300.1</t>
  </si>
  <si>
    <t>MITLKSSDGEEFEVEEAVAMESQTIRHMIEDDCADNGIPLPNVNSKILSKVIEYCNKHVQAKPADGAAAAAGASDAAAPTAPAEDLKNWDAEFVKVDQATLFDLILAANYLNIKGLLDLTCQTVADMIKGKTPEEIRKTFNIKNDFTPEEEEEIRRENQWAFE</t>
  </si>
  <si>
    <t>&gt;TraesCS6D02G001600.1</t>
  </si>
  <si>
    <t>MAAAGDAGEKKMITLKSSDGEEFEVEEAVAMESQTIRHMIEDDCADNGIPLPNVNSKILSKVIEYCNKHVQAKPADGAAAGAGAGASDAAPAAPAEDLKNWDAEFVKVDQATLFDLILAANYLNIKGLLDLTCQTVADMIKGKTPEEIRKTFNIKNDFTPEEEEEIRRENQWAFE</t>
  </si>
  <si>
    <t>&gt;TraesCS4A02G366400.1</t>
  </si>
  <si>
    <t>MVAEEGEKKMITLKSSDGEEFQVEEAVAMESQTIRHMIEDDCADNGIPLPNVDSKILSKVIEYCKKHVQADSSSSTSTAAAAPAEDLKSFDAEFVKVDQATLFDLILAANYLNIKGLLDLTCQTVADMIKGKTPEEIRKTFNIKNDFTPEEEVEIRRENQWAFE</t>
  </si>
  <si>
    <t>&gt;TraesCS2D02G560700.1</t>
  </si>
  <si>
    <t>MAAEEGEKKMITLKSSDGEEFQVEVAVAMESQTIRHMIEDDCADNGIPLPNVDSKILSKVIEYCKKHAPKPADSSDFTAAAAPAEDLKSFDAEFVKVDQATLFDLILAANYLNIKGLLDLTCQTVADMIKGKTPEEIRKTFNIKNDFTPEEEAEIRRENQWAFE</t>
  </si>
  <si>
    <t>&gt;TraesCS3D02G509600.1</t>
  </si>
  <si>
    <t>MAAEAGVKKMILLKSSNGEGFQVEEAVAIESQTIRHMIEDDCADNGIPLPNVDSKILAKVIEYCKKHVQASPNPADSSAADANSSTSTAAAAEDLKSFDAEFVKVDQATLFDLILAANYLNIKGLLDLTCQTVADMIKGKTPEEIRKTFNIKNDFTPEEEAEIRRENQWAFE</t>
  </si>
  <si>
    <t>&gt;BRADI_3g00340v3</t>
  </si>
  <si>
    <t>MASDGEKKMITLKSSDGEEFEVEETVAMESQTIRHMIEDDCADNGIPLPNVNSKILSKVIEYCNKHVHAADATDAAAANTSAAPAAPTDDLKNWDADFVKVDQATLFDLILAANYLNIKGLLDLTCQTVADMIKGKTPEEIRKTFNIKNDFTPEEEEEIRRENQWAFE</t>
  </si>
  <si>
    <t>&gt;Nicotiana_SKP1A_1</t>
  </si>
  <si>
    <t>MSTSKMIVLKSSDGETFEVEEAVALESQTIKHMIEDDCADTSIPLPNVTSKILAKVIEYCKRHVDAVAKTDDKASEDDLKSFDADFVKVDQATLFDLILAANYLNIKSLLDLTCQTVADMIKGKTPEEIRKTFNIKNDFTPEEEEEVRRENAWAFE</t>
  </si>
  <si>
    <t>&gt;SORBI_3002G280200</t>
  </si>
  <si>
    <t>MAAEAAAAGKEKMLTLISSDLEKFEVEESAARESRTIGNMIEDSCADNDIPLPNVNARILAKVIVYCRKHASARGGTDAGDAEPTAATNKASEDELKTFDAEFVKVDQATLFDLILAANYLDIKGLLDLTCQTVADMIKGKTPEEIRKTFNIKNDFTPEEEEEVRRENQWAFE</t>
  </si>
  <si>
    <t>&gt;Os11g0456300(OSK1)</t>
  </si>
  <si>
    <t>MAAEGEKKMITLKSSDGEEFEVEEAVAMESQTIRHMIEDDCADNGIPLPNVNSKILSKVIEYCNK</t>
  </si>
  <si>
    <t>HVHAAAAAASKAADDAASAAAAVPPPSGEDLKNWDADFVKVDQATLFDLILAANYLNIKGLLDLT</t>
  </si>
  <si>
    <t>CQTVADMIKGKTPEEIRKTFNIKNDFTPEEEEEIRRENQWAFE</t>
  </si>
  <si>
    <t>&gt;TraesCS7B02G098900.1</t>
  </si>
  <si>
    <t>MAAVEGEKKMITLKSSDGQEFEVEEAVAMESQTIRHMIEDDCADNGIPLPNVDSKILSKI</t>
  </si>
  <si>
    <t>IEYCKKHVQASPKPADSGAAADANSSTSTAAPASAEDLKSFDAEFVKVDQATLFDLILAA</t>
  </si>
  <si>
    <t>NYLNIKGLLDLTCQTVADMIKDKTPEEIRKIFNIKNDFTPEEEAEIRRENQWAFE</t>
  </si>
  <si>
    <t>&gt;TraesCS6D02G045500.1</t>
  </si>
  <si>
    <t>MAAEEGEKKMITLKSSDGEEFQVEEAVAMESQTIRHMIEDDCADNGIPLPNVDSKILSKV</t>
  </si>
  <si>
    <t>IEYCKKHVQADSKPADASSSTSTAAPSPVEDLKSFDAEFVKVDQATLYDPILAANYLNIK</t>
  </si>
  <si>
    <t>VLLDLTCQTVADMIKGKTPEEIRKTFNIKNDFTPEEEAEIRRENQWAFE</t>
  </si>
  <si>
    <t>&gt;TraesCS5D02G475400.1</t>
  </si>
  <si>
    <t>IEYCKKHVQASPKPANSGAAVDASSSTSTAVAASAEDLKSFDAEFIKVDQNTLFDLILAA</t>
  </si>
  <si>
    <t>NYLNIKGLLDLTCQTVADMIKGKTPEEIRKTFNIKNDFTPEEEAEIRRENQWAFE</t>
  </si>
  <si>
    <t>&gt;TraesCS2D02G560300.1</t>
  </si>
  <si>
    <t>MAAEEGEKKMITLKSSDGEEFQVEEAVAMESQTIRHMIEDDCADNGIPLPNVDSKILSKI</t>
  </si>
  <si>
    <t>IEYCKKHVQADASSSTSTTAAAPAEDLKSYDADFVKVDQATLFDLILAANYLNIKGLLDL</t>
  </si>
  <si>
    <t>TCQTVADMIKGKTPEEIRKTFNIKNDFTPEEEAEIRRENQWAFE</t>
  </si>
  <si>
    <t>&gt;TraesCS2D02G560500.1</t>
  </si>
  <si>
    <t>IEYCKKHVQADASSSTSTAAAAPAEDLKSFDADFVKVDQATLFDLILAANYLNIKGLLDL</t>
  </si>
  <si>
    <t>&gt;TraesCS2D02G560400.1</t>
  </si>
  <si>
    <t>IEYCKKHVQANASSSTSTAAAAPTEDLKSFDADFVKVDQATLFDLILAANYLNIKGLLDL</t>
  </si>
  <si>
    <t>TCQTVADMIKGKTPEEIRKTFDIKNDFTPEEEAEIRRENQWAFE</t>
  </si>
  <si>
    <t>&gt;TraesCS2B02G590600.1</t>
  </si>
  <si>
    <t>MASEEGEKKMIMLKSSDGEEFQVEEAVAMESQTIRHMIEDDCADNVIPLPNVDSKILSKV</t>
  </si>
  <si>
    <t>IEYCKKHVQANPKPADSADADASSSTSTANAAPVEDLKSFDAEFVKVDQATLLDLILAAN</t>
  </si>
  <si>
    <t>YLNIKGLLDLTCQTVADMIKGKTPEEIRKTFNIKNDFTPEEEAEIRRENQWAFE</t>
  </si>
  <si>
    <t>&gt;TraesCS2D02G420100.1</t>
  </si>
  <si>
    <t>MAAEEGEKKMITLKSSDGEEFQIEEAVAMESQTIRHMIEDDCADNGIPLPNVDSKILSKV</t>
  </si>
  <si>
    <t>IEYCKKHVQASPKPADSGAAADASSFTSTAAAAPAEDLKSFDAEFVKVDQATLFDLILAA</t>
  </si>
  <si>
    <t>NYLNIKGLLDLTCQTVADMIKGKTPEEIRKTFNIKNDFTPEEEAEIRRENPWAFE</t>
  </si>
  <si>
    <t>&gt;TraesCS3B02G566400.1</t>
  </si>
  <si>
    <t>MESQTIRHMIEDDCADNGIPLPNVDSKILAKVIEYCKKHVQASTNPADSGAADANSSTST</t>
  </si>
  <si>
    <t>APAEDLKSFDAEFVKVDQATLFDFILAANYLNIKGLLDLTCQTVADMIKGKTPEEIRKTF</t>
  </si>
  <si>
    <t>NIKNDFTPEEEAEIRRENQWAFE</t>
  </si>
  <si>
    <t>&gt;TraesCS5B02G474100.1</t>
  </si>
  <si>
    <t>MITLKSSDGEEFQIEEAVAMELQTIRHMIEDDCADNGIPLPNVDSKILSKVIEYCKKHVQ</t>
  </si>
  <si>
    <t>ASPKPTESGTSSSTSTAAAAPAEDLKSFDAEFVKVDQATLFDLILAANYLNIKGLLDLTC</t>
  </si>
  <si>
    <t>QTVADMIKGKTPEEIRKTFNIKNDFTPEEKAEIRRENQWAFE</t>
  </si>
  <si>
    <t>&gt;TraesCS5D02G475600.1</t>
  </si>
  <si>
    <t>IEYCKKHVQASPKPADSGAAADASSSTSTAAAAPAEDLKSFDAEFVKVDQATLFDLILAA</t>
  </si>
  <si>
    <t>NYLNIKELLDLTCQTVADMIKGKTPEEIRKTFNIKNDFTPEEEAEIRRENQWAFE</t>
  </si>
  <si>
    <t>&gt;TraesCS6D02G044400.1</t>
  </si>
  <si>
    <t>MATEEGEKKMITLKSSDGEEFQVIEYCKKHVQASPKLADSTDASSSISTAAAAPAEDLKS</t>
  </si>
  <si>
    <t>FDAEFVKVDQVTLFDLILAANYLNIKGLLDLTCQTVADMIKGKTPEEIRKTFNIKNDFTP</t>
  </si>
  <si>
    <t>EEEAQIRRENQWAFE</t>
  </si>
  <si>
    <t>&gt;TraesCS2B02G442100.1</t>
  </si>
  <si>
    <t>MPTALGRRHSPRVRWCKSSDGEEFQVEEAVAMESQTIRHMIEDDCADNGIPLPNVDSKIL</t>
  </si>
  <si>
    <t>SKIIEYCKKHVQASPKPADSSAAADASSTTSTAAAAPAEDLKSFDAEFIKVDQNTLFDLI</t>
  </si>
  <si>
    <t>LAANYLNIKGLLDLTCQTVADMIKGKTPEEIRKTFNIKNDFTPEEEAEIRKENQWAFE</t>
  </si>
  <si>
    <t>&gt;TraesCS5A02G462800.1</t>
  </si>
  <si>
    <t>MIEDDCADNGIPLPNVDSKILSKVIEYCKKHVQASPKPADSGAAVDASSSTSTAAAAPTE</t>
  </si>
  <si>
    <t>DLKSFDAEFIKVDQNTLFDLILAANYLNIKGLLDLTCQTVADMIKGKTPEEIRKTFNIKN</t>
  </si>
  <si>
    <t>DFTPEEEAEIRKEN</t>
  </si>
  <si>
    <t>&gt;BRADI_4g19510v3</t>
  </si>
  <si>
    <t>MAAMAAEGEKKMITLKSSDGEEFEVEETVAMESQTIRHMIEDDCADNGIPLPNVNSKILS</t>
  </si>
  <si>
    <t>KVIEYCNKHVHATAAAKAANPSDGDANPAAANNSSTTAAPGEDLKNWDADFVKVDQATLF</t>
  </si>
  <si>
    <t>DLILAANYLNIKGLLDLTCQTVADMIKGKTPEEIRKTFNIKNDFTPEEEEEIRRENQWAF</t>
  </si>
  <si>
    <t>E</t>
  </si>
  <si>
    <t>&gt;Zm00001eb229260</t>
  </si>
  <si>
    <t>MASEGENKRMITLRSSDLEEFEVEEAVAMESQTLRHMIEDDCADNGIPLPNVNSRILSKV</t>
  </si>
  <si>
    <t>IEYCNSHVHAAAKPADSAASEGGEDLKSWDAKFVKVDQATLFDLILAANYLNIKGLLDLT</t>
  </si>
  <si>
    <t>CQTVADMIKGKTPEEIRKTFSIKNDFTQEEEDEIRMENQWAFE</t>
  </si>
  <si>
    <t>&gt;AT5G45360.1(SKIP31)</t>
  </si>
  <si>
    <t>MSVSDEEDECFARFLESEVSSVEDKEETKEPEAKRQRIEKGETKALEKDEDQKENGNKDKT</t>
  </si>
  <si>
    <t>DAKRIESGVFTNVPTELFRHILKFLSSEDLVSCSLVCKFLNFAAADESLWRRLYCIRWGLT</t>
  </si>
  <si>
    <t>LPSRKLRESAWKKLYIDRDEQDMIELVRTCPSDFKEYYVHMQAAKRSQAPLPSQMVDDRII</t>
  </si>
  <si>
    <t>LDNTVLEQVSLWKKSKGLTDKAVTGHICLGTKCSYHQIDDVFICKETGNVHVCDDNCKEVI</t>
  </si>
  <si>
    <t>LSPEGDLMVCTISGVCSDTLLVQTEPDADGCYEEEAELEAEVFTDKSRLARAFELGYNCDD</t>
  </si>
  <si>
    <t>EQELERTLRFC</t>
  </si>
  <si>
    <t>&gt;AT1G19180(JAZ1)</t>
  </si>
  <si>
    <t>MSSSMECSEFVGSRRFTGKKPSFSQTCSRLSQYLKENGSFGDLSLGMACKPDVNGTLGNS</t>
  </si>
  <si>
    <t>RQPTTTMSLFPCEASNMDSMVQDVKPTNLFPRQPSFSSSSSSLPKEDVLKMTQTTRSVKP</t>
  </si>
  <si>
    <t>ESQTAPLTIFYAGQVIVFNDFSAEKAKEVINLASKGTANSLAKNQTDIRSNIATIANQVP</t>
  </si>
  <si>
    <t>HPRKTTTQEPIQSSPTPLTELPIARRASLHRFLEKRKDRVTSKAPYQLCDPAKASSNPQT</t>
  </si>
  <si>
    <t>TGNMSWLGLAAEI*</t>
  </si>
  <si>
    <t>&gt;AT1G74950(JAZ2)</t>
  </si>
  <si>
    <t>MSSFSAECWDFSGRKPSFSQTCTRLSRYLKEKGSFGDLSLGMTCKPDVNGGSRQPTMMNL</t>
  </si>
  <si>
    <t>FPCEASGMDSSAGQEDIKPKTMFPRQSSFSSSSSSGTKEDVQMIKETTKSVKPESQSAPL</t>
  </si>
  <si>
    <t>TIFYGGRVMVFDDFSAEKAKEVIDLANKGSAKSFTCFTAEVNNNHSAYSQKEIASSPNPV</t>
  </si>
  <si>
    <t>CSPAKTAAQEPIQPNPASLACELPIARRASLHRFLEKRKDRITSKAPYQIDGSAEASSKP</t>
  </si>
  <si>
    <t>TNPAWLSSR*</t>
  </si>
  <si>
    <t>&gt;AT3G17860(JAZ3)</t>
  </si>
  <si>
    <t>MERDFLGLGSKNSPITVKEETSESSRDSAPNRGMNWSFSNKVSASSSQFLSFRPTQEDRH</t>
  </si>
  <si>
    <t>RKSGNYHLPHSGSFMPSSVADVYDSTRKAPYSSVQGVRMFPNSNQHEETNAVSMSMPGFQ</t>
  </si>
  <si>
    <t>SHHYAPGGRSFMNNNNNSQPLVGVPIMAPPISILPPPGSIVGTTDIRSSSKPIGSPAQLT</t>
  </si>
  <si>
    <t>IFYAGSVCVYDDISPEKAKAIMLLAGNGSSMPQVFSPPQTHQQVVHHTRASVDSSAMPPS</t>
  </si>
  <si>
    <t>FMPTISYLSPEAGSSTNGLGATKATRGLTSTYHNNQANGSNINCPVPVSCSTNVMAPTVA</t>
  </si>
  <si>
    <t>LPLARKASLARFLEKRKERVTSVSPYCLDKKSSTDCRRSMSECISSSLSSAT*</t>
  </si>
  <si>
    <t>&gt;AT1G48500(JAZ4)</t>
  </si>
  <si>
    <t>MERDFLGLGSKLSPITVKEETNEDSAPSRGMMDWSFSSKVGSGPQFLSFGTSQQETRVNT</t>
  </si>
  <si>
    <t>VNDHLLSSAAMDQNQRTYFSSLQEDRVFPGSSQQDQTTITVSMSEPNYINSFINHQHLGG</t>
  </si>
  <si>
    <t>SPIMAPPVSVFPAPTTIRSSSKPLPPQLTIFYAGSVLVYQDIAPEKAQAIMLLAGNGPHA</t>
  </si>
  <si>
    <t>KPVSQPKPQKLVHHSLPTTDPPTMPPSFLPSISYIVSETRSSGSNGVTGLGPTKTKASLA</t>
  </si>
  <si>
    <t>STRNNQTAAFSMAPTVGLPQTRKASLARFLEKRKERVINVSPYYVDNKSSIDCRTLMSEC</t>
  </si>
  <si>
    <t>VSCPPAHHLH*</t>
  </si>
  <si>
    <t>&gt;AT1G17380(JAZ5)</t>
  </si>
  <si>
    <t>MSSSNENAKAQAPEKSDFTRRCSLLSRYLKEKGSFGNIDLGLYRKPDSSLALPGKFDPPG</t>
  </si>
  <si>
    <t>KQNAMHKAGHSKGEPSTSSGGKVKDVADLSESQPGSSQLTIFFGGKVLVYNEFPVDKAKE</t>
  </si>
  <si>
    <t>IMEVAKQAKPVTEINIQTPINDENNNNKSSMVLPDLNEPTDNNHLTKEQQQQQEQNQIVE</t>
  </si>
  <si>
    <t>RIARRASLHRFFAKRKDRAVARAPYQVNQNAGHHRYPPKPEIVTGQPLEAGQSSQRPPDN</t>
  </si>
  <si>
    <t>AIGQTMAHIKSDGDKDDIMKIEEGQSSKDLDLRL*</t>
  </si>
  <si>
    <t>&gt;AT1G72450(JAZ6)</t>
  </si>
  <si>
    <t>MSTGQAPEKSNFSQRCSLLSRYLKEKGSFGNINMGLARKSDLELAGKFDLKGQQNVIKKV</t>
  </si>
  <si>
    <t>ETSETRPFKLIQKFSIGEASTSTEDKAIYIDLSEPAKVAPESGNSQLTIFFGGKVMVFNE</t>
  </si>
  <si>
    <t>FPEDKAKEIMEVAKEANHVAVDSKNSQSHMNLDKSNVVIPDLNEPTSSGNNEDQETGQQH</t>
  </si>
  <si>
    <t>QVVERIARRASLHRFFAKRKDRAVARAPYQVNQHGSHLPPKPEMVAPSIKSGQSSQHIAT</t>
  </si>
  <si>
    <t>PPKPKAHNHMPMEVDKKEGQSSKNLELKL*</t>
  </si>
  <si>
    <t>&gt;AT2G34600(JAZ7)</t>
  </si>
  <si>
    <t>MIIIIKNCDKPLLNFKEMEMQTKCDLELRLLTSSYDSDFHSSLDESSSSEISQPKQESQI</t>
  </si>
  <si>
    <t>LTIFYNGHMCVSSDLTHLEANAILSLASRDVEEKSLSLRSSDGSDPPTIPNNSTRFHYQK</t>
  </si>
  <si>
    <t>ASMKRSLHSFLQKRSLRIQATSPYHRYR*</t>
  </si>
  <si>
    <t>&gt;AT1G30135(JAZ8)</t>
  </si>
  <si>
    <t>MKLQQNCDLELRLFPTSYDSDSSDTTSVVESTSSGNPQPNEESQRITIFYNGKMCFSSD</t>
  </si>
  <si>
    <t>VTHLQARSIISIASREMKTKSSSNGSDPPNKSTSFHHNQLPNPKASMKKSLQSFLQKRK</t>
  </si>
  <si>
    <t>IRIQATSPYHSRR*</t>
  </si>
  <si>
    <t>&gt;AT1G70700(JAZ9)</t>
  </si>
  <si>
    <t>MERDFLGLSDKQYLSNNVKHEVNDDAVEERGLSTKAAREWGKSKVFATSSFMPSSDFQE</t>
  </si>
  <si>
    <t>AKAFPGAYQWGSVSAANVFRRCQFGGAFQNATPLLLGGSVPLPTHPSLVPRVASSGSSP</t>
  </si>
  <si>
    <t>QLTIFYGGTISVFNDISPDKAQAIMLCAGNGLKGETGDSKPVREAERMYGKQIHNTAAT</t>
  </si>
  <si>
    <t>SSSSATHTDNFSRCRDTPVAATNAMSMIESFNAAPRNMIPSVPQARKASLARFLEKRKE</t>
  </si>
  <si>
    <t>RLMSAMPYKKMLLDLSTGESSGMNYSSTSPT*</t>
  </si>
  <si>
    <t>&gt;AT5G13220.1(JAZ10.1)</t>
  </si>
  <si>
    <t>MSKATIELDFLGLEKKQTNNAPKPKFQKFLDRRRSFRDIQGAISKIDPEIIKSLLASTG</t>
  </si>
  <si>
    <t>NNSDSSAKSRSVPSTPREDQPQIPISPVHASLARSSTELVSGTVPMTIFYNGSVSVFQV</t>
  </si>
  <si>
    <t>SRNKAGEIMKVANEAASKKDESSMETDLSVILPTTLRPKLFGQNLEGDLPIARRKSLQR</t>
  </si>
  <si>
    <t>FLEKRKERLVSTSPYYPTSA*</t>
  </si>
  <si>
    <t>&gt;AT5G13220.3(JAZ10.3)</t>
  </si>
  <si>
    <t>FLEKRKER*</t>
  </si>
  <si>
    <t>&gt;AT5G13220.4(JAZ10.4)</t>
  </si>
  <si>
    <t>SRNKAGEIMKVANEAASKKDESSMETDLSIFPSQGESHCNVFSRSARRD*</t>
  </si>
  <si>
    <t>&gt;AT3G43440(JAZ11)</t>
  </si>
  <si>
    <t>MAEVNGDFPVPSFADGTGSVSAGLDLLVERSIHEARSTEPDASTQLTIIFGGSCRVFNG</t>
  </si>
  <si>
    <t>VPAQKVQEIIRIAFAGKQTKNVTGINPALNRALSFSTVADLPIARRRSLQRFLEKRRDR</t>
  </si>
  <si>
    <t>STKPDGSMILPSQLTIIFGGSFSVFDGIPAEKVQEILHIAAAAKATETINLTSINPALK</t>
  </si>
  <si>
    <t>RAISFSNASTVACVSTADVPIARRRSLQRFFEKRRHRFVHTKPYSATTSEADKNETSPI</t>
  </si>
  <si>
    <t>VT*</t>
  </si>
  <si>
    <t>&gt;AT5G20900(JAZ12)</t>
  </si>
  <si>
    <t>MTKVKDEPRASVEGGCGVADGDGGAAEIGGTGSVEKSINEVRSTEIQTAEPTVPPNQLT</t>
  </si>
  <si>
    <t>IFFGGSVTVFDGLPSEKVQEILRIAAKAMETKNSTSISPVSSPALNRAPSFSSTSNVAS</t>
  </si>
  <si>
    <t>PAAQPFPIQPISFCRSTADLPIARRHSLQRFLEKRRDRLVNKNPYPTSDFKKTDVPTGN</t>
  </si>
  <si>
    <t>VSIKEEFPTA*</t>
  </si>
  <si>
    <t>&gt;AT3G22275(JAZ13)</t>
  </si>
  <si>
    <t>MKGCSLDLHLSPMASTLQSCHQDSTVNDRSSTIRSKEINAFYSGRLSEYDLVEIQMRAI</t>
  </si>
  <si>
    <t>IEMASKDREVTALELVPVRLESPLGCSVKRSVKRFLEKRKKRSKSFTLTPNYTSSTSSS</t>
  </si>
  <si>
    <t>SSSLHNF*</t>
  </si>
  <si>
    <t>&gt;TraesCS2B02G195600.1</t>
  </si>
  <si>
    <t>MAASARQGERATSFAMACSLLSRYVRQNGAAAAELGLGINKGEAEAHRTADTKSPLPGAE</t>
  </si>
  <si>
    <t>GEEAGRKKETMELFPQSAGLQDAAAPDATREEDKSQLTIFYGGKVLVFNDFPADKAKGLM</t>
  </si>
  <si>
    <t>QLAGKGSPVAQNVSATTTAADTAKVQTAVLAPASSLPSDPVVAPKSARPNASDLPIARKA</t>
  </si>
  <si>
    <t>SLHRFLEKRKDRLHAKAPYQASPSDATPVKKEFENQPWLGLGPNAALKPNQ*</t>
  </si>
  <si>
    <t>&gt;TraesCS5B02G203400.2</t>
  </si>
  <si>
    <t>MERDFLGAIGHEQLLQQQQRQRAAAAEDDATRKESAYFGGGGVPPMDWSFAGRAGAAPAV</t>
  </si>
  <si>
    <t>MSFRSAAREEQQGELAYPKQQASRVLTPQRSFGAETHGSVQYAAAARAAYGVQPSQQQHA</t>
  </si>
  <si>
    <t>PNGARVIPMSSPFNPNNPMFRVQSSPNLPNGGAAGSPFKQPPFAMNNAVAASTVGVYKSR</t>
  </si>
  <si>
    <t>DMPKPKTAQLTIFYAGSVNVFNNVSAEKAQELMFLASRGSLPTAPTTVTRSPDATFFTPA</t>
  </si>
  <si>
    <t>KLAAPEASPAKQMLAQIPQRVSPPLPAISKPMSIMSQAACLPKSTSSSNTDSAVPKSSGQ</t>
  </si>
  <si>
    <t>LVVPPTSQPSSSTHTATLSSTTAASIMPRAVPQARKASLARFLEKRKERVTTTAPYPSAK</t>
  </si>
  <si>
    <t>SPMESTDTVGSANDNNSKSSSCTEIAFSSNHEESLRLGRPRNISFSGESPSTKLHI*</t>
  </si>
  <si>
    <t>&gt;Os08g0428400(OsJAZ9)</t>
  </si>
  <si>
    <t>MERDFLGAIWRKEEAAGKPEEHSDYRGGGGGASAAMQWQFPATKVGAASSAFMSFRSSAA</t>
  </si>
  <si>
    <t>AAREEDPKEAAVFDRFSLSGFRPPPRPSPGDAFDGAAAMKQRQFGFNGRQQYAAAAQHGH</t>
  </si>
  <si>
    <t>REQGVDSYGVAAPHHFPSPSPSPRHPVPFGHANPMLRVHSLPNVAGGSPYRNQSFSVGNS</t>
  </si>
  <si>
    <t>VAGSTVGVYGGPRDLQNPKVTQMTIFYDGLVNVFDNIPVEKAQELMLLASRASIPSPPSA</t>
  </si>
  <si>
    <t>ARKSDSPISAAAKLTVPEALPARQIVVQKPEASVPLVSGVSNPITIVSQAVTLPKSFSSS</t>
  </si>
  <si>
    <t>NDSAGPKSGGLPLAVTPLSQASPSQPIPVATTNASAIMPRAVPQARKASLARFLEKRKER</t>
  </si>
  <si>
    <t>VSSVAPYPSSKSPLESSDTIGSPSTPSKSSCTDITPSTNNCEDSLCLGQPRNISFSSQEP</t>
  </si>
  <si>
    <t>PSTKLQI*</t>
  </si>
  <si>
    <t>&gt;TraesCS2D02G176800.1</t>
  </si>
  <si>
    <t>MAASARQGEMATSFAMACSLLSRYVRQNGAAAAELGLGINKGEAEAQRAADTKSPLPGAE</t>
  </si>
  <si>
    <t>QLAGKGSPVVQNVSATTTAADTDKVQTAVLAPASSLPTGPVDAPKPARPNASDLPIARKA</t>
  </si>
  <si>
    <t>SLHRFLEKRKDRLHAKAPYQAPPSDATPVKKEFENQPWLGLGPNAALKPNQ*</t>
  </si>
  <si>
    <t>&gt;TraesCS2A02G169300.1</t>
  </si>
  <si>
    <t>MAASARQGERATSFAMACSLLSRYVRQNGAAAAELGLGINKGEAEAHMAADTKSTLPGAE</t>
  </si>
  <si>
    <t>QLAGKGSPVVQNVSATTTAADTAKVQTAVLAPASSLPSDPVNAHKSARPNASDLPIARKA</t>
  </si>
  <si>
    <t>&gt;Mapoly0097s0021.1(MpJAZ)</t>
  </si>
  <si>
    <t>MHRNTWNKPLAPGVVTERHLVSRQEEEKPASRSAGSPQKNGLSDAPTLTVSSGPGWQHDT</t>
  </si>
  <si>
    <t>SGQSHASGIRVNGFQPPRYNVATTQAAGSDEAHGGARPTERGPHIDSSLTLSIPSTREQP</t>
  </si>
  <si>
    <t>PTSQSSGFGSPLPTLLRMLKSPDNSLAMHGQRALQGQPPQPTFQGGSPQIGSVPRNTTPT</t>
  </si>
  <si>
    <t>HLPGRPPTAQLTIFYSGTVNVYDDVPADKAQAIMLLAGSGNSWSSNFMNPPAPVATRPAS</t>
  </si>
  <si>
    <t>TGGVASSSSASAPPASTPTPSIPTSSGSGSPLVPAMLVAGGLNKQAVGATRGAAILHQVS</t>
  </si>
  <si>
    <t>AELPQARKASLARFLEKRKDRVRGKAPYVAPTSAPVAKKPESTSPPREKSPSPCTSKVRT</t>
  </si>
  <si>
    <t>RSPSPASTTPNKKRSPSPAQRPGPSQSSGSETSSPSQMPGTPQKTSQANPTEEQPAGSAS</t>
  </si>
  <si>
    <t>RRRSKDEQSDWGSQQHPQHSKEEKAEAMDE</t>
  </si>
  <si>
    <t>ETGSPSQRH*</t>
  </si>
  <si>
    <t>&gt;AT1G04250(IAA17)</t>
  </si>
  <si>
    <t>MMGSVELNLRETELCLGLPGGDTVAPVTGNKRGFSETVDLKLNLNNEPANKEGSTTHDVVT</t>
  </si>
  <si>
    <t>FDSKEKSACPKDPAKPPAKAQVVGWPPVRSYRKNVMVSCQKSSGGPEAAAFVKVSMDGAPY</t>
  </si>
  <si>
    <t>LRKIDLRMYKSYDELSNALSNMFSSFTMGKHGGEEGMIDFMNERKLMDLVNSWDYVPSYED</t>
  </si>
  <si>
    <t>KDGDWMLVGDVPWPMFVDTCKRLRLMKGSDAIGLAPRAMEKCKSRA</t>
  </si>
  <si>
    <t>TaCOI1-1D gene expression</t>
  </si>
  <si>
    <t>pAtCOI1::GFP-TaCOI1-1D coi1-1</t>
  </si>
  <si>
    <t>Col0</t>
  </si>
  <si>
    <t>#9.5</t>
  </si>
  <si>
    <t>#13.3</t>
  </si>
  <si>
    <t>Tukey HSD results</t>
  </si>
  <si>
    <t>treatments</t>
  </si>
  <si>
    <t>Tukey HSD</t>
  </si>
  <si>
    <t>pair</t>
  </si>
  <si>
    <t>Q statistic</t>
  </si>
  <si>
    <t>p-value</t>
  </si>
  <si>
    <t>inferfence</t>
  </si>
  <si>
    <t>Col0 vs #9.5</t>
  </si>
  <si>
    <t>** p&lt;0.01</t>
  </si>
  <si>
    <t>Col0 vs #13.3</t>
  </si>
  <si>
    <t>#9.5 vs #13.3</t>
  </si>
  <si>
    <t>AtCOI1 gene expression</t>
  </si>
  <si>
    <t>T16A</t>
  </si>
  <si>
    <t>col0</t>
  </si>
  <si>
    <t>#7.13</t>
  </si>
  <si>
    <t>#18.1</t>
  </si>
  <si>
    <t>#21.3</t>
  </si>
  <si>
    <t>#34.8</t>
  </si>
  <si>
    <t>#1.16</t>
  </si>
  <si>
    <t>#17.1</t>
  </si>
  <si>
    <t>#26.4</t>
  </si>
  <si>
    <t>#28.7</t>
  </si>
  <si>
    <t>col0 vs. #7.13</t>
  </si>
  <si>
    <t>-11.21 to -3.083</t>
  </si>
  <si>
    <t>A-B</t>
  </si>
  <si>
    <t>col0 vs. #18.1</t>
  </si>
  <si>
    <t>-17.19 to -9.070</t>
  </si>
  <si>
    <t>A-C</t>
  </si>
  <si>
    <t>col0 vs. #21.3</t>
  </si>
  <si>
    <t>-10.96 to -2.841</t>
  </si>
  <si>
    <t>A-D</t>
  </si>
  <si>
    <t>col0 vs. #34.8</t>
  </si>
  <si>
    <t>-12.93 to -4.805</t>
  </si>
  <si>
    <t>A-E</t>
  </si>
  <si>
    <t>col0 vs. #1.16</t>
  </si>
  <si>
    <t>-16.39 to -8.269</t>
  </si>
  <si>
    <t>A-F</t>
  </si>
  <si>
    <t>col0 vs. #17.1</t>
  </si>
  <si>
    <t>-16.00 to -7.879</t>
  </si>
  <si>
    <t>A-G</t>
  </si>
  <si>
    <t>col0 vs. #26.4</t>
  </si>
  <si>
    <t>-12.24 to -4.122</t>
  </si>
  <si>
    <t>A-H</t>
  </si>
  <si>
    <t>col0 vs. #28.7</t>
  </si>
  <si>
    <t>-16.67 to -8.547</t>
  </si>
  <si>
    <t>A-I</t>
  </si>
  <si>
    <t>#7.13 vs. #18.1</t>
  </si>
  <si>
    <t>-10.05 to -1.926</t>
  </si>
  <si>
    <t>B-C</t>
  </si>
  <si>
    <t>#7.13 vs. #21.3</t>
  </si>
  <si>
    <t>-3.820 to 4.304</t>
  </si>
  <si>
    <t>&gt;0.9999</t>
  </si>
  <si>
    <t>B-D</t>
  </si>
  <si>
    <t>#7.13 vs. #34.8</t>
  </si>
  <si>
    <t>-5.784 to 2.340</t>
  </si>
  <si>
    <t>B-E</t>
  </si>
  <si>
    <t>#7.13 vs. #1.16</t>
  </si>
  <si>
    <t>-9.248 to -1.124</t>
  </si>
  <si>
    <t>B-F</t>
  </si>
  <si>
    <t>#7.13 vs. #17.1</t>
  </si>
  <si>
    <t>-8.858 to -0.7345</t>
  </si>
  <si>
    <t>B-G</t>
  </si>
  <si>
    <t>#7.13 vs. #26.4</t>
  </si>
  <si>
    <t>-5.101 to 3.023</t>
  </si>
  <si>
    <t>B-H</t>
  </si>
  <si>
    <t>#7.13 vs. #28.7</t>
  </si>
  <si>
    <t>-9.526 to -1.403</t>
  </si>
  <si>
    <t>B-I</t>
  </si>
  <si>
    <t>#18.1 vs. #21.3</t>
  </si>
  <si>
    <t>2.168 to 10.29</t>
  </si>
  <si>
    <t>C-D</t>
  </si>
  <si>
    <t>#18.1 vs. #34.8</t>
  </si>
  <si>
    <t>0.2038 to 8.327</t>
  </si>
  <si>
    <t>C-E</t>
  </si>
  <si>
    <t>#18.1 vs. #1.16</t>
  </si>
  <si>
    <t>-3.260 to 4.863</t>
  </si>
  <si>
    <t>C-F</t>
  </si>
  <si>
    <t>#18.1 vs. #17.1</t>
  </si>
  <si>
    <t>-2.870 to 5.253</t>
  </si>
  <si>
    <t>C-G</t>
  </si>
  <si>
    <t>#18.1 vs. #26.4</t>
  </si>
  <si>
    <t>0.8867 to 9.010</t>
  </si>
  <si>
    <t>C-H</t>
  </si>
  <si>
    <t>#18.1 vs. #28.7</t>
  </si>
  <si>
    <t>-3.539 to 4.584</t>
  </si>
  <si>
    <t>C-I</t>
  </si>
  <si>
    <t>#21.3 vs. #34.8</t>
  </si>
  <si>
    <t>-6.026 to 2.098</t>
  </si>
  <si>
    <t>D-E</t>
  </si>
  <si>
    <t>#21.3 vs. #1.16</t>
  </si>
  <si>
    <t>-9.490 to -1.366</t>
  </si>
  <si>
    <t>D-F</t>
  </si>
  <si>
    <t>#21.3 vs. #17.1</t>
  </si>
  <si>
    <t>-9.100 to -0.9766</t>
  </si>
  <si>
    <t>D-G</t>
  </si>
  <si>
    <t>#21.3 vs. #26.4</t>
  </si>
  <si>
    <t>-5.343 to 2.781</t>
  </si>
  <si>
    <t>D-H</t>
  </si>
  <si>
    <t>#21.3 vs. #28.7</t>
  </si>
  <si>
    <t>-9.768 to -1.645</t>
  </si>
  <si>
    <t>D-I</t>
  </si>
  <si>
    <t>#34.8 vs. #1.16</t>
  </si>
  <si>
    <t>-7.526 to 0.5976</t>
  </si>
  <si>
    <t>E-F</t>
  </si>
  <si>
    <t>#34.8 vs. #17.1</t>
  </si>
  <si>
    <t>-7.136 to 0.9874</t>
  </si>
  <si>
    <t>E-G</t>
  </si>
  <si>
    <t>#34.8 vs. #26.4</t>
  </si>
  <si>
    <t>-3.379 to 4.745</t>
  </si>
  <si>
    <t>E-H</t>
  </si>
  <si>
    <t>#34.8 vs. #28.7</t>
  </si>
  <si>
    <t>-7.804 to 0.3190</t>
  </si>
  <si>
    <t>E-I</t>
  </si>
  <si>
    <t>#1.16 vs. #17.1</t>
  </si>
  <si>
    <t>-3.672 to 4.451</t>
  </si>
  <si>
    <t>F-G</t>
  </si>
  <si>
    <t>#1.16 vs. #26.4</t>
  </si>
  <si>
    <t>0.08539 to 8.209</t>
  </si>
  <si>
    <t>F-H</t>
  </si>
  <si>
    <t>#1.16 vs. #28.7</t>
  </si>
  <si>
    <t>-4.340 to 3.783</t>
  </si>
  <si>
    <t>F-I</t>
  </si>
  <si>
    <t>#17.1 vs. #26.4</t>
  </si>
  <si>
    <t>-0.3045 to 7.819</t>
  </si>
  <si>
    <t>G-H</t>
  </si>
  <si>
    <t>#17.1 vs. #28.7</t>
  </si>
  <si>
    <t>-4.730 to 3.393</t>
  </si>
  <si>
    <t>G-I</t>
  </si>
  <si>
    <t>#26.4 vs. #28.7</t>
  </si>
  <si>
    <t>-8.487 to -0.3639</t>
  </si>
  <si>
    <t>H-I</t>
  </si>
  <si>
    <t>AtHSP70</t>
  </si>
  <si>
    <t>pAtCOI1::AtCOI1:GFP coi1-1</t>
  </si>
  <si>
    <t>T16WT-A_Hypocotyl_21 and 28°C</t>
  </si>
  <si>
    <t>#7.13:21°C vs. #7.13:28°C</t>
  </si>
  <si>
    <t>-7.854 to -5.894</t>
  </si>
  <si>
    <t>#7.13:21°C vs. #18.1:21°C</t>
  </si>
  <si>
    <t>-1.281 to 0.9667</t>
  </si>
  <si>
    <t>#7.13:21°C vs. #18.1:28°C</t>
  </si>
  <si>
    <t>-8.712 to -6.499</t>
  </si>
  <si>
    <t>#7.13:21°C vs. #17.1:21°C</t>
  </si>
  <si>
    <t>-1.537 to 1.013</t>
  </si>
  <si>
    <t>#7.13:21°C vs. #17.1:28°C</t>
  </si>
  <si>
    <t>-8.370 to -5.943</t>
  </si>
  <si>
    <t>#7.13:21°C vs. #28.7:21°C</t>
  </si>
  <si>
    <t>-1.334 to 0.6420</t>
  </si>
  <si>
    <t>#7.13:21°C vs. #28.7:28°C</t>
  </si>
  <si>
    <t>-8.322 to -6.362</t>
  </si>
  <si>
    <t>#7.13:28°C vs. #18.1:21°C</t>
  </si>
  <si>
    <t>5.592 to 7.840</t>
  </si>
  <si>
    <t>#7.13:28°C vs. #18.1:28°C</t>
  </si>
  <si>
    <t>-1.838 to 0.3748</t>
  </si>
  <si>
    <t>#7.13:28°C vs. #17.1:21°C</t>
  </si>
  <si>
    <t>5.337 to 7.887</t>
  </si>
  <si>
    <t>#7.13:28°C vs. #17.1:28°C</t>
  </si>
  <si>
    <t>-1.496 to 0.9306</t>
  </si>
  <si>
    <t>#7.13:28°C vs. #28.7:21°C</t>
  </si>
  <si>
    <t>5.540 to 7.516</t>
  </si>
  <si>
    <t>#7.13:28°C vs. #28.7:28°C</t>
  </si>
  <si>
    <t>-1.448 to 0.5119</t>
  </si>
  <si>
    <t>#18.1:21°C vs. #18.1:28°C</t>
  </si>
  <si>
    <t>-8.684 to -6.212</t>
  </si>
  <si>
    <t>#18.1:21°C vs. #17.1:21°C</t>
  </si>
  <si>
    <t>-1.493 to 1.284</t>
  </si>
  <si>
    <t>#18.1:21°C vs. #17.1:28°C</t>
  </si>
  <si>
    <t>-8.332 to -5.667</t>
  </si>
  <si>
    <t>#18.1:21°C vs. #28.7:21°C</t>
  </si>
  <si>
    <t>-1.320 to 0.9424</t>
  </si>
  <si>
    <t>#18.1:21°C vs. #28.7:28°C</t>
  </si>
  <si>
    <t>-8.308 to -6.060</t>
  </si>
  <si>
    <t>#18.1:28°C vs. #17.1:21°C</t>
  </si>
  <si>
    <t>5.969 to 8.718</t>
  </si>
  <si>
    <t>#18.1:28°C vs. #17.1:28°C</t>
  </si>
  <si>
    <t>-0.8689 to 1.767</t>
  </si>
  <si>
    <t>#18.1:28°C vs. #28.7:21°C</t>
  </si>
  <si>
    <t>6.146 to 8.373</t>
  </si>
  <si>
    <t>#18.1:28°C vs. #28.7:28°C</t>
  </si>
  <si>
    <t>-0.8428 to 1.370</t>
  </si>
  <si>
    <t>#17.1:21°C vs. #17.1:28°C</t>
  </si>
  <si>
    <t>-8.357 to -5.433</t>
  </si>
  <si>
    <t>#17.1:21°C vs. #28.7:21°C</t>
  </si>
  <si>
    <t>-1.365 to 1.197</t>
  </si>
  <si>
    <t>#17.1:21°C vs. #28.7:28°C</t>
  </si>
  <si>
    <t>-8.355 to -5.805</t>
  </si>
  <si>
    <t>#17.1:28°C vs. #28.7:21°C</t>
  </si>
  <si>
    <t>5.590 to 8.030</t>
  </si>
  <si>
    <t>#17.1:28°C vs. #28.7:28°C</t>
  </si>
  <si>
    <t>-1.399 to 1.028</t>
  </si>
  <si>
    <t>#28.7:21°C vs. #28.7:28°C</t>
  </si>
  <si>
    <t>-7.984 to -6.008</t>
  </si>
  <si>
    <t>AtASK1 +</t>
  </si>
  <si>
    <r>
      <t>AtCOI1</t>
    </r>
    <r>
      <rPr>
        <vertAlign val="superscript"/>
        <sz val="10"/>
        <rFont val="Arial"/>
        <family val="2"/>
      </rPr>
      <t>S12A</t>
    </r>
  </si>
  <si>
    <t>21°C</t>
  </si>
  <si>
    <t>Row Factor</t>
  </si>
  <si>
    <t>Column Factor</t>
  </si>
  <si>
    <t>WT#7.13:21°C vs. WT#7.13:34°C</t>
  </si>
  <si>
    <t>-1.289 to 0.8458</t>
  </si>
  <si>
    <t>WT#7.13:21°C vs. T16A#28.7:21°C</t>
  </si>
  <si>
    <t>-1.471 to 0.6639</t>
  </si>
  <si>
    <t>WT#7.13:21°C vs. T16A#28.7:34°C</t>
  </si>
  <si>
    <t>-2.235 to -0.09939</t>
  </si>
  <si>
    <t>WT#7.13:34°C vs. T16A#28.7:21°C</t>
  </si>
  <si>
    <t>-1.249 to 0.8857</t>
  </si>
  <si>
    <t>WT#7.13:34°C vs. T16A#28.7:34°C</t>
  </si>
  <si>
    <t>-2.013 to 0.1224</t>
  </si>
  <si>
    <t>T16A#28.7:21°C vs. T16A#28.7:34°C</t>
  </si>
  <si>
    <t>-1.831 to 0.3043</t>
  </si>
  <si>
    <t>Figure 4c</t>
  </si>
  <si>
    <t>Experiment 1</t>
  </si>
  <si>
    <t>Experiment 2</t>
  </si>
  <si>
    <t>Experiment 3</t>
  </si>
  <si>
    <t>Supplemental Fig.8a</t>
  </si>
  <si>
    <t>Na</t>
  </si>
  <si>
    <t>-4.190 to 2.070</t>
  </si>
  <si>
    <t>-7.879 to -0.8180</t>
  </si>
  <si>
    <t>0.4879 to 6.147</t>
  </si>
  <si>
    <t>-7.087 to 0.5093</t>
  </si>
  <si>
    <t>1.221 to 7.534</t>
  </si>
  <si>
    <t>4.111 to 11.22</t>
  </si>
  <si>
    <t>-17.61 to -0.6757</t>
  </si>
  <si>
    <t>-20.53 to -3.850</t>
  </si>
  <si>
    <t>-17.34 to -0.1131</t>
  </si>
  <si>
    <t>-10.01 to 3.916</t>
  </si>
  <si>
    <t>-6.876 to 7.705</t>
  </si>
  <si>
    <t>-3.681 to 10.61</t>
  </si>
  <si>
    <t>-1.853 to 8.351</t>
  </si>
  <si>
    <t>-1.107 to 8.301</t>
  </si>
  <si>
    <t>-4.881 to 5.576</t>
  </si>
  <si>
    <t>Supplemental Fig.1b</t>
  </si>
  <si>
    <t xml:space="preserve"> 'Fielder'_Third leaf length (cm)</t>
  </si>
  <si>
    <t>Supplemental Fig.1d</t>
  </si>
  <si>
    <t xml:space="preserve"> 'Cadenza'_Third leaf length (cm)</t>
  </si>
  <si>
    <t>Supplemental Fig.1f</t>
  </si>
  <si>
    <t xml:space="preserve"> 'Reeves'_Third leaf length (cm)</t>
  </si>
  <si>
    <t>Supplemental Fig.10b</t>
  </si>
  <si>
    <t>AtHSFA2</t>
  </si>
  <si>
    <t>&lt;0,0001</t>
  </si>
  <si>
    <t>WT#7.13:21°C vs. WT#7.13:37°C</t>
  </si>
  <si>
    <t>-21121 to -17563</t>
  </si>
  <si>
    <t>-1779 to 1779</t>
  </si>
  <si>
    <t>&gt;0,9999</t>
  </si>
  <si>
    <t>WT#7.13:21°C vs. T16A#28.7:37°C</t>
  </si>
  <si>
    <t>-19673 to -16115</t>
  </si>
  <si>
    <t>WT#7.13:37°C vs. T16A#28.7:21°C</t>
  </si>
  <si>
    <t>17562 to 21120</t>
  </si>
  <si>
    <t>WT#7.13:37°C vs. T16A#28.7:37°C</t>
  </si>
  <si>
    <t>-331,6 to 3227</t>
  </si>
  <si>
    <t>T16A#28.7:21°C vs. T16A#28.7:37°C</t>
  </si>
  <si>
    <t>-849,9 to -458,8</t>
  </si>
  <si>
    <t>-195,7 to 195,4</t>
  </si>
  <si>
    <t>-887,8 to -496,7</t>
  </si>
  <si>
    <t>458,7 to 849,8</t>
  </si>
  <si>
    <t>-233,4 to 157,7</t>
  </si>
  <si>
    <t>-887,6 to -496,6</t>
  </si>
  <si>
    <t>AtHSP101</t>
  </si>
  <si>
    <t>-1667 to -1309</t>
  </si>
  <si>
    <t>-179,0 to 179,5</t>
  </si>
  <si>
    <t>-1705 to -1346</t>
  </si>
  <si>
    <t>1309 to 1668</t>
  </si>
  <si>
    <t>-216,8 to 141,7</t>
  </si>
  <si>
    <t>-1705 to -1347</t>
  </si>
  <si>
    <t>28°C</t>
  </si>
  <si>
    <r>
      <rPr>
        <sz val="11"/>
        <color rgb="FFFF0000"/>
        <rFont val="Arial"/>
        <family val="2"/>
      </rPr>
      <t>28°C</t>
    </r>
    <r>
      <rPr>
        <sz val="11"/>
        <color theme="1"/>
        <rFont val="Arial"/>
        <family val="2"/>
      </rPr>
      <t xml:space="preserve"> vs </t>
    </r>
    <r>
      <rPr>
        <sz val="11"/>
        <color theme="0" tint="-0.499984740745262"/>
        <rFont val="Arial"/>
        <family val="2"/>
      </rPr>
      <t>21°C</t>
    </r>
  </si>
  <si>
    <t>grxs17-1</t>
  </si>
  <si>
    <t xml:space="preserve">AtCOI1 </t>
  </si>
  <si>
    <t>grxs17</t>
  </si>
  <si>
    <t>35S::AtGRXS17-GFP</t>
  </si>
  <si>
    <t>2h</t>
  </si>
  <si>
    <t>6h</t>
  </si>
  <si>
    <t>24h</t>
  </si>
  <si>
    <t>at 35C</t>
  </si>
  <si>
    <t>Tempearture</t>
  </si>
  <si>
    <t>Col0:0h vs. Col0:2h</t>
  </si>
  <si>
    <t>-1,649 to 1,343</t>
  </si>
  <si>
    <t>Col0:0h vs. Col0:6h</t>
  </si>
  <si>
    <t>-1,573 to 1,419</t>
  </si>
  <si>
    <t>Col0:0h vs. Col0:24h</t>
  </si>
  <si>
    <t>-1,919 to 1,073</t>
  </si>
  <si>
    <t>Col0:0h vs. grxs17:0h</t>
  </si>
  <si>
    <t>-1,708 to 1,284</t>
  </si>
  <si>
    <t>Col0:0h vs. grxs17:2h</t>
  </si>
  <si>
    <t>-1,610 to 1,382</t>
  </si>
  <si>
    <t>Col0:0h vs. grxs17:6h</t>
  </si>
  <si>
    <t>-1,816 to 1,176</t>
  </si>
  <si>
    <t>Col0:0h vs. grxs17:24h</t>
  </si>
  <si>
    <t>-2,021 to 0,9711</t>
  </si>
  <si>
    <t>Col0:0h vs. 35S::AtGRXS17-GFP:0h</t>
  </si>
  <si>
    <t>-1,729 to 1,263</t>
  </si>
  <si>
    <t>Col0:0h vs. 35S::AtGRXS17-GFP:2h</t>
  </si>
  <si>
    <t>-1,883 to 1,109</t>
  </si>
  <si>
    <t>Col0:0h vs. 35S::AtGRXS17-GFP:6h</t>
  </si>
  <si>
    <t>-1,798 to 1,194</t>
  </si>
  <si>
    <t>Col0:0h vs. 35S::AtGRXS17-GFP:24h</t>
  </si>
  <si>
    <t>-1,991 to 1,001</t>
  </si>
  <si>
    <t>Col0:2h vs. Col0:6h</t>
  </si>
  <si>
    <t>-1,420 to 1,572</t>
  </si>
  <si>
    <t>Col0:2h vs. Col0:24h</t>
  </si>
  <si>
    <t>-1,765 to 1,227</t>
  </si>
  <si>
    <t>Col0:2h vs. grxs17:0h</t>
  </si>
  <si>
    <t>-1,555 to 1,437</t>
  </si>
  <si>
    <t>Col0:2h vs. grxs17:2h</t>
  </si>
  <si>
    <t>-1,457 to 1,535</t>
  </si>
  <si>
    <t>Col0:2h vs. grxs17:6h</t>
  </si>
  <si>
    <t>-1,662 to 1,330</t>
  </si>
  <si>
    <t>Col0:2h vs. grxs17:24h</t>
  </si>
  <si>
    <t>-1,868 to 1,124</t>
  </si>
  <si>
    <t>Col0:2h vs. 35S::AtGRXS17-GFP:0h</t>
  </si>
  <si>
    <t>-1,575 to 1,417</t>
  </si>
  <si>
    <t>Col0:2h vs. 35S::AtGRXS17-GFP:2h</t>
  </si>
  <si>
    <t>Col0:2h vs. 35S::AtGRXS17-GFP:6h</t>
  </si>
  <si>
    <t>-1,644 to 1,348</t>
  </si>
  <si>
    <t>Col0:2h vs. 35S::AtGRXS17-GFP:24h</t>
  </si>
  <si>
    <t>-1,838 to 1,154</t>
  </si>
  <si>
    <t>Col0:6h vs. Col0:24h</t>
  </si>
  <si>
    <t>-1,841 to 1,151</t>
  </si>
  <si>
    <t>Col0:6h vs. grxs17:0h</t>
  </si>
  <si>
    <t>-1,631 to 1,361</t>
  </si>
  <si>
    <t>Col0:6h vs. grxs17:2h</t>
  </si>
  <si>
    <t>-1,533 to 1,459</t>
  </si>
  <si>
    <t>Col0:6h vs. grxs17:6h</t>
  </si>
  <si>
    <t>-1,738 to 1,254</t>
  </si>
  <si>
    <t>Col0:6h vs. grxs17:24h</t>
  </si>
  <si>
    <t>-1,943 to 1,049</t>
  </si>
  <si>
    <t>Col0:6h vs. 35S::AtGRXS17-GFP:0h</t>
  </si>
  <si>
    <t>-1,651 to 1,341</t>
  </si>
  <si>
    <t>Col0:6h vs. 35S::AtGRXS17-GFP:2h</t>
  </si>
  <si>
    <t>-1,805 to 1,187</t>
  </si>
  <si>
    <t>Col0:6h vs. 35S::AtGRXS17-GFP:6h</t>
  </si>
  <si>
    <t>-1,720 to 1,272</t>
  </si>
  <si>
    <t>Col0:6h vs. 35S::AtGRXS17-GFP:24h</t>
  </si>
  <si>
    <t>-1,914 to 1,078</t>
  </si>
  <si>
    <t>Col0:24h vs. grxs17:0h</t>
  </si>
  <si>
    <t>-1,286 to 1,706</t>
  </si>
  <si>
    <t>Col0:24h vs. grxs17:2h</t>
  </si>
  <si>
    <t>-1,188 to 1,804</t>
  </si>
  <si>
    <t>Col0:24h vs. grxs17:6h</t>
  </si>
  <si>
    <t>-1,393 to 1,599</t>
  </si>
  <si>
    <t>Col0:24h vs. grxs17:24h</t>
  </si>
  <si>
    <t>-1,598 to 1,394</t>
  </si>
  <si>
    <t>Col0:24h vs. 35S::AtGRXS17-GFP:0h</t>
  </si>
  <si>
    <t>-1,306 to 1,686</t>
  </si>
  <si>
    <t>Col0:24h vs. 35S::AtGRXS17-GFP:2h</t>
  </si>
  <si>
    <t>-1,460 to 1,532</t>
  </si>
  <si>
    <t>Col0:24h vs. 35S::AtGRXS17-GFP:6h</t>
  </si>
  <si>
    <t>-1,375 to 1,617</t>
  </si>
  <si>
    <t>Col0:24h vs. 35S::AtGRXS17-GFP:24h</t>
  </si>
  <si>
    <t>-1,569 to 1,423</t>
  </si>
  <si>
    <t>grxs17:0h vs. grxs17:2h</t>
  </si>
  <si>
    <t>-1,398 to 1,594</t>
  </si>
  <si>
    <t>grxs17:0h vs. grxs17:6h</t>
  </si>
  <si>
    <t>-1,603 to 1,389</t>
  </si>
  <si>
    <t>grxs17:0h vs. grxs17:24h</t>
  </si>
  <si>
    <t>-1,809 to 1,183</t>
  </si>
  <si>
    <t>grxs17:0h vs. 35S::AtGRXS17-GFP:0h</t>
  </si>
  <si>
    <t>-1,516 to 1,476</t>
  </si>
  <si>
    <t>grxs17:0h vs. 35S::AtGRXS17-GFP:2h</t>
  </si>
  <si>
    <t>-1,670 to 1,322</t>
  </si>
  <si>
    <t>grxs17:0h vs. 35S::AtGRXS17-GFP:6h</t>
  </si>
  <si>
    <t>-1,585 to 1,407</t>
  </si>
  <si>
    <t>grxs17:0h vs. 35S::AtGRXS17-GFP:24h</t>
  </si>
  <si>
    <t>-1,779 to 1,213</t>
  </si>
  <si>
    <t>grxs17:2h vs. grxs17:6h</t>
  </si>
  <si>
    <t>-1,701 to 1,291</t>
  </si>
  <si>
    <t>grxs17:2h vs. grxs17:24h</t>
  </si>
  <si>
    <t>-1,906 to 1,086</t>
  </si>
  <si>
    <t>grxs17:2h vs. 35S::AtGRXS17-GFP:0h</t>
  </si>
  <si>
    <t>-1,614 to 1,378</t>
  </si>
  <si>
    <t>grxs17:2h vs. 35S::AtGRXS17-GFP:2h</t>
  </si>
  <si>
    <t>-1,768 to 1,224</t>
  </si>
  <si>
    <t>grxs17:2h vs. 35S::AtGRXS17-GFP:6h</t>
  </si>
  <si>
    <t>-1,683 to 1,309</t>
  </si>
  <si>
    <t>grxs17:2h vs. 35S::AtGRXS17-GFP:24h</t>
  </si>
  <si>
    <t>-1,877 to 1,115</t>
  </si>
  <si>
    <t>grxs17:6h vs. grxs17:24h</t>
  </si>
  <si>
    <t>grxs17:6h vs. 35S::AtGRXS17-GFP:0h</t>
  </si>
  <si>
    <t>-1,409 to 1,583</t>
  </si>
  <si>
    <t>grxs17:6h vs. 35S::AtGRXS17-GFP:2h</t>
  </si>
  <si>
    <t>-1,563 to 1,429</t>
  </si>
  <si>
    <t>grxs17:6h vs. 35S::AtGRXS17-GFP:6h</t>
  </si>
  <si>
    <t>-1,478 to 1,514</t>
  </si>
  <si>
    <t>grxs17:6h vs. 35S::AtGRXS17-GFP:24h</t>
  </si>
  <si>
    <t>-1,672 to 1,320</t>
  </si>
  <si>
    <t>grxs17:24h vs. 35S::AtGRXS17-GFP:0h</t>
  </si>
  <si>
    <t>-1,204 to 1,788</t>
  </si>
  <si>
    <t>grxs17:24h vs. 35S::AtGRXS17-GFP:2h</t>
  </si>
  <si>
    <t>-1,358 to 1,634</t>
  </si>
  <si>
    <t>grxs17:24h vs. 35S::AtGRXS17-GFP:6h</t>
  </si>
  <si>
    <t>-1,273 to 1,719</t>
  </si>
  <si>
    <t>grxs17:24h vs. 35S::AtGRXS17-GFP:24h</t>
  </si>
  <si>
    <t>-1,466 to 1,525</t>
  </si>
  <si>
    <t>35S::AtGRXS17-GFP:0h vs. 35S::AtGRXS17-GFP:2h</t>
  </si>
  <si>
    <t>-1,650 to 1,342</t>
  </si>
  <si>
    <t>35S::AtGRXS17-GFP:0h vs. 35S::AtGRXS17-GFP:6h</t>
  </si>
  <si>
    <t>-1,565 to 1,427</t>
  </si>
  <si>
    <t>35S::AtGRXS17-GFP:0h vs. 35S::AtGRXS17-GFP:24h</t>
  </si>
  <si>
    <t>-1,759 to 1,233</t>
  </si>
  <si>
    <t>35S::AtGRXS17-GFP:2h vs. 35S::AtGRXS17-GFP:6h</t>
  </si>
  <si>
    <t>-1,411 to 1,581</t>
  </si>
  <si>
    <t>35S::AtGRXS17-GFP:2h vs. 35S::AtGRXS17-GFP:24h</t>
  </si>
  <si>
    <t>-1,605 to 1,387</t>
  </si>
  <si>
    <t>35S::AtGRXS17-GFP:6h vs. 35S::AtGRXS17-GFP:24h</t>
  </si>
  <si>
    <t>-1,690 to 1,302</t>
  </si>
  <si>
    <t>Below threshold?</t>
  </si>
  <si>
    <t>Temperature</t>
  </si>
  <si>
    <t>#21.3:21°C vs. #21.3:34°C</t>
  </si>
  <si>
    <t>-3.529 to 1.486</t>
  </si>
  <si>
    <t>#21.3:21°C vs. #28.7:21°C</t>
  </si>
  <si>
    <t>-4.163 to 0.8520</t>
  </si>
  <si>
    <t>#21.3:21°C vs. #28.7:34°C</t>
  </si>
  <si>
    <t>-8.222 to -3.207</t>
  </si>
  <si>
    <t>#21.3:34°C vs. #28.7:21°C</t>
  </si>
  <si>
    <t>-3.142 to 1.873</t>
  </si>
  <si>
    <t>#21.3:34°C vs. #28.7:34°C</t>
  </si>
  <si>
    <t>-7.201 to -2.186</t>
  </si>
  <si>
    <t>#28.7:21°C vs. #28.7:34°C</t>
  </si>
  <si>
    <t>-6.566 to -1.551</t>
  </si>
  <si>
    <t>Figure 1c</t>
  </si>
  <si>
    <t>35S::GFP + 35S::RFP-TaJAZ9-5B</t>
  </si>
  <si>
    <t>35S::GFP-TaCOI1-1D + 35S::RFP-TaJAZ9-5B</t>
  </si>
  <si>
    <t>35S::GFP-TaCOI1-1D + 35S::RFP</t>
  </si>
  <si>
    <t>T-test</t>
  </si>
  <si>
    <r>
      <t>35S::GFP-TaCOI1-1D</t>
    </r>
    <r>
      <rPr>
        <vertAlign val="superscript"/>
        <sz val="11"/>
        <color theme="1"/>
        <rFont val="Calibri"/>
        <family val="2"/>
      </rPr>
      <t>dFbox</t>
    </r>
    <r>
      <rPr>
        <sz val="11"/>
        <color theme="1"/>
        <rFont val="Calibri"/>
        <family val="2"/>
      </rPr>
      <t xml:space="preserve"> + 35S::RFP-TaJAZ9-5B</t>
    </r>
  </si>
  <si>
    <r>
      <t>35S::GFP-TaCOI1-1D</t>
    </r>
    <r>
      <rPr>
        <vertAlign val="superscript"/>
        <sz val="11"/>
        <color theme="1"/>
        <rFont val="Calibri"/>
        <family val="2"/>
      </rPr>
      <t>dFbox</t>
    </r>
    <r>
      <rPr>
        <sz val="11"/>
        <color theme="1"/>
        <rFont val="Calibri"/>
        <family val="2"/>
      </rPr>
      <t xml:space="preserve"> + 35S::RFP</t>
    </r>
  </si>
  <si>
    <t xml:space="preserve">21°C_LD </t>
  </si>
  <si>
    <t>21°C_LD</t>
  </si>
  <si>
    <t>Figure 2c</t>
  </si>
  <si>
    <t>Figure 2d</t>
  </si>
  <si>
    <t>Figure 2g</t>
  </si>
  <si>
    <r>
      <t xml:space="preserve">Biological replicate </t>
    </r>
    <r>
      <rPr>
        <b/>
        <sz val="11"/>
        <color theme="1"/>
        <rFont val="Aptos Narrow"/>
        <family val="2"/>
        <scheme val="minor"/>
      </rPr>
      <t>2</t>
    </r>
    <r>
      <rPr>
        <sz val="12"/>
        <color theme="1"/>
        <rFont val="Aptos Narrow"/>
        <family val="2"/>
        <scheme val="minor"/>
      </rPr>
      <t xml:space="preserve"> and </t>
    </r>
    <r>
      <rPr>
        <b/>
        <sz val="11"/>
        <color theme="1"/>
        <rFont val="Aptos Narrow"/>
        <family val="2"/>
        <scheme val="minor"/>
      </rPr>
      <t>3</t>
    </r>
    <r>
      <rPr>
        <sz val="12"/>
        <color theme="1"/>
        <rFont val="Aptos Narrow"/>
        <family val="2"/>
        <scheme val="minor"/>
      </rPr>
      <t xml:space="preserve"> </t>
    </r>
  </si>
  <si>
    <t>Figure 2h</t>
  </si>
  <si>
    <t>Figure 2k</t>
  </si>
  <si>
    <t>Figure 2j</t>
  </si>
  <si>
    <t>Mean Diff,</t>
  </si>
  <si>
    <t>95,00% CI of diff,</t>
  </si>
  <si>
    <t>#7.13:21°C vs. #7.13:34°C</t>
  </si>
  <si>
    <t>-1,414 to -0,1274</t>
  </si>
  <si>
    <t>-0,9512 to 0,3355</t>
  </si>
  <si>
    <t>#7.13:21°C vs. #17.1:34°C</t>
  </si>
  <si>
    <t>-3,045 to -1,758</t>
  </si>
  <si>
    <t>#7.13:34°C vs. #17.1:21°C</t>
  </si>
  <si>
    <t>-0,1804 to 1,106</t>
  </si>
  <si>
    <t>#7.13:34°C vs. #17.1:34°C</t>
  </si>
  <si>
    <t>-2,274 to -0,9876</t>
  </si>
  <si>
    <t>#17.1:21°C vs. #17.1:34°C</t>
  </si>
  <si>
    <t>-2,737 to -1,450</t>
  </si>
  <si>
    <t>Treatment</t>
  </si>
  <si>
    <t>WT#7.12</t>
  </si>
  <si>
    <t>21°C vs. 37°C</t>
  </si>
  <si>
    <t>-7,173 to -3,051</t>
  </si>
  <si>
    <t>21°C vs. R21°C</t>
  </si>
  <si>
    <t>-7,863 to -3,740</t>
  </si>
  <si>
    <t>37°C vs. R21°C</t>
  </si>
  <si>
    <t>-2,750 to 1,372</t>
  </si>
  <si>
    <t>-6,342 to -2,220</t>
  </si>
  <si>
    <t>-3,747 to 0,3758</t>
  </si>
  <si>
    <t>0,5344 to 4,657</t>
  </si>
  <si>
    <t>WT#7.12 vs. T16A#28.7</t>
  </si>
  <si>
    <t>-2,256 to 1,111</t>
  </si>
  <si>
    <t>37°C</t>
  </si>
  <si>
    <t>-1,425 to 1,942</t>
  </si>
  <si>
    <t>R21°C</t>
  </si>
  <si>
    <t>1,860 to 5,227</t>
  </si>
  <si>
    <t>Figure 4a</t>
  </si>
  <si>
    <t>-6,090 to -0,8767</t>
  </si>
  <si>
    <t>-4,700 to 0,5137</t>
  </si>
  <si>
    <t>-1,216 to 3,997</t>
  </si>
  <si>
    <t>-5,520 to -0,3065</t>
  </si>
  <si>
    <t>-6,868 to -1,654</t>
  </si>
  <si>
    <t>-3,955 to 1,259</t>
  </si>
  <si>
    <t>-3,073 to 1,185</t>
  </si>
  <si>
    <t>-2,503 to 1,755</t>
  </si>
  <si>
    <t>-5,241 to -0,9834</t>
  </si>
  <si>
    <t>Col0:21°C vs. Col0:37°C</t>
  </si>
  <si>
    <r>
      <t xml:space="preserve">Col0 vs. </t>
    </r>
    <r>
      <rPr>
        <i/>
        <sz val="10"/>
        <rFont val="Arial"/>
        <family val="2"/>
      </rPr>
      <t>grxs17</t>
    </r>
    <r>
      <rPr>
        <sz val="10"/>
        <rFont val="Arial"/>
        <family val="2"/>
      </rPr>
      <t>-1</t>
    </r>
  </si>
  <si>
    <t>Foldchange (34°C vs 21°C)</t>
  </si>
  <si>
    <t>Figure 4e</t>
  </si>
  <si>
    <t>-14,64 to -1,226</t>
  </si>
  <si>
    <t>-4,850 to 8,561</t>
  </si>
  <si>
    <t>-17,70 to -4,293</t>
  </si>
  <si>
    <t>-5,108 to 8,303</t>
  </si>
  <si>
    <t>-9,602 to 3,809</t>
  </si>
  <si>
    <t>-5,981 to 7,430</t>
  </si>
  <si>
    <t>-20,65 to -7,239</t>
  </si>
  <si>
    <t>3,082 to 16,49</t>
  </si>
  <si>
    <t>-9,772 to 3,639</t>
  </si>
  <si>
    <t>2,824 to 16,24</t>
  </si>
  <si>
    <t>-1,670 to 11,74</t>
  </si>
  <si>
    <t>1,951 to 15,36</t>
  </si>
  <si>
    <t>-12,72 to 0,6924</t>
  </si>
  <si>
    <t>-19,56 to -6,148</t>
  </si>
  <si>
    <t>-6,964 to 6,447</t>
  </si>
  <si>
    <t>-11,46 to 1,953</t>
  </si>
  <si>
    <t>-7,837 to 5,574</t>
  </si>
  <si>
    <t>-22,51 to -9,095</t>
  </si>
  <si>
    <t>5,890 to 19,30</t>
  </si>
  <si>
    <t>1,396 to 14,81</t>
  </si>
  <si>
    <t>5,017 to 18,43</t>
  </si>
  <si>
    <t>-9,652 to 3,759</t>
  </si>
  <si>
    <t>-11,20 to 2,212</t>
  </si>
  <si>
    <t>-7,579 to 5,832</t>
  </si>
  <si>
    <t>-22,25 to -8,837</t>
  </si>
  <si>
    <t>-3,085 to 10,33</t>
  </si>
  <si>
    <t>-17,75 to -4,343</t>
  </si>
  <si>
    <t>-21,37 to -7,964</t>
  </si>
  <si>
    <t>WT#7.13 grxs17-1:21°C vs. WT#7.13 grxs17-1:R21°C</t>
  </si>
  <si>
    <t>WT#7.13 grxs17-1:21°C vs. A#28.7 grxs17-1:21°C</t>
  </si>
  <si>
    <t>WT#7.13 grxs17-1:21°C vs. A#28.7 grxs17-1:R21°C</t>
  </si>
  <si>
    <t>WT#7.13 grxs17-1:R21°C vs. A#28.7 grxs17-1:21°C</t>
  </si>
  <si>
    <t>WT#7.13 grxs17-1:R21°C vs. A#28.7 grxs17-1:R21°C</t>
  </si>
  <si>
    <t>A#28.7 grxs17-1:21°C vs. A#28.7 grxs17-1:R21°C</t>
  </si>
  <si>
    <t>coi1-2</t>
  </si>
  <si>
    <t>-2,660 to 1,272</t>
  </si>
  <si>
    <t>Col0:21°C vs. coi1-2:21°C</t>
  </si>
  <si>
    <t>-2,419 to 1,513</t>
  </si>
  <si>
    <t>Col0:21°C vs. coi1-2:37°C</t>
  </si>
  <si>
    <t>-2,925 to 1,007</t>
  </si>
  <si>
    <t>Col0:37°C vs. coi1-2:21°C</t>
  </si>
  <si>
    <t>-1,725 to 2,207</t>
  </si>
  <si>
    <t>Col0:37°C vs. coi1-2:37°C</t>
  </si>
  <si>
    <t>-2,231 to 1,701</t>
  </si>
  <si>
    <t>coi1-2:21°C vs. coi1-2:37°C</t>
  </si>
  <si>
    <t>-2,472 to 1,460</t>
  </si>
  <si>
    <t>Figure 5a</t>
  </si>
  <si>
    <t>IP (GFP-Trap): AtCOI1 variants-enriched AtGRXS17-RFP protein levels</t>
  </si>
  <si>
    <t>IP (GFP-Trap): AtCOI1 variants-enriched 3xHA-AtASK1 protein levels</t>
  </si>
  <si>
    <t>Biological replicates</t>
  </si>
  <si>
    <r>
      <rPr>
        <b/>
        <sz val="11"/>
        <color theme="1"/>
        <rFont val="Aptos Narrow"/>
        <scheme val="minor"/>
      </rPr>
      <t>GFP-AtCOI1</t>
    </r>
    <r>
      <rPr>
        <sz val="12"/>
        <color theme="1"/>
        <rFont val="Aptos Narrow"/>
        <family val="2"/>
        <scheme val="minor"/>
      </rPr>
      <t xml:space="preserve">                   + 3xHA-AtASK1     + GRXS17-RFP </t>
    </r>
  </si>
  <si>
    <r>
      <rPr>
        <b/>
        <sz val="11"/>
        <color theme="1"/>
        <rFont val="Aptos Narrow"/>
        <scheme val="minor"/>
      </rPr>
      <t>GFP-AtCOI1</t>
    </r>
    <r>
      <rPr>
        <b/>
        <vertAlign val="superscript"/>
        <sz val="11"/>
        <color theme="1"/>
        <rFont val="Aptos Narrow"/>
        <scheme val="minor"/>
      </rPr>
      <t xml:space="preserve">T16A </t>
    </r>
    <r>
      <rPr>
        <b/>
        <sz val="11"/>
        <color theme="1"/>
        <rFont val="Aptos Narrow"/>
        <scheme val="minor"/>
      </rPr>
      <t xml:space="preserve">           </t>
    </r>
    <r>
      <rPr>
        <sz val="12"/>
        <color theme="1"/>
        <rFont val="Aptos Narrow"/>
        <family val="2"/>
        <scheme val="minor"/>
      </rPr>
      <t xml:space="preserve">        + 3xHA-AtASK1     + GRXS17-RFP </t>
    </r>
  </si>
  <si>
    <r>
      <rPr>
        <b/>
        <sz val="11"/>
        <color theme="1"/>
        <rFont val="Aptos Narrow"/>
        <scheme val="minor"/>
      </rPr>
      <t>GFP-AtCOI1</t>
    </r>
    <r>
      <rPr>
        <b/>
        <vertAlign val="superscript"/>
        <sz val="11"/>
        <color theme="1"/>
        <rFont val="Aptos Narrow"/>
        <scheme val="minor"/>
      </rPr>
      <t xml:space="preserve">W44A </t>
    </r>
    <r>
      <rPr>
        <b/>
        <sz val="11"/>
        <color theme="1"/>
        <rFont val="Aptos Narrow"/>
        <scheme val="minor"/>
      </rPr>
      <t xml:space="preserve">           </t>
    </r>
    <r>
      <rPr>
        <sz val="12"/>
        <color theme="1"/>
        <rFont val="Aptos Narrow"/>
        <family val="2"/>
        <scheme val="minor"/>
      </rPr>
      <t xml:space="preserve">       + 3xHA-AtASK1     + GRXS17-RFP </t>
    </r>
  </si>
  <si>
    <t>T-test (WT vs T16A)</t>
  </si>
  <si>
    <t>T-test (WT vs W44A)</t>
  </si>
  <si>
    <t>T-test (T16A vs W44A)</t>
  </si>
  <si>
    <t>COI1 variants-enriched AtGRXS17-RFP complex level</t>
  </si>
  <si>
    <t>Biological repliate 1 for figure 5h</t>
  </si>
  <si>
    <t>Biological repliate 2</t>
  </si>
  <si>
    <t>LSCVATVDDVIEQVMTYITDPK peptide</t>
  </si>
  <si>
    <t>log2 intensity</t>
  </si>
  <si>
    <t>Log2 intensity</t>
  </si>
  <si>
    <t>Figure 5e</t>
  </si>
  <si>
    <t>35S::GFP-AtCOI1</t>
  </si>
  <si>
    <t>WT:21°C vs. WT:37°C</t>
  </si>
  <si>
    <t>WT:21°C vs. T16A:21°C</t>
  </si>
  <si>
    <t>WT:21°C vs. T16A:37°C</t>
  </si>
  <si>
    <t>WT:37°C vs. T16A:21°C</t>
  </si>
  <si>
    <t>WT:37°C vs. T16A:37°C</t>
  </si>
  <si>
    <t>T16A:21°C vs. T16A:37°C</t>
  </si>
  <si>
    <t>Biological replicate 1-3</t>
  </si>
  <si>
    <t>Biological replicate 4</t>
  </si>
  <si>
    <t>-0,1735 to 0,5309</t>
  </si>
  <si>
    <t>-0,3593 to 0,3451</t>
  </si>
  <si>
    <t>-0,2767 to 0,4277</t>
  </si>
  <si>
    <t>-0,5381 to 0,1664</t>
  </si>
  <si>
    <t>-0,4554 to 0,2490</t>
  </si>
  <si>
    <t>-0,2695 to 0,4349</t>
  </si>
  <si>
    <t>AtGRXS17 protein level</t>
  </si>
  <si>
    <t>GFP-AtCOI1 protein level</t>
  </si>
  <si>
    <t>-2,268 to -0,1416</t>
  </si>
  <si>
    <t>-1,236 to 0,8904</t>
  </si>
  <si>
    <t>-2,862 to -0,7359</t>
  </si>
  <si>
    <t>-0,03121 to 2,095</t>
  </si>
  <si>
    <t>-1,658 to 0,4689</t>
  </si>
  <si>
    <t>-2,690 to -0,5631</t>
  </si>
  <si>
    <t>-1,671 to 0,04611</t>
  </si>
  <si>
    <t>-1,000 to 0,7162</t>
  </si>
  <si>
    <t>-2,412 to -0,6950</t>
  </si>
  <si>
    <t>-0,1882 to 1,528</t>
  </si>
  <si>
    <t>-1,599 to 0,1173</t>
  </si>
  <si>
    <t>-2,269 to -0,5528</t>
  </si>
  <si>
    <t>Figure 5b-c</t>
  </si>
  <si>
    <t>Figure 5d-e</t>
  </si>
  <si>
    <t>Supplemental Fig.4b</t>
  </si>
  <si>
    <t>Supplemental Fig6d</t>
  </si>
  <si>
    <t>Supplemental Fig.10c</t>
  </si>
  <si>
    <t>Supplemental Fig.9b</t>
  </si>
  <si>
    <t>Supplemental Fig.9f and h</t>
  </si>
  <si>
    <t>Supplemental Fig.11a</t>
  </si>
  <si>
    <t>Supplemental Fig.11b</t>
  </si>
  <si>
    <t>Supplemental Fig.11c</t>
  </si>
  <si>
    <t>Supplemental Fig.11d</t>
  </si>
  <si>
    <t>Supplemental Fig.13a</t>
  </si>
  <si>
    <t>Supplemental Fig.13b</t>
  </si>
  <si>
    <t>Supplemental Fig.18d</t>
  </si>
  <si>
    <t>Supplemental Fig.18c</t>
  </si>
  <si>
    <t>Supplementary Figure 19a</t>
  </si>
  <si>
    <t>Supplementary Figure 19b</t>
  </si>
  <si>
    <t>Supplementary Figure 19c</t>
  </si>
  <si>
    <t>Supplementary Figure 19d</t>
  </si>
  <si>
    <t>Supplementary Figure 19e</t>
  </si>
  <si>
    <t>Supplemental Fig 20a</t>
  </si>
  <si>
    <t>Supplemental Fig 20b</t>
  </si>
  <si>
    <t>Supplemental Fig 21b</t>
  </si>
  <si>
    <t>Supplemental Fig 22</t>
  </si>
  <si>
    <t>Supplemental Fig6c-d</t>
  </si>
  <si>
    <t>wt</t>
  </si>
  <si>
    <t>WT#7.13 wt:21°C vs. WT#7.13 wt:R21°C</t>
  </si>
  <si>
    <t>WT#7.13 wt:21°C vs. WT#7.13 grxs17-1:21°C</t>
  </si>
  <si>
    <t>WT#7.13 wt:21°C vs. WT#7.13 grxs17-1:R21°C</t>
  </si>
  <si>
    <t>WT#7.13 wt:21°C vs. A#28.7 wt:21°C</t>
  </si>
  <si>
    <t>WT#7.13 wt:21°C vs. A#28.7 wt:R21°C</t>
  </si>
  <si>
    <t>WT#7.13 wt:21°C vs. A#28.7 grxs17-1:21°C</t>
  </si>
  <si>
    <t>WT#7.13 wt:21°C vs. A#28.7 grxs17-1:R21°C</t>
  </si>
  <si>
    <t>WT#7.13 wt:R21°C vs. WT#7.13 grxs17-1:21°C</t>
  </si>
  <si>
    <t>WT#7.13 wt:R21°C vs. WT#7.13 grxs17-1:R21°C</t>
  </si>
  <si>
    <t>WT#7.13 wt:R21°C vs. A#28.7 wt:21°C</t>
  </si>
  <si>
    <t>WT#7.13 wt:R21°C vs. A#28.7 wt:R21°C</t>
  </si>
  <si>
    <t>WT#7.13 wt:R21°C vs. A#28.7 grxs17-1:21°C</t>
  </si>
  <si>
    <t>WT#7.13 wt:R21°C vs. A#28.7 grxs17-1:R21°C</t>
  </si>
  <si>
    <t>WT#7.13 grxs17-1:21°C vs. A#28.7 wt:21°C</t>
  </si>
  <si>
    <t>WT#7.13 grxs17-1:21°C vs. A#28.7 wt:R21°C</t>
  </si>
  <si>
    <t>WT#7.13 grxs17-1:R21°C vs. A#28.7 wt:21°C</t>
  </si>
  <si>
    <t>WT#7.13 grxs17-1:R21°C vs. A#28.7 wt:R21°C</t>
  </si>
  <si>
    <t>A#28.7 wt:21°C vs. A#28.7 wt:R21°C</t>
  </si>
  <si>
    <t>A#28.7 wt:21°C vs. A#28.7 grxs17-1:21°C</t>
  </si>
  <si>
    <t>A#28.7 wt:21°C vs. A#28.7 grxs17-1:R21°C</t>
  </si>
  <si>
    <t>A#28.7 wt:R21°C vs. A#28.7 grxs17-1:21°C</t>
  </si>
  <si>
    <t>A#28.7 wt:R21°C vs. A#28.7 grxs17-1:R21°C</t>
  </si>
  <si>
    <t>&gt;TraesCS2A02G506500.1</t>
  </si>
  <si>
    <t>&gt;TraesCS2B02G534800.1</t>
  </si>
  <si>
    <t>MCAVCANFPIHLCIYVISYYFFIAYSNYLCCLIIRSGMLPMSSPPANPGQLTIFYGGSVC</t>
  </si>
  <si>
    <t>VYDSVPPEKAQAIMLIAAAAAAASKSNGTAAVKPPAMSATNAIQAMLTRSLSLQSTSVAN</t>
  </si>
  <si>
    <t>GQPQAVADPGSICKLQADLPIARRHSLQRFLEKRRDRVVSKAPYGAGKPSEGMGASSGME</t>
  </si>
  <si>
    <t>AVAEGKAQ*</t>
  </si>
  <si>
    <t>&gt;TraesCS2D02G507200.1</t>
  </si>
  <si>
    <t>MDLLERSAATIKAEQGEAQRKEAERKEQEQEQEHKEQETQQPGLTGRPPLANGRSGMLRM</t>
  </si>
  <si>
    <t>SSPPANPGQLTIFYGGSVCVYDSVPPEKAQAIMLIAAAAAAASKSNGTTAVKPPAMSATN</t>
  </si>
  <si>
    <t>AIQAMLTRSLSLQSTSVANGQPQAVADPGSICKLQADLPIARRHSLQRFLEKRRDRVVSK</t>
  </si>
  <si>
    <t>APYGAGKPSEGMGASSGMEVVAEGKAQ*</t>
  </si>
  <si>
    <t>&gt;TraesCS2A02G286700.1</t>
  </si>
  <si>
    <t>MSSRAPPVELDFLGLRAAAPSEQHGKSTGSSSALSSIRGMETSAIARIDPQLLRRVVVAR</t>
  </si>
  <si>
    <t>SPATTEEPPAAPSPMTVFYNGSVAIFDVSHHKAEAIMQMARDVKMAERRDLGNNTPVGNS</t>
  </si>
  <si>
    <t>RRDIPLARTKSLQQFLVKRKERLTRMGPYHPGATTVSGNSLGVKKEAEAA*</t>
  </si>
  <si>
    <t>&gt;TraesCS2B02G303600.1</t>
  </si>
  <si>
    <t>MSSRAPPVELDFLGLRAAAPSEQHGKSTGSSSLSSIRGMETSAIARIDPQLLRRVVVARS</t>
  </si>
  <si>
    <t>PATTEEAPAAPSPMTVFYNGSVAIFDVSHHKAEAIMQMARDVTMAERRDLGNNTPVGNSS</t>
  </si>
  <si>
    <t>KDIPLARTKSLQQFLVKRKERLTRMGPYHPGATTVSTNSLGVKKEAEAA*</t>
  </si>
  <si>
    <t>&gt;TraesCS2D02G285300.1</t>
  </si>
  <si>
    <t>MSSRAPPVELDFLGLRAAAPSEQHGKSTGSSSSLSSIRGMETSAIARIDPQLLRRVVVAR</t>
  </si>
  <si>
    <t>SPATTEEAPAAPSPMTVFYNGSVAVFDVSHHKAEAIMQMARDVTMAERRDLGNNTPVGNS</t>
  </si>
  <si>
    <t>SKDIPLARTKSLQQFLVKRKERLTRMGPYHPGAATVSSNSLGVKKEAEAA*</t>
  </si>
  <si>
    <t>&gt;TraesCS2B02G264000.1</t>
  </si>
  <si>
    <t>MAAASRSASDTAEGWRDGGSIDDEGAEVELSLRLRTGSSSSAARRSMTIFYNGRVCAVDV</t>
  </si>
  <si>
    <t>TELQAREIITMASQQILTEQQDSSGGGTAVAQCGAHQNPSQSAPQRWASRPLRQGAVTSQ</t>
  </si>
  <si>
    <t>AAAAGLSMKRSLQQFLQKRKTRVAAMGSPYAGGRRAVPS*</t>
  </si>
  <si>
    <t>&gt;TraesCS2D02G251700.1</t>
  </si>
  <si>
    <t>MAAASRSAPEWWRDGGSVDDGGAEVELSLRLRTGSSSTARRSMTIFYNGRVVAVDVTELQ</t>
  </si>
  <si>
    <t>AREIITMASQQILTEQQDSGGGGGGTAVAQYGAHENPSQPAPQRWAPLLASRSLRQGAGA</t>
  </si>
  <si>
    <t>AAPVTSQAAAAGLSMKRSLQRFLQKRKTRVAAMGSPYAGGRRAMPS*</t>
  </si>
  <si>
    <t>&gt;TraesCS4A02G008000.1</t>
  </si>
  <si>
    <t>MPPMATTTATAAAADSAARRFASACGVLSQYVRASGVSAPGVLGAALQEPGSPADGAQEL</t>
  </si>
  <si>
    <t>TIFYGGRVVVLDGCTPARAAELIRFAAAAAAASQGAPVAQPPAPAFVDMPIARKASLQRF</t>
  </si>
  <si>
    <t>LSKRKDRSAGAAPAPAPEGPPYAHHEEEPAPPKKKGKTEASSWLALGSLGDMHAP*</t>
  </si>
  <si>
    <t>&gt;TraesCS4B02G296900.1</t>
  </si>
  <si>
    <t>MPPMATTTATATATDSAARRFASACGVLSQYVKASGVQEPGYQADGAQQLTIFYGGRVVV</t>
  </si>
  <si>
    <t>LDRCTPARAAELIRFAAAAAAASQGAPVVQPPAPAFVDMPIARKASMQRFLSKRKDRSAP</t>
  </si>
  <si>
    <t>APAPAPEGPPYAHHEEVAPPKKKGKTEASSWLALGSLGDMHAP*</t>
  </si>
  <si>
    <t>&gt;TraesCS4D02G295800.1</t>
  </si>
  <si>
    <t>MPPMATTTATATDSAARRFASACGVLSQYVKASGVQEPSYPADGAQQLTIFYGGRVVVLD</t>
  </si>
  <si>
    <t>GCTPARAVELIRYAAASQGAPVVQPPAPAFVDMPIARKASLQRFLSKRKDRSAGAGPAPA</t>
  </si>
  <si>
    <t>PAPEVPPYAHHEEEAPPALPKKKGKTEASSWLALGSLGDMHAP*</t>
  </si>
  <si>
    <t>&gt;TraesCS4A02G007900.1</t>
  </si>
  <si>
    <t>MGAEQQHQAAGGSRFAVAFGLLRQYMREQPGVVTVGLSPGGGDGVEAVAPEQRIRTMELF</t>
  </si>
  <si>
    <t>PQQAGTVRGSHERTGPERAPLTIFYGGRTFVFDDFPAEKARELMQLAGSFCAPPPAPDAE</t>
  </si>
  <si>
    <t>PACQNAPGQPCLSDLPIARKASLHRFLAKRKSRLTAADPYPAPLAAPGAGAAKETAGKAA</t>
  </si>
  <si>
    <t>PEDGGAPWLGVNPALQLN*</t>
  </si>
  <si>
    <t>&gt;TraesCS4B02G297000.1</t>
  </si>
  <si>
    <t>MEKSYKFLRYLIISLVYCFGCVSLFIRKFLYVSIFIIIICYLYRGPEISGPALGESIGPP</t>
  </si>
  <si>
    <t>PPAHARPWPGRTARQTQPRNPPVPRSTPPPPRGRAHATNTRRWTDRSAKTHGEIGRDVRC</t>
  </si>
  <si>
    <t>RETDGPLPSIHPSIASRLPPGAFHMLLSSPARETEIRPCPAVHAHKKERAGQDLTPRVTR</t>
  </si>
  <si>
    <t>LPPGRTHTRTHTYLVGPRRFLPQEIGMGAEQQQQQTAGGSRFAAAFGLLRQYMKDQPGGG</t>
  </si>
  <si>
    <t>VVTVGLMPGGGDGVEAVAPEERIRTMELFPQQAGMVRDSRERTGPERAPLTIFYAGRTVV</t>
  </si>
  <si>
    <t>FDDFPAEKAKELMQLAGSFGALPAASDAGAEPVCQNAPGQPCFAGTDRATLCDLPIARKA</t>
  </si>
  <si>
    <t>SLHRFLEKRKSRLAAADPYPAPVAAPGAGTAGKPVPEDGGAPWLGVNSALQLN*</t>
  </si>
  <si>
    <t>&gt;TraesCS4D02G295900.1</t>
  </si>
  <si>
    <t>MGAEQQQQQQAAGGSRFAAAFGLLRQYMREQPGAGGGGMVTVGLMPGGGVDGVDAVAPEQ</t>
  </si>
  <si>
    <t>RIRTMELFPQQAGTVRGSHERTGPERAPLTIFFGGRTFVFDDFPAEKAREIMQLAGSFCA</t>
  </si>
  <si>
    <t>PPPVSDAGAGAEPACQNAPGQPCLSDLPIARKASLHRFLAKRKSRLAAADPYPAPLAAPG</t>
  </si>
  <si>
    <t>AGAAKETAGKAVPEDGGAPWLGVNSALQLN*</t>
  </si>
  <si>
    <t>&gt;TraesCS4A02G007800.1</t>
  </si>
  <si>
    <t>MAAMESKSRRFALACGVLSQYVKAEQKMSSSAVVAPPPRAPPATTLSLMPGADVGQDHAA</t>
  </si>
  <si>
    <t>AAAEEAGPATPLTIFYGGRVVVFEDFPADKAAEVMRMATTAGVERAAATPAPAPALADLP</t>
  </si>
  <si>
    <t>IMRKASLQRFFEKRKDRLGARAPYARPAAPAANKGSEDKSASSSSWLGLASADGAFAL*</t>
  </si>
  <si>
    <t>&gt;TraesCS4B02G297100.1</t>
  </si>
  <si>
    <t>MAAVESKSRRFALACGVLSQYVKAEQKMSSVAVAPRAPPATTLSLMPGADVGQEHAAAAA</t>
  </si>
  <si>
    <t>AEEAGPATATPLTIFYGGRVVVFEDFPADKAAEVMRMAAAAGVERAAVVPAPALLPADKT</t>
  </si>
  <si>
    <t>ALADLPIMRKASLQRFFEKRKDRLGARAPYARPAPAAAAIKDSEEKSASASASSSSWLGL</t>
  </si>
  <si>
    <t>ASTDGAFAL*</t>
  </si>
  <si>
    <t>&gt;TraesCS4D02G296000.1</t>
  </si>
  <si>
    <t>MAAVESKSRRFALACGVLSQYVKAEQKMSSAVAVAPRAPPATTLSLMPGADVDQAAAAAD</t>
  </si>
  <si>
    <t>EAGPATATPLTIFYGGRVVVFEDFPADKAAEVMRMAATAGVERAAVTPAPAQAALADLPI</t>
  </si>
  <si>
    <t>MRKASLQRFFEKRKDRLGARAPYARPAAPAANKESEDKSASASASSSSWLGLASTDGAFA</t>
  </si>
  <si>
    <t>L*</t>
  </si>
  <si>
    <t>&gt;TraesCS4A02G249400.1</t>
  </si>
  <si>
    <t>MAAEPAADGQDPPLADAAAASGDDDAAAANALLSAASEQLTLVYQGEVYVFDPVPPQKVQ</t>
  </si>
  <si>
    <t>AALLVLGGCEVPPGLVSMAGPTAYGEKSTTVAAKRVASLMRFREKRKERCFDKKIRYGVR</t>
  </si>
  <si>
    <t>KEVAQKMKRRKGQFAGRADFGDAASSSAACVSAADGEDDHFRESHCQNCGVSSRLTPAMR</t>
  </si>
  <si>
    <t>RGPAGPRTLCNACGLMWANKGTLRSPLNAPKMTVQHPANLSKMDSVDDDKAIVCAEPNHT</t>
  </si>
  <si>
    <t>TVKMDSGMSPEQEQKPELRPATEGDSMADS*</t>
  </si>
  <si>
    <t>&gt;TraesCS4B02G065300.1</t>
  </si>
  <si>
    <t>MAAEPAADGQDPPLADAASGDDDAAAAADALLSAASEQLTLVYQGEVYVFDPVPPQKVQA</t>
  </si>
  <si>
    <t>ALLVLGGCEVPPGLVSMAGPTAYAEKSTTVAAKRVASLMRFREKRKERCFDKKIRYGVRK</t>
  </si>
  <si>
    <t>EVAQKMKRRKGQFAGRADFGDAASSSAACVSAVDGEDDHFRESHCQNCGVSSRLTPAMRR</t>
  </si>
  <si>
    <t>GPAGPRTLCNACGLMWANKGTLRSPLNAPKMTVQHPVNPSKMESVDDDKAIVCAERNHTA</t>
  </si>
  <si>
    <t>VKMDSEMSPEQEQKPELRPATEGDTMADS*</t>
  </si>
  <si>
    <t>&gt;TraesCS4D02G064200.1</t>
  </si>
  <si>
    <t>MAADGQDPPLADAAAAASGDDDAAAADALLSPASEQLTLLYQGEVYVFDPVPPQKVQAAL</t>
  </si>
  <si>
    <t>LVLGGCEVPPGLVSMAGPTAYGEKSTTVAAKRVASLMRFREKRKERCFDKKIRYGVRKEV</t>
  </si>
  <si>
    <t>AQKMKRRKGQFAGRVDFGDAASSSAACVSAADGEDDHFRESHCQNCGVNSRLTPAMRRGP</t>
  </si>
  <si>
    <t>AGPRTLCNACGLMWANKGTLRSPLNAPKMTVQHPANLSKMESVDDDKAIVCAEPNHTTVK</t>
  </si>
  <si>
    <t>MDSGMSPEQEQKPELRPATEGDSMADS</t>
  </si>
  <si>
    <t>&gt;TraesCS4B02G364700.1</t>
  </si>
  <si>
    <t>MEIRSSRHHQEEATGNLMRPGSDYPPVMQRGGAPAAAAHRRQFQPIPAPFMSFRPPLADT</t>
  </si>
  <si>
    <t>PAPHHQGQLRFHGHGGPRPFHRPPPPPGSFPGAADGTASTAQQRFTADSASAVYRSAVGV</t>
  </si>
  <si>
    <t>YAPSRRIWNPKSTLMTMFYNGAVNVFDVPVDKAQEIMVLASRASVSTPPRPTEIQKSGSH</t>
  </si>
  <si>
    <t>VPANTRFTVPDPRKTFATHVSAISSRIPAVPQAPALPRNTPPGYQNYTPDPRTSSGVQSS</t>
  </si>
  <si>
    <t>VAPPVSRASSAQQMQQASPVAVAEPIRPIAVRQSRKASLARFLEKRKERVSSATPYQLSK</t>
  </si>
  <si>
    <t>SPLESSGSLGSASNSSRLSSADNAPPNNNCQESMSYVSNDAMSAIPHRVVIELE</t>
  </si>
  <si>
    <t>&gt;TraesCSU02G139000.1</t>
  </si>
  <si>
    <t>MSMEIGSNHHHHHQGDETGDLMKPDSEYPPGLLRGGAPATNRRQFQKAIPAPVMSFRQPT</t>
  </si>
  <si>
    <t>ADTPMPHHQAQLRFHGRHGGSRPPFNSPGSNPSAADGVASRNQQRSTAIGAAVSRSAVGV</t>
  </si>
  <si>
    <t>YAPTRSIRNPKSTLMTMFYDGAVNVFDVPVDKAQEIMVLAGRASVSSPPSAVQKPDFPAP</t>
  </si>
  <si>
    <t>ANTSGFPVPGARKIIIQKPGETMAPHVSVISSPIPVVSQSPTISKSTPGYQNCTPAPTTY</t>
  </si>
  <si>
    <t>SGIPSLVVPPLSNAPSAQRMQQASTAVAAAIKPIAVHQSRKASLARFLEKRKDRVSSVTP</t>
  </si>
  <si>
    <t>YSLPKSPLASTGTLGSASTASKLSRADIAPSGNNCHESMSMDMYNDDSLAMSRRVVIELE</t>
  </si>
  <si>
    <t>&gt;TraesCSU02G139100.1</t>
  </si>
  <si>
    <t>MEIRSSHHPEEATGSLMRPGSDYPPGLLQRGGAAAAAAHRRQFQPIPAPFMSFRPPLADT</t>
  </si>
  <si>
    <t>PAPHHQGQLRFHGHGGPRPYHRPQPPPGSNPGAADGAASTTQQRFTANSAVYRSAVGVYA</t>
  </si>
  <si>
    <t>PSRRIWNPKSTLMTMFYNGAVNVFDVPVDKAQEIMVLASRASVSTPPRPTEIQKSGSHVP</t>
  </si>
  <si>
    <t>ANTRFAVPDPRKAFATNVSTISSRIPAVPQAPTHSRSAPSGYQNYTPAPTTSSVAPSSVV</t>
  </si>
  <si>
    <t>PPVSRASSAQRPMQQASSVAVAEPIRPIAVRQSRKASLARFLEKRKERVSSATPYQLSKS</t>
  </si>
  <si>
    <t>PLESSGSLGSASTPSRLSSADNAPPNNNCQESMSYVSNDAMLAIPHRVVIELE*</t>
  </si>
  <si>
    <t>&gt;TraesCS5A02G204900.1</t>
  </si>
  <si>
    <t>MERDFLGTIGHEQLQQRQRAAAEDAAARKESAYFGGGGVPPMDWSFAGRAGAAPAVMSFR</t>
  </si>
  <si>
    <t>SAPREEQRGELAYPKQQASRVLTPQRSFGAESHGSVQYAAAARAAYGGQPPQQHQHAPNG</t>
  </si>
  <si>
    <t>ARVIPMSSPFNPNNPMFRVQSSPNLPNGVAAGSPFKQPPFVMNNAVAASTVGVYKSRDTP</t>
  </si>
  <si>
    <t>KPKTAQLTIFYAGSVNVFNNVSAEKAQELMFLASRGSLPTAPTTVTRSPDATFFTPAKLA</t>
  </si>
  <si>
    <t>APEASPAKQMLAQIPQRVSPPLPAISKPMSIMSQAACLPKSTSSSNTDSAVPKSSGQLVV</t>
  </si>
  <si>
    <t>PPTSQPSSSTLASTTAASIMPRAVPQARKASLARFLEKRKERVTTTAPYPSAKSPMESSD</t>
  </si>
  <si>
    <t>TVGSANDNNSKSSSCTEIAFSSNHEESLRLGRPRNISFSGESPSTKLHI*</t>
  </si>
  <si>
    <t>&gt;TraesCS5A02G533100.1</t>
  </si>
  <si>
    <t>MSMEIGSNDCEEEEEDTGNGNPMKPGTLLHSAYPPPPGLLRRGAPVTHRRQSQQAIPAPF</t>
  </si>
  <si>
    <t>MSSGPPTADTPMPHHQGQLGMFHGQHGGSRPLFCPPGSYPSAADAIASRNQQRFTANSAV</t>
  </si>
  <si>
    <t>YAPSRRIWNPNSTLMTMFYNGAVNMFDVPVDKAREIMVLASRTSVSDNAARVPVPEPRHV</t>
  </si>
  <si>
    <t>SVISSPIPAVSQAPTISKRIPGYQNYTPAPTTSSGVPSSVVPPPSQASSAQRMQQASPAV</t>
  </si>
  <si>
    <t>AAAIKPIAVHQSRKASLARFLEKRKERVSSVTPYPLSKSPLVSSGTFGSASTPSRLSSAK</t>
  </si>
  <si>
    <t>SL*</t>
  </si>
  <si>
    <t>&gt;TraesCS5A02G533000.1</t>
  </si>
  <si>
    <t>MSMEIRSSHHHEEATGNLMTPGSEYPPGMQRGGAPATATHRRQFQPIPAPFMSFRPPTSS</t>
  </si>
  <si>
    <t>TPMTMPHHHQGQLRFHGHHGGSRPFHQPPPGANPGAADGVASTTHQRFTAMSAASRSAVG</t>
  </si>
  <si>
    <t>VYAPSRRIWNPKSTLMTMFYNGAVNVFDVPVDKAQEIMVLASRASVSTPPRPTEIQKPDF</t>
  </si>
  <si>
    <t>HVPGNTRFAVPDPRKTFATHVSTISSRIPAVPQAPMLSKSTPPGYQNYAPDPTTSSGVPS</t>
  </si>
  <si>
    <t>SVVPPVCRASSAQPMQQASSVAVAAAVRPIAVRQSRKASLARFLEKRKDRVSSVTPYQVS</t>
  </si>
  <si>
    <t>KSPLESSRSLGSASTPSRLSSADNAPPSNNCQESMSYVSNDAMSAIPHRVVIELE*</t>
  </si>
  <si>
    <t>&gt;TraesCS5D02G211200.1</t>
  </si>
  <si>
    <t>MERDFLGAIGHEQLQQQQQQQQRQRAAAEDDATRKESAYFGGGGVPPMDWSFAGRAGAAP</t>
  </si>
  <si>
    <t>AVMSFRSAPREEQQGELAYPKQQASRVLTSQRSFGAESHGSVQYAAAARAAYGGQPPQQQ</t>
  </si>
  <si>
    <t>HAPNGARVIPMSSPFNPNNPMFRVQSSPNLPNGVAAGSPFKQPPFAMNNAVAASTVGVYK</t>
  </si>
  <si>
    <t>SRDMPKPKTAQLTIFYAGSVNVFNNVSAEKAQELMFLASRGSLPTAPTTVTRSPDATFFT</t>
  </si>
  <si>
    <t>PAKLAAPEASPAKQMLAHIPQRVSPPLPAISKPMSIMSQAACLPKSTSSSNTDSAVPKSS</t>
  </si>
  <si>
    <t>GQLVVPPTSQTSSSTHPVTLSSTTAASIMPRAVPQARKASLARFLEKRKERVTTTAPYPS</t>
  </si>
  <si>
    <t>AKSPMESSDTVGSANDNNSKSSSCTEIAFSSNHEESLRLGRPRNISFSGESPSTKLHI*</t>
  </si>
  <si>
    <t>&gt;TraesCS5A02G212800.1</t>
  </si>
  <si>
    <t>MPGRARPGGSLSSHLAVYHEDPIHFKRADAPGRRKSALELFVGGSRRAKEGARKLAAVER</t>
  </si>
  <si>
    <t>RLGLLCMEGAGSGGKMAGGEGMAGRAGAGAAAAAKEKSGFAATCSLLSRYMKEKKSGALQ</t>
  </si>
  <si>
    <t>GLVGLDMSPPAAVVGEEGAFQPPTTMNLLSGLEEPNAADVEFPLEKSSVGQFLKATTDNQ</t>
  </si>
  <si>
    <t>DAGQDAHQLTIFYGGKVVVVDNFPSTKVKDLFKMANGAGDKAGSSSLVQQSPPQPAHNTL</t>
  </si>
  <si>
    <t>PDLPIARRNSLHRFLEKRKGRIVAKAPYQINGSSAAPSKQANGDNSWLGLGQEVTN*</t>
  </si>
  <si>
    <t>&gt;TraesCS5B02G211000.1</t>
  </si>
  <si>
    <t>MEGAGSGGKMGGGEGMAGRAGAGAAWAAKEKTGFAATCSLLSRYMKEKKGGALQGLVGLD</t>
  </si>
  <si>
    <t>MSPPAAVVDEGGAFQPPTTMNLLSGLEEPNAAHVELPLEKSSVGQFLKATTDNQDAREDA</t>
  </si>
  <si>
    <t>HQLTIFYGGKVVVVDNFPSTKVKDLLQMADGAGDKAGSSSLVQQSPPQPSQNTLPDLPIA</t>
  </si>
  <si>
    <t>RRNSLHRFLEKRKGRIVAKAPYQINSASAAPSKQANGDNSWLGLGQEVTN*</t>
  </si>
  <si>
    <t>&gt;TraesCS5D02G219300.1</t>
  </si>
  <si>
    <t>MEGAGSGGKMSGGEGMAGRAGAGAASAAKEKSGFAATCSLLSRYMKEKKGGALQGLVGLD</t>
  </si>
  <si>
    <t>MSPPAAVVVGEGAFQPPTTMNLLSGLEEPNAADVELPLEKSSVGQFLKATTDNQDAGEDA</t>
  </si>
  <si>
    <t>HQLTIFYGGKVVVVDNFPSTKVKDLLQMADGAGDKTGSSSLAQQSPPQPAQNALPDLPIA</t>
  </si>
  <si>
    <t>RRNSLHRFLEKRKGRIVAKAPYQINSSSAAPSKQANGDNSWLGLGQEVTN*</t>
  </si>
  <si>
    <t>&gt;TraesCS6A02G293800.1</t>
  </si>
  <si>
    <t>MEMDFLGPRSAPRHAMPLVARRDAEDDGEPWRLASPAHFAYPDVRAAAAHRHHPTAPSYQ</t>
  </si>
  <si>
    <t>MHAPPPLHPQAFPCAIPASSLQGPQVVHRAAYSPDRRCSAAQLTIFYAGSVHVFDNVTKE</t>
  </si>
  <si>
    <t>KAEQITFMAAKAAQAGRSPPLRRALRQSESAPVPDERKQMPLARACSDPVHPSPQAFFML</t>
  </si>
  <si>
    <t>PHRDVPLARSASLARFLERRKRKERTANAATPYSRREISPGSVDTFRMVSPGSTTLSGNT</t>
  </si>
  <si>
    <t>ELSWFFGDEKLGSRDEEALDTELKM*</t>
  </si>
  <si>
    <t>&gt;TraesCS6B02G324300.1</t>
  </si>
  <si>
    <t>LHAPPPPPLHPQAFPCAIPASSLQGPQVVHRAAYLPDRRCSAAQLTIFYAGSVHVFDNVT</t>
  </si>
  <si>
    <t>KEKAEQITFMAAKAAQAGRSPPLRRALRQSESAPVPDERKQMPLARACSDPVHPSPQALF</t>
  </si>
  <si>
    <t>MLPHRDVPLARSASLARFLERRKRKQRTANAATPYSRREISPGSVDTFRMVSPGSTTLSG</t>
  </si>
  <si>
    <t>NTELSWFFGDEKLGSRDEEALDTELKM*</t>
  </si>
  <si>
    <t>&gt;TraesCS6D02G274700.1</t>
  </si>
  <si>
    <t>MEMDFLGPRSASRHAMPLVARRDAEDDGEPWRLASPAHFAYPDVRAAAAHRHHPTAPSYQ</t>
  </si>
  <si>
    <t>LHAPPPPPLHPQAFPCAIPASSLQGPQVVHRAAYSPDRRCSAAQLTIFYAGSVHVFDNVT</t>
  </si>
  <si>
    <t>MLPHRDVPLARSASLARFLERRKRKQRTANAATPYSRREISPGSVDTFRMVSPGSTTQSG</t>
  </si>
  <si>
    <t>NTELSWFFGDEKLGSRDEEALDTELKI*</t>
  </si>
  <si>
    <t>Interaction (Treatment x Genotype)</t>
  </si>
  <si>
    <t>WT:19°C vs. WT:29°C</t>
  </si>
  <si>
    <t>-7.679 to -1.794</t>
  </si>
  <si>
    <t>WT:19°C vs. Q367*:19°C</t>
  </si>
  <si>
    <t>-13.68 to -7.622</t>
  </si>
  <si>
    <t>WT:19°C vs. Q367*:29°C</t>
  </si>
  <si>
    <t>-15.70 to -9.893</t>
  </si>
  <si>
    <t>WT:29°C vs. Q367*:19°C</t>
  </si>
  <si>
    <t>-8.941 to -2.885</t>
  </si>
  <si>
    <t>WT:29°C vs. Q367*:29°C</t>
  </si>
  <si>
    <t>-10.97 to -5.157</t>
  </si>
  <si>
    <t>Q367*:19°C vs. Q367*:29°C</t>
  </si>
  <si>
    <t>-5.141 to 0.8426</t>
  </si>
  <si>
    <t>-8.213 to -0.9434</t>
  </si>
  <si>
    <t>WT:19°C vs. W540*:19°C</t>
  </si>
  <si>
    <t>-11.28 to -3.888</t>
  </si>
  <si>
    <t>WT:19°C vs. W540*:29°C</t>
  </si>
  <si>
    <t>-11.11 to -4.324</t>
  </si>
  <si>
    <t>WT:29°C vs. W540*:19°C</t>
  </si>
  <si>
    <t>-6.929 to 0.9119</t>
  </si>
  <si>
    <t>WT:29°C vs. W540*:29°C</t>
  </si>
  <si>
    <t>-6.774 to 0.4951</t>
  </si>
  <si>
    <t>W540*:19°C vs. W540*:29°C</t>
  </si>
  <si>
    <t>-3.829 to 3.567</t>
  </si>
  <si>
    <t>Supplemental Fig.9k and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</si>
</sst>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2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sz val="11"/>
      <color theme="0" tint="-0.499984740745262"/>
      <name val="Arial"/>
      <family val="2"/>
    </font>
    <font>
      <sz val="11"/>
      <color rgb="FFFF0000"/>
      <name val="Arial"/>
      <family val="2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11"/>
      <color theme="1"/>
      <name val="Aptos Narrow"/>
      <family val="2"/>
      <scheme val="minor"/>
    </font>
    <font>
      <i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theme="0" tint="-0.49998474074526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sz val="10"/>
      <name val="Arial"/>
    </font>
    <font>
      <sz val="10"/>
      <color rgb="FF000000"/>
      <name val="Arial"/>
      <family val="2"/>
    </font>
    <font>
      <sz val="11"/>
      <color theme="7" tint="-0.249977111117893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7" tint="-0.249977111117893"/>
      <name val="Arial"/>
      <family val="2"/>
    </font>
    <font>
      <b/>
      <sz val="12"/>
      <color theme="1"/>
      <name val="Arial"/>
      <family val="2"/>
    </font>
    <font>
      <i/>
      <sz val="1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rgb="FF00B05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1"/>
      <color rgb="FFA49852"/>
      <name val="Arial"/>
      <family val="2"/>
    </font>
    <font>
      <u/>
      <sz val="10"/>
      <name val="Arial"/>
      <family val="2"/>
    </font>
    <font>
      <i/>
      <sz val="12"/>
      <color theme="1"/>
      <name val="Aptos Narrow"/>
      <scheme val="minor"/>
    </font>
    <font>
      <sz val="12"/>
      <color rgb="FFFF0000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b/>
      <vertAlign val="superscript"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1">
    <xf numFmtId="0" fontId="0" fillId="0" borderId="0" xfId="0"/>
    <xf numFmtId="0" fontId="8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0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1" xfId="0" applyFont="1" applyBorder="1"/>
    <xf numFmtId="0" fontId="12" fillId="0" borderId="0" xfId="0" applyFont="1"/>
    <xf numFmtId="0" fontId="8" fillId="0" borderId="2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17" fillId="0" borderId="15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applyFont="1" applyBorder="1" applyAlignment="1">
      <alignment horizontal="left"/>
    </xf>
    <xf numFmtId="0" fontId="21" fillId="0" borderId="18" xfId="0" applyFont="1" applyBorder="1" applyAlignment="1">
      <alignment horizontal="center" wrapText="1" readingOrder="1"/>
    </xf>
    <xf numFmtId="0" fontId="21" fillId="0" borderId="18" xfId="0" applyFont="1" applyBorder="1" applyAlignment="1">
      <alignment horizontal="left" wrapText="1" readingOrder="1"/>
    </xf>
    <xf numFmtId="0" fontId="0" fillId="0" borderId="0" xfId="0" applyAlignment="1">
      <alignment vertical="center"/>
    </xf>
    <xf numFmtId="0" fontId="2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8" fillId="0" borderId="10" xfId="0" applyFont="1" applyBorder="1"/>
    <xf numFmtId="0" fontId="26" fillId="0" borderId="15" xfId="0" applyFont="1" applyBorder="1"/>
    <xf numFmtId="0" fontId="26" fillId="0" borderId="1" xfId="0" applyFont="1" applyBorder="1" applyAlignment="1">
      <alignment horizontal="center"/>
    </xf>
    <xf numFmtId="0" fontId="26" fillId="0" borderId="1" xfId="0" applyFont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26" fillId="0" borderId="1" xfId="0" applyFont="1" applyBorder="1" applyAlignment="1">
      <alignment horizontal="left"/>
    </xf>
    <xf numFmtId="0" fontId="18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29" fillId="0" borderId="1" xfId="0" applyFont="1" applyBorder="1"/>
    <xf numFmtId="0" fontId="0" fillId="0" borderId="0" xfId="0" applyAlignment="1">
      <alignment horizontal="right"/>
    </xf>
    <xf numFmtId="0" fontId="17" fillId="0" borderId="0" xfId="0" applyFont="1"/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0" fillId="0" borderId="0" xfId="0" applyAlignment="1">
      <alignment horizontal="center"/>
    </xf>
    <xf numFmtId="0" fontId="6" fillId="0" borderId="0" xfId="0" quotePrefix="1" applyFont="1"/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0" fontId="6" fillId="0" borderId="1" xfId="0" quotePrefix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quotePrefix="1" applyFont="1" applyBorder="1"/>
    <xf numFmtId="0" fontId="6" fillId="0" borderId="15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30" fillId="0" borderId="10" xfId="0" applyFont="1" applyBorder="1"/>
    <xf numFmtId="0" fontId="28" fillId="0" borderId="0" xfId="0" applyFont="1"/>
    <xf numFmtId="0" fontId="31" fillId="0" borderId="0" xfId="0" applyFont="1"/>
    <xf numFmtId="0" fontId="32" fillId="0" borderId="0" xfId="0" applyFont="1"/>
    <xf numFmtId="0" fontId="32" fillId="0" borderId="1" xfId="0" applyFont="1" applyBorder="1"/>
    <xf numFmtId="0" fontId="34" fillId="0" borderId="0" xfId="0" applyFont="1"/>
    <xf numFmtId="0" fontId="35" fillId="0" borderId="10" xfId="0" applyFont="1" applyBorder="1"/>
    <xf numFmtId="0" fontId="32" fillId="0" borderId="22" xfId="0" applyFont="1" applyBorder="1"/>
    <xf numFmtId="0" fontId="32" fillId="0" borderId="23" xfId="0" applyFont="1" applyBorder="1"/>
    <xf numFmtId="0" fontId="18" fillId="0" borderId="24" xfId="0" applyFont="1" applyBorder="1"/>
    <xf numFmtId="0" fontId="12" fillId="0" borderId="10" xfId="0" applyFont="1" applyBorder="1"/>
    <xf numFmtId="0" fontId="6" fillId="0" borderId="22" xfId="0" applyFont="1" applyBorder="1"/>
    <xf numFmtId="0" fontId="6" fillId="0" borderId="23" xfId="0" applyFont="1" applyBorder="1"/>
    <xf numFmtId="0" fontId="36" fillId="0" borderId="1" xfId="0" applyFont="1" applyBorder="1" applyAlignment="1">
      <alignment horizontal="left"/>
    </xf>
    <xf numFmtId="0" fontId="6" fillId="0" borderId="10" xfId="0" applyFont="1" applyBorder="1"/>
    <xf numFmtId="0" fontId="6" fillId="0" borderId="11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35" fillId="0" borderId="0" xfId="0" applyFont="1"/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35" fillId="0" borderId="22" xfId="0" applyFont="1" applyBorder="1"/>
    <xf numFmtId="0" fontId="0" fillId="0" borderId="11" xfId="0" applyBorder="1" applyAlignment="1">
      <alignment vertical="center" wrapText="1"/>
    </xf>
    <xf numFmtId="0" fontId="26" fillId="0" borderId="1" xfId="0" applyFont="1" applyBorder="1" applyAlignment="1">
      <alignment horizontal="left" wrapText="1"/>
    </xf>
    <xf numFmtId="0" fontId="26" fillId="0" borderId="1" xfId="0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26" fillId="0" borderId="0" xfId="0" applyFont="1"/>
    <xf numFmtId="0" fontId="26" fillId="0" borderId="0" xfId="0" applyFont="1" applyAlignment="1">
      <alignment horizontal="left"/>
    </xf>
    <xf numFmtId="0" fontId="26" fillId="0" borderId="10" xfId="0" applyFont="1" applyBorder="1" applyAlignment="1">
      <alignment horizontal="left"/>
    </xf>
    <xf numFmtId="0" fontId="26" fillId="0" borderId="22" xfId="0" applyFont="1" applyBorder="1"/>
    <xf numFmtId="0" fontId="26" fillId="0" borderId="23" xfId="0" applyFont="1" applyBorder="1"/>
    <xf numFmtId="0" fontId="26" fillId="0" borderId="25" xfId="0" applyFont="1" applyBorder="1" applyAlignment="1">
      <alignment horizontal="left"/>
    </xf>
    <xf numFmtId="0" fontId="26" fillId="0" borderId="26" xfId="0" applyFont="1" applyBorder="1"/>
    <xf numFmtId="0" fontId="26" fillId="0" borderId="27" xfId="0" applyFont="1" applyBorder="1"/>
    <xf numFmtId="0" fontId="8" fillId="0" borderId="20" xfId="0" applyFont="1" applyBorder="1"/>
    <xf numFmtId="0" fontId="0" fillId="0" borderId="21" xfId="0" applyBorder="1"/>
    <xf numFmtId="0" fontId="0" fillId="0" borderId="12" xfId="0" applyBorder="1"/>
    <xf numFmtId="0" fontId="37" fillId="0" borderId="10" xfId="0" applyFont="1" applyBorder="1"/>
    <xf numFmtId="0" fontId="38" fillId="0" borderId="22" xfId="0" applyFont="1" applyBorder="1"/>
    <xf numFmtId="0" fontId="38" fillId="0" borderId="11" xfId="0" applyFont="1" applyBorder="1"/>
    <xf numFmtId="0" fontId="38" fillId="0" borderId="1" xfId="0" applyFont="1" applyBorder="1"/>
    <xf numFmtId="0" fontId="38" fillId="0" borderId="1" xfId="0" applyFont="1" applyBorder="1" applyAlignment="1">
      <alignment wrapText="1"/>
    </xf>
    <xf numFmtId="0" fontId="5" fillId="0" borderId="0" xfId="1" applyFont="1"/>
    <xf numFmtId="0" fontId="35" fillId="0" borderId="2" xfId="0" applyFont="1" applyBorder="1"/>
    <xf numFmtId="0" fontId="5" fillId="0" borderId="3" xfId="1" applyFont="1" applyBorder="1"/>
    <xf numFmtId="0" fontId="5" fillId="0" borderId="4" xfId="1" applyFont="1" applyBorder="1"/>
    <xf numFmtId="0" fontId="5" fillId="0" borderId="5" xfId="1" applyFont="1" applyBorder="1"/>
    <xf numFmtId="0" fontId="5" fillId="0" borderId="6" xfId="1" applyFont="1" applyBorder="1"/>
    <xf numFmtId="0" fontId="5" fillId="0" borderId="0" xfId="0" applyFont="1"/>
    <xf numFmtId="0" fontId="5" fillId="0" borderId="1" xfId="0" applyFont="1" applyBorder="1" applyAlignment="1">
      <alignment horizontal="left"/>
    </xf>
    <xf numFmtId="0" fontId="31" fillId="0" borderId="1" xfId="0" applyFont="1" applyBorder="1"/>
    <xf numFmtId="0" fontId="31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40" fillId="0" borderId="1" xfId="0" applyFont="1" applyBorder="1"/>
    <xf numFmtId="0" fontId="7" fillId="0" borderId="1" xfId="0" applyFont="1" applyBorder="1"/>
    <xf numFmtId="0" fontId="5" fillId="0" borderId="1" xfId="0" applyFont="1" applyBorder="1" applyAlignment="1">
      <alignment vertical="center"/>
    </xf>
    <xf numFmtId="0" fontId="17" fillId="0" borderId="20" xfId="0" applyFont="1" applyBorder="1" applyAlignment="1">
      <alignment horizontal="left"/>
    </xf>
    <xf numFmtId="0" fontId="17" fillId="0" borderId="21" xfId="0" applyFont="1" applyBorder="1"/>
    <xf numFmtId="0" fontId="17" fillId="0" borderId="12" xfId="0" applyFont="1" applyBorder="1"/>
    <xf numFmtId="0" fontId="41" fillId="0" borderId="26" xfId="0" applyFont="1" applyBorder="1" applyAlignment="1">
      <alignment horizontal="left" wrapText="1"/>
    </xf>
    <xf numFmtId="0" fontId="17" fillId="0" borderId="26" xfId="0" applyFont="1" applyBorder="1"/>
    <xf numFmtId="0" fontId="17" fillId="0" borderId="27" xfId="0" applyFont="1" applyBorder="1"/>
    <xf numFmtId="0" fontId="17" fillId="0" borderId="1" xfId="0" applyFont="1" applyBorder="1" applyAlignment="1">
      <alignment horizontal="left" wrapText="1"/>
    </xf>
    <xf numFmtId="0" fontId="42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5" fillId="0" borderId="28" xfId="0" applyFont="1" applyBorder="1" applyAlignment="1">
      <alignment horizontal="left"/>
    </xf>
    <xf numFmtId="0" fontId="43" fillId="0" borderId="1" xfId="0" applyFont="1" applyBorder="1" applyAlignment="1">
      <alignment horizontal="left"/>
    </xf>
    <xf numFmtId="0" fontId="31" fillId="0" borderId="28" xfId="0" applyFont="1" applyBorder="1" applyAlignment="1">
      <alignment horizontal="right"/>
    </xf>
    <xf numFmtId="0" fontId="32" fillId="0" borderId="3" xfId="0" applyFont="1" applyBorder="1"/>
    <xf numFmtId="0" fontId="32" fillId="0" borderId="5" xfId="0" applyFont="1" applyBorder="1"/>
    <xf numFmtId="0" fontId="32" fillId="0" borderId="28" xfId="0" applyFont="1" applyBorder="1" applyAlignment="1">
      <alignment horizontal="right"/>
    </xf>
    <xf numFmtId="0" fontId="5" fillId="0" borderId="5" xfId="0" applyFont="1" applyBorder="1"/>
    <xf numFmtId="0" fontId="11" fillId="0" borderId="21" xfId="0" applyFont="1" applyBorder="1"/>
    <xf numFmtId="0" fontId="11" fillId="0" borderId="12" xfId="0" applyFont="1" applyBorder="1"/>
    <xf numFmtId="0" fontId="11" fillId="0" borderId="26" xfId="0" applyFont="1" applyBorder="1"/>
    <xf numFmtId="0" fontId="11" fillId="0" borderId="27" xfId="0" applyFont="1" applyBorder="1"/>
    <xf numFmtId="0" fontId="11" fillId="0" borderId="1" xfId="0" applyFont="1" applyBorder="1" applyAlignment="1">
      <alignment horizontal="left" wrapText="1"/>
    </xf>
    <xf numFmtId="0" fontId="11" fillId="0" borderId="12" xfId="0" applyFont="1" applyBorder="1" applyAlignment="1">
      <alignment horizontal="center"/>
    </xf>
    <xf numFmtId="0" fontId="45" fillId="0" borderId="26" xfId="0" applyFont="1" applyBorder="1" applyAlignment="1">
      <alignment horizontal="left" wrapText="1"/>
    </xf>
    <xf numFmtId="0" fontId="5" fillId="0" borderId="28" xfId="0" applyFont="1" applyBorder="1"/>
    <xf numFmtId="0" fontId="5" fillId="0" borderId="14" xfId="0" applyFont="1" applyBorder="1"/>
    <xf numFmtId="0" fontId="35" fillId="0" borderId="30" xfId="0" applyFont="1" applyBorder="1"/>
    <xf numFmtId="0" fontId="35" fillId="0" borderId="31" xfId="0" applyFont="1" applyBorder="1"/>
    <xf numFmtId="0" fontId="0" fillId="0" borderId="31" xfId="0" applyBorder="1"/>
    <xf numFmtId="0" fontId="0" fillId="0" borderId="32" xfId="0" applyBorder="1"/>
    <xf numFmtId="0" fontId="7" fillId="0" borderId="6" xfId="0" applyFont="1" applyBorder="1"/>
    <xf numFmtId="0" fontId="7" fillId="0" borderId="5" xfId="0" applyFont="1" applyBorder="1"/>
    <xf numFmtId="0" fontId="7" fillId="0" borderId="0" xfId="0" applyFont="1"/>
    <xf numFmtId="0" fontId="11" fillId="0" borderId="29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1" fillId="0" borderId="26" xfId="0" applyFont="1" applyBorder="1" applyAlignment="1">
      <alignment horizontal="left" wrapText="1"/>
    </xf>
    <xf numFmtId="0" fontId="11" fillId="0" borderId="28" xfId="0" applyFont="1" applyBorder="1" applyAlignment="1">
      <alignment horizontal="left" wrapText="1"/>
    </xf>
    <xf numFmtId="0" fontId="7" fillId="0" borderId="28" xfId="0" applyFont="1" applyBorder="1" applyAlignment="1">
      <alignment wrapText="1"/>
    </xf>
    <xf numFmtId="0" fontId="46" fillId="0" borderId="1" xfId="0" applyFont="1" applyBorder="1"/>
    <xf numFmtId="0" fontId="30" fillId="0" borderId="1" xfId="0" applyFont="1" applyBorder="1" applyAlignment="1">
      <alignment horizontal="center"/>
    </xf>
    <xf numFmtId="0" fontId="48" fillId="0" borderId="15" xfId="0" applyFont="1" applyBorder="1" applyAlignment="1">
      <alignment wrapText="1"/>
    </xf>
    <xf numFmtId="0" fontId="48" fillId="0" borderId="1" xfId="0" applyFont="1" applyBorder="1" applyAlignment="1">
      <alignment vertical="center" wrapText="1"/>
    </xf>
    <xf numFmtId="0" fontId="4" fillId="0" borderId="0" xfId="0" applyFont="1" applyAlignment="1">
      <alignment horizontal="left"/>
    </xf>
    <xf numFmtId="0" fontId="0" fillId="0" borderId="15" xfId="0" applyBorder="1"/>
    <xf numFmtId="0" fontId="35" fillId="0" borderId="23" xfId="0" applyFont="1" applyBorder="1"/>
    <xf numFmtId="0" fontId="27" fillId="0" borderId="1" xfId="0" applyFont="1" applyBorder="1" applyAlignment="1">
      <alignment horizontal="left" vertical="center" wrapText="1" indent="1"/>
    </xf>
    <xf numFmtId="0" fontId="27" fillId="0" borderId="1" xfId="0" applyFont="1" applyBorder="1" applyAlignment="1">
      <alignment horizontal="right" vertical="center" wrapText="1" indent="1"/>
    </xf>
    <xf numFmtId="0" fontId="0" fillId="0" borderId="14" xfId="0" applyBorder="1"/>
    <xf numFmtId="0" fontId="12" fillId="0" borderId="1" xfId="0" applyFont="1" applyBorder="1"/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8" xfId="0" applyFont="1" applyBorder="1"/>
    <xf numFmtId="0" fontId="2" fillId="0" borderId="1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0" fillId="0" borderId="2" xfId="0" applyFont="1" applyBorder="1"/>
    <xf numFmtId="0" fontId="0" fillId="0" borderId="0" xfId="0" applyBorder="1"/>
    <xf numFmtId="0" fontId="0" fillId="0" borderId="16" xfId="0" applyBorder="1"/>
    <xf numFmtId="0" fontId="26" fillId="0" borderId="16" xfId="0" applyFont="1" applyBorder="1"/>
    <xf numFmtId="0" fontId="2" fillId="0" borderId="0" xfId="0" applyFont="1" applyBorder="1"/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4" fillId="0" borderId="14" xfId="0" applyFont="1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1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 wrapText="1"/>
    </xf>
    <xf numFmtId="0" fontId="30" fillId="0" borderId="22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3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Normal" xfId="0" builtinId="0"/>
    <cellStyle name="Normal 2" xfId="1" xr:uid="{25AFCB8A-0D6D-4D74-BB96-C66B775B4497}"/>
  </cellStyles>
  <dxfs count="0"/>
  <tableStyles count="0" defaultTableStyle="TableStyleMedium2" defaultPivotStyle="PivotStyleLight16"/>
  <colors>
    <mruColors>
      <color rgb="FFA498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4" Type="http://schemas.openxmlformats.org/officeDocument/2006/relationships/image" Target="../media/image28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9.png"/><Relationship Id="rId3" Type="http://schemas.openxmlformats.org/officeDocument/2006/relationships/image" Target="../media/image34.png"/><Relationship Id="rId7" Type="http://schemas.openxmlformats.org/officeDocument/2006/relationships/image" Target="../media/image38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5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image" Target="../media/image4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png"/><Relationship Id="rId1" Type="http://schemas.openxmlformats.org/officeDocument/2006/relationships/image" Target="../media/image4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148166</xdr:colOff>
      <xdr:row>40</xdr:row>
      <xdr:rowOff>174624</xdr:rowOff>
    </xdr:from>
    <xdr:to>
      <xdr:col>41</xdr:col>
      <xdr:colOff>274349</xdr:colOff>
      <xdr:row>62</xdr:row>
      <xdr:rowOff>124881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95F5AF8-5E6D-435D-B474-A59420ED7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4203" y="8161336"/>
          <a:ext cx="10275071" cy="435557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20</xdr:col>
      <xdr:colOff>75525</xdr:colOff>
      <xdr:row>72</xdr:row>
      <xdr:rowOff>55293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2745123-922C-46FE-9D3E-10BAB4D1D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98679" y="10341429"/>
          <a:ext cx="9791025" cy="3688400"/>
        </a:xfrm>
        <a:prstGeom prst="rect">
          <a:avLst/>
        </a:prstGeom>
      </xdr:spPr>
    </xdr:pic>
    <xdr:clientData/>
  </xdr:twoCellAnchor>
  <xdr:twoCellAnchor editAs="oneCell">
    <xdr:from>
      <xdr:col>10</xdr:col>
      <xdr:colOff>693964</xdr:colOff>
      <xdr:row>73</xdr:row>
      <xdr:rowOff>149678</xdr:rowOff>
    </xdr:from>
    <xdr:to>
      <xdr:col>20</xdr:col>
      <xdr:colOff>56261</xdr:colOff>
      <xdr:row>90</xdr:row>
      <xdr:rowOff>50890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02B04A8-4A8B-4729-8042-75F588C2D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30643" y="14314714"/>
          <a:ext cx="9839797" cy="3139712"/>
        </a:xfrm>
        <a:prstGeom prst="rect">
          <a:avLst/>
        </a:prstGeom>
      </xdr:spPr>
    </xdr:pic>
    <xdr:clientData/>
  </xdr:twoCellAnchor>
  <xdr:twoCellAnchor editAs="oneCell">
    <xdr:from>
      <xdr:col>47</xdr:col>
      <xdr:colOff>42334</xdr:colOff>
      <xdr:row>21</xdr:row>
      <xdr:rowOff>148167</xdr:rowOff>
    </xdr:from>
    <xdr:to>
      <xdr:col>56</xdr:col>
      <xdr:colOff>735023</xdr:colOff>
      <xdr:row>41</xdr:row>
      <xdr:rowOff>66975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173C29D-B4EC-4F9D-9A56-927CFFBBB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09259" y="1414992"/>
          <a:ext cx="7550689" cy="3917949"/>
        </a:xfrm>
        <a:prstGeom prst="rect">
          <a:avLst/>
        </a:prstGeom>
      </xdr:spPr>
    </xdr:pic>
    <xdr:clientData/>
  </xdr:twoCellAnchor>
  <xdr:twoCellAnchor editAs="oneCell">
    <xdr:from>
      <xdr:col>47</xdr:col>
      <xdr:colOff>127001</xdr:colOff>
      <xdr:row>46</xdr:row>
      <xdr:rowOff>105834</xdr:rowOff>
    </xdr:from>
    <xdr:to>
      <xdr:col>57</xdr:col>
      <xdr:colOff>320453</xdr:colOff>
      <xdr:row>64</xdr:row>
      <xdr:rowOff>35983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3A11C823-78E8-4940-A3F7-FE34DA81C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93926" y="5897034"/>
          <a:ext cx="7813452" cy="3406774"/>
        </a:xfrm>
        <a:prstGeom prst="rect">
          <a:avLst/>
        </a:prstGeom>
      </xdr:spPr>
    </xdr:pic>
    <xdr:clientData/>
  </xdr:twoCellAnchor>
  <xdr:twoCellAnchor editAs="oneCell">
    <xdr:from>
      <xdr:col>46</xdr:col>
      <xdr:colOff>1312332</xdr:colOff>
      <xdr:row>69</xdr:row>
      <xdr:rowOff>74084</xdr:rowOff>
    </xdr:from>
    <xdr:to>
      <xdr:col>57</xdr:col>
      <xdr:colOff>350308</xdr:colOff>
      <xdr:row>88</xdr:row>
      <xdr:rowOff>76837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2440C01F-FEB7-437C-90C0-CE5A60AB7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998132" y="10027709"/>
          <a:ext cx="7972426" cy="3618171"/>
        </a:xfrm>
        <a:prstGeom prst="rect">
          <a:avLst/>
        </a:prstGeom>
      </xdr:spPr>
    </xdr:pic>
    <xdr:clientData/>
  </xdr:twoCellAnchor>
  <xdr:twoCellAnchor editAs="oneCell">
    <xdr:from>
      <xdr:col>10</xdr:col>
      <xdr:colOff>110756</xdr:colOff>
      <xdr:row>18</xdr:row>
      <xdr:rowOff>88605</xdr:rowOff>
    </xdr:from>
    <xdr:to>
      <xdr:col>20</xdr:col>
      <xdr:colOff>755559</xdr:colOff>
      <xdr:row>42</xdr:row>
      <xdr:rowOff>146224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BED660-399F-4004-AADA-08091C269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676861" y="3765698"/>
          <a:ext cx="11144454" cy="4797968"/>
        </a:xfrm>
        <a:prstGeom prst="rect">
          <a:avLst/>
        </a:prstGeom>
      </xdr:spPr>
    </xdr:pic>
    <xdr:clientData/>
  </xdr:twoCellAnchor>
  <xdr:twoCellAnchor editAs="oneCell">
    <xdr:from>
      <xdr:col>27</xdr:col>
      <xdr:colOff>349250</xdr:colOff>
      <xdr:row>13</xdr:row>
      <xdr:rowOff>69728</xdr:rowOff>
    </xdr:from>
    <xdr:to>
      <xdr:col>35</xdr:col>
      <xdr:colOff>115875</xdr:colOff>
      <xdr:row>38</xdr:row>
      <xdr:rowOff>74816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5AECDF5-7377-4235-AB6D-22703E31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712333" y="2810811"/>
          <a:ext cx="6487042" cy="5011005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173685</xdr:colOff>
      <xdr:row>3</xdr:row>
      <xdr:rowOff>13607</xdr:rowOff>
    </xdr:from>
    <xdr:to>
      <xdr:col>6</xdr:col>
      <xdr:colOff>637636</xdr:colOff>
      <xdr:row>28</xdr:row>
      <xdr:rowOff>28949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F12C1C-3DC4-4D3F-8B2B-820732940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5685" y="612321"/>
          <a:ext cx="4273951" cy="60790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582839</xdr:colOff>
      <xdr:row>16</xdr:row>
      <xdr:rowOff>151948</xdr:rowOff>
    </xdr:from>
    <xdr:to>
      <xdr:col>14</xdr:col>
      <xdr:colOff>365125</xdr:colOff>
      <xdr:row>37</xdr:row>
      <xdr:rowOff>27961</xdr:rowOff>
    </xdr:to>
    <xdr:grpSp>
      <xdr:nvGrpSpPr>
        <xdr:cNvPr id="184" name="Group 183">
          <a:extLst>
            <a:ext uri="{FF2B5EF4-FFF2-40B4-BE49-F238E27FC236}">
              <a16:creationId xmlns:a16="http://schemas.microsoft.com/office/drawing/2014/main" id="{56A522F3-4987-4FED-BB0D-ABA7BE2DA1AE}"/>
            </a:ext>
          </a:extLst>
        </xdr:cNvPr>
        <xdr:cNvGrpSpPr/>
      </xdr:nvGrpSpPr>
      <xdr:grpSpPr>
        <a:xfrm>
          <a:off x="3927172" y="3665615"/>
          <a:ext cx="10355036" cy="3876513"/>
          <a:chOff x="24379464" y="3406323"/>
          <a:chExt cx="12164756" cy="4554000"/>
        </a:xfrm>
      </xdr:grpSpPr>
      <xdr:pic>
        <xdr:nvPicPr>
          <xdr:cNvPr id="175" name="Picture 174">
            <a:extLst>
              <a:ext uri="{FF2B5EF4-FFF2-40B4-BE49-F238E27FC236}">
                <a16:creationId xmlns:a16="http://schemas.microsoft.com/office/drawing/2014/main" id="{03DC9C97-8BEE-40DA-B34D-6BC0B09CD2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4379464" y="3406323"/>
            <a:ext cx="3887211" cy="4554000"/>
          </a:xfrm>
          <a:prstGeom prst="rect">
            <a:avLst/>
          </a:prstGeom>
        </xdr:spPr>
      </xdr:pic>
      <xdr:pic>
        <xdr:nvPicPr>
          <xdr:cNvPr id="176" name="Picture 175">
            <a:extLst>
              <a:ext uri="{FF2B5EF4-FFF2-40B4-BE49-F238E27FC236}">
                <a16:creationId xmlns:a16="http://schemas.microsoft.com/office/drawing/2014/main" id="{546B9C86-E93A-49D5-B4C7-9947706063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8679321" y="3492500"/>
            <a:ext cx="3634826" cy="4276282"/>
          </a:xfrm>
          <a:prstGeom prst="rect">
            <a:avLst/>
          </a:prstGeom>
        </xdr:spPr>
      </xdr:pic>
      <xdr:pic>
        <xdr:nvPicPr>
          <xdr:cNvPr id="177" name="Picture 176">
            <a:extLst>
              <a:ext uri="{FF2B5EF4-FFF2-40B4-BE49-F238E27FC236}">
                <a16:creationId xmlns:a16="http://schemas.microsoft.com/office/drawing/2014/main" id="{1C858E5F-C416-4F97-BA50-DC3D8D297A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32906607" y="3528785"/>
            <a:ext cx="3637613" cy="4294571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49893</xdr:colOff>
      <xdr:row>39</xdr:row>
      <xdr:rowOff>35377</xdr:rowOff>
    </xdr:from>
    <xdr:to>
      <xdr:col>15</xdr:col>
      <xdr:colOff>412750</xdr:colOff>
      <xdr:row>62</xdr:row>
      <xdr:rowOff>79220</xdr:rowOff>
    </xdr:to>
    <xdr:grpSp>
      <xdr:nvGrpSpPr>
        <xdr:cNvPr id="185" name="Group 184">
          <a:extLst>
            <a:ext uri="{FF2B5EF4-FFF2-40B4-BE49-F238E27FC236}">
              <a16:creationId xmlns:a16="http://schemas.microsoft.com/office/drawing/2014/main" id="{26CF9362-98D0-4A39-AF96-737CB6B1DE18}"/>
            </a:ext>
          </a:extLst>
        </xdr:cNvPr>
        <xdr:cNvGrpSpPr/>
      </xdr:nvGrpSpPr>
      <xdr:grpSpPr>
        <a:xfrm>
          <a:off x="3394226" y="7930544"/>
          <a:ext cx="11697607" cy="4425343"/>
          <a:chOff x="24021143" y="7877627"/>
          <a:chExt cx="13034480" cy="4931098"/>
        </a:xfrm>
      </xdr:grpSpPr>
      <xdr:pic>
        <xdr:nvPicPr>
          <xdr:cNvPr id="178" name="Picture 177">
            <a:extLst>
              <a:ext uri="{FF2B5EF4-FFF2-40B4-BE49-F238E27FC236}">
                <a16:creationId xmlns:a16="http://schemas.microsoft.com/office/drawing/2014/main" id="{CC367289-F45C-4FEE-9E37-3AB45B009F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28295600" y="7877627"/>
            <a:ext cx="4402353" cy="4732565"/>
          </a:xfrm>
          <a:prstGeom prst="rect">
            <a:avLst/>
          </a:prstGeom>
        </xdr:spPr>
      </xdr:pic>
      <xdr:pic>
        <xdr:nvPicPr>
          <xdr:cNvPr id="179" name="Picture 178">
            <a:extLst>
              <a:ext uri="{FF2B5EF4-FFF2-40B4-BE49-F238E27FC236}">
                <a16:creationId xmlns:a16="http://schemas.microsoft.com/office/drawing/2014/main" id="{2FB6FE74-A0E9-4DE6-9266-1641E37837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24021143" y="7991927"/>
            <a:ext cx="4000954" cy="4816798"/>
          </a:xfrm>
          <a:prstGeom prst="rect">
            <a:avLst/>
          </a:prstGeom>
        </xdr:spPr>
      </xdr:pic>
      <xdr:pic>
        <xdr:nvPicPr>
          <xdr:cNvPr id="180" name="Picture 179">
            <a:extLst>
              <a:ext uri="{FF2B5EF4-FFF2-40B4-BE49-F238E27FC236}">
                <a16:creationId xmlns:a16="http://schemas.microsoft.com/office/drawing/2014/main" id="{A8A4A351-6B02-49C8-B605-E732ED09D02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33101644" y="8036832"/>
            <a:ext cx="3953979" cy="4587523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663575</xdr:colOff>
      <xdr:row>64</xdr:row>
      <xdr:rowOff>66676</xdr:rowOff>
    </xdr:from>
    <xdr:to>
      <xdr:col>14</xdr:col>
      <xdr:colOff>95250</xdr:colOff>
      <xdr:row>88</xdr:row>
      <xdr:rowOff>76197</xdr:rowOff>
    </xdr:to>
    <xdr:grpSp>
      <xdr:nvGrpSpPr>
        <xdr:cNvPr id="186" name="Group 185">
          <a:extLst>
            <a:ext uri="{FF2B5EF4-FFF2-40B4-BE49-F238E27FC236}">
              <a16:creationId xmlns:a16="http://schemas.microsoft.com/office/drawing/2014/main" id="{0421A456-E48A-4C4E-BBBE-A0DC433E26FC}"/>
            </a:ext>
          </a:extLst>
        </xdr:cNvPr>
        <xdr:cNvGrpSpPr/>
      </xdr:nvGrpSpPr>
      <xdr:grpSpPr>
        <a:xfrm>
          <a:off x="4007908" y="12724343"/>
          <a:ext cx="10004425" cy="4581521"/>
          <a:chOff x="24158575" y="12861925"/>
          <a:chExt cx="13148459" cy="6021329"/>
        </a:xfrm>
      </xdr:grpSpPr>
      <xdr:pic>
        <xdr:nvPicPr>
          <xdr:cNvPr id="181" name="Picture 180">
            <a:extLst>
              <a:ext uri="{FF2B5EF4-FFF2-40B4-BE49-F238E27FC236}">
                <a16:creationId xmlns:a16="http://schemas.microsoft.com/office/drawing/2014/main" id="{E184C5D2-F504-4E1B-A191-BA1CE4C5EC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28746903" y="13033828"/>
            <a:ext cx="3751940" cy="5718544"/>
          </a:xfrm>
          <a:prstGeom prst="rect">
            <a:avLst/>
          </a:prstGeom>
        </xdr:spPr>
      </xdr:pic>
      <xdr:pic>
        <xdr:nvPicPr>
          <xdr:cNvPr id="182" name="Picture 181">
            <a:extLst>
              <a:ext uri="{FF2B5EF4-FFF2-40B4-BE49-F238E27FC236}">
                <a16:creationId xmlns:a16="http://schemas.microsoft.com/office/drawing/2014/main" id="{A166B117-9F85-4EF9-94CC-854ACB91B80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/>
          <a:stretch>
            <a:fillRect/>
          </a:stretch>
        </xdr:blipFill>
        <xdr:spPr>
          <a:xfrm>
            <a:off x="24158575" y="12861925"/>
            <a:ext cx="4422144" cy="5919729"/>
          </a:xfrm>
          <a:prstGeom prst="rect">
            <a:avLst/>
          </a:prstGeom>
        </xdr:spPr>
      </xdr:pic>
      <xdr:pic>
        <xdr:nvPicPr>
          <xdr:cNvPr id="183" name="Picture 182">
            <a:extLst>
              <a:ext uri="{FF2B5EF4-FFF2-40B4-BE49-F238E27FC236}">
                <a16:creationId xmlns:a16="http://schemas.microsoft.com/office/drawing/2014/main" id="{F1EB3F33-4AA5-4BAB-B0D9-E41E91E67B7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33391475" y="12963525"/>
            <a:ext cx="3915559" cy="5919729"/>
          </a:xfrm>
          <a:prstGeom prst="rect">
            <a:avLst/>
          </a:prstGeom>
        </xdr:spPr>
      </xdr:pic>
    </xdr:grpSp>
    <xdr:clientData/>
  </xdr:twoCellAnchor>
  <xdr:twoCellAnchor editAs="oneCell">
    <xdr:from>
      <xdr:col>20</xdr:col>
      <xdr:colOff>246062</xdr:colOff>
      <xdr:row>11</xdr:row>
      <xdr:rowOff>95250</xdr:rowOff>
    </xdr:from>
    <xdr:to>
      <xdr:col>29</xdr:col>
      <xdr:colOff>423815</xdr:colOff>
      <xdr:row>53</xdr:row>
      <xdr:rowOff>95249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E0693B2B-E3A1-4D9A-B591-B38040FFE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871062" y="2667000"/>
          <a:ext cx="8305753" cy="8016875"/>
        </a:xfrm>
        <a:prstGeom prst="rect">
          <a:avLst/>
        </a:prstGeom>
      </xdr:spPr>
    </xdr:pic>
    <xdr:clientData/>
  </xdr:twoCellAnchor>
  <xdr:twoCellAnchor editAs="oneCell">
    <xdr:from>
      <xdr:col>20</xdr:col>
      <xdr:colOff>730250</xdr:colOff>
      <xdr:row>55</xdr:row>
      <xdr:rowOff>103188</xdr:rowOff>
    </xdr:from>
    <xdr:to>
      <xdr:col>29</xdr:col>
      <xdr:colOff>682625</xdr:colOff>
      <xdr:row>101</xdr:row>
      <xdr:rowOff>123361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76B69369-7D1D-4BA9-BBAD-4E2F6FA42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355250" y="11072813"/>
          <a:ext cx="8080375" cy="87831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</xdr:colOff>
      <xdr:row>2</xdr:row>
      <xdr:rowOff>78125</xdr:rowOff>
    </xdr:from>
    <xdr:to>
      <xdr:col>12</xdr:col>
      <xdr:colOff>7109</xdr:colOff>
      <xdr:row>28</xdr:row>
      <xdr:rowOff>69679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B385C4-414D-409C-9FC0-D6DC3F2B0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1530" y="471031"/>
          <a:ext cx="8329579" cy="49445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328083</xdr:colOff>
      <xdr:row>9</xdr:row>
      <xdr:rowOff>144690</xdr:rowOff>
    </xdr:from>
    <xdr:to>
      <xdr:col>8</xdr:col>
      <xdr:colOff>285588</xdr:colOff>
      <xdr:row>33</xdr:row>
      <xdr:rowOff>24493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A4DEA5-7E4A-4E41-B238-56137744A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52083" y="2125890"/>
          <a:ext cx="7577505" cy="4451803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38</xdr:row>
      <xdr:rowOff>1</xdr:rowOff>
    </xdr:from>
    <xdr:to>
      <xdr:col>7</xdr:col>
      <xdr:colOff>830036</xdr:colOff>
      <xdr:row>59</xdr:row>
      <xdr:rowOff>35580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CC32C2-BEEF-46F2-9176-C2D0C18AA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66925" y="7505701"/>
          <a:ext cx="6535511" cy="4036079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63</xdr:row>
      <xdr:rowOff>76200</xdr:rowOff>
    </xdr:from>
    <xdr:to>
      <xdr:col>7</xdr:col>
      <xdr:colOff>1227364</xdr:colOff>
      <xdr:row>84</xdr:row>
      <xdr:rowOff>108706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2707F4-AFB4-498C-85CE-B8BD27F9E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28825" y="12344400"/>
          <a:ext cx="6970939" cy="403300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238125</xdr:colOff>
      <xdr:row>2</xdr:row>
      <xdr:rowOff>9525</xdr:rowOff>
    </xdr:from>
    <xdr:to>
      <xdr:col>25</xdr:col>
      <xdr:colOff>191625</xdr:colOff>
      <xdr:row>19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7A8C84-8E28-A851-7871-1783BC0BB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96575" y="400050"/>
          <a:ext cx="9830925" cy="3495675"/>
        </a:xfrm>
        <a:prstGeom prst="rect">
          <a:avLst/>
        </a:prstGeom>
      </xdr:spPr>
    </xdr:pic>
    <xdr:clientData/>
  </xdr:twoCellAnchor>
  <xdr:twoCellAnchor editAs="oneCell">
    <xdr:from>
      <xdr:col>15</xdr:col>
      <xdr:colOff>428625</xdr:colOff>
      <xdr:row>25</xdr:row>
      <xdr:rowOff>83344</xdr:rowOff>
    </xdr:from>
    <xdr:to>
      <xdr:col>25</xdr:col>
      <xdr:colOff>623886</xdr:colOff>
      <xdr:row>47</xdr:row>
      <xdr:rowOff>96996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C94BCF-3D7E-44CD-9BF7-F80D92858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7900" y="1607344"/>
          <a:ext cx="7053261" cy="4414202"/>
        </a:xfrm>
        <a:prstGeom prst="rect">
          <a:avLst/>
        </a:prstGeom>
      </xdr:spPr>
    </xdr:pic>
    <xdr:clientData/>
  </xdr:twoCellAnchor>
  <xdr:twoCellAnchor editAs="oneCell">
    <xdr:from>
      <xdr:col>15</xdr:col>
      <xdr:colOff>416719</xdr:colOff>
      <xdr:row>50</xdr:row>
      <xdr:rowOff>47627</xdr:rowOff>
    </xdr:from>
    <xdr:to>
      <xdr:col>26</xdr:col>
      <xdr:colOff>190500</xdr:colOff>
      <xdr:row>69</xdr:row>
      <xdr:rowOff>102434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CB7E76-927A-4354-B1FE-E4F15F66C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35994" y="6334127"/>
          <a:ext cx="7317581" cy="3855282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142875</xdr:colOff>
      <xdr:row>73</xdr:row>
      <xdr:rowOff>83344</xdr:rowOff>
    </xdr:from>
    <xdr:to>
      <xdr:col>25</xdr:col>
      <xdr:colOff>259941</xdr:colOff>
      <xdr:row>92</xdr:row>
      <xdr:rowOff>57149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589E5E-3F80-4DFD-ADD1-AE626C03B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62150" y="10751344"/>
          <a:ext cx="6975066" cy="37742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152553</xdr:colOff>
      <xdr:row>10</xdr:row>
      <xdr:rowOff>17898</xdr:rowOff>
    </xdr:from>
    <xdr:to>
      <xdr:col>4</xdr:col>
      <xdr:colOff>272143</xdr:colOff>
      <xdr:row>19</xdr:row>
      <xdr:rowOff>167653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8C266B-1C7C-4050-8BFE-1448C9967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6696" y="5229434"/>
          <a:ext cx="3548590" cy="1741790"/>
        </a:xfrm>
        <a:prstGeom prst="rect">
          <a:avLst/>
        </a:prstGeom>
      </xdr:spPr>
    </xdr:pic>
    <xdr:clientData/>
  </xdr:twoCellAnchor>
  <xdr:twoCellAnchor>
    <xdr:from>
      <xdr:col>1</xdr:col>
      <xdr:colOff>180075</xdr:colOff>
      <xdr:row>22</xdr:row>
      <xdr:rowOff>151933</xdr:rowOff>
    </xdr:from>
    <xdr:to>
      <xdr:col>6</xdr:col>
      <xdr:colOff>602776</xdr:colOff>
      <xdr:row>37</xdr:row>
      <xdr:rowOff>128034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650CD8-2B87-467C-B803-C8902DF70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4218" y="7486183"/>
          <a:ext cx="5375701" cy="2629494"/>
        </a:xfrm>
        <a:prstGeom prst="rect">
          <a:avLst/>
        </a:prstGeom>
      </xdr:spPr>
    </xdr:pic>
    <xdr:clientData/>
  </xdr:twoCellAnchor>
  <xdr:twoCellAnchor editAs="oneCell">
    <xdr:from>
      <xdr:col>0</xdr:col>
      <xdr:colOff>911678</xdr:colOff>
      <xdr:row>1</xdr:row>
      <xdr:rowOff>163286</xdr:rowOff>
    </xdr:from>
    <xdr:to>
      <xdr:col>4</xdr:col>
      <xdr:colOff>622817</xdr:colOff>
      <xdr:row>8</xdr:row>
      <xdr:rowOff>127772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1EE6B82-D3C9-0D0F-8D40-7447486FE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1678" y="3932465"/>
          <a:ext cx="3664014" cy="12741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2814</xdr:colOff>
      <xdr:row>24</xdr:row>
      <xdr:rowOff>166687</xdr:rowOff>
    </xdr:from>
    <xdr:to>
      <xdr:col>44</xdr:col>
      <xdr:colOff>261936</xdr:colOff>
      <xdr:row>60</xdr:row>
      <xdr:rowOff>98526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A2A5595-52C5-4CD9-BD2C-2503F02C2FAC}"/>
            </a:ext>
          </a:extLst>
        </xdr:cNvPr>
        <xdr:cNvGrpSpPr/>
      </xdr:nvGrpSpPr>
      <xdr:grpSpPr>
        <a:xfrm>
          <a:off x="27032647" y="4992687"/>
          <a:ext cx="3698706" cy="7170839"/>
          <a:chOff x="20818927" y="1653268"/>
          <a:chExt cx="10039851" cy="1675274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B909C1A-27BC-4D15-92AF-D74D14D4B18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0818927" y="1653268"/>
            <a:ext cx="9891972" cy="5249111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D4DE46E7-00FC-4300-9CAE-4758AA8253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1336001" y="7262813"/>
            <a:ext cx="9522777" cy="5108891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3B95136B-249A-4B61-A8F1-173F508EFE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22431375" y="12882562"/>
            <a:ext cx="8321761" cy="5523455"/>
          </a:xfrm>
          <a:prstGeom prst="rect">
            <a:avLst/>
          </a:prstGeom>
        </xdr:spPr>
      </xdr:pic>
    </xdr:grpSp>
    <xdr:clientData/>
  </xdr:twoCellAnchor>
  <xdr:twoCellAnchor>
    <xdr:from>
      <xdr:col>39</xdr:col>
      <xdr:colOff>231322</xdr:colOff>
      <xdr:row>61</xdr:row>
      <xdr:rowOff>158750</xdr:rowOff>
    </xdr:from>
    <xdr:to>
      <xdr:col>44</xdr:col>
      <xdr:colOff>784497</xdr:colOff>
      <xdr:row>96</xdr:row>
      <xdr:rowOff>12853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82434A57-8D1D-46EE-8F6F-5658C27D650C}"/>
            </a:ext>
          </a:extLst>
        </xdr:cNvPr>
        <xdr:cNvGrpSpPr/>
      </xdr:nvGrpSpPr>
      <xdr:grpSpPr>
        <a:xfrm>
          <a:off x="27261155" y="12424833"/>
          <a:ext cx="3992759" cy="6892020"/>
          <a:chOff x="1914072" y="12148911"/>
          <a:chExt cx="5443474" cy="8136317"/>
        </a:xfrm>
      </xdr:grpSpPr>
      <xdr:grpSp>
        <xdr:nvGrpSpPr>
          <xdr:cNvPr id="7" name="Group 6">
            <a:extLst>
              <a:ext uri="{FF2B5EF4-FFF2-40B4-BE49-F238E27FC236}">
                <a16:creationId xmlns:a16="http://schemas.microsoft.com/office/drawing/2014/main" id="{7204524F-7977-470F-B856-FC2261BDD99C}"/>
              </a:ext>
            </a:extLst>
          </xdr:cNvPr>
          <xdr:cNvGrpSpPr/>
        </xdr:nvGrpSpPr>
        <xdr:grpSpPr>
          <a:xfrm>
            <a:off x="1914072" y="12148911"/>
            <a:ext cx="5443474" cy="3545417"/>
            <a:chOff x="16652875" y="1174750"/>
            <a:chExt cx="4712168" cy="3076473"/>
          </a:xfrm>
        </xdr:grpSpPr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8A0F870A-8203-4BB5-897C-C6470B09773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6652875" y="1174750"/>
              <a:ext cx="2026839" cy="3049187"/>
            </a:xfrm>
            <a:prstGeom prst="rect">
              <a:avLst/>
            </a:prstGeom>
          </xdr:spPr>
        </xdr:pic>
        <xdr:pic>
          <xdr:nvPicPr>
            <xdr:cNvPr id="9" name="Picture 8">
              <a:extLst>
                <a:ext uri="{FF2B5EF4-FFF2-40B4-BE49-F238E27FC236}">
                  <a16:creationId xmlns:a16="http://schemas.microsoft.com/office/drawing/2014/main" id="{80109A45-CC0B-4005-A733-54A0BC975AD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9065875" y="1206500"/>
              <a:ext cx="2299168" cy="3044723"/>
            </a:xfrm>
            <a:prstGeom prst="rect">
              <a:avLst/>
            </a:prstGeom>
          </xdr:spPr>
        </xdr:pic>
      </xdr:grp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91D6CE49-F753-46D1-9CD4-29648CCAC4D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1997984" y="15950596"/>
            <a:ext cx="2981202" cy="4334632"/>
          </a:xfrm>
          <a:prstGeom prst="rect">
            <a:avLst/>
          </a:prstGeom>
        </xdr:spPr>
      </xdr:pic>
    </xdr:grpSp>
    <xdr:clientData/>
  </xdr:twoCellAnchor>
  <xdr:oneCellAnchor>
    <xdr:from>
      <xdr:col>0</xdr:col>
      <xdr:colOff>149679</xdr:colOff>
      <xdr:row>2</xdr:row>
      <xdr:rowOff>176894</xdr:rowOff>
    </xdr:from>
    <xdr:ext cx="7291448" cy="6906709"/>
    <xdr:pic>
      <xdr:nvPicPr>
        <xdr:cNvPr id="12" name="Picture 11">
          <a:extLst>
            <a:ext uri="{FF2B5EF4-FFF2-40B4-BE49-F238E27FC236}">
              <a16:creationId xmlns:a16="http://schemas.microsoft.com/office/drawing/2014/main" id="{997827A7-C1EC-42F7-BD8E-B95EC0417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1679" y="757919"/>
          <a:ext cx="7291448" cy="6906709"/>
        </a:xfrm>
        <a:prstGeom prst="rect">
          <a:avLst/>
        </a:prstGeom>
      </xdr:spPr>
    </xdr:pic>
    <xdr:clientData/>
  </xdr:oneCellAnchor>
  <xdr:oneCellAnchor>
    <xdr:from>
      <xdr:col>11</xdr:col>
      <xdr:colOff>680357</xdr:colOff>
      <xdr:row>23</xdr:row>
      <xdr:rowOff>163286</xdr:rowOff>
    </xdr:from>
    <xdr:ext cx="6247039" cy="5238750"/>
    <xdr:pic>
      <xdr:nvPicPr>
        <xdr:cNvPr id="13" name="Picture 12">
          <a:extLst>
            <a:ext uri="{FF2B5EF4-FFF2-40B4-BE49-F238E27FC236}">
              <a16:creationId xmlns:a16="http://schemas.microsoft.com/office/drawing/2014/main" id="{69C63EFD-A5D0-4DCB-B21E-03D4DC1E4B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395732" y="5192486"/>
          <a:ext cx="6247039" cy="5238750"/>
        </a:xfrm>
        <a:prstGeom prst="rect">
          <a:avLst/>
        </a:prstGeom>
      </xdr:spPr>
    </xdr:pic>
    <xdr:clientData/>
  </xdr:oneCellAnchor>
  <xdr:twoCellAnchor>
    <xdr:from>
      <xdr:col>21</xdr:col>
      <xdr:colOff>158749</xdr:colOff>
      <xdr:row>3</xdr:row>
      <xdr:rowOff>176742</xdr:rowOff>
    </xdr:from>
    <xdr:to>
      <xdr:col>28</xdr:col>
      <xdr:colOff>271398</xdr:colOff>
      <xdr:row>21</xdr:row>
      <xdr:rowOff>37042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B71FCF3E-FBF9-4A27-BC0D-F243285DF140}"/>
            </a:ext>
          </a:extLst>
        </xdr:cNvPr>
        <xdr:cNvGrpSpPr/>
      </xdr:nvGrpSpPr>
      <xdr:grpSpPr>
        <a:xfrm>
          <a:off x="14604999" y="779992"/>
          <a:ext cx="4928066" cy="3479800"/>
          <a:chOff x="16652875" y="1174750"/>
          <a:chExt cx="4712168" cy="3076473"/>
        </a:xfrm>
      </xdr:grpSpPr>
      <xdr:pic>
        <xdr:nvPicPr>
          <xdr:cNvPr id="15" name="Picture 14">
            <a:extLst>
              <a:ext uri="{FF2B5EF4-FFF2-40B4-BE49-F238E27FC236}">
                <a16:creationId xmlns:a16="http://schemas.microsoft.com/office/drawing/2014/main" id="{0DACD43F-36E7-4D26-90EE-E31179BE5F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6652875" y="1174750"/>
            <a:ext cx="2026839" cy="3049187"/>
          </a:xfrm>
          <a:prstGeom prst="rect">
            <a:avLst/>
          </a:prstGeom>
        </xdr:spPr>
      </xdr:pic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E82FCC36-47A8-431B-8960-40AAF7E1C6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9065875" y="1206500"/>
            <a:ext cx="2299168" cy="3044723"/>
          </a:xfrm>
          <a:prstGeom prst="rect">
            <a:avLst/>
          </a:prstGeom>
        </xdr:spPr>
      </xdr:pic>
    </xdr:grpSp>
    <xdr:clientData/>
  </xdr:twoCellAnchor>
  <xdr:oneCellAnchor>
    <xdr:from>
      <xdr:col>22</xdr:col>
      <xdr:colOff>337911</xdr:colOff>
      <xdr:row>22</xdr:row>
      <xdr:rowOff>81643</xdr:rowOff>
    </xdr:from>
    <xdr:ext cx="2981202" cy="4334632"/>
    <xdr:pic>
      <xdr:nvPicPr>
        <xdr:cNvPr id="17" name="Picture 16">
          <a:extLst>
            <a:ext uri="{FF2B5EF4-FFF2-40B4-BE49-F238E27FC236}">
              <a16:creationId xmlns:a16="http://schemas.microsoft.com/office/drawing/2014/main" id="{A3F2D411-D7F0-48E8-A99B-8BE3EADD1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644836" y="4920343"/>
          <a:ext cx="2981202" cy="4334632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392406</xdr:colOff>
      <xdr:row>2</xdr:row>
      <xdr:rowOff>159203</xdr:rowOff>
    </xdr:from>
    <xdr:to>
      <xdr:col>7</xdr:col>
      <xdr:colOff>539732</xdr:colOff>
      <xdr:row>28</xdr:row>
      <xdr:rowOff>80916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2B2FD5-03EE-4BCD-B8A6-E3B2AB77C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4406" y="730703"/>
          <a:ext cx="4719326" cy="4874713"/>
        </a:xfrm>
        <a:prstGeom prst="rect">
          <a:avLst/>
        </a:prstGeom>
      </xdr:spPr>
    </xdr:pic>
    <xdr:clientData/>
  </xdr:twoCellAnchor>
  <xdr:twoCellAnchor editAs="oneCell">
    <xdr:from>
      <xdr:col>2</xdr:col>
      <xdr:colOff>190499</xdr:colOff>
      <xdr:row>31</xdr:row>
      <xdr:rowOff>176893</xdr:rowOff>
    </xdr:from>
    <xdr:to>
      <xdr:col>7</xdr:col>
      <xdr:colOff>1837</xdr:colOff>
      <xdr:row>58</xdr:row>
      <xdr:rowOff>160573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2B606B-6CAE-4463-9CE1-D0363765E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91392" y="6082393"/>
          <a:ext cx="3621338" cy="51271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481013</xdr:colOff>
      <xdr:row>2</xdr:row>
      <xdr:rowOff>129387</xdr:rowOff>
    </xdr:from>
    <xdr:to>
      <xdr:col>7</xdr:col>
      <xdr:colOff>795338</xdr:colOff>
      <xdr:row>15</xdr:row>
      <xdr:rowOff>35719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F21CB8-AFB5-458E-81DD-7D3D900C00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3076" y="593731"/>
          <a:ext cx="5029200" cy="3311519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238126</xdr:colOff>
      <xdr:row>15</xdr:row>
      <xdr:rowOff>237634</xdr:rowOff>
    </xdr:from>
    <xdr:to>
      <xdr:col>8</xdr:col>
      <xdr:colOff>409576</xdr:colOff>
      <xdr:row>29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880D22B-BDEE-454C-BBE4-1577063AD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5426" y="4047634"/>
          <a:ext cx="5829300" cy="32199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269875</xdr:colOff>
      <xdr:row>3</xdr:row>
      <xdr:rowOff>79375</xdr:rowOff>
    </xdr:from>
    <xdr:to>
      <xdr:col>15</xdr:col>
      <xdr:colOff>429309</xdr:colOff>
      <xdr:row>37</xdr:row>
      <xdr:rowOff>3730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51D02B-6675-476D-BC0E-35B426407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1875" y="650875"/>
          <a:ext cx="10827434" cy="6401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4CCA-19ED-4D7F-A554-A268225F956B}">
  <dimension ref="A1:I62"/>
  <sheetViews>
    <sheetView zoomScale="71" zoomScaleNormal="71" workbookViewId="0">
      <selection activeCell="F36" sqref="F36"/>
    </sheetView>
  </sheetViews>
  <sheetFormatPr defaultRowHeight="15"/>
  <cols>
    <col min="1" max="1" width="2.33203125" customWidth="1"/>
    <col min="2" max="2" width="17.77734375" customWidth="1"/>
    <col min="3" max="3" width="10.6640625" customWidth="1"/>
    <col min="4" max="4" width="10.21875" customWidth="1"/>
    <col min="5" max="5" width="10.33203125" customWidth="1"/>
    <col min="6" max="6" width="10.88671875" customWidth="1"/>
    <col min="7" max="7" width="7.109375" customWidth="1"/>
    <col min="8" max="8" width="5.6640625" customWidth="1"/>
    <col min="9" max="9" width="2.44140625" customWidth="1"/>
    <col min="10" max="10" width="2.6640625" customWidth="1"/>
  </cols>
  <sheetData>
    <row r="1" spans="1:9" ht="9" customHeight="1" thickBot="1"/>
    <row r="2" spans="1:9" ht="11.25" customHeight="1">
      <c r="A2" s="2"/>
      <c r="B2" s="3"/>
      <c r="C2" s="3"/>
      <c r="D2" s="3"/>
      <c r="E2" s="3"/>
      <c r="F2" s="3"/>
      <c r="G2" s="3"/>
      <c r="H2" s="3"/>
      <c r="I2" s="4"/>
    </row>
    <row r="3" spans="1:9" ht="15.75">
      <c r="A3" s="5"/>
      <c r="B3" s="1" t="s">
        <v>1017</v>
      </c>
      <c r="I3" s="6"/>
    </row>
    <row r="4" spans="1:9" ht="15.75" customHeight="1">
      <c r="A4" s="5"/>
      <c r="B4" s="10"/>
      <c r="C4" s="193" t="s">
        <v>33</v>
      </c>
      <c r="D4" s="193"/>
      <c r="E4" s="193"/>
      <c r="F4" s="193"/>
      <c r="G4" s="193"/>
      <c r="H4" s="193"/>
      <c r="I4" s="6"/>
    </row>
    <row r="5" spans="1:9" ht="22.5" customHeight="1">
      <c r="A5" s="5"/>
      <c r="B5" s="10"/>
      <c r="C5" s="194" t="s">
        <v>6</v>
      </c>
      <c r="D5" s="194"/>
      <c r="E5" s="194"/>
      <c r="F5" s="195" t="s">
        <v>7</v>
      </c>
      <c r="G5" s="195"/>
      <c r="H5" s="195"/>
      <c r="I5" s="6"/>
    </row>
    <row r="6" spans="1:9">
      <c r="A6" s="5"/>
      <c r="B6" s="10"/>
      <c r="C6" s="10" t="s">
        <v>0</v>
      </c>
      <c r="D6" s="10" t="s">
        <v>1</v>
      </c>
      <c r="E6" s="10" t="s">
        <v>2</v>
      </c>
      <c r="F6" s="10" t="s">
        <v>0</v>
      </c>
      <c r="G6" s="10" t="s">
        <v>1</v>
      </c>
      <c r="H6" s="10" t="s">
        <v>2</v>
      </c>
      <c r="I6" s="6"/>
    </row>
    <row r="7" spans="1:9">
      <c r="A7" s="5"/>
      <c r="B7" s="10" t="s">
        <v>3</v>
      </c>
      <c r="C7" s="10">
        <v>21.349</v>
      </c>
      <c r="D7" s="10">
        <v>20.807300000000001</v>
      </c>
      <c r="E7" s="10">
        <v>0</v>
      </c>
      <c r="F7" s="10">
        <v>0</v>
      </c>
      <c r="G7" s="10">
        <v>0</v>
      </c>
      <c r="H7" s="10">
        <v>0</v>
      </c>
      <c r="I7" s="6"/>
    </row>
    <row r="8" spans="1:9">
      <c r="A8" s="5"/>
      <c r="B8" s="10" t="s">
        <v>4</v>
      </c>
      <c r="C8" s="10">
        <v>22.132100000000001</v>
      </c>
      <c r="D8" s="10">
        <v>21.305099999999999</v>
      </c>
      <c r="E8" s="10">
        <v>0</v>
      </c>
      <c r="F8" s="10">
        <v>0</v>
      </c>
      <c r="G8" s="10">
        <v>0</v>
      </c>
      <c r="H8" s="10">
        <v>0</v>
      </c>
      <c r="I8" s="6"/>
    </row>
    <row r="9" spans="1:9">
      <c r="A9" s="5"/>
      <c r="B9" s="10" t="s">
        <v>5</v>
      </c>
      <c r="C9" s="10">
        <v>22.965800000000002</v>
      </c>
      <c r="D9" s="10">
        <v>20.7254</v>
      </c>
      <c r="E9" s="10">
        <v>0</v>
      </c>
      <c r="F9" s="10">
        <v>0</v>
      </c>
      <c r="G9" s="10">
        <v>0</v>
      </c>
      <c r="H9" s="10">
        <v>0</v>
      </c>
      <c r="I9" s="6"/>
    </row>
    <row r="10" spans="1:9" ht="15.75" thickBot="1">
      <c r="A10" s="5"/>
      <c r="B10" s="8"/>
      <c r="C10" s="8"/>
      <c r="D10" s="8"/>
      <c r="E10" s="8"/>
      <c r="F10" s="8"/>
      <c r="G10" s="8"/>
      <c r="H10" s="8"/>
      <c r="I10" s="6"/>
    </row>
    <row r="11" spans="1:9" ht="15.75" thickBot="1">
      <c r="A11" s="5"/>
      <c r="I11" s="6"/>
    </row>
    <row r="12" spans="1:9">
      <c r="A12" s="5"/>
      <c r="B12" s="3"/>
      <c r="C12" s="3"/>
      <c r="D12" s="3"/>
      <c r="E12" s="3"/>
      <c r="F12" s="3"/>
      <c r="G12" s="3"/>
      <c r="H12" s="3"/>
      <c r="I12" s="6"/>
    </row>
    <row r="13" spans="1:9" ht="15.75">
      <c r="A13" s="5"/>
      <c r="B13" s="1" t="s">
        <v>11</v>
      </c>
      <c r="I13" s="6"/>
    </row>
    <row r="14" spans="1:9">
      <c r="A14" s="5"/>
      <c r="B14" s="10"/>
      <c r="C14" s="196" t="s">
        <v>34</v>
      </c>
      <c r="D14" s="193"/>
      <c r="E14" s="193"/>
      <c r="F14" s="193"/>
      <c r="G14" s="193"/>
      <c r="H14" s="193"/>
      <c r="I14" s="6"/>
    </row>
    <row r="15" spans="1:9">
      <c r="A15" s="5"/>
      <c r="B15" s="10"/>
      <c r="C15" s="194" t="s">
        <v>6</v>
      </c>
      <c r="D15" s="194"/>
      <c r="E15" s="194"/>
      <c r="F15" s="195" t="s">
        <v>7</v>
      </c>
      <c r="G15" s="195"/>
      <c r="H15" s="195"/>
      <c r="I15" s="6"/>
    </row>
    <row r="16" spans="1:9">
      <c r="A16" s="5"/>
      <c r="B16" s="10"/>
      <c r="C16" s="10" t="s">
        <v>0</v>
      </c>
      <c r="D16" s="10" t="s">
        <v>1</v>
      </c>
      <c r="E16" s="10" t="s">
        <v>2</v>
      </c>
      <c r="F16" s="10" t="s">
        <v>0</v>
      </c>
      <c r="G16" s="10" t="s">
        <v>1</v>
      </c>
      <c r="H16" s="10" t="s">
        <v>2</v>
      </c>
      <c r="I16" s="6"/>
    </row>
    <row r="17" spans="1:9">
      <c r="A17" s="5"/>
      <c r="B17" s="10" t="s">
        <v>3</v>
      </c>
      <c r="C17" s="10">
        <v>0</v>
      </c>
      <c r="D17" s="10">
        <v>23.104900000000001</v>
      </c>
      <c r="E17" s="10">
        <v>23.179200000000002</v>
      </c>
      <c r="F17" s="10">
        <v>0</v>
      </c>
      <c r="G17" s="10">
        <v>21.447299999999998</v>
      </c>
      <c r="H17" s="10">
        <v>22.575199999999999</v>
      </c>
      <c r="I17" s="6"/>
    </row>
    <row r="18" spans="1:9">
      <c r="A18" s="5"/>
      <c r="B18" s="10" t="s">
        <v>4</v>
      </c>
      <c r="C18" s="10">
        <v>0</v>
      </c>
      <c r="D18" s="10">
        <v>22.851900000000001</v>
      </c>
      <c r="E18" s="10">
        <v>22.886500000000002</v>
      </c>
      <c r="F18" s="10">
        <v>0</v>
      </c>
      <c r="G18" s="10">
        <v>20.426400000000001</v>
      </c>
      <c r="H18" s="10">
        <v>22.662700000000001</v>
      </c>
      <c r="I18" s="6"/>
    </row>
    <row r="19" spans="1:9">
      <c r="A19" s="5"/>
      <c r="B19" s="10" t="s">
        <v>5</v>
      </c>
      <c r="C19" s="10">
        <v>0</v>
      </c>
      <c r="D19" s="10">
        <v>22.869199999999999</v>
      </c>
      <c r="E19" s="10"/>
      <c r="F19" s="10">
        <v>0</v>
      </c>
      <c r="G19" s="10">
        <v>22.2697</v>
      </c>
      <c r="H19" s="10"/>
      <c r="I19" s="6"/>
    </row>
    <row r="20" spans="1:9">
      <c r="A20" s="5"/>
      <c r="I20" s="6"/>
    </row>
    <row r="21" spans="1:9" ht="15.75" thickBot="1">
      <c r="A21" s="7"/>
      <c r="B21" s="8"/>
      <c r="C21" s="8"/>
      <c r="D21" s="8"/>
      <c r="E21" s="8"/>
      <c r="F21" s="8"/>
      <c r="G21" s="8"/>
      <c r="H21" s="8"/>
      <c r="I21" s="9"/>
    </row>
    <row r="25" spans="1:9" ht="18.399999999999999" customHeight="1"/>
    <row r="32" spans="1:9" ht="17.25" customHeight="1"/>
    <row r="61" ht="15.75" customHeight="1"/>
    <row r="62" ht="12" customHeight="1"/>
  </sheetData>
  <mergeCells count="6">
    <mergeCell ref="C4:H4"/>
    <mergeCell ref="C5:E5"/>
    <mergeCell ref="F5:H5"/>
    <mergeCell ref="C14:H14"/>
    <mergeCell ref="C15:E15"/>
    <mergeCell ref="F15:H15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2C8F4-AD47-4A79-B69A-06877C4B3A71}">
  <dimension ref="B1:BI94"/>
  <sheetViews>
    <sheetView topLeftCell="X10" zoomScale="90" zoomScaleNormal="90" workbookViewId="0">
      <selection activeCell="AK25" sqref="AK25"/>
    </sheetView>
  </sheetViews>
  <sheetFormatPr defaultRowHeight="15"/>
  <cols>
    <col min="3" max="3" width="5.77734375" customWidth="1"/>
    <col min="4" max="4" width="17.33203125" customWidth="1"/>
    <col min="5" max="5" width="21.44140625" customWidth="1"/>
    <col min="6" max="6" width="21.33203125" customWidth="1"/>
    <col min="7" max="7" width="4.21875" customWidth="1"/>
    <col min="10" max="10" width="17.44140625" customWidth="1"/>
    <col min="15" max="15" width="25.33203125" customWidth="1"/>
    <col min="16" max="16" width="14.44140625" customWidth="1"/>
    <col min="17" max="17" width="20.21875" customWidth="1"/>
    <col min="32" max="32" width="16.21875" customWidth="1"/>
    <col min="47" max="47" width="15.21875" customWidth="1"/>
  </cols>
  <sheetData>
    <row r="1" spans="2:61" ht="15.75" thickBot="1"/>
    <row r="2" spans="2:61" ht="15.75">
      <c r="B2" s="14" t="s">
        <v>35</v>
      </c>
      <c r="C2" s="3"/>
      <c r="D2" s="3"/>
      <c r="E2" s="3"/>
      <c r="F2" s="4"/>
      <c r="I2" s="14" t="s">
        <v>1027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  <c r="Z2" s="14" t="s">
        <v>112</v>
      </c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4"/>
      <c r="AT2" s="14" t="s">
        <v>1031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4"/>
    </row>
    <row r="3" spans="2:61">
      <c r="B3" s="5"/>
      <c r="F3" s="6"/>
      <c r="I3" s="5"/>
      <c r="L3" s="24" t="s">
        <v>144</v>
      </c>
      <c r="M3" s="24" t="s">
        <v>145</v>
      </c>
      <c r="O3" s="51"/>
      <c r="P3" s="49"/>
      <c r="X3" s="6"/>
      <c r="Z3" s="5"/>
      <c r="AR3" s="6"/>
      <c r="AT3" s="5"/>
      <c r="AV3" s="16"/>
      <c r="AW3" s="197" t="s">
        <v>156</v>
      </c>
      <c r="AX3" s="197"/>
      <c r="AY3" s="197"/>
      <c r="BA3" s="198" t="s">
        <v>7</v>
      </c>
      <c r="BB3" s="198"/>
      <c r="BC3" s="198"/>
      <c r="BE3" s="199" t="s">
        <v>1075</v>
      </c>
      <c r="BF3" s="199"/>
      <c r="BG3" s="199"/>
      <c r="BI3" s="6"/>
    </row>
    <row r="4" spans="2:61">
      <c r="B4" s="5"/>
      <c r="C4" s="17"/>
      <c r="D4" s="207" t="s">
        <v>132</v>
      </c>
      <c r="E4" s="207"/>
      <c r="F4" s="208"/>
      <c r="I4" s="5"/>
      <c r="K4" s="16" t="s">
        <v>137</v>
      </c>
      <c r="L4" s="21">
        <v>1</v>
      </c>
      <c r="M4" s="21">
        <v>1.383472</v>
      </c>
      <c r="O4" s="51"/>
      <c r="P4" s="49"/>
      <c r="X4" s="6"/>
      <c r="Z4" s="5"/>
      <c r="AC4" s="22" t="s">
        <v>153</v>
      </c>
      <c r="AD4" s="22" t="s">
        <v>154</v>
      </c>
      <c r="AF4" s="51"/>
      <c r="AG4" s="49"/>
      <c r="AR4" s="6"/>
      <c r="AT4" s="5"/>
      <c r="AV4" s="16"/>
      <c r="AW4" s="15" t="s">
        <v>137</v>
      </c>
      <c r="AX4" s="15" t="s">
        <v>138</v>
      </c>
      <c r="AY4" s="15" t="s">
        <v>139</v>
      </c>
      <c r="AZ4" s="29" t="s">
        <v>80</v>
      </c>
      <c r="BA4" s="15" t="s">
        <v>137</v>
      </c>
      <c r="BB4" s="15" t="s">
        <v>138</v>
      </c>
      <c r="BC4" s="15" t="s">
        <v>139</v>
      </c>
      <c r="BD4" s="30" t="s">
        <v>80</v>
      </c>
      <c r="BE4" s="15" t="s">
        <v>137</v>
      </c>
      <c r="BF4" s="15" t="s">
        <v>138</v>
      </c>
      <c r="BG4" s="15" t="s">
        <v>139</v>
      </c>
      <c r="BH4" s="31" t="s">
        <v>80</v>
      </c>
      <c r="BI4" s="6"/>
    </row>
    <row r="5" spans="2:61" ht="30">
      <c r="B5" s="5"/>
      <c r="C5" s="18"/>
      <c r="D5" s="207" t="s">
        <v>133</v>
      </c>
      <c r="E5" s="207"/>
      <c r="F5" s="208"/>
      <c r="I5" s="5"/>
      <c r="K5" s="16" t="s">
        <v>138</v>
      </c>
      <c r="L5" s="21">
        <v>1</v>
      </c>
      <c r="M5" s="21">
        <v>1.1679409999999999</v>
      </c>
      <c r="O5" s="51"/>
      <c r="P5" s="49"/>
      <c r="X5" s="6"/>
      <c r="Z5" s="5"/>
      <c r="AB5" s="16" t="s">
        <v>137</v>
      </c>
      <c r="AC5" s="21">
        <v>1</v>
      </c>
      <c r="AD5" s="21">
        <v>1.3051248959999999</v>
      </c>
      <c r="AF5" s="51"/>
      <c r="AG5" s="49"/>
      <c r="AR5" s="6"/>
      <c r="AT5" s="5"/>
      <c r="AU5" s="98" t="s">
        <v>159</v>
      </c>
      <c r="AV5" s="25" t="s">
        <v>160</v>
      </c>
      <c r="AW5" s="16">
        <v>1</v>
      </c>
      <c r="AX5" s="16">
        <v>1</v>
      </c>
      <c r="AY5" s="16">
        <v>1</v>
      </c>
      <c r="AZ5" s="16">
        <f>AVERAGE(AW5:AY5)</f>
        <v>1</v>
      </c>
      <c r="BA5" s="16">
        <v>2.143795370367374</v>
      </c>
      <c r="BB5" s="16">
        <v>1.5840055982518275</v>
      </c>
      <c r="BC5" s="16">
        <v>1.5844782110141218</v>
      </c>
      <c r="BD5" s="16">
        <f>AVERAGE(BA5:BC5)</f>
        <v>1.7707597265444412</v>
      </c>
      <c r="BE5" s="16">
        <f t="shared" ref="BE5:BG6" si="0">BA5/AW5</f>
        <v>2.143795370367374</v>
      </c>
      <c r="BF5" s="16">
        <f t="shared" si="0"/>
        <v>1.5840055982518275</v>
      </c>
      <c r="BG5" s="16">
        <f t="shared" si="0"/>
        <v>1.5844782110141218</v>
      </c>
      <c r="BH5" s="16">
        <f>AVERAGE(BE5:BG5)</f>
        <v>1.7707597265444412</v>
      </c>
      <c r="BI5" s="6"/>
    </row>
    <row r="6" spans="2:61">
      <c r="B6" s="5"/>
      <c r="C6" s="18"/>
      <c r="D6" s="19" t="s">
        <v>134</v>
      </c>
      <c r="E6" s="19" t="s">
        <v>135</v>
      </c>
      <c r="F6" s="23" t="s">
        <v>136</v>
      </c>
      <c r="I6" s="5"/>
      <c r="K6" s="16" t="s">
        <v>139</v>
      </c>
      <c r="L6" s="21">
        <v>1</v>
      </c>
      <c r="M6" s="21">
        <v>1.4044730000000001</v>
      </c>
      <c r="O6" s="51"/>
      <c r="P6" s="49"/>
      <c r="X6" s="6"/>
      <c r="Z6" s="5"/>
      <c r="AB6" s="16" t="s">
        <v>138</v>
      </c>
      <c r="AC6" s="21">
        <v>1</v>
      </c>
      <c r="AD6" s="21">
        <v>1.555776</v>
      </c>
      <c r="AF6" s="51"/>
      <c r="AG6" s="49"/>
      <c r="AR6" s="6"/>
      <c r="AT6" s="5"/>
      <c r="AU6" s="98"/>
      <c r="AV6" s="25" t="s">
        <v>162</v>
      </c>
      <c r="AW6" s="16">
        <v>1.359438492796454</v>
      </c>
      <c r="AX6" s="16">
        <v>1.327726670657279</v>
      </c>
      <c r="AY6" s="16">
        <v>1.2364554314758636</v>
      </c>
      <c r="AZ6" s="16">
        <f>AVERAGE(AW6:AY6)</f>
        <v>1.3078735316431989</v>
      </c>
      <c r="BA6" s="16">
        <v>3.8229164531620543</v>
      </c>
      <c r="BB6" s="16">
        <v>3.1663465818009628</v>
      </c>
      <c r="BC6" s="16">
        <v>3.2157065865766779</v>
      </c>
      <c r="BD6" s="16">
        <f>AVERAGE(BA6:BC6)</f>
        <v>3.4016565405132315</v>
      </c>
      <c r="BE6" s="16">
        <f t="shared" si="0"/>
        <v>2.8121290322580648</v>
      </c>
      <c r="BF6" s="16">
        <f t="shared" si="0"/>
        <v>2.3847879625958646</v>
      </c>
      <c r="BG6" s="16">
        <f t="shared" si="0"/>
        <v>2.6007460557946125</v>
      </c>
      <c r="BH6" s="16">
        <f>AVERAGE(BE6:BG6)</f>
        <v>2.5992210168828471</v>
      </c>
      <c r="BI6" s="6"/>
    </row>
    <row r="7" spans="2:61" ht="17.25" customHeight="1">
      <c r="B7" s="5"/>
      <c r="C7" s="20" t="s">
        <v>137</v>
      </c>
      <c r="D7" s="47">
        <v>0.125373453</v>
      </c>
      <c r="E7" s="47">
        <v>0.58119182899999999</v>
      </c>
      <c r="F7" s="47">
        <v>-1.5417363E-2</v>
      </c>
      <c r="I7" s="5"/>
      <c r="L7" s="49"/>
      <c r="M7" s="49"/>
      <c r="O7" s="51"/>
      <c r="P7" s="49"/>
      <c r="X7" s="6"/>
      <c r="Z7" s="5"/>
      <c r="AB7" s="16" t="s">
        <v>139</v>
      </c>
      <c r="AC7" s="21">
        <v>1</v>
      </c>
      <c r="AD7" s="21">
        <v>2.42198</v>
      </c>
      <c r="AF7" s="51"/>
      <c r="AG7" s="49"/>
      <c r="AR7" s="6"/>
      <c r="AT7" s="5"/>
      <c r="AU7" s="28"/>
      <c r="AV7" s="51"/>
      <c r="BI7" s="6"/>
    </row>
    <row r="8" spans="2:61">
      <c r="B8" s="5"/>
      <c r="C8" s="20" t="s">
        <v>138</v>
      </c>
      <c r="D8" s="47">
        <v>0.25234741799999999</v>
      </c>
      <c r="E8" s="47">
        <v>0.67313082499999999</v>
      </c>
      <c r="F8" s="47">
        <v>-1.6417952E-2</v>
      </c>
      <c r="I8" s="5"/>
      <c r="L8" s="16" t="s">
        <v>82</v>
      </c>
      <c r="M8" s="16">
        <f>_xlfn.T.TEST(L4:L6,M4:M6,1,2)</f>
        <v>6.7638635033498489E-3</v>
      </c>
      <c r="O8" s="51"/>
      <c r="P8" s="49"/>
      <c r="X8" s="6"/>
      <c r="Z8" s="5"/>
      <c r="AF8" s="51"/>
      <c r="AG8" s="49"/>
      <c r="AR8" s="6"/>
      <c r="AT8" s="5"/>
      <c r="AU8" s="132" t="s">
        <v>47</v>
      </c>
      <c r="AV8" s="11" t="s">
        <v>48</v>
      </c>
      <c r="AW8" s="126" t="s">
        <v>49</v>
      </c>
      <c r="AX8" s="126" t="s">
        <v>50</v>
      </c>
      <c r="AY8" s="126" t="s">
        <v>15</v>
      </c>
      <c r="AZ8" s="121"/>
      <c r="BI8" s="6"/>
    </row>
    <row r="9" spans="2:61">
      <c r="B9" s="5"/>
      <c r="C9" s="20" t="s">
        <v>139</v>
      </c>
      <c r="D9" s="47">
        <v>0.162178023</v>
      </c>
      <c r="E9" s="47">
        <v>0.59633441700000001</v>
      </c>
      <c r="F9" s="47">
        <v>-3.9331735E-2</v>
      </c>
      <c r="I9" s="5"/>
      <c r="O9" s="51"/>
      <c r="P9" s="49"/>
      <c r="X9" s="6"/>
      <c r="Z9" s="5"/>
      <c r="AC9" s="16" t="s">
        <v>82</v>
      </c>
      <c r="AD9" s="16">
        <f>_xlfn.T.TEST(AC5:AC7,AD5:AD7,1,2)</f>
        <v>4.3865513179060567E-2</v>
      </c>
      <c r="AF9" s="51"/>
      <c r="AG9" s="49"/>
      <c r="AR9" s="6"/>
      <c r="AT9" s="5"/>
      <c r="AU9" s="132" t="s">
        <v>51</v>
      </c>
      <c r="AV9" s="11">
        <v>12.19</v>
      </c>
      <c r="AW9" s="126">
        <v>1.6000000000000001E-3</v>
      </c>
      <c r="AX9" s="126" t="s">
        <v>28</v>
      </c>
      <c r="AY9" s="126" t="s">
        <v>18</v>
      </c>
      <c r="AZ9" s="121"/>
      <c r="BI9" s="6"/>
    </row>
    <row r="10" spans="2:61">
      <c r="B10" s="5"/>
      <c r="C10" s="20" t="s">
        <v>143</v>
      </c>
      <c r="D10" s="16">
        <v>0.244027456</v>
      </c>
      <c r="E10" s="16">
        <v>0.63616653599999995</v>
      </c>
      <c r="F10" s="16">
        <v>-2.1234864999999999E-2</v>
      </c>
      <c r="I10" s="5"/>
      <c r="O10" s="51"/>
      <c r="P10" s="49"/>
      <c r="X10" s="6"/>
      <c r="Z10" s="5"/>
      <c r="AF10" s="51"/>
      <c r="AG10" s="49"/>
      <c r="AR10" s="6"/>
      <c r="AT10" s="5"/>
      <c r="AU10" s="132" t="s">
        <v>1004</v>
      </c>
      <c r="AV10" s="11">
        <v>26.17</v>
      </c>
      <c r="AW10" s="126">
        <v>1E-4</v>
      </c>
      <c r="AX10" s="126" t="s">
        <v>31</v>
      </c>
      <c r="AY10" s="126" t="s">
        <v>18</v>
      </c>
      <c r="AZ10" s="121"/>
      <c r="BI10" s="6"/>
    </row>
    <row r="11" spans="2:61">
      <c r="B11" s="5"/>
      <c r="F11" s="6"/>
      <c r="I11" s="5"/>
      <c r="O11" s="51"/>
      <c r="P11" s="49"/>
      <c r="X11" s="6"/>
      <c r="Z11" s="5"/>
      <c r="AR11" s="6"/>
      <c r="AT11" s="5"/>
      <c r="AU11" s="126" t="s">
        <v>166</v>
      </c>
      <c r="AV11" s="126">
        <v>57.14</v>
      </c>
      <c r="AW11" s="126" t="s">
        <v>837</v>
      </c>
      <c r="AX11" s="126" t="s">
        <v>19</v>
      </c>
      <c r="AY11" s="126" t="s">
        <v>18</v>
      </c>
      <c r="AZ11" s="121"/>
      <c r="BI11" s="6"/>
    </row>
    <row r="12" spans="2:61" ht="15.75" thickBot="1">
      <c r="B12" s="5"/>
      <c r="F12" s="6"/>
      <c r="I12" s="5"/>
      <c r="O12" s="51"/>
      <c r="P12" s="49"/>
      <c r="X12" s="6"/>
      <c r="Z12" s="5"/>
      <c r="AR12" s="6"/>
      <c r="AT12" s="5"/>
      <c r="AU12" s="121"/>
      <c r="AV12" s="121"/>
      <c r="AW12" s="121"/>
      <c r="AX12" s="121"/>
      <c r="AY12" s="121"/>
      <c r="AZ12" s="121"/>
      <c r="BI12" s="6"/>
    </row>
    <row r="13" spans="2:61" ht="15.75" customHeight="1">
      <c r="B13" s="5"/>
      <c r="F13" s="6"/>
      <c r="I13" s="5"/>
      <c r="O13" s="51"/>
      <c r="P13" s="49"/>
      <c r="X13" s="6"/>
      <c r="Z13" s="14" t="s">
        <v>1030</v>
      </c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4"/>
      <c r="AT13" s="5"/>
      <c r="AU13" s="126" t="s">
        <v>12</v>
      </c>
      <c r="AV13" s="126" t="s">
        <v>1033</v>
      </c>
      <c r="AW13" s="126" t="s">
        <v>1034</v>
      </c>
      <c r="AX13" s="126" t="s">
        <v>1003</v>
      </c>
      <c r="AY13" s="126" t="s">
        <v>16</v>
      </c>
      <c r="AZ13" s="126" t="s">
        <v>17</v>
      </c>
      <c r="BI13" s="6"/>
    </row>
    <row r="14" spans="2:61">
      <c r="B14" s="5"/>
      <c r="F14" s="6"/>
      <c r="I14" s="5"/>
      <c r="O14" s="51"/>
      <c r="P14" s="49"/>
      <c r="X14" s="6"/>
      <c r="Z14" s="5"/>
      <c r="AA14" s="203" t="s">
        <v>146</v>
      </c>
      <c r="AR14" s="6"/>
      <c r="AT14" s="5"/>
      <c r="AU14" s="126" t="s">
        <v>1035</v>
      </c>
      <c r="AV14" s="126">
        <v>-0.77080000000000004</v>
      </c>
      <c r="AW14" s="126" t="s">
        <v>1036</v>
      </c>
      <c r="AX14" s="126" t="s">
        <v>18</v>
      </c>
      <c r="AY14" s="126" t="s">
        <v>25</v>
      </c>
      <c r="AZ14" s="126">
        <v>2.0799999999999999E-2</v>
      </c>
      <c r="BI14" s="6"/>
    </row>
    <row r="15" spans="2:61" ht="15" customHeight="1">
      <c r="B15" s="5"/>
      <c r="F15" s="6"/>
      <c r="I15" s="5"/>
      <c r="O15" s="51"/>
      <c r="P15" s="49"/>
      <c r="X15" s="6"/>
      <c r="Z15" s="5"/>
      <c r="AA15" s="204"/>
      <c r="AR15" s="6"/>
      <c r="AT15" s="5"/>
      <c r="AU15" s="126" t="s">
        <v>741</v>
      </c>
      <c r="AV15" s="126">
        <v>-0.30790000000000001</v>
      </c>
      <c r="AW15" s="126" t="s">
        <v>1037</v>
      </c>
      <c r="AX15" s="126" t="s">
        <v>22</v>
      </c>
      <c r="AY15" s="126" t="s">
        <v>23</v>
      </c>
      <c r="AZ15" s="126">
        <v>0.46339999999999998</v>
      </c>
      <c r="BI15" s="6"/>
    </row>
    <row r="16" spans="2:61">
      <c r="B16" s="5"/>
      <c r="F16" s="6"/>
      <c r="I16" s="5"/>
      <c r="X16" s="6"/>
      <c r="Z16" s="5"/>
      <c r="AA16" s="204"/>
      <c r="AR16" s="6"/>
      <c r="AT16" s="5"/>
      <c r="AU16" s="126" t="s">
        <v>1038</v>
      </c>
      <c r="AV16" s="126">
        <v>-2.4020000000000001</v>
      </c>
      <c r="AW16" s="126" t="s">
        <v>1039</v>
      </c>
      <c r="AX16" s="126" t="s">
        <v>18</v>
      </c>
      <c r="AY16" s="126" t="s">
        <v>19</v>
      </c>
      <c r="AZ16" s="126" t="s">
        <v>837</v>
      </c>
      <c r="BI16" s="6"/>
    </row>
    <row r="17" spans="2:61" ht="15.75" thickBot="1">
      <c r="B17" s="7"/>
      <c r="C17" s="8"/>
      <c r="D17" s="8"/>
      <c r="E17" s="8"/>
      <c r="F17" s="9"/>
      <c r="I17" s="5"/>
      <c r="X17" s="6"/>
      <c r="Z17" s="5"/>
      <c r="AA17" s="204"/>
      <c r="AR17" s="6"/>
      <c r="AT17" s="5"/>
      <c r="AU17" s="126" t="s">
        <v>1040</v>
      </c>
      <c r="AV17" s="126">
        <v>0.46289999999999998</v>
      </c>
      <c r="AW17" s="126" t="s">
        <v>1041</v>
      </c>
      <c r="AX17" s="126" t="s">
        <v>22</v>
      </c>
      <c r="AY17" s="126" t="s">
        <v>23</v>
      </c>
      <c r="AZ17" s="126">
        <v>0.17610000000000001</v>
      </c>
      <c r="BI17" s="6"/>
    </row>
    <row r="18" spans="2:61" ht="15.75">
      <c r="I18" s="14" t="s">
        <v>1026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4"/>
      <c r="Z18" s="5"/>
      <c r="AA18" s="204"/>
      <c r="AR18" s="6"/>
      <c r="AT18" s="5"/>
      <c r="AU18" s="126" t="s">
        <v>1042</v>
      </c>
      <c r="AV18" s="126">
        <v>-1.631</v>
      </c>
      <c r="AW18" s="126" t="s">
        <v>1043</v>
      </c>
      <c r="AX18" s="126" t="s">
        <v>18</v>
      </c>
      <c r="AY18" s="126" t="s">
        <v>31</v>
      </c>
      <c r="AZ18" s="126">
        <v>2.0000000000000001E-4</v>
      </c>
      <c r="BI18" s="6"/>
    </row>
    <row r="19" spans="2:61">
      <c r="I19" s="5"/>
      <c r="J19" s="203" t="s">
        <v>146</v>
      </c>
      <c r="X19" s="6"/>
      <c r="Z19" s="5"/>
      <c r="AA19" s="204"/>
      <c r="AR19" s="6"/>
      <c r="AT19" s="5"/>
      <c r="AU19" s="126" t="s">
        <v>1044</v>
      </c>
      <c r="AV19" s="126">
        <v>-2.0939999999999999</v>
      </c>
      <c r="AW19" s="126" t="s">
        <v>1045</v>
      </c>
      <c r="AX19" s="126" t="s">
        <v>18</v>
      </c>
      <c r="AY19" s="126" t="s">
        <v>19</v>
      </c>
      <c r="AZ19" s="126" t="s">
        <v>837</v>
      </c>
      <c r="BI19" s="6"/>
    </row>
    <row r="20" spans="2:61" ht="15.75" thickBot="1">
      <c r="I20" s="5"/>
      <c r="J20" s="204"/>
      <c r="X20" s="6"/>
      <c r="Z20" s="5"/>
      <c r="AA20" s="204"/>
      <c r="AR20" s="6"/>
      <c r="AT20" s="7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9"/>
    </row>
    <row r="21" spans="2:61" ht="15.75">
      <c r="B21" s="14" t="s">
        <v>1028</v>
      </c>
      <c r="C21" s="3"/>
      <c r="D21" s="3"/>
      <c r="E21" s="3"/>
      <c r="F21" s="3"/>
      <c r="G21" s="4"/>
      <c r="I21" s="5"/>
      <c r="J21" s="204"/>
      <c r="X21" s="6"/>
      <c r="Z21" s="5"/>
      <c r="AA21" s="204"/>
      <c r="AR21" s="6"/>
      <c r="AT21" s="14" t="s">
        <v>1032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4"/>
    </row>
    <row r="22" spans="2:61" ht="30">
      <c r="B22" s="5"/>
      <c r="G22" s="6"/>
      <c r="I22" s="5"/>
      <c r="J22" s="204"/>
      <c r="X22" s="6"/>
      <c r="Z22" s="5"/>
      <c r="AA22" s="204"/>
      <c r="AR22" s="6"/>
      <c r="AT22" s="5"/>
      <c r="AU22" s="87" t="s">
        <v>146</v>
      </c>
      <c r="AV22" s="17"/>
      <c r="AW22" s="37"/>
      <c r="AX22" s="37"/>
      <c r="AY22" s="37"/>
      <c r="AZ22" s="37"/>
      <c r="BA22" s="37"/>
      <c r="BB22" s="37"/>
      <c r="BC22" s="37"/>
      <c r="BD22" s="37"/>
      <c r="BE22" s="37"/>
      <c r="BF22" s="38"/>
      <c r="BI22" s="6"/>
    </row>
    <row r="23" spans="2:61">
      <c r="B23" s="5"/>
      <c r="C23" s="17"/>
      <c r="D23" s="207" t="s">
        <v>132</v>
      </c>
      <c r="E23" s="207"/>
      <c r="F23" s="207"/>
      <c r="G23" s="6"/>
      <c r="I23" s="5"/>
      <c r="J23" s="204"/>
      <c r="X23" s="6"/>
      <c r="Z23" s="5"/>
      <c r="AA23" s="204"/>
      <c r="AR23" s="6"/>
      <c r="AT23" s="5"/>
      <c r="AU23" s="88"/>
      <c r="AV23" s="18"/>
      <c r="BF23" s="39"/>
      <c r="BI23" s="6"/>
    </row>
    <row r="24" spans="2:61">
      <c r="B24" s="5"/>
      <c r="C24" s="18"/>
      <c r="D24" s="209" t="s">
        <v>140</v>
      </c>
      <c r="E24" s="209"/>
      <c r="F24" s="209"/>
      <c r="G24" s="6"/>
      <c r="I24" s="5"/>
      <c r="J24" s="204"/>
      <c r="X24" s="6"/>
      <c r="Z24" s="5"/>
      <c r="AA24" s="204"/>
      <c r="AR24" s="6"/>
      <c r="AT24" s="5"/>
      <c r="AU24" s="88"/>
      <c r="AV24" s="18"/>
      <c r="BF24" s="39"/>
      <c r="BI24" s="6"/>
    </row>
    <row r="25" spans="2:61">
      <c r="B25" s="5"/>
      <c r="C25" s="16"/>
      <c r="D25" s="22" t="s">
        <v>141</v>
      </c>
      <c r="E25" s="22" t="s">
        <v>142</v>
      </c>
      <c r="F25" s="22" t="s">
        <v>136</v>
      </c>
      <c r="G25" s="6"/>
      <c r="I25" s="5"/>
      <c r="J25" s="204"/>
      <c r="X25" s="6"/>
      <c r="Z25" s="5"/>
      <c r="AA25" s="204"/>
      <c r="AR25" s="6"/>
      <c r="AT25" s="5"/>
      <c r="AU25" s="88"/>
      <c r="AV25" s="18"/>
      <c r="BF25" s="39"/>
      <c r="BI25" s="6"/>
    </row>
    <row r="26" spans="2:61">
      <c r="B26" s="5"/>
      <c r="C26" s="20" t="s">
        <v>137</v>
      </c>
      <c r="D26" s="21">
        <v>0.21065447400000001</v>
      </c>
      <c r="E26" s="21">
        <v>0.27277864699999999</v>
      </c>
      <c r="F26" s="21">
        <v>8.9217739000000004E-2</v>
      </c>
      <c r="G26" s="6"/>
      <c r="I26" s="5"/>
      <c r="J26" s="204"/>
      <c r="X26" s="6"/>
      <c r="Z26" s="5"/>
      <c r="AA26" s="204"/>
      <c r="AR26" s="6"/>
      <c r="AT26" s="5"/>
      <c r="AU26" s="88"/>
      <c r="AV26" s="18"/>
      <c r="BF26" s="39"/>
      <c r="BI26" s="6"/>
    </row>
    <row r="27" spans="2:61">
      <c r="B27" s="5"/>
      <c r="C27" s="20" t="s">
        <v>138</v>
      </c>
      <c r="D27" s="21">
        <v>0.16852239599999999</v>
      </c>
      <c r="E27" s="21">
        <v>0.34330985899999999</v>
      </c>
      <c r="F27" s="21">
        <v>0.13132071100000001</v>
      </c>
      <c r="G27" s="6"/>
      <c r="I27" s="5"/>
      <c r="J27" s="204"/>
      <c r="X27" s="6"/>
      <c r="Z27" s="5"/>
      <c r="AA27" s="204"/>
      <c r="AR27" s="6"/>
      <c r="AT27" s="5"/>
      <c r="AU27" s="88"/>
      <c r="AV27" s="18"/>
      <c r="BF27" s="39"/>
      <c r="BI27" s="6"/>
    </row>
    <row r="28" spans="2:61">
      <c r="B28" s="5"/>
      <c r="C28" s="20" t="s">
        <v>139</v>
      </c>
      <c r="D28" s="21">
        <v>0.18437011</v>
      </c>
      <c r="E28" s="21">
        <v>0.35444146399999998</v>
      </c>
      <c r="F28" s="21">
        <v>0.111708261</v>
      </c>
      <c r="G28" s="6"/>
      <c r="I28" s="5"/>
      <c r="J28" s="204"/>
      <c r="X28" s="6"/>
      <c r="Z28" s="5"/>
      <c r="AA28" s="204"/>
      <c r="AR28" s="6"/>
      <c r="AT28" s="5"/>
      <c r="AU28" s="88"/>
      <c r="AV28" s="18"/>
      <c r="BF28" s="39"/>
      <c r="BI28" s="6"/>
    </row>
    <row r="29" spans="2:61">
      <c r="B29" s="5"/>
      <c r="C29" s="20" t="s">
        <v>143</v>
      </c>
      <c r="D29" s="21">
        <v>0.168091885</v>
      </c>
      <c r="E29" s="21">
        <v>0.34053002199999999</v>
      </c>
      <c r="F29" s="21">
        <v>8.8878683E-2</v>
      </c>
      <c r="G29" s="6"/>
      <c r="I29" s="5"/>
      <c r="J29" s="204"/>
      <c r="X29" s="6"/>
      <c r="Z29" s="5"/>
      <c r="AA29" s="204"/>
      <c r="AR29" s="6"/>
      <c r="AT29" s="5"/>
      <c r="AU29" s="88"/>
      <c r="AV29" s="18"/>
      <c r="BF29" s="39"/>
      <c r="BI29" s="6"/>
    </row>
    <row r="30" spans="2:61">
      <c r="B30" s="5"/>
      <c r="C30" s="48"/>
      <c r="D30" s="49"/>
      <c r="E30" s="49"/>
      <c r="F30" s="49"/>
      <c r="G30" s="6"/>
      <c r="I30" s="5"/>
      <c r="J30" s="204"/>
      <c r="X30" s="6"/>
      <c r="Z30" s="5"/>
      <c r="AA30" s="204"/>
      <c r="AR30" s="6"/>
      <c r="AT30" s="5"/>
      <c r="AU30" s="88"/>
      <c r="AV30" s="18"/>
      <c r="BF30" s="39"/>
      <c r="BI30" s="6"/>
    </row>
    <row r="31" spans="2:61">
      <c r="B31" s="5"/>
      <c r="G31" s="6"/>
      <c r="I31" s="5"/>
      <c r="J31" s="204"/>
      <c r="X31" s="6"/>
      <c r="Z31" s="5"/>
      <c r="AA31" s="204"/>
      <c r="AR31" s="6"/>
      <c r="AT31" s="5"/>
      <c r="AU31" s="88"/>
      <c r="AV31" s="18"/>
      <c r="BF31" s="39"/>
      <c r="BI31" s="6"/>
    </row>
    <row r="32" spans="2:61">
      <c r="B32" s="5"/>
      <c r="G32" s="6"/>
      <c r="I32" s="5"/>
      <c r="J32" s="204"/>
      <c r="X32" s="6"/>
      <c r="Z32" s="5"/>
      <c r="AA32" s="204"/>
      <c r="AR32" s="6"/>
      <c r="AT32" s="5"/>
      <c r="AU32" s="88"/>
      <c r="AV32" s="18"/>
      <c r="BF32" s="39"/>
      <c r="BI32" s="6"/>
    </row>
    <row r="33" spans="2:61">
      <c r="B33" s="5"/>
      <c r="G33" s="6"/>
      <c r="I33" s="5"/>
      <c r="J33" s="204"/>
      <c r="X33" s="6"/>
      <c r="Z33" s="5"/>
      <c r="AA33" s="204"/>
      <c r="AR33" s="6"/>
      <c r="AT33" s="5"/>
      <c r="AU33" s="88"/>
      <c r="AV33" s="18"/>
      <c r="BF33" s="39"/>
      <c r="BI33" s="6"/>
    </row>
    <row r="34" spans="2:61" ht="15.75" thickBot="1">
      <c r="B34" s="7"/>
      <c r="C34" s="8"/>
      <c r="D34" s="8"/>
      <c r="E34" s="8"/>
      <c r="F34" s="8"/>
      <c r="G34" s="9"/>
      <c r="I34" s="5"/>
      <c r="J34" s="204"/>
      <c r="X34" s="6"/>
      <c r="Z34" s="5"/>
      <c r="AA34" s="204"/>
      <c r="AR34" s="6"/>
      <c r="AT34" s="5"/>
      <c r="AU34" s="88"/>
      <c r="AV34" s="18"/>
      <c r="BF34" s="39"/>
      <c r="BI34" s="6"/>
    </row>
    <row r="35" spans="2:61">
      <c r="I35" s="5"/>
      <c r="J35" s="204"/>
      <c r="X35" s="6"/>
      <c r="Z35" s="5"/>
      <c r="AA35" s="204"/>
      <c r="AR35" s="6"/>
      <c r="AT35" s="5"/>
      <c r="AU35" s="88"/>
      <c r="AV35" s="18"/>
      <c r="BF35" s="39"/>
      <c r="BI35" s="6"/>
    </row>
    <row r="36" spans="2:61">
      <c r="I36" s="5"/>
      <c r="J36" s="204"/>
      <c r="X36" s="6"/>
      <c r="Z36" s="5"/>
      <c r="AA36" s="204"/>
      <c r="AR36" s="6"/>
      <c r="AT36" s="5"/>
      <c r="AU36" s="88"/>
      <c r="AV36" s="18"/>
      <c r="BF36" s="39"/>
      <c r="BI36" s="6"/>
    </row>
    <row r="37" spans="2:61">
      <c r="I37" s="5"/>
      <c r="J37" s="204"/>
      <c r="X37" s="6"/>
      <c r="Z37" s="5"/>
      <c r="AA37" s="204"/>
      <c r="AR37" s="6"/>
      <c r="AT37" s="5"/>
      <c r="AU37" s="88"/>
      <c r="AV37" s="18"/>
      <c r="BF37" s="39"/>
      <c r="BI37" s="6"/>
    </row>
    <row r="38" spans="2:61" ht="15" customHeight="1">
      <c r="I38" s="5"/>
      <c r="J38" s="204"/>
      <c r="X38" s="6"/>
      <c r="Z38" s="5"/>
      <c r="AA38" s="204"/>
      <c r="AR38" s="6"/>
      <c r="AT38" s="5"/>
      <c r="AU38" s="88"/>
      <c r="AV38" s="18"/>
      <c r="BF38" s="39"/>
      <c r="BI38" s="6"/>
    </row>
    <row r="39" spans="2:61">
      <c r="I39" s="5"/>
      <c r="J39" s="204"/>
      <c r="X39" s="6"/>
      <c r="Z39" s="5"/>
      <c r="AA39" s="205"/>
      <c r="AR39" s="6"/>
      <c r="AT39" s="5"/>
      <c r="AU39" s="88"/>
      <c r="AV39" s="18"/>
      <c r="BF39" s="39"/>
      <c r="BI39" s="6"/>
    </row>
    <row r="40" spans="2:61">
      <c r="I40" s="5"/>
      <c r="J40" s="204"/>
      <c r="X40" s="6"/>
      <c r="Z40" s="5"/>
      <c r="AA40" s="28"/>
      <c r="AR40" s="6"/>
      <c r="AT40" s="5"/>
      <c r="AU40" s="88"/>
      <c r="AV40" s="18"/>
      <c r="BF40" s="39"/>
      <c r="BI40" s="6"/>
    </row>
    <row r="41" spans="2:61">
      <c r="I41" s="5"/>
      <c r="J41" s="204"/>
      <c r="X41" s="6"/>
      <c r="Z41" s="5"/>
      <c r="AA41" s="28"/>
      <c r="AR41" s="6"/>
      <c r="AT41" s="5"/>
      <c r="AU41" s="88"/>
      <c r="AV41" s="18"/>
      <c r="BF41" s="39"/>
      <c r="BI41" s="6"/>
    </row>
    <row r="42" spans="2:61">
      <c r="I42" s="5"/>
      <c r="J42" s="204"/>
      <c r="X42" s="6"/>
      <c r="Z42" s="5"/>
      <c r="AA42" s="203" t="s">
        <v>155</v>
      </c>
      <c r="AR42" s="6"/>
      <c r="AT42" s="5"/>
      <c r="AU42" s="88"/>
      <c r="AV42" s="18"/>
      <c r="BF42" s="39"/>
      <c r="BI42" s="6"/>
    </row>
    <row r="43" spans="2:61">
      <c r="I43" s="5"/>
      <c r="J43" s="204"/>
      <c r="X43" s="6"/>
      <c r="Z43" s="5"/>
      <c r="AA43" s="204"/>
      <c r="AR43" s="6"/>
      <c r="AT43" s="5"/>
      <c r="AU43" s="88"/>
      <c r="AV43" s="18"/>
      <c r="BF43" s="39"/>
      <c r="BI43" s="6"/>
    </row>
    <row r="44" spans="2:61">
      <c r="I44" s="5"/>
      <c r="J44" s="205"/>
      <c r="X44" s="6"/>
      <c r="Z44" s="5"/>
      <c r="AA44" s="204"/>
      <c r="AR44" s="6"/>
      <c r="AT44" s="5"/>
      <c r="AU44" s="88"/>
      <c r="AV44" s="18"/>
      <c r="BF44" s="39"/>
      <c r="BI44" s="6"/>
    </row>
    <row r="45" spans="2:61">
      <c r="I45" s="5"/>
      <c r="J45" s="28"/>
      <c r="X45" s="6"/>
      <c r="Z45" s="5"/>
      <c r="AA45" s="204"/>
      <c r="AR45" s="6"/>
      <c r="AT45" s="5"/>
      <c r="AU45" s="89"/>
      <c r="AV45" s="40"/>
      <c r="AW45" s="41"/>
      <c r="AX45" s="41"/>
      <c r="AY45" s="41"/>
      <c r="AZ45" s="41"/>
      <c r="BA45" s="41"/>
      <c r="BB45" s="41"/>
      <c r="BC45" s="41"/>
      <c r="BD45" s="41"/>
      <c r="BE45" s="41"/>
      <c r="BF45" s="42"/>
      <c r="BI45" s="6"/>
    </row>
    <row r="46" spans="2:61">
      <c r="I46" s="5"/>
      <c r="J46" s="28"/>
      <c r="X46" s="6"/>
      <c r="Z46" s="5"/>
      <c r="AA46" s="204"/>
      <c r="AR46" s="6"/>
      <c r="AT46" s="5"/>
      <c r="BI46" s="6"/>
    </row>
    <row r="47" spans="2:61">
      <c r="I47" s="5"/>
      <c r="J47" s="28"/>
      <c r="X47" s="6"/>
      <c r="Z47" s="5"/>
      <c r="AA47" s="204"/>
      <c r="AR47" s="6"/>
      <c r="AT47" s="5"/>
      <c r="AU47" s="200" t="s">
        <v>164</v>
      </c>
      <c r="AV47" s="17"/>
      <c r="AW47" s="37"/>
      <c r="AX47" s="37"/>
      <c r="AY47" s="37"/>
      <c r="AZ47" s="37"/>
      <c r="BA47" s="37"/>
      <c r="BB47" s="37"/>
      <c r="BC47" s="37"/>
      <c r="BD47" s="37"/>
      <c r="BE47" s="37"/>
      <c r="BF47" s="38"/>
      <c r="BI47" s="6"/>
    </row>
    <row r="48" spans="2:61">
      <c r="I48" s="5"/>
      <c r="J48" s="28"/>
      <c r="X48" s="6"/>
      <c r="Z48" s="5"/>
      <c r="AA48" s="204"/>
      <c r="AR48" s="6"/>
      <c r="AT48" s="5"/>
      <c r="AU48" s="201"/>
      <c r="AV48" s="18"/>
      <c r="BF48" s="39"/>
      <c r="BI48" s="6"/>
    </row>
    <row r="49" spans="9:61">
      <c r="I49" s="5"/>
      <c r="J49" s="200" t="s">
        <v>1029</v>
      </c>
      <c r="X49" s="6"/>
      <c r="Z49" s="5"/>
      <c r="AA49" s="204"/>
      <c r="AR49" s="6"/>
      <c r="AT49" s="5"/>
      <c r="AU49" s="201"/>
      <c r="AV49" s="18"/>
      <c r="BF49" s="39"/>
      <c r="BI49" s="6"/>
    </row>
    <row r="50" spans="9:61" ht="15.75">
      <c r="I50" s="5"/>
      <c r="J50" s="201"/>
      <c r="N50" s="26">
        <v>1</v>
      </c>
      <c r="O50" s="27" t="s">
        <v>147</v>
      </c>
      <c r="P50" s="27" t="s">
        <v>148</v>
      </c>
      <c r="Q50" s="27" t="s">
        <v>149</v>
      </c>
      <c r="X50" s="6"/>
      <c r="Z50" s="5"/>
      <c r="AA50" s="204"/>
      <c r="AR50" s="6"/>
      <c r="AT50" s="5"/>
      <c r="AU50" s="201"/>
      <c r="AV50" s="18"/>
      <c r="BF50" s="39"/>
      <c r="BI50" s="6"/>
    </row>
    <row r="51" spans="9:61" ht="15.75">
      <c r="I51" s="5"/>
      <c r="J51" s="201"/>
      <c r="N51" s="26">
        <v>2</v>
      </c>
      <c r="O51" s="27" t="s">
        <v>150</v>
      </c>
      <c r="P51" s="27" t="s">
        <v>148</v>
      </c>
      <c r="Q51" s="27" t="s">
        <v>149</v>
      </c>
      <c r="X51" s="6"/>
      <c r="Z51" s="5"/>
      <c r="AA51" s="204"/>
      <c r="AR51" s="6"/>
      <c r="AT51" s="5"/>
      <c r="AU51" s="201"/>
      <c r="AV51" s="18"/>
      <c r="BF51" s="39"/>
      <c r="BI51" s="6"/>
    </row>
    <row r="52" spans="9:61" ht="17.25">
      <c r="I52" s="5"/>
      <c r="J52" s="201"/>
      <c r="N52" s="26">
        <v>3</v>
      </c>
      <c r="O52" s="27" t="s">
        <v>151</v>
      </c>
      <c r="P52" s="27" t="s">
        <v>148</v>
      </c>
      <c r="Q52" s="27" t="s">
        <v>149</v>
      </c>
      <c r="X52" s="6"/>
      <c r="Z52" s="5"/>
      <c r="AA52" s="204"/>
      <c r="AR52" s="6"/>
      <c r="AT52" s="5"/>
      <c r="AU52" s="201"/>
      <c r="AV52" s="18"/>
      <c r="BF52" s="39"/>
      <c r="BI52" s="6"/>
    </row>
    <row r="53" spans="9:61">
      <c r="I53" s="5"/>
      <c r="J53" s="201"/>
      <c r="X53" s="6"/>
      <c r="Z53" s="5"/>
      <c r="AA53" s="204"/>
      <c r="AR53" s="6"/>
      <c r="AT53" s="5"/>
      <c r="AU53" s="201"/>
      <c r="AV53" s="18"/>
      <c r="BF53" s="39"/>
      <c r="BI53" s="6"/>
    </row>
    <row r="54" spans="9:61">
      <c r="I54" s="5"/>
      <c r="J54" s="201"/>
      <c r="X54" s="6"/>
      <c r="Z54" s="5"/>
      <c r="AA54" s="204"/>
      <c r="AR54" s="6"/>
      <c r="AT54" s="5"/>
      <c r="AU54" s="201"/>
      <c r="AV54" s="18"/>
      <c r="BF54" s="39"/>
      <c r="BI54" s="6"/>
    </row>
    <row r="55" spans="9:61">
      <c r="I55" s="5"/>
      <c r="J55" s="201"/>
      <c r="X55" s="6"/>
      <c r="Z55" s="5"/>
      <c r="AA55" s="204"/>
      <c r="AR55" s="6"/>
      <c r="AT55" s="5"/>
      <c r="AU55" s="201"/>
      <c r="AV55" s="18"/>
      <c r="BF55" s="39"/>
      <c r="BI55" s="6"/>
    </row>
    <row r="56" spans="9:61">
      <c r="I56" s="5"/>
      <c r="J56" s="201"/>
      <c r="X56" s="6"/>
      <c r="Z56" s="5"/>
      <c r="AA56" s="204"/>
      <c r="AR56" s="6"/>
      <c r="AT56" s="5"/>
      <c r="AU56" s="201"/>
      <c r="AV56" s="18"/>
      <c r="BF56" s="39"/>
      <c r="BI56" s="6"/>
    </row>
    <row r="57" spans="9:61">
      <c r="I57" s="5"/>
      <c r="J57" s="201"/>
      <c r="X57" s="6"/>
      <c r="Z57" s="5"/>
      <c r="AA57" s="204"/>
      <c r="AR57" s="6"/>
      <c r="AT57" s="5"/>
      <c r="AU57" s="201"/>
      <c r="AV57" s="18"/>
      <c r="BF57" s="39"/>
      <c r="BI57" s="6"/>
    </row>
    <row r="58" spans="9:61">
      <c r="I58" s="5"/>
      <c r="J58" s="201"/>
      <c r="X58" s="6"/>
      <c r="Z58" s="5"/>
      <c r="AA58" s="204"/>
      <c r="AR58" s="6"/>
      <c r="AT58" s="5"/>
      <c r="AU58" s="201"/>
      <c r="AV58" s="18"/>
      <c r="BF58" s="39"/>
      <c r="BI58" s="6"/>
    </row>
    <row r="59" spans="9:61">
      <c r="I59" s="5"/>
      <c r="J59" s="201"/>
      <c r="X59" s="6"/>
      <c r="Z59" s="5"/>
      <c r="AA59" s="204"/>
      <c r="AR59" s="6"/>
      <c r="AT59" s="5"/>
      <c r="AU59" s="201"/>
      <c r="AV59" s="18"/>
      <c r="BF59" s="39"/>
      <c r="BI59" s="6"/>
    </row>
    <row r="60" spans="9:61">
      <c r="I60" s="5"/>
      <c r="J60" s="201"/>
      <c r="X60" s="6"/>
      <c r="Z60" s="5"/>
      <c r="AA60" s="204"/>
      <c r="AR60" s="6"/>
      <c r="AT60" s="5"/>
      <c r="AU60" s="201"/>
      <c r="AV60" s="18"/>
      <c r="BF60" s="39"/>
      <c r="BI60" s="6"/>
    </row>
    <row r="61" spans="9:61" ht="15" customHeight="1">
      <c r="I61" s="5"/>
      <c r="J61" s="201"/>
      <c r="X61" s="6"/>
      <c r="Z61" s="5"/>
      <c r="AA61" s="204"/>
      <c r="AR61" s="6"/>
      <c r="AT61" s="5"/>
      <c r="AU61" s="201"/>
      <c r="AV61" s="18"/>
      <c r="BF61" s="39"/>
      <c r="BI61" s="6"/>
    </row>
    <row r="62" spans="9:61">
      <c r="I62" s="5"/>
      <c r="J62" s="201"/>
      <c r="X62" s="6"/>
      <c r="Z62" s="5"/>
      <c r="AA62" s="204"/>
      <c r="AR62" s="6"/>
      <c r="AT62" s="5"/>
      <c r="AU62" s="201"/>
      <c r="AV62" s="18"/>
      <c r="BF62" s="39"/>
      <c r="BI62" s="6"/>
    </row>
    <row r="63" spans="9:61">
      <c r="I63" s="5"/>
      <c r="J63" s="201"/>
      <c r="X63" s="6"/>
      <c r="Z63" s="5"/>
      <c r="AA63" s="204"/>
      <c r="AR63" s="6"/>
      <c r="AT63" s="5"/>
      <c r="AU63" s="201"/>
      <c r="AV63" s="18"/>
      <c r="BF63" s="39"/>
      <c r="BI63" s="6"/>
    </row>
    <row r="64" spans="9:61">
      <c r="I64" s="5"/>
      <c r="J64" s="201"/>
      <c r="X64" s="6"/>
      <c r="Z64" s="5"/>
      <c r="AA64" s="204"/>
      <c r="AR64" s="6"/>
      <c r="AT64" s="5"/>
      <c r="AU64" s="201"/>
      <c r="AV64" s="18"/>
      <c r="BF64" s="39"/>
      <c r="BI64" s="6"/>
    </row>
    <row r="65" spans="9:61" ht="15.75" thickBot="1">
      <c r="I65" s="5"/>
      <c r="J65" s="201"/>
      <c r="X65" s="6"/>
      <c r="Z65" s="7"/>
      <c r="AA65" s="206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9"/>
      <c r="AT65" s="5"/>
      <c r="AU65" s="201"/>
      <c r="AV65" s="18"/>
      <c r="BF65" s="39"/>
      <c r="BI65" s="6"/>
    </row>
    <row r="66" spans="9:61">
      <c r="I66" s="5"/>
      <c r="J66" s="201"/>
      <c r="X66" s="6"/>
      <c r="AT66" s="5"/>
      <c r="AU66" s="201"/>
      <c r="AV66" s="18"/>
      <c r="BF66" s="39"/>
      <c r="BI66" s="6"/>
    </row>
    <row r="67" spans="9:61">
      <c r="I67" s="5"/>
      <c r="J67" s="201"/>
      <c r="X67" s="6"/>
      <c r="AT67" s="5"/>
      <c r="AU67" s="202"/>
      <c r="AV67" s="40"/>
      <c r="AW67" s="41"/>
      <c r="AX67" s="41"/>
      <c r="AY67" s="41"/>
      <c r="AZ67" s="41"/>
      <c r="BA67" s="41"/>
      <c r="BB67" s="41"/>
      <c r="BC67" s="41"/>
      <c r="BD67" s="41"/>
      <c r="BE67" s="41"/>
      <c r="BF67" s="42"/>
      <c r="BI67" s="6"/>
    </row>
    <row r="68" spans="9:61">
      <c r="I68" s="5"/>
      <c r="J68" s="201"/>
      <c r="X68" s="6"/>
      <c r="AT68" s="5"/>
      <c r="AU68" s="28"/>
      <c r="BI68" s="6"/>
    </row>
    <row r="69" spans="9:61">
      <c r="I69" s="5"/>
      <c r="J69" s="201"/>
      <c r="X69" s="6"/>
      <c r="AT69" s="5"/>
      <c r="AU69" s="28"/>
      <c r="BI69" s="6"/>
    </row>
    <row r="70" spans="9:61">
      <c r="I70" s="5"/>
      <c r="J70" s="201"/>
      <c r="X70" s="6"/>
      <c r="AT70" s="5"/>
      <c r="AU70" s="200" t="s">
        <v>165</v>
      </c>
      <c r="AV70" s="17"/>
      <c r="AW70" s="37"/>
      <c r="AX70" s="37"/>
      <c r="AY70" s="37"/>
      <c r="AZ70" s="37"/>
      <c r="BA70" s="37"/>
      <c r="BB70" s="37"/>
      <c r="BC70" s="37"/>
      <c r="BD70" s="37"/>
      <c r="BE70" s="37"/>
      <c r="BF70" s="38"/>
      <c r="BI70" s="6"/>
    </row>
    <row r="71" spans="9:61">
      <c r="I71" s="5"/>
      <c r="J71" s="201"/>
      <c r="X71" s="6"/>
      <c r="AT71" s="5"/>
      <c r="AU71" s="201"/>
      <c r="AV71" s="18"/>
      <c r="BF71" s="39"/>
      <c r="BI71" s="6"/>
    </row>
    <row r="72" spans="9:61">
      <c r="I72" s="5"/>
      <c r="J72" s="201"/>
      <c r="X72" s="6"/>
      <c r="AT72" s="5"/>
      <c r="AU72" s="201"/>
      <c r="AV72" s="18"/>
      <c r="BF72" s="39"/>
      <c r="BI72" s="6"/>
    </row>
    <row r="73" spans="9:61">
      <c r="I73" s="5"/>
      <c r="J73" s="201"/>
      <c r="X73" s="6"/>
      <c r="AT73" s="5"/>
      <c r="AU73" s="201"/>
      <c r="AV73" s="18"/>
      <c r="BF73" s="39"/>
      <c r="BI73" s="6"/>
    </row>
    <row r="74" spans="9:61">
      <c r="I74" s="5"/>
      <c r="J74" s="201"/>
      <c r="X74" s="6"/>
      <c r="AT74" s="5"/>
      <c r="AU74" s="201"/>
      <c r="AV74" s="18"/>
      <c r="BF74" s="39"/>
      <c r="BI74" s="6"/>
    </row>
    <row r="75" spans="9:61">
      <c r="I75" s="5"/>
      <c r="J75" s="201"/>
      <c r="X75" s="6"/>
      <c r="AT75" s="5"/>
      <c r="AU75" s="201"/>
      <c r="AV75" s="18"/>
      <c r="BF75" s="39"/>
      <c r="BI75" s="6"/>
    </row>
    <row r="76" spans="9:61">
      <c r="I76" s="5"/>
      <c r="J76" s="201"/>
      <c r="X76" s="6"/>
      <c r="AT76" s="5"/>
      <c r="AU76" s="201"/>
      <c r="AV76" s="18"/>
      <c r="BF76" s="39"/>
      <c r="BI76" s="6"/>
    </row>
    <row r="77" spans="9:61">
      <c r="I77" s="5"/>
      <c r="J77" s="201"/>
      <c r="X77" s="6"/>
      <c r="AT77" s="5"/>
      <c r="AU77" s="201"/>
      <c r="AV77" s="18"/>
      <c r="BF77" s="39"/>
      <c r="BI77" s="6"/>
    </row>
    <row r="78" spans="9:61">
      <c r="I78" s="5"/>
      <c r="J78" s="201"/>
      <c r="X78" s="6"/>
      <c r="AT78" s="5"/>
      <c r="AU78" s="201"/>
      <c r="AV78" s="18"/>
      <c r="BF78" s="39"/>
      <c r="BI78" s="6"/>
    </row>
    <row r="79" spans="9:61">
      <c r="I79" s="5"/>
      <c r="J79" s="201"/>
      <c r="X79" s="6"/>
      <c r="AT79" s="5"/>
      <c r="AU79" s="201"/>
      <c r="AV79" s="18"/>
      <c r="BF79" s="39"/>
      <c r="BI79" s="6"/>
    </row>
    <row r="80" spans="9:61">
      <c r="I80" s="5"/>
      <c r="J80" s="201"/>
      <c r="X80" s="6"/>
      <c r="AT80" s="5"/>
      <c r="AU80" s="201"/>
      <c r="AV80" s="18"/>
      <c r="BF80" s="39"/>
      <c r="BI80" s="6"/>
    </row>
    <row r="81" spans="9:61">
      <c r="I81" s="5"/>
      <c r="J81" s="201"/>
      <c r="X81" s="6"/>
      <c r="AT81" s="5"/>
      <c r="AU81" s="201"/>
      <c r="AV81" s="18"/>
      <c r="BF81" s="39"/>
      <c r="BI81" s="6"/>
    </row>
    <row r="82" spans="9:61">
      <c r="I82" s="5"/>
      <c r="J82" s="201"/>
      <c r="X82" s="6"/>
      <c r="AT82" s="5"/>
      <c r="AU82" s="201"/>
      <c r="AV82" s="18"/>
      <c r="BF82" s="39"/>
      <c r="BI82" s="6"/>
    </row>
    <row r="83" spans="9:61" ht="15" customHeight="1">
      <c r="I83" s="5"/>
      <c r="J83" s="201"/>
      <c r="X83" s="6"/>
      <c r="AT83" s="5"/>
      <c r="AU83" s="201"/>
      <c r="AV83" s="18"/>
      <c r="BF83" s="39"/>
      <c r="BI83" s="6"/>
    </row>
    <row r="84" spans="9:61">
      <c r="I84" s="5"/>
      <c r="J84" s="201"/>
      <c r="X84" s="6"/>
      <c r="AT84" s="5"/>
      <c r="AU84" s="201"/>
      <c r="AV84" s="18"/>
      <c r="BF84" s="39"/>
      <c r="BI84" s="6"/>
    </row>
    <row r="85" spans="9:61">
      <c r="I85" s="5"/>
      <c r="J85" s="201"/>
      <c r="X85" s="6"/>
      <c r="AT85" s="5"/>
      <c r="AU85" s="201"/>
      <c r="AV85" s="18"/>
      <c r="BF85" s="39"/>
      <c r="BI85" s="6"/>
    </row>
    <row r="86" spans="9:61">
      <c r="I86" s="5"/>
      <c r="J86" s="201"/>
      <c r="X86" s="6"/>
      <c r="AT86" s="5"/>
      <c r="AU86" s="201"/>
      <c r="AV86" s="18"/>
      <c r="BF86" s="39"/>
      <c r="BI86" s="6"/>
    </row>
    <row r="87" spans="9:61">
      <c r="I87" s="5"/>
      <c r="J87" s="201"/>
      <c r="X87" s="6"/>
      <c r="AT87" s="5"/>
      <c r="AU87" s="201"/>
      <c r="AV87" s="18"/>
      <c r="BF87" s="39"/>
      <c r="BI87" s="6"/>
    </row>
    <row r="88" spans="9:61">
      <c r="I88" s="5"/>
      <c r="J88" s="201"/>
      <c r="X88" s="6"/>
      <c r="AT88" s="5"/>
      <c r="AU88" s="201"/>
      <c r="AV88" s="18"/>
      <c r="BF88" s="39"/>
      <c r="BI88" s="6"/>
    </row>
    <row r="89" spans="9:61">
      <c r="I89" s="5"/>
      <c r="J89" s="201"/>
      <c r="X89" s="6"/>
      <c r="AT89" s="5"/>
      <c r="AU89" s="201"/>
      <c r="AV89" s="18"/>
      <c r="BF89" s="39"/>
      <c r="BI89" s="6"/>
    </row>
    <row r="90" spans="9:61">
      <c r="I90" s="5"/>
      <c r="J90" s="201"/>
      <c r="X90" s="6"/>
      <c r="AT90" s="5"/>
      <c r="AU90" s="202"/>
      <c r="AV90" s="40"/>
      <c r="AW90" s="41"/>
      <c r="AX90" s="41"/>
      <c r="AY90" s="41"/>
      <c r="AZ90" s="41"/>
      <c r="BA90" s="41"/>
      <c r="BB90" s="41"/>
      <c r="BC90" s="41"/>
      <c r="BD90" s="41"/>
      <c r="BE90" s="41"/>
      <c r="BF90" s="42"/>
      <c r="BI90" s="6"/>
    </row>
    <row r="91" spans="9:61" ht="15.75" thickBot="1">
      <c r="I91" s="5"/>
      <c r="J91" s="201"/>
      <c r="X91" s="6"/>
      <c r="AT91" s="7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9"/>
    </row>
    <row r="92" spans="9:61">
      <c r="I92" s="5"/>
      <c r="J92" s="201"/>
      <c r="X92" s="6"/>
    </row>
    <row r="93" spans="9:61">
      <c r="I93" s="5"/>
      <c r="J93" s="202"/>
      <c r="X93" s="6"/>
    </row>
    <row r="94" spans="9:61" ht="15.75" thickBot="1">
      <c r="I94" s="7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9"/>
    </row>
  </sheetData>
  <mergeCells count="13">
    <mergeCell ref="D4:F4"/>
    <mergeCell ref="D5:F5"/>
    <mergeCell ref="D23:F23"/>
    <mergeCell ref="D24:F24"/>
    <mergeCell ref="J19:J44"/>
    <mergeCell ref="AW3:AY3"/>
    <mergeCell ref="BA3:BC3"/>
    <mergeCell ref="BE3:BG3"/>
    <mergeCell ref="AU47:AU67"/>
    <mergeCell ref="J49:J93"/>
    <mergeCell ref="AA14:AA39"/>
    <mergeCell ref="AA42:AA65"/>
    <mergeCell ref="AU70:AU9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C3A38-9EF2-4EC6-8C95-A8CA7593A930}">
  <dimension ref="B1:L36"/>
  <sheetViews>
    <sheetView zoomScale="90" workbookViewId="0">
      <selection activeCell="C16" sqref="C16"/>
    </sheetView>
  </sheetViews>
  <sheetFormatPr defaultRowHeight="15"/>
  <cols>
    <col min="2" max="2" width="9.77734375" customWidth="1"/>
    <col min="3" max="3" width="10.77734375" customWidth="1"/>
    <col min="9" max="9" width="8.109375" customWidth="1"/>
    <col min="10" max="10" width="7.6640625" customWidth="1"/>
    <col min="11" max="11" width="7.33203125" customWidth="1"/>
    <col min="12" max="12" width="2.77734375" customWidth="1"/>
  </cols>
  <sheetData>
    <row r="1" spans="2:12" ht="15.75" thickBot="1"/>
    <row r="2" spans="2:12" ht="15.75">
      <c r="B2" s="14" t="s">
        <v>152</v>
      </c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>
      <c r="B3" s="142"/>
      <c r="C3" s="212" t="s">
        <v>793</v>
      </c>
      <c r="D3" s="212"/>
      <c r="E3" s="212"/>
      <c r="F3" s="210" t="s">
        <v>1059</v>
      </c>
      <c r="G3" s="210"/>
      <c r="H3" s="210"/>
      <c r="I3" s="211" t="s">
        <v>1061</v>
      </c>
      <c r="J3" s="211"/>
      <c r="K3" s="211"/>
      <c r="L3" s="6"/>
    </row>
    <row r="4" spans="2:12">
      <c r="B4" s="142"/>
      <c r="C4" s="141" t="s">
        <v>137</v>
      </c>
      <c r="D4" s="141" t="s">
        <v>138</v>
      </c>
      <c r="E4" s="141" t="s">
        <v>139</v>
      </c>
      <c r="F4" s="141" t="s">
        <v>137</v>
      </c>
      <c r="G4" s="141" t="s">
        <v>138</v>
      </c>
      <c r="H4" s="141" t="s">
        <v>139</v>
      </c>
      <c r="I4" s="141" t="s">
        <v>137</v>
      </c>
      <c r="J4" s="141" t="s">
        <v>138</v>
      </c>
      <c r="K4" s="141" t="s">
        <v>139</v>
      </c>
      <c r="L4" s="6"/>
    </row>
    <row r="5" spans="2:12">
      <c r="B5" s="142" t="s">
        <v>160</v>
      </c>
      <c r="C5" s="12">
        <v>14.397125900000001</v>
      </c>
      <c r="D5" s="12">
        <v>16.81483141</v>
      </c>
      <c r="E5" s="12">
        <v>16.43499207</v>
      </c>
      <c r="F5" s="12">
        <v>20.215551900000001</v>
      </c>
      <c r="G5" s="12">
        <v>22.39884</v>
      </c>
      <c r="H5" s="12">
        <v>20.36881</v>
      </c>
      <c r="I5" s="12">
        <v>20.835570000000001</v>
      </c>
      <c r="J5" s="12">
        <v>23.038519999999998</v>
      </c>
      <c r="K5" s="12">
        <v>21.177019999999999</v>
      </c>
      <c r="L5" s="6"/>
    </row>
    <row r="6" spans="2:12">
      <c r="B6" s="142" t="s">
        <v>163</v>
      </c>
      <c r="C6" s="12">
        <v>16.592330860000001</v>
      </c>
      <c r="D6" s="12">
        <v>16.492084269999999</v>
      </c>
      <c r="E6" s="12">
        <v>16.28030467</v>
      </c>
      <c r="F6" s="12">
        <v>20.647060499999998</v>
      </c>
      <c r="G6" s="12">
        <v>20.70919</v>
      </c>
      <c r="H6" s="12">
        <v>20.851279999999999</v>
      </c>
      <c r="I6" s="12">
        <v>18.180230000000002</v>
      </c>
      <c r="J6" s="12">
        <v>18.988099999999999</v>
      </c>
      <c r="K6" s="12">
        <v>17.252500000000001</v>
      </c>
      <c r="L6" s="6"/>
    </row>
    <row r="7" spans="2:12">
      <c r="B7" s="5"/>
      <c r="L7" s="6"/>
    </row>
    <row r="8" spans="2:12">
      <c r="B8" s="5"/>
      <c r="L8" s="6"/>
    </row>
    <row r="9" spans="2:12">
      <c r="B9" s="5"/>
      <c r="C9" s="133" t="s">
        <v>37</v>
      </c>
      <c r="D9" s="21" t="s">
        <v>38</v>
      </c>
      <c r="E9" s="134"/>
      <c r="F9" s="134"/>
      <c r="G9" s="135"/>
      <c r="L9" s="6"/>
    </row>
    <row r="10" spans="2:12">
      <c r="B10" s="5"/>
      <c r="C10" s="25" t="s">
        <v>41</v>
      </c>
      <c r="D10" s="136">
        <v>0.05</v>
      </c>
      <c r="E10" s="137"/>
      <c r="F10" s="137"/>
      <c r="G10" s="138"/>
      <c r="L10" s="6"/>
    </row>
    <row r="11" spans="2:12" ht="25.5">
      <c r="B11" s="5"/>
      <c r="C11" s="139" t="s">
        <v>47</v>
      </c>
      <c r="D11" s="139" t="s">
        <v>48</v>
      </c>
      <c r="E11" s="139" t="s">
        <v>49</v>
      </c>
      <c r="F11" s="139" t="s">
        <v>50</v>
      </c>
      <c r="G11" s="25" t="s">
        <v>15</v>
      </c>
      <c r="L11" s="6"/>
    </row>
    <row r="12" spans="2:12">
      <c r="B12" s="5"/>
      <c r="C12" s="25" t="s">
        <v>51</v>
      </c>
      <c r="D12" s="25">
        <v>13.65</v>
      </c>
      <c r="E12" s="25">
        <v>6.4000000000000003E-3</v>
      </c>
      <c r="F12" s="25" t="s">
        <v>28</v>
      </c>
      <c r="G12" s="25" t="s">
        <v>18</v>
      </c>
      <c r="L12" s="6"/>
    </row>
    <row r="13" spans="2:12">
      <c r="B13" s="5"/>
      <c r="C13" s="25" t="s">
        <v>166</v>
      </c>
      <c r="D13" s="25">
        <v>5.008</v>
      </c>
      <c r="E13" s="25">
        <v>3.27E-2</v>
      </c>
      <c r="F13" s="25" t="s">
        <v>25</v>
      </c>
      <c r="G13" s="25" t="s">
        <v>18</v>
      </c>
      <c r="L13" s="6"/>
    </row>
    <row r="14" spans="2:12">
      <c r="B14" s="5"/>
      <c r="C14" s="25" t="s">
        <v>1046</v>
      </c>
      <c r="D14" s="25">
        <v>71.03</v>
      </c>
      <c r="E14" s="25" t="s">
        <v>837</v>
      </c>
      <c r="F14" s="25" t="s">
        <v>19</v>
      </c>
      <c r="G14" s="25" t="s">
        <v>18</v>
      </c>
      <c r="L14" s="6"/>
    </row>
    <row r="15" spans="2:12">
      <c r="B15" s="5"/>
      <c r="L15" s="6"/>
    </row>
    <row r="16" spans="2:12" ht="51">
      <c r="B16" s="5"/>
      <c r="C16" s="139" t="s">
        <v>12</v>
      </c>
      <c r="D16" s="25" t="s">
        <v>1033</v>
      </c>
      <c r="E16" s="139" t="s">
        <v>1034</v>
      </c>
      <c r="F16" s="139" t="s">
        <v>1003</v>
      </c>
      <c r="G16" s="25" t="s">
        <v>16</v>
      </c>
      <c r="H16" s="139" t="s">
        <v>17</v>
      </c>
      <c r="L16" s="6"/>
    </row>
    <row r="17" spans="2:12">
      <c r="B17" s="5"/>
      <c r="C17" s="25"/>
      <c r="D17" s="25"/>
      <c r="E17" s="25"/>
      <c r="F17" s="25"/>
      <c r="G17" s="25"/>
      <c r="H17" s="25"/>
      <c r="L17" s="6"/>
    </row>
    <row r="18" spans="2:12">
      <c r="B18" s="5"/>
      <c r="C18" s="140" t="s">
        <v>1047</v>
      </c>
      <c r="D18" s="25"/>
      <c r="E18" s="25"/>
      <c r="F18" s="25"/>
      <c r="G18" s="25"/>
      <c r="H18" s="25"/>
      <c r="L18" s="6"/>
    </row>
    <row r="19" spans="2:12">
      <c r="B19" s="5"/>
      <c r="C19" s="25" t="s">
        <v>1048</v>
      </c>
      <c r="D19" s="25">
        <v>-5.1120000000000001</v>
      </c>
      <c r="E19" s="25" t="s">
        <v>1049</v>
      </c>
      <c r="F19" s="25" t="s">
        <v>18</v>
      </c>
      <c r="G19" s="25" t="s">
        <v>19</v>
      </c>
      <c r="H19" s="25" t="s">
        <v>837</v>
      </c>
      <c r="L19" s="6"/>
    </row>
    <row r="20" spans="2:12">
      <c r="B20" s="5"/>
      <c r="C20" s="25" t="s">
        <v>1050</v>
      </c>
      <c r="D20" s="25">
        <v>-5.8010000000000002</v>
      </c>
      <c r="E20" s="25" t="s">
        <v>1051</v>
      </c>
      <c r="F20" s="25" t="s">
        <v>18</v>
      </c>
      <c r="G20" s="25" t="s">
        <v>19</v>
      </c>
      <c r="H20" s="25" t="s">
        <v>837</v>
      </c>
      <c r="L20" s="6"/>
    </row>
    <row r="21" spans="2:12">
      <c r="B21" s="5"/>
      <c r="C21" s="25" t="s">
        <v>1052</v>
      </c>
      <c r="D21" s="25">
        <v>-0.68930000000000002</v>
      </c>
      <c r="E21" s="25" t="s">
        <v>1053</v>
      </c>
      <c r="F21" s="25" t="s">
        <v>22</v>
      </c>
      <c r="G21" s="25" t="s">
        <v>23</v>
      </c>
      <c r="H21" s="25">
        <v>0.6552</v>
      </c>
      <c r="L21" s="6"/>
    </row>
    <row r="22" spans="2:12">
      <c r="B22" s="5"/>
      <c r="C22" s="25"/>
      <c r="D22" s="25"/>
      <c r="E22" s="25"/>
      <c r="F22" s="25"/>
      <c r="G22" s="25"/>
      <c r="H22" s="25"/>
      <c r="L22" s="6"/>
    </row>
    <row r="23" spans="2:12">
      <c r="B23" s="5"/>
      <c r="C23" s="140" t="s">
        <v>163</v>
      </c>
      <c r="D23" s="25"/>
      <c r="E23" s="25"/>
      <c r="F23" s="25"/>
      <c r="G23" s="25"/>
      <c r="H23" s="25"/>
      <c r="L23" s="6"/>
    </row>
    <row r="24" spans="2:12">
      <c r="B24" s="5"/>
      <c r="C24" s="25" t="s">
        <v>1048</v>
      </c>
      <c r="D24" s="25">
        <v>-4.2809999999999997</v>
      </c>
      <c r="E24" s="25" t="s">
        <v>1054</v>
      </c>
      <c r="F24" s="25" t="s">
        <v>18</v>
      </c>
      <c r="G24" s="25" t="s">
        <v>31</v>
      </c>
      <c r="H24" s="25">
        <v>2.9999999999999997E-4</v>
      </c>
      <c r="L24" s="6"/>
    </row>
    <row r="25" spans="2:12">
      <c r="B25" s="5"/>
      <c r="C25" s="25" t="s">
        <v>1050</v>
      </c>
      <c r="D25" s="25">
        <v>-1.6850000000000001</v>
      </c>
      <c r="E25" s="25" t="s">
        <v>1055</v>
      </c>
      <c r="F25" s="25" t="s">
        <v>22</v>
      </c>
      <c r="G25" s="25" t="s">
        <v>23</v>
      </c>
      <c r="H25" s="25">
        <v>0.11509999999999999</v>
      </c>
      <c r="L25" s="6"/>
    </row>
    <row r="26" spans="2:12">
      <c r="B26" s="5"/>
      <c r="C26" s="25" t="s">
        <v>1052</v>
      </c>
      <c r="D26" s="25">
        <v>2.5960000000000001</v>
      </c>
      <c r="E26" s="25" t="s">
        <v>1056</v>
      </c>
      <c r="F26" s="25" t="s">
        <v>18</v>
      </c>
      <c r="G26" s="25" t="s">
        <v>25</v>
      </c>
      <c r="H26" s="25">
        <v>1.4500000000000001E-2</v>
      </c>
      <c r="L26" s="6"/>
    </row>
    <row r="27" spans="2:12">
      <c r="B27" s="5"/>
      <c r="C27" s="25"/>
      <c r="D27" s="25"/>
      <c r="E27" s="25"/>
      <c r="F27" s="25"/>
      <c r="G27" s="25"/>
      <c r="H27" s="25"/>
      <c r="L27" s="6"/>
    </row>
    <row r="28" spans="2:12">
      <c r="B28" s="5"/>
      <c r="C28" s="140" t="s">
        <v>793</v>
      </c>
      <c r="D28" s="25"/>
      <c r="E28" s="25"/>
      <c r="F28" s="25"/>
      <c r="G28" s="25"/>
      <c r="H28" s="25"/>
      <c r="L28" s="6"/>
    </row>
    <row r="29" spans="2:12">
      <c r="B29" s="5"/>
      <c r="C29" s="25" t="s">
        <v>1057</v>
      </c>
      <c r="D29" s="25">
        <v>-0.5726</v>
      </c>
      <c r="E29" s="25" t="s">
        <v>1058</v>
      </c>
      <c r="F29" s="25" t="s">
        <v>22</v>
      </c>
      <c r="G29" s="25" t="s">
        <v>23</v>
      </c>
      <c r="H29" s="25">
        <v>0.47289999999999999</v>
      </c>
      <c r="L29" s="6"/>
    </row>
    <row r="30" spans="2:12">
      <c r="B30" s="5"/>
      <c r="C30" s="25"/>
      <c r="D30" s="25"/>
      <c r="E30" s="25"/>
      <c r="F30" s="25"/>
      <c r="G30" s="25"/>
      <c r="H30" s="25"/>
      <c r="L30" s="6"/>
    </row>
    <row r="31" spans="2:12">
      <c r="B31" s="5"/>
      <c r="C31" s="140" t="s">
        <v>1059</v>
      </c>
      <c r="D31" s="25"/>
      <c r="E31" s="25"/>
      <c r="F31" s="25"/>
      <c r="G31" s="25"/>
      <c r="H31" s="25"/>
      <c r="L31" s="6"/>
    </row>
    <row r="32" spans="2:12">
      <c r="B32" s="5"/>
      <c r="C32" s="25" t="s">
        <v>1057</v>
      </c>
      <c r="D32" s="25">
        <v>0.2586</v>
      </c>
      <c r="E32" s="25" t="s">
        <v>1060</v>
      </c>
      <c r="F32" s="25" t="s">
        <v>22</v>
      </c>
      <c r="G32" s="25" t="s">
        <v>23</v>
      </c>
      <c r="H32" s="25">
        <v>0.74370000000000003</v>
      </c>
      <c r="L32" s="6"/>
    </row>
    <row r="33" spans="2:12">
      <c r="B33" s="5"/>
      <c r="C33" s="25"/>
      <c r="D33" s="25"/>
      <c r="E33" s="25"/>
      <c r="F33" s="25"/>
      <c r="G33" s="25"/>
      <c r="H33" s="25"/>
      <c r="L33" s="6"/>
    </row>
    <row r="34" spans="2:12">
      <c r="B34" s="5"/>
      <c r="C34" s="140" t="s">
        <v>1061</v>
      </c>
      <c r="D34" s="25"/>
      <c r="E34" s="25"/>
      <c r="F34" s="25"/>
      <c r="G34" s="25"/>
      <c r="H34" s="25"/>
      <c r="L34" s="6"/>
    </row>
    <row r="35" spans="2:12">
      <c r="B35" s="5"/>
      <c r="C35" s="25" t="s">
        <v>1057</v>
      </c>
      <c r="D35" s="25">
        <v>3.5430000000000001</v>
      </c>
      <c r="E35" s="25" t="s">
        <v>1062</v>
      </c>
      <c r="F35" s="25" t="s">
        <v>18</v>
      </c>
      <c r="G35" s="25" t="s">
        <v>31</v>
      </c>
      <c r="H35" s="25">
        <v>5.9999999999999995E-4</v>
      </c>
      <c r="L35" s="6"/>
    </row>
    <row r="36" spans="2:12" ht="15.75" thickBot="1">
      <c r="B36" s="7"/>
      <c r="C36" s="8"/>
      <c r="D36" s="8"/>
      <c r="E36" s="8"/>
      <c r="F36" s="8"/>
      <c r="G36" s="8"/>
      <c r="H36" s="8"/>
      <c r="I36" s="8"/>
      <c r="J36" s="8"/>
      <c r="K36" s="8"/>
      <c r="L36" s="9"/>
    </row>
  </sheetData>
  <mergeCells count="3">
    <mergeCell ref="F3:H3"/>
    <mergeCell ref="I3:K3"/>
    <mergeCell ref="C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9FE6-A703-4D1E-BB54-D2C7B4BB9340}">
  <dimension ref="B1:AC46"/>
  <sheetViews>
    <sheetView zoomScale="120" zoomScaleNormal="120" workbookViewId="0">
      <selection activeCell="H17" sqref="H17"/>
    </sheetView>
  </sheetViews>
  <sheetFormatPr defaultRowHeight="15"/>
  <cols>
    <col min="8" max="8" width="7.21875" customWidth="1"/>
    <col min="9" max="9" width="9.44140625" customWidth="1"/>
    <col min="10" max="10" width="8.88671875" customWidth="1"/>
    <col min="19" max="19" width="2.88671875" customWidth="1"/>
    <col min="21" max="21" width="41" customWidth="1"/>
    <col min="29" max="29" width="5.33203125" customWidth="1"/>
  </cols>
  <sheetData>
    <row r="1" spans="2:29" ht="15.75" thickBot="1"/>
    <row r="2" spans="2:29" ht="15.75">
      <c r="B2" s="14" t="s">
        <v>1063</v>
      </c>
      <c r="C2" s="3"/>
      <c r="D2" s="3"/>
      <c r="E2" s="3"/>
      <c r="F2" s="3"/>
      <c r="G2" s="4"/>
      <c r="I2" s="116" t="s">
        <v>808</v>
      </c>
      <c r="J2" s="145"/>
      <c r="K2" s="145"/>
      <c r="L2" s="145"/>
      <c r="M2" s="145"/>
      <c r="N2" s="145"/>
      <c r="O2" s="145"/>
      <c r="P2" s="145"/>
      <c r="Q2" s="145"/>
      <c r="R2" s="145"/>
      <c r="S2" s="4"/>
      <c r="U2" s="158" t="s">
        <v>1076</v>
      </c>
      <c r="V2" s="159"/>
      <c r="W2" s="160"/>
      <c r="X2" s="160"/>
      <c r="Y2" s="160"/>
      <c r="Z2" s="160"/>
      <c r="AA2" s="160"/>
      <c r="AB2" s="160"/>
      <c r="AC2" s="161"/>
    </row>
    <row r="3" spans="2:29">
      <c r="B3" s="5"/>
      <c r="G3" s="6"/>
      <c r="I3" s="146"/>
      <c r="J3" s="216" t="s">
        <v>793</v>
      </c>
      <c r="K3" s="216"/>
      <c r="L3" s="216"/>
      <c r="M3" s="210" t="s">
        <v>1059</v>
      </c>
      <c r="N3" s="210"/>
      <c r="O3" s="210"/>
      <c r="P3" s="211" t="s">
        <v>1061</v>
      </c>
      <c r="Q3" s="211"/>
      <c r="R3" s="211"/>
      <c r="S3" s="6"/>
      <c r="U3" s="148"/>
      <c r="V3" s="157"/>
      <c r="W3" s="217" t="s">
        <v>793</v>
      </c>
      <c r="X3" s="218"/>
      <c r="Y3" s="218"/>
      <c r="Z3" s="213" t="s">
        <v>1061</v>
      </c>
      <c r="AA3" s="213"/>
      <c r="AB3" s="213"/>
      <c r="AC3" s="162"/>
    </row>
    <row r="4" spans="2:29">
      <c r="B4" s="5"/>
      <c r="G4" s="6"/>
      <c r="I4" s="146"/>
      <c r="J4" s="22" t="s">
        <v>137</v>
      </c>
      <c r="K4" s="22" t="s">
        <v>138</v>
      </c>
      <c r="L4" s="22" t="s">
        <v>139</v>
      </c>
      <c r="M4" s="22" t="s">
        <v>137</v>
      </c>
      <c r="N4" s="22" t="s">
        <v>138</v>
      </c>
      <c r="O4" s="22" t="s">
        <v>139</v>
      </c>
      <c r="P4" s="22" t="s">
        <v>137</v>
      </c>
      <c r="Q4" s="22" t="s">
        <v>138</v>
      </c>
      <c r="R4" s="22" t="s">
        <v>139</v>
      </c>
      <c r="S4" s="6"/>
      <c r="U4" s="148"/>
      <c r="V4" s="126"/>
      <c r="W4" s="154" t="s">
        <v>137</v>
      </c>
      <c r="X4" s="141" t="s">
        <v>138</v>
      </c>
      <c r="Y4" s="141" t="s">
        <v>139</v>
      </c>
      <c r="Z4" s="141" t="s">
        <v>137</v>
      </c>
      <c r="AA4" s="141" t="s">
        <v>138</v>
      </c>
      <c r="AB4" s="141" t="s">
        <v>139</v>
      </c>
      <c r="AC4" s="162"/>
    </row>
    <row r="5" spans="2:29">
      <c r="B5" s="5"/>
      <c r="G5" s="6"/>
      <c r="I5" s="147" t="s">
        <v>598</v>
      </c>
      <c r="J5" s="70">
        <v>19.898353271282392</v>
      </c>
      <c r="K5" s="70">
        <v>21.919071399517719</v>
      </c>
      <c r="L5" s="70">
        <v>16.649481203186628</v>
      </c>
      <c r="M5" s="70">
        <v>22.518265204531271</v>
      </c>
      <c r="N5" s="70">
        <v>23.677323033052772</v>
      </c>
      <c r="O5" s="70">
        <v>22.721308298128118</v>
      </c>
      <c r="P5" s="70">
        <v>22.202314697139709</v>
      </c>
      <c r="Q5" s="70">
        <v>21.511538786619688</v>
      </c>
      <c r="R5" s="70">
        <v>21.032021387037606</v>
      </c>
      <c r="S5" s="6"/>
      <c r="U5" s="214" t="s">
        <v>160</v>
      </c>
      <c r="V5" s="181" t="s">
        <v>1194</v>
      </c>
      <c r="W5" s="126">
        <v>26.565441440000001</v>
      </c>
      <c r="X5" s="126">
        <v>20.638971080000001</v>
      </c>
      <c r="Y5" s="126">
        <v>24.83846625</v>
      </c>
      <c r="Z5" s="126">
        <v>33.222653960000002</v>
      </c>
      <c r="AA5" s="126">
        <v>31.172604570000001</v>
      </c>
      <c r="AB5" s="126">
        <v>31.442984469999999</v>
      </c>
      <c r="AC5" s="162"/>
    </row>
    <row r="6" spans="2:29">
      <c r="B6" s="5"/>
      <c r="G6" s="6"/>
      <c r="I6" s="144" t="s">
        <v>864</v>
      </c>
      <c r="J6" s="70">
        <v>19.89890564098928</v>
      </c>
      <c r="K6" s="70">
        <v>20.782320985053932</v>
      </c>
      <c r="L6" s="70">
        <v>20.618228802075329</v>
      </c>
      <c r="M6" s="70">
        <v>23.120116326126801</v>
      </c>
      <c r="N6" s="70">
        <v>23.711576158051063</v>
      </c>
      <c r="O6" s="70">
        <v>23.207212881230944</v>
      </c>
      <c r="P6" s="70">
        <v>25.467454715965825</v>
      </c>
      <c r="Q6" s="70">
        <v>24.461121066171501</v>
      </c>
      <c r="R6" s="70">
        <v>24.153965920432888</v>
      </c>
      <c r="S6" s="6"/>
      <c r="U6" s="214"/>
      <c r="V6" s="90" t="s">
        <v>864</v>
      </c>
      <c r="W6" s="126">
        <v>18.437092249999999</v>
      </c>
      <c r="X6" s="126">
        <v>24.90896266</v>
      </c>
      <c r="Y6" s="126">
        <v>23.129124439999998</v>
      </c>
      <c r="Z6" s="126">
        <v>37.12931407</v>
      </c>
      <c r="AA6" s="126">
        <v>36.609867039999997</v>
      </c>
      <c r="AB6" s="126">
        <v>31.297727290000001</v>
      </c>
      <c r="AC6" s="162"/>
    </row>
    <row r="7" spans="2:29">
      <c r="B7" s="5"/>
      <c r="G7" s="6"/>
      <c r="I7" s="146"/>
      <c r="J7" s="69"/>
      <c r="K7" s="69"/>
      <c r="L7" s="69"/>
      <c r="M7" s="69"/>
      <c r="N7" s="69"/>
      <c r="O7" s="69"/>
      <c r="P7" s="69"/>
      <c r="Q7" s="69"/>
      <c r="R7" s="69"/>
      <c r="S7" s="6"/>
      <c r="U7" s="215" t="s">
        <v>163</v>
      </c>
      <c r="V7" s="182" t="s">
        <v>1194</v>
      </c>
      <c r="W7" s="131">
        <v>21.363376819999999</v>
      </c>
      <c r="X7" s="131">
        <v>23.076305720000001</v>
      </c>
      <c r="Y7" s="131">
        <v>22.809916869999999</v>
      </c>
      <c r="Z7" s="131">
        <v>27.33330853</v>
      </c>
      <c r="AA7" s="131">
        <v>25.007813800000001</v>
      </c>
      <c r="AB7" s="131">
        <v>28.390024579999999</v>
      </c>
      <c r="AC7" s="162"/>
    </row>
    <row r="8" spans="2:29">
      <c r="B8" s="5"/>
      <c r="G8" s="6"/>
      <c r="I8" s="146"/>
      <c r="J8" s="69"/>
      <c r="K8" s="69"/>
      <c r="L8" s="69"/>
      <c r="M8" s="69"/>
      <c r="N8" s="69"/>
      <c r="O8" s="69"/>
      <c r="P8" s="69"/>
      <c r="Q8" s="69"/>
      <c r="R8" s="69"/>
      <c r="S8" s="6"/>
      <c r="U8" s="215"/>
      <c r="V8" s="90" t="s">
        <v>864</v>
      </c>
      <c r="W8" s="131">
        <v>21.369866569999999</v>
      </c>
      <c r="X8" s="131">
        <v>24.818629399999999</v>
      </c>
      <c r="Y8" s="131">
        <v>23.680785579999998</v>
      </c>
      <c r="Z8" s="131">
        <v>35.46676016</v>
      </c>
      <c r="AA8" s="131">
        <v>38.065781479999998</v>
      </c>
      <c r="AB8" s="131">
        <v>40.344939429999997</v>
      </c>
      <c r="AC8" s="162"/>
    </row>
    <row r="9" spans="2:29">
      <c r="B9" s="5"/>
      <c r="G9" s="6"/>
      <c r="I9" s="146"/>
      <c r="J9" s="133" t="s">
        <v>37</v>
      </c>
      <c r="K9" s="21" t="s">
        <v>38</v>
      </c>
      <c r="L9" s="134"/>
      <c r="M9" s="134"/>
      <c r="N9" s="135"/>
      <c r="O9" s="69"/>
      <c r="P9" s="69"/>
      <c r="Q9" s="69"/>
      <c r="R9" s="69"/>
      <c r="S9" s="6"/>
      <c r="U9" s="163"/>
      <c r="V9" s="164"/>
      <c r="W9" s="164"/>
      <c r="X9" s="164"/>
      <c r="Y9" s="164"/>
      <c r="Z9" s="164"/>
      <c r="AA9" s="164"/>
      <c r="AB9" s="164"/>
      <c r="AC9" s="162"/>
    </row>
    <row r="10" spans="2:29">
      <c r="B10" s="5"/>
      <c r="G10" s="6"/>
      <c r="I10" s="146"/>
      <c r="J10" s="25" t="s">
        <v>41</v>
      </c>
      <c r="K10" s="155">
        <v>0.05</v>
      </c>
      <c r="L10" s="137"/>
      <c r="M10" s="137"/>
      <c r="N10" s="138"/>
      <c r="O10" s="69"/>
      <c r="P10" s="69"/>
      <c r="Q10" s="69"/>
      <c r="R10" s="69"/>
      <c r="S10" s="6"/>
      <c r="U10" s="165" t="s">
        <v>37</v>
      </c>
      <c r="V10" s="12" t="s">
        <v>38</v>
      </c>
      <c r="W10" s="149"/>
      <c r="X10" s="149"/>
      <c r="Y10" s="150"/>
      <c r="Z10" s="164"/>
      <c r="AA10" s="164"/>
      <c r="AB10" s="164"/>
      <c r="AC10" s="162"/>
    </row>
    <row r="11" spans="2:29" ht="25.5">
      <c r="B11" s="5"/>
      <c r="G11" s="6"/>
      <c r="I11" s="146"/>
      <c r="J11" s="139" t="s">
        <v>47</v>
      </c>
      <c r="K11" s="139" t="s">
        <v>48</v>
      </c>
      <c r="L11" s="139" t="s">
        <v>49</v>
      </c>
      <c r="M11" s="139" t="s">
        <v>50</v>
      </c>
      <c r="N11" s="25" t="s">
        <v>15</v>
      </c>
      <c r="O11" s="69"/>
      <c r="P11" s="69"/>
      <c r="Q11" s="69"/>
      <c r="R11" s="69"/>
      <c r="S11" s="6"/>
      <c r="U11" s="166" t="s">
        <v>41</v>
      </c>
      <c r="V11" s="167">
        <v>0.05</v>
      </c>
      <c r="W11" s="151"/>
      <c r="X11" s="151"/>
      <c r="Y11" s="152"/>
      <c r="Z11" s="164"/>
      <c r="AA11" s="164"/>
      <c r="AB11" s="164"/>
      <c r="AC11" s="162"/>
    </row>
    <row r="12" spans="2:29" ht="28.5">
      <c r="B12" s="5"/>
      <c r="G12" s="6"/>
      <c r="I12" s="146"/>
      <c r="J12" s="25" t="s">
        <v>51</v>
      </c>
      <c r="K12" s="25">
        <v>8.4730000000000008</v>
      </c>
      <c r="L12" s="25">
        <v>0.155</v>
      </c>
      <c r="M12" s="25" t="s">
        <v>23</v>
      </c>
      <c r="N12" s="25" t="s">
        <v>22</v>
      </c>
      <c r="O12" s="69"/>
      <c r="P12" s="69"/>
      <c r="Q12" s="69"/>
      <c r="R12" s="69"/>
      <c r="S12" s="6"/>
      <c r="U12" s="168" t="s">
        <v>47</v>
      </c>
      <c r="V12" s="153" t="s">
        <v>48</v>
      </c>
      <c r="W12" s="153" t="s">
        <v>49</v>
      </c>
      <c r="X12" s="153" t="s">
        <v>50</v>
      </c>
      <c r="Y12" s="11" t="s">
        <v>15</v>
      </c>
      <c r="Z12" s="164"/>
      <c r="AA12" s="164"/>
      <c r="AB12" s="164"/>
      <c r="AC12" s="162"/>
    </row>
    <row r="13" spans="2:29">
      <c r="B13" s="5"/>
      <c r="G13" s="6"/>
      <c r="I13" s="146"/>
      <c r="J13" s="25" t="s">
        <v>166</v>
      </c>
      <c r="K13" s="25">
        <v>13.28</v>
      </c>
      <c r="L13" s="25">
        <v>2.2499999999999999E-2</v>
      </c>
      <c r="M13" s="25" t="s">
        <v>25</v>
      </c>
      <c r="N13" s="25" t="s">
        <v>18</v>
      </c>
      <c r="O13" s="69"/>
      <c r="P13" s="69"/>
      <c r="Q13" s="69"/>
      <c r="R13" s="69"/>
      <c r="S13" s="6"/>
      <c r="U13" s="166" t="s">
        <v>51</v>
      </c>
      <c r="V13" s="11">
        <v>10.81</v>
      </c>
      <c r="W13" s="11">
        <v>7.3000000000000001E-3</v>
      </c>
      <c r="X13" s="11" t="s">
        <v>28</v>
      </c>
      <c r="Y13" s="11" t="s">
        <v>18</v>
      </c>
      <c r="Z13" s="164"/>
      <c r="AA13" s="164"/>
      <c r="AB13" s="164"/>
      <c r="AC13" s="162"/>
    </row>
    <row r="14" spans="2:29">
      <c r="B14" s="5"/>
      <c r="G14" s="6"/>
      <c r="I14" s="146"/>
      <c r="J14" s="25" t="s">
        <v>1046</v>
      </c>
      <c r="K14" s="25">
        <v>55</v>
      </c>
      <c r="L14" s="25">
        <v>6.9999999999999999E-4</v>
      </c>
      <c r="M14" s="25" t="s">
        <v>31</v>
      </c>
      <c r="N14" s="25" t="s">
        <v>18</v>
      </c>
      <c r="O14" s="69"/>
      <c r="P14" s="69"/>
      <c r="Q14" s="69"/>
      <c r="R14" s="69"/>
      <c r="S14" s="6"/>
      <c r="U14" s="166" t="s">
        <v>166</v>
      </c>
      <c r="V14" s="11">
        <v>12.3</v>
      </c>
      <c r="W14" s="11">
        <v>4.3E-3</v>
      </c>
      <c r="X14" s="11" t="s">
        <v>28</v>
      </c>
      <c r="Y14" s="11" t="s">
        <v>18</v>
      </c>
      <c r="Z14" s="164"/>
      <c r="AA14" s="164"/>
      <c r="AB14" s="164"/>
      <c r="AC14" s="162"/>
    </row>
    <row r="15" spans="2:29">
      <c r="B15" s="5"/>
      <c r="G15" s="6"/>
      <c r="I15" s="146"/>
      <c r="J15" s="69"/>
      <c r="K15" s="69"/>
      <c r="L15" s="69"/>
      <c r="M15" s="69"/>
      <c r="N15" s="69"/>
      <c r="O15" s="69"/>
      <c r="P15" s="69"/>
      <c r="Q15" s="69"/>
      <c r="R15" s="69"/>
      <c r="S15" s="6"/>
      <c r="U15" s="166" t="s">
        <v>1046</v>
      </c>
      <c r="V15" s="11">
        <v>66.83</v>
      </c>
      <c r="W15" s="11" t="s">
        <v>837</v>
      </c>
      <c r="X15" s="11" t="s">
        <v>19</v>
      </c>
      <c r="Y15" s="11" t="s">
        <v>18</v>
      </c>
      <c r="Z15" s="164"/>
      <c r="AA15" s="164"/>
      <c r="AB15" s="164"/>
      <c r="AC15" s="162"/>
    </row>
    <row r="16" spans="2:29" ht="51">
      <c r="B16" s="5"/>
      <c r="G16" s="6"/>
      <c r="I16" s="146"/>
      <c r="J16" s="139" t="s">
        <v>12</v>
      </c>
      <c r="K16" s="25" t="s">
        <v>1033</v>
      </c>
      <c r="L16" s="139" t="s">
        <v>1034</v>
      </c>
      <c r="M16" s="139" t="s">
        <v>1003</v>
      </c>
      <c r="N16" s="25" t="s">
        <v>16</v>
      </c>
      <c r="O16" s="139" t="s">
        <v>17</v>
      </c>
      <c r="P16" s="69"/>
      <c r="Q16" s="69"/>
      <c r="R16" s="69"/>
      <c r="S16" s="6"/>
      <c r="U16" s="163"/>
      <c r="V16" s="164"/>
      <c r="W16" s="164"/>
      <c r="X16" s="164"/>
      <c r="Y16" s="164"/>
      <c r="Z16" s="164"/>
      <c r="AA16" s="164"/>
      <c r="AB16" s="164"/>
      <c r="AC16" s="162"/>
    </row>
    <row r="17" spans="2:29">
      <c r="B17" s="5"/>
      <c r="G17" s="6"/>
      <c r="I17" s="146"/>
      <c r="J17" s="25"/>
      <c r="K17" s="25"/>
      <c r="L17" s="25"/>
      <c r="M17" s="25"/>
      <c r="N17" s="25"/>
      <c r="O17" s="25"/>
      <c r="P17" s="69"/>
      <c r="Q17" s="69"/>
      <c r="R17" s="69"/>
      <c r="S17" s="6"/>
      <c r="U17" s="169" t="s">
        <v>12</v>
      </c>
      <c r="V17" s="131" t="s">
        <v>1033</v>
      </c>
      <c r="W17" s="131" t="s">
        <v>1034</v>
      </c>
      <c r="X17" s="131" t="s">
        <v>1003</v>
      </c>
      <c r="Y17" s="131" t="s">
        <v>16</v>
      </c>
      <c r="Z17" s="131" t="s">
        <v>17</v>
      </c>
      <c r="AA17" s="164"/>
      <c r="AB17" s="164"/>
      <c r="AC17" s="162"/>
    </row>
    <row r="18" spans="2:29">
      <c r="B18" s="5"/>
      <c r="G18" s="6"/>
      <c r="I18" s="146"/>
      <c r="J18" s="140" t="s">
        <v>598</v>
      </c>
      <c r="K18" s="25"/>
      <c r="L18" s="25"/>
      <c r="M18" s="25"/>
      <c r="N18" s="25"/>
      <c r="O18" s="25"/>
      <c r="P18" s="69"/>
      <c r="Q18" s="69"/>
      <c r="R18" s="69"/>
      <c r="S18" s="6"/>
      <c r="U18" s="183" t="s">
        <v>1195</v>
      </c>
      <c r="V18" s="126">
        <v>-7.9320000000000004</v>
      </c>
      <c r="W18" s="126" t="s">
        <v>1077</v>
      </c>
      <c r="X18" s="126" t="s">
        <v>18</v>
      </c>
      <c r="Y18" s="126" t="s">
        <v>25</v>
      </c>
      <c r="Z18" s="126">
        <v>1.49E-2</v>
      </c>
      <c r="AA18" s="164"/>
      <c r="AB18" s="164"/>
      <c r="AC18" s="162"/>
    </row>
    <row r="19" spans="2:29">
      <c r="B19" s="5"/>
      <c r="G19" s="6"/>
      <c r="I19" s="146"/>
      <c r="J19" s="25" t="s">
        <v>1048</v>
      </c>
      <c r="K19" s="25">
        <v>-3.4830000000000001</v>
      </c>
      <c r="L19" s="25" t="s">
        <v>1064</v>
      </c>
      <c r="M19" s="25" t="s">
        <v>18</v>
      </c>
      <c r="N19" s="25" t="s">
        <v>25</v>
      </c>
      <c r="O19" s="25">
        <v>1.01E-2</v>
      </c>
      <c r="P19" s="69"/>
      <c r="Q19" s="69"/>
      <c r="R19" s="69"/>
      <c r="S19" s="6"/>
      <c r="U19" s="156" t="s">
        <v>1196</v>
      </c>
      <c r="V19" s="126">
        <v>1.8560000000000001</v>
      </c>
      <c r="W19" s="126" t="s">
        <v>1078</v>
      </c>
      <c r="X19" s="126" t="s">
        <v>22</v>
      </c>
      <c r="Y19" s="126" t="s">
        <v>23</v>
      </c>
      <c r="Z19" s="126">
        <v>0.97430000000000005</v>
      </c>
      <c r="AA19" s="164"/>
      <c r="AB19" s="164"/>
      <c r="AC19" s="162"/>
    </row>
    <row r="20" spans="2:29">
      <c r="B20" s="5"/>
      <c r="G20" s="6"/>
      <c r="I20" s="146"/>
      <c r="J20" s="25" t="s">
        <v>1050</v>
      </c>
      <c r="K20" s="25">
        <v>-2.093</v>
      </c>
      <c r="L20" s="25" t="s">
        <v>1065</v>
      </c>
      <c r="M20" s="25" t="s">
        <v>22</v>
      </c>
      <c r="N20" s="25" t="s">
        <v>23</v>
      </c>
      <c r="O20" s="25">
        <v>0.12280000000000001</v>
      </c>
      <c r="P20" s="69"/>
      <c r="Q20" s="69"/>
      <c r="R20" s="69"/>
      <c r="S20" s="6"/>
      <c r="U20" s="156" t="s">
        <v>1197</v>
      </c>
      <c r="V20" s="126">
        <v>-11</v>
      </c>
      <c r="W20" s="126" t="s">
        <v>1079</v>
      </c>
      <c r="X20" s="126" t="s">
        <v>18</v>
      </c>
      <c r="Y20" s="126" t="s">
        <v>31</v>
      </c>
      <c r="Z20" s="126">
        <v>6.9999999999999999E-4</v>
      </c>
      <c r="AA20" s="164"/>
      <c r="AB20" s="164"/>
      <c r="AC20" s="162"/>
    </row>
    <row r="21" spans="2:29">
      <c r="B21" s="5"/>
      <c r="G21" s="6"/>
      <c r="I21" s="146"/>
      <c r="J21" s="25" t="s">
        <v>1052</v>
      </c>
      <c r="K21" s="25">
        <v>1.39</v>
      </c>
      <c r="L21" s="25" t="s">
        <v>1066</v>
      </c>
      <c r="M21" s="25" t="s">
        <v>22</v>
      </c>
      <c r="N21" s="25" t="s">
        <v>23</v>
      </c>
      <c r="O21" s="25">
        <v>0.36059999999999998</v>
      </c>
      <c r="P21" s="69"/>
      <c r="Q21" s="69"/>
      <c r="R21" s="69"/>
      <c r="S21" s="6"/>
      <c r="U21" s="156" t="s">
        <v>1198</v>
      </c>
      <c r="V21" s="126">
        <v>1.5980000000000001</v>
      </c>
      <c r="W21" s="126" t="s">
        <v>1080</v>
      </c>
      <c r="X21" s="126" t="s">
        <v>22</v>
      </c>
      <c r="Y21" s="126" t="s">
        <v>23</v>
      </c>
      <c r="Z21" s="126">
        <v>0.98880000000000001</v>
      </c>
      <c r="AA21" s="164"/>
      <c r="AB21" s="164"/>
      <c r="AC21" s="162"/>
    </row>
    <row r="22" spans="2:29">
      <c r="B22" s="5"/>
      <c r="G22" s="6"/>
      <c r="I22" s="146"/>
      <c r="J22" s="25"/>
      <c r="K22" s="25"/>
      <c r="L22" s="25"/>
      <c r="M22" s="25"/>
      <c r="N22" s="25"/>
      <c r="O22" s="25"/>
      <c r="P22" s="69"/>
      <c r="Q22" s="69"/>
      <c r="R22" s="69"/>
      <c r="S22" s="6"/>
      <c r="U22" s="156" t="s">
        <v>1199</v>
      </c>
      <c r="V22" s="126">
        <v>-2.8959999999999999</v>
      </c>
      <c r="W22" s="126" t="s">
        <v>1081</v>
      </c>
      <c r="X22" s="126" t="s">
        <v>22</v>
      </c>
      <c r="Y22" s="126" t="s">
        <v>23</v>
      </c>
      <c r="Z22" s="126">
        <v>0.79930000000000001</v>
      </c>
      <c r="AA22" s="164"/>
      <c r="AB22" s="164"/>
      <c r="AC22" s="162"/>
    </row>
    <row r="23" spans="2:29">
      <c r="B23" s="5"/>
      <c r="G23" s="6"/>
      <c r="I23" s="146"/>
      <c r="J23" s="143" t="s">
        <v>864</v>
      </c>
      <c r="K23" s="25"/>
      <c r="L23" s="25"/>
      <c r="M23" s="25"/>
      <c r="N23" s="25"/>
      <c r="O23" s="25"/>
      <c r="P23" s="69"/>
      <c r="Q23" s="69"/>
      <c r="R23" s="69"/>
      <c r="S23" s="6"/>
      <c r="U23" s="156" t="s">
        <v>1200</v>
      </c>
      <c r="V23" s="126">
        <v>0.72450000000000003</v>
      </c>
      <c r="W23" s="126" t="s">
        <v>1082</v>
      </c>
      <c r="X23" s="126" t="s">
        <v>22</v>
      </c>
      <c r="Y23" s="126" t="s">
        <v>23</v>
      </c>
      <c r="Z23" s="126" t="s">
        <v>841</v>
      </c>
      <c r="AA23" s="164"/>
      <c r="AB23" s="164"/>
      <c r="AC23" s="162"/>
    </row>
    <row r="24" spans="2:29">
      <c r="B24" s="5"/>
      <c r="G24" s="6"/>
      <c r="I24" s="146"/>
      <c r="J24" s="25" t="s">
        <v>1048</v>
      </c>
      <c r="K24" s="25">
        <v>-2.9129999999999998</v>
      </c>
      <c r="L24" s="25" t="s">
        <v>1067</v>
      </c>
      <c r="M24" s="25" t="s">
        <v>18</v>
      </c>
      <c r="N24" s="25" t="s">
        <v>25</v>
      </c>
      <c r="O24" s="25">
        <v>2.87E-2</v>
      </c>
      <c r="P24" s="69"/>
      <c r="Q24" s="69"/>
      <c r="R24" s="69"/>
      <c r="S24" s="6"/>
      <c r="U24" s="156" t="s">
        <v>1201</v>
      </c>
      <c r="V24" s="126">
        <v>-13.94</v>
      </c>
      <c r="W24" s="126" t="s">
        <v>1083</v>
      </c>
      <c r="X24" s="126" t="s">
        <v>18</v>
      </c>
      <c r="Y24" s="126" t="s">
        <v>19</v>
      </c>
      <c r="Z24" s="126" t="s">
        <v>837</v>
      </c>
      <c r="AA24" s="164"/>
      <c r="AB24" s="164"/>
      <c r="AC24" s="162"/>
    </row>
    <row r="25" spans="2:29">
      <c r="B25" s="5"/>
      <c r="G25" s="6"/>
      <c r="I25" s="146"/>
      <c r="J25" s="25" t="s">
        <v>1050</v>
      </c>
      <c r="K25" s="25">
        <v>-4.2610000000000001</v>
      </c>
      <c r="L25" s="25" t="s">
        <v>1068</v>
      </c>
      <c r="M25" s="25" t="s">
        <v>18</v>
      </c>
      <c r="N25" s="25" t="s">
        <v>28</v>
      </c>
      <c r="O25" s="25">
        <v>2.5000000000000001E-3</v>
      </c>
      <c r="P25" s="69"/>
      <c r="Q25" s="69"/>
      <c r="R25" s="69"/>
      <c r="S25" s="6"/>
      <c r="U25" s="156" t="s">
        <v>1202</v>
      </c>
      <c r="V25" s="126">
        <v>9.7880000000000003</v>
      </c>
      <c r="W25" s="126" t="s">
        <v>1084</v>
      </c>
      <c r="X25" s="126" t="s">
        <v>18</v>
      </c>
      <c r="Y25" s="126" t="s">
        <v>28</v>
      </c>
      <c r="Z25" s="126">
        <v>2.3E-3</v>
      </c>
      <c r="AA25" s="164"/>
      <c r="AB25" s="164"/>
      <c r="AC25" s="162"/>
    </row>
    <row r="26" spans="2:29">
      <c r="B26" s="5"/>
      <c r="G26" s="6"/>
      <c r="I26" s="146"/>
      <c r="J26" s="25" t="s">
        <v>1052</v>
      </c>
      <c r="K26" s="25">
        <v>-1.3480000000000001</v>
      </c>
      <c r="L26" s="25" t="s">
        <v>1069</v>
      </c>
      <c r="M26" s="25" t="s">
        <v>22</v>
      </c>
      <c r="N26" s="25" t="s">
        <v>23</v>
      </c>
      <c r="O26" s="25">
        <v>0.38159999999999999</v>
      </c>
      <c r="P26" s="69"/>
      <c r="Q26" s="69"/>
      <c r="R26" s="69"/>
      <c r="S26" s="6"/>
      <c r="U26" s="156" t="s">
        <v>1203</v>
      </c>
      <c r="V26" s="126">
        <v>-3.0659999999999998</v>
      </c>
      <c r="W26" s="126" t="s">
        <v>1085</v>
      </c>
      <c r="X26" s="126" t="s">
        <v>22</v>
      </c>
      <c r="Y26" s="126" t="s">
        <v>23</v>
      </c>
      <c r="Z26" s="126">
        <v>0.75329999999999997</v>
      </c>
      <c r="AA26" s="164"/>
      <c r="AB26" s="164"/>
      <c r="AC26" s="162"/>
    </row>
    <row r="27" spans="2:29">
      <c r="B27" s="5"/>
      <c r="G27" s="6"/>
      <c r="I27" s="146"/>
      <c r="J27" s="25"/>
      <c r="K27" s="25"/>
      <c r="L27" s="25"/>
      <c r="M27" s="25"/>
      <c r="N27" s="25"/>
      <c r="O27" s="25"/>
      <c r="P27" s="69"/>
      <c r="Q27" s="69"/>
      <c r="R27" s="69"/>
      <c r="S27" s="6"/>
      <c r="U27" s="156" t="s">
        <v>1204</v>
      </c>
      <c r="V27" s="126">
        <v>9.5299999999999994</v>
      </c>
      <c r="W27" s="126" t="s">
        <v>1086</v>
      </c>
      <c r="X27" s="126" t="s">
        <v>18</v>
      </c>
      <c r="Y27" s="126" t="s">
        <v>28</v>
      </c>
      <c r="Z27" s="126">
        <v>3.0000000000000001E-3</v>
      </c>
      <c r="AA27" s="164"/>
      <c r="AB27" s="164"/>
      <c r="AC27" s="162"/>
    </row>
    <row r="28" spans="2:29">
      <c r="B28" s="5"/>
      <c r="G28" s="6"/>
      <c r="I28" s="146"/>
      <c r="J28" s="140" t="s">
        <v>793</v>
      </c>
      <c r="K28" s="25"/>
      <c r="L28" s="25"/>
      <c r="M28" s="25"/>
      <c r="N28" s="25"/>
      <c r="O28" s="25"/>
      <c r="P28" s="69"/>
      <c r="Q28" s="69"/>
      <c r="R28" s="69"/>
      <c r="S28" s="6"/>
      <c r="U28" s="156" t="s">
        <v>1205</v>
      </c>
      <c r="V28" s="126">
        <v>5.0359999999999996</v>
      </c>
      <c r="W28" s="126" t="s">
        <v>1087</v>
      </c>
      <c r="X28" s="126" t="s">
        <v>22</v>
      </c>
      <c r="Y28" s="126" t="s">
        <v>23</v>
      </c>
      <c r="Z28" s="126">
        <v>0.22500000000000001</v>
      </c>
      <c r="AA28" s="164"/>
      <c r="AB28" s="164"/>
      <c r="AC28" s="162"/>
    </row>
    <row r="29" spans="2:29">
      <c r="B29" s="5"/>
      <c r="G29" s="6"/>
      <c r="I29" s="146"/>
      <c r="J29" s="25" t="s">
        <v>1074</v>
      </c>
      <c r="K29" s="25">
        <v>-0.94420000000000004</v>
      </c>
      <c r="L29" s="25" t="s">
        <v>1070</v>
      </c>
      <c r="M29" s="25" t="s">
        <v>22</v>
      </c>
      <c r="N29" s="25" t="s">
        <v>23</v>
      </c>
      <c r="O29" s="25">
        <v>0.35289999999999999</v>
      </c>
      <c r="P29" s="69"/>
      <c r="Q29" s="69"/>
      <c r="R29" s="69"/>
      <c r="S29" s="6"/>
      <c r="U29" s="156" t="s">
        <v>1206</v>
      </c>
      <c r="V29" s="126">
        <v>8.6560000000000006</v>
      </c>
      <c r="W29" s="126" t="s">
        <v>1088</v>
      </c>
      <c r="X29" s="126" t="s">
        <v>18</v>
      </c>
      <c r="Y29" s="126" t="s">
        <v>28</v>
      </c>
      <c r="Z29" s="126">
        <v>7.1999999999999998E-3</v>
      </c>
      <c r="AA29" s="164"/>
      <c r="AB29" s="164"/>
      <c r="AC29" s="162"/>
    </row>
    <row r="30" spans="2:29">
      <c r="B30" s="5"/>
      <c r="G30" s="6"/>
      <c r="I30" s="146"/>
      <c r="J30" s="25"/>
      <c r="K30" s="25"/>
      <c r="L30" s="25"/>
      <c r="M30" s="25"/>
      <c r="N30" s="25"/>
      <c r="O30" s="25"/>
      <c r="P30" s="69"/>
      <c r="Q30" s="69"/>
      <c r="R30" s="69"/>
      <c r="S30" s="6"/>
      <c r="U30" s="156" t="s">
        <v>1207</v>
      </c>
      <c r="V30" s="126">
        <v>-6.0129999999999999</v>
      </c>
      <c r="W30" s="126" t="s">
        <v>1089</v>
      </c>
      <c r="X30" s="126" t="s">
        <v>22</v>
      </c>
      <c r="Y30" s="126" t="s">
        <v>23</v>
      </c>
      <c r="Z30" s="126">
        <v>9.6199999999999994E-2</v>
      </c>
      <c r="AA30" s="164"/>
      <c r="AB30" s="164"/>
      <c r="AC30" s="162"/>
    </row>
    <row r="31" spans="2:29">
      <c r="B31" s="5"/>
      <c r="G31" s="6"/>
      <c r="I31" s="146"/>
      <c r="J31" s="140" t="s">
        <v>1059</v>
      </c>
      <c r="K31" s="25"/>
      <c r="L31" s="25"/>
      <c r="M31" s="25"/>
      <c r="N31" s="25"/>
      <c r="O31" s="25"/>
      <c r="P31" s="69"/>
      <c r="Q31" s="69"/>
      <c r="R31" s="69"/>
      <c r="S31" s="6"/>
      <c r="U31" s="156" t="s">
        <v>1105</v>
      </c>
      <c r="V31" s="126">
        <v>-12.85</v>
      </c>
      <c r="W31" s="126" t="s">
        <v>1090</v>
      </c>
      <c r="X31" s="126" t="s">
        <v>18</v>
      </c>
      <c r="Y31" s="126" t="s">
        <v>31</v>
      </c>
      <c r="Z31" s="126">
        <v>1E-4</v>
      </c>
      <c r="AA31" s="164"/>
      <c r="AB31" s="164"/>
      <c r="AC31" s="162"/>
    </row>
    <row r="32" spans="2:29">
      <c r="B32" s="5"/>
      <c r="G32" s="6"/>
      <c r="I32" s="146"/>
      <c r="J32" s="25" t="s">
        <v>1074</v>
      </c>
      <c r="K32" s="25">
        <v>-0.374</v>
      </c>
      <c r="L32" s="25" t="s">
        <v>1071</v>
      </c>
      <c r="M32" s="25" t="s">
        <v>22</v>
      </c>
      <c r="N32" s="25" t="s">
        <v>23</v>
      </c>
      <c r="O32" s="25">
        <v>0.70860000000000001</v>
      </c>
      <c r="P32" s="69"/>
      <c r="Q32" s="69"/>
      <c r="R32" s="69"/>
      <c r="S32" s="6"/>
      <c r="U32" s="156" t="s">
        <v>1208</v>
      </c>
      <c r="V32" s="126">
        <v>-0.2581</v>
      </c>
      <c r="W32" s="126" t="s">
        <v>1091</v>
      </c>
      <c r="X32" s="126" t="s">
        <v>22</v>
      </c>
      <c r="Y32" s="126" t="s">
        <v>23</v>
      </c>
      <c r="Z32" s="126" t="s">
        <v>841</v>
      </c>
      <c r="AA32" s="164"/>
      <c r="AB32" s="164"/>
      <c r="AC32" s="162"/>
    </row>
    <row r="33" spans="2:29">
      <c r="B33" s="5"/>
      <c r="G33" s="6"/>
      <c r="I33" s="146"/>
      <c r="J33" s="25"/>
      <c r="K33" s="25"/>
      <c r="L33" s="25"/>
      <c r="M33" s="25"/>
      <c r="N33" s="25"/>
      <c r="O33" s="25"/>
      <c r="P33" s="69"/>
      <c r="Q33" s="69"/>
      <c r="R33" s="69"/>
      <c r="S33" s="6"/>
      <c r="U33" s="156" t="s">
        <v>1209</v>
      </c>
      <c r="V33" s="126">
        <v>-4.7519999999999998</v>
      </c>
      <c r="W33" s="126" t="s">
        <v>1092</v>
      </c>
      <c r="X33" s="126" t="s">
        <v>22</v>
      </c>
      <c r="Y33" s="126" t="s">
        <v>23</v>
      </c>
      <c r="Z33" s="126">
        <v>0.28120000000000001</v>
      </c>
      <c r="AA33" s="164"/>
      <c r="AB33" s="164"/>
      <c r="AC33" s="162"/>
    </row>
    <row r="34" spans="2:29">
      <c r="B34" s="5"/>
      <c r="G34" s="6"/>
      <c r="I34" s="146"/>
      <c r="J34" s="140" t="s">
        <v>1061</v>
      </c>
      <c r="K34" s="25"/>
      <c r="L34" s="25"/>
      <c r="M34" s="25"/>
      <c r="N34" s="25"/>
      <c r="O34" s="25"/>
      <c r="P34" s="69"/>
      <c r="Q34" s="69"/>
      <c r="R34" s="69"/>
      <c r="S34" s="6"/>
      <c r="U34" s="156" t="s">
        <v>1106</v>
      </c>
      <c r="V34" s="126">
        <v>-1.131</v>
      </c>
      <c r="W34" s="126" t="s">
        <v>1093</v>
      </c>
      <c r="X34" s="126" t="s">
        <v>22</v>
      </c>
      <c r="Y34" s="126" t="s">
        <v>23</v>
      </c>
      <c r="Z34" s="126">
        <v>0.99860000000000004</v>
      </c>
      <c r="AA34" s="164"/>
      <c r="AB34" s="164"/>
      <c r="AC34" s="162"/>
    </row>
    <row r="35" spans="2:29">
      <c r="B35" s="5"/>
      <c r="G35" s="6"/>
      <c r="I35" s="146"/>
      <c r="J35" s="25" t="s">
        <v>1074</v>
      </c>
      <c r="K35" s="25">
        <v>-3.1120000000000001</v>
      </c>
      <c r="L35" s="25" t="s">
        <v>1072</v>
      </c>
      <c r="M35" s="25" t="s">
        <v>18</v>
      </c>
      <c r="N35" s="25" t="s">
        <v>28</v>
      </c>
      <c r="O35" s="25">
        <v>7.7999999999999996E-3</v>
      </c>
      <c r="P35" s="69"/>
      <c r="Q35" s="69"/>
      <c r="R35" s="69"/>
      <c r="S35" s="6"/>
      <c r="U35" s="156" t="s">
        <v>1107</v>
      </c>
      <c r="V35" s="126">
        <v>-15.8</v>
      </c>
      <c r="W35" s="126" t="s">
        <v>1094</v>
      </c>
      <c r="X35" s="126" t="s">
        <v>18</v>
      </c>
      <c r="Y35" s="126" t="s">
        <v>19</v>
      </c>
      <c r="Z35" s="126" t="s">
        <v>837</v>
      </c>
      <c r="AA35" s="164"/>
      <c r="AB35" s="164"/>
      <c r="AC35" s="162"/>
    </row>
    <row r="36" spans="2:29">
      <c r="B36" s="5"/>
      <c r="G36" s="6"/>
      <c r="I36" s="5"/>
      <c r="S36" s="6"/>
      <c r="U36" s="156" t="s">
        <v>1210</v>
      </c>
      <c r="V36" s="126">
        <v>12.6</v>
      </c>
      <c r="W36" s="126" t="s">
        <v>1095</v>
      </c>
      <c r="X36" s="126" t="s">
        <v>18</v>
      </c>
      <c r="Y36" s="126" t="s">
        <v>31</v>
      </c>
      <c r="Z36" s="126">
        <v>2.0000000000000001E-4</v>
      </c>
      <c r="AA36" s="164"/>
      <c r="AB36" s="164"/>
      <c r="AC36" s="162"/>
    </row>
    <row r="37" spans="2:29">
      <c r="B37" s="5"/>
      <c r="G37" s="6"/>
      <c r="I37" s="5"/>
      <c r="S37" s="6"/>
      <c r="U37" s="156" t="s">
        <v>1211</v>
      </c>
      <c r="V37" s="126">
        <v>8.1020000000000003</v>
      </c>
      <c r="W37" s="126" t="s">
        <v>1096</v>
      </c>
      <c r="X37" s="126" t="s">
        <v>18</v>
      </c>
      <c r="Y37" s="126" t="s">
        <v>25</v>
      </c>
      <c r="Z37" s="126">
        <v>1.2500000000000001E-2</v>
      </c>
      <c r="AA37" s="164"/>
      <c r="AB37" s="164"/>
      <c r="AC37" s="162"/>
    </row>
    <row r="38" spans="2:29" ht="15.75" thickBot="1">
      <c r="B38" s="7"/>
      <c r="C38" s="8"/>
      <c r="D38" s="8"/>
      <c r="E38" s="8"/>
      <c r="F38" s="8"/>
      <c r="G38" s="9"/>
      <c r="I38" s="7"/>
      <c r="J38" s="8"/>
      <c r="K38" s="8"/>
      <c r="L38" s="8"/>
      <c r="M38" s="8"/>
      <c r="N38" s="8"/>
      <c r="O38" s="8"/>
      <c r="P38" s="8"/>
      <c r="Q38" s="8"/>
      <c r="R38" s="8"/>
      <c r="S38" s="9"/>
      <c r="U38" s="156" t="s">
        <v>1108</v>
      </c>
      <c r="V38" s="126">
        <v>11.72</v>
      </c>
      <c r="W38" s="126" t="s">
        <v>1097</v>
      </c>
      <c r="X38" s="126" t="s">
        <v>18</v>
      </c>
      <c r="Y38" s="126" t="s">
        <v>31</v>
      </c>
      <c r="Z38" s="126">
        <v>4.0000000000000002E-4</v>
      </c>
      <c r="AA38" s="164"/>
      <c r="AB38" s="164"/>
      <c r="AC38" s="162"/>
    </row>
    <row r="39" spans="2:29">
      <c r="U39" s="156" t="s">
        <v>1109</v>
      </c>
      <c r="V39" s="126">
        <v>-2.9470000000000001</v>
      </c>
      <c r="W39" s="126" t="s">
        <v>1098</v>
      </c>
      <c r="X39" s="126" t="s">
        <v>22</v>
      </c>
      <c r="Y39" s="126" t="s">
        <v>23</v>
      </c>
      <c r="Z39" s="126">
        <v>0.78600000000000003</v>
      </c>
      <c r="AA39" s="164"/>
      <c r="AB39" s="164"/>
      <c r="AC39" s="162"/>
    </row>
    <row r="40" spans="2:29">
      <c r="U40" s="156" t="s">
        <v>1212</v>
      </c>
      <c r="V40" s="126">
        <v>-4.4939999999999998</v>
      </c>
      <c r="W40" s="126" t="s">
        <v>1099</v>
      </c>
      <c r="X40" s="126" t="s">
        <v>22</v>
      </c>
      <c r="Y40" s="126" t="s">
        <v>23</v>
      </c>
      <c r="Z40" s="126">
        <v>0.34050000000000002</v>
      </c>
      <c r="AA40" s="164"/>
      <c r="AB40" s="164"/>
      <c r="AC40" s="162"/>
    </row>
    <row r="41" spans="2:29">
      <c r="U41" s="156" t="s">
        <v>1213</v>
      </c>
      <c r="V41" s="126">
        <v>-0.87319999999999998</v>
      </c>
      <c r="W41" s="126" t="s">
        <v>1100</v>
      </c>
      <c r="X41" s="126" t="s">
        <v>22</v>
      </c>
      <c r="Y41" s="126" t="s">
        <v>23</v>
      </c>
      <c r="Z41" s="126">
        <v>0.99970000000000003</v>
      </c>
      <c r="AA41" s="164"/>
      <c r="AB41" s="164"/>
      <c r="AC41" s="162"/>
    </row>
    <row r="42" spans="2:29">
      <c r="U42" s="156" t="s">
        <v>1214</v>
      </c>
      <c r="V42" s="126">
        <v>-15.54</v>
      </c>
      <c r="W42" s="126" t="s">
        <v>1101</v>
      </c>
      <c r="X42" s="126" t="s">
        <v>18</v>
      </c>
      <c r="Y42" s="126" t="s">
        <v>19</v>
      </c>
      <c r="Z42" s="126" t="s">
        <v>837</v>
      </c>
      <c r="AA42" s="164"/>
      <c r="AB42" s="164"/>
      <c r="AC42" s="162"/>
    </row>
    <row r="43" spans="2:29">
      <c r="U43" s="156" t="s">
        <v>1215</v>
      </c>
      <c r="V43" s="126">
        <v>3.621</v>
      </c>
      <c r="W43" s="126" t="s">
        <v>1102</v>
      </c>
      <c r="X43" s="126" t="s">
        <v>22</v>
      </c>
      <c r="Y43" s="126" t="s">
        <v>23</v>
      </c>
      <c r="Z43" s="126">
        <v>0.58750000000000002</v>
      </c>
      <c r="AA43" s="164"/>
      <c r="AB43" s="164"/>
      <c r="AC43" s="162"/>
    </row>
    <row r="44" spans="2:29">
      <c r="U44" s="156" t="s">
        <v>1216</v>
      </c>
      <c r="V44" s="126">
        <v>-11.05</v>
      </c>
      <c r="W44" s="126" t="s">
        <v>1103</v>
      </c>
      <c r="X44" s="126" t="s">
        <v>18</v>
      </c>
      <c r="Y44" s="126" t="s">
        <v>31</v>
      </c>
      <c r="Z44" s="126">
        <v>6.9999999999999999E-4</v>
      </c>
      <c r="AA44" s="164"/>
      <c r="AB44" s="164"/>
      <c r="AC44" s="162"/>
    </row>
    <row r="45" spans="2:29">
      <c r="U45" s="156" t="s">
        <v>1110</v>
      </c>
      <c r="V45" s="126">
        <v>-14.67</v>
      </c>
      <c r="W45" s="126" t="s">
        <v>1104</v>
      </c>
      <c r="X45" s="126" t="s">
        <v>18</v>
      </c>
      <c r="Y45" s="126" t="s">
        <v>19</v>
      </c>
      <c r="Z45" s="126" t="s">
        <v>837</v>
      </c>
      <c r="AA45" s="164"/>
      <c r="AB45" s="164"/>
      <c r="AC45" s="162"/>
    </row>
    <row r="46" spans="2:29" ht="15.75" thickBot="1">
      <c r="U46" s="7"/>
      <c r="V46" s="8"/>
      <c r="W46" s="8"/>
      <c r="X46" s="8"/>
      <c r="Y46" s="8"/>
      <c r="Z46" s="8"/>
      <c r="AA46" s="8"/>
      <c r="AB46" s="8"/>
      <c r="AC46" s="9"/>
    </row>
  </sheetData>
  <mergeCells count="7">
    <mergeCell ref="Z3:AB3"/>
    <mergeCell ref="U5:U6"/>
    <mergeCell ref="U7:U8"/>
    <mergeCell ref="J3:L3"/>
    <mergeCell ref="M3:O3"/>
    <mergeCell ref="P3:R3"/>
    <mergeCell ref="W3:Y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4D780-CF99-4F1E-B9CC-1664B691111D}">
  <dimension ref="C3:AD103"/>
  <sheetViews>
    <sheetView topLeftCell="D11" zoomScale="90" zoomScaleNormal="90" workbookViewId="0">
      <selection activeCell="A25" sqref="A25"/>
    </sheetView>
  </sheetViews>
  <sheetFormatPr defaultColWidth="8.88671875" defaultRowHeight="15"/>
  <cols>
    <col min="3" max="3" width="10.77734375" customWidth="1"/>
    <col min="4" max="4" width="10.44140625" customWidth="1"/>
    <col min="5" max="7" width="15.33203125" customWidth="1"/>
    <col min="9" max="11" width="13.88671875" customWidth="1"/>
    <col min="21" max="21" width="15.44140625" customWidth="1"/>
    <col min="22" max="22" width="17.109375" customWidth="1"/>
  </cols>
  <sheetData>
    <row r="3" spans="3:30" ht="15.75">
      <c r="C3" s="72" t="s">
        <v>1169</v>
      </c>
      <c r="D3" s="37"/>
      <c r="E3" s="37"/>
      <c r="F3" s="37"/>
      <c r="G3" s="37"/>
      <c r="H3" s="37"/>
      <c r="I3" s="37"/>
      <c r="J3" s="37"/>
      <c r="K3" s="37"/>
      <c r="L3" s="38"/>
      <c r="T3" s="72" t="s">
        <v>1139</v>
      </c>
      <c r="U3" s="37"/>
      <c r="V3" s="37"/>
      <c r="W3" s="37"/>
      <c r="X3" s="38"/>
    </row>
    <row r="4" spans="3:30" ht="15" customHeight="1">
      <c r="C4" s="18"/>
      <c r="D4" s="16"/>
      <c r="E4" s="224" t="s">
        <v>1124</v>
      </c>
      <c r="F4" s="224"/>
      <c r="G4" s="224"/>
      <c r="I4" s="224" t="s">
        <v>1125</v>
      </c>
      <c r="J4" s="224"/>
      <c r="K4" s="224"/>
      <c r="L4" s="39"/>
      <c r="T4" s="16"/>
      <c r="U4" s="222" t="s">
        <v>1133</v>
      </c>
      <c r="V4" s="222"/>
      <c r="X4" s="39"/>
    </row>
    <row r="5" spans="3:30" ht="48.75" customHeight="1">
      <c r="C5" s="18"/>
      <c r="D5" s="98" t="s">
        <v>1126</v>
      </c>
      <c r="E5" s="172" t="s">
        <v>1127</v>
      </c>
      <c r="F5" s="172" t="s">
        <v>1128</v>
      </c>
      <c r="G5" s="172" t="s">
        <v>1129</v>
      </c>
      <c r="I5" s="172" t="s">
        <v>1127</v>
      </c>
      <c r="J5" s="172" t="s">
        <v>1128</v>
      </c>
      <c r="K5" s="172" t="s">
        <v>1129</v>
      </c>
      <c r="L5" s="39"/>
      <c r="T5" s="16"/>
      <c r="U5" s="173" t="s">
        <v>1127</v>
      </c>
      <c r="V5" s="173" t="s">
        <v>1128</v>
      </c>
      <c r="W5" s="15" t="s">
        <v>1021</v>
      </c>
      <c r="X5" s="39"/>
    </row>
    <row r="6" spans="3:30">
      <c r="C6" s="18"/>
      <c r="D6" s="16" t="s">
        <v>137</v>
      </c>
      <c r="E6" s="22">
        <v>1</v>
      </c>
      <c r="F6" s="22">
        <v>0.72744200000000003</v>
      </c>
      <c r="G6" s="22">
        <v>5.7347929999999998</v>
      </c>
      <c r="I6" s="22">
        <v>1</v>
      </c>
      <c r="J6" s="22">
        <v>1.3773409999999999</v>
      </c>
      <c r="K6" s="22">
        <v>0.54074500000000003</v>
      </c>
      <c r="L6" s="39"/>
      <c r="T6" s="20" t="s">
        <v>137</v>
      </c>
      <c r="U6" s="15">
        <v>1</v>
      </c>
      <c r="V6" s="15">
        <v>1.25664</v>
      </c>
      <c r="W6" s="16">
        <v>4.1890850567802285E-2</v>
      </c>
      <c r="X6" s="39"/>
    </row>
    <row r="7" spans="3:30">
      <c r="C7" s="18"/>
      <c r="D7" s="16" t="s">
        <v>138</v>
      </c>
      <c r="E7" s="22">
        <v>1</v>
      </c>
      <c r="F7" s="22">
        <v>0.70967999999999998</v>
      </c>
      <c r="G7" s="22">
        <v>4.1003299999999996</v>
      </c>
      <c r="I7" s="22">
        <v>1</v>
      </c>
      <c r="J7" s="22">
        <v>1.1430100000000001</v>
      </c>
      <c r="K7" s="22">
        <v>0.19827</v>
      </c>
      <c r="L7" s="39"/>
      <c r="T7" s="20" t="s">
        <v>138</v>
      </c>
      <c r="U7" s="15">
        <v>1</v>
      </c>
      <c r="V7" s="15">
        <v>1.486416</v>
      </c>
      <c r="X7" s="39"/>
    </row>
    <row r="8" spans="3:30">
      <c r="C8" s="18"/>
      <c r="D8" s="16" t="s">
        <v>139</v>
      </c>
      <c r="E8" s="22">
        <v>1</v>
      </c>
      <c r="F8" s="22">
        <v>0.55410000000000004</v>
      </c>
      <c r="G8" s="22">
        <v>4.3632</v>
      </c>
      <c r="I8" s="22">
        <v>1</v>
      </c>
      <c r="J8" s="22">
        <v>1.2144999999999999</v>
      </c>
      <c r="K8" s="22">
        <v>3.9600000000000003E-2</v>
      </c>
      <c r="L8" s="39"/>
      <c r="T8" s="40"/>
      <c r="U8" s="41"/>
      <c r="V8" s="41"/>
      <c r="W8" s="41"/>
      <c r="X8" s="42"/>
    </row>
    <row r="9" spans="3:30">
      <c r="C9" s="18"/>
      <c r="L9" s="39"/>
    </row>
    <row r="10" spans="3:30">
      <c r="C10" s="16" t="s">
        <v>1130</v>
      </c>
      <c r="D10" s="16"/>
      <c r="E10" s="16"/>
      <c r="F10" s="16">
        <f>_xlfn.T.TEST(E6:E8,F6:F8,2,2)</f>
        <v>3.6382229087364871E-3</v>
      </c>
      <c r="G10" s="16"/>
      <c r="I10" s="16"/>
      <c r="J10" s="16">
        <f>_xlfn.T.TEST(I6:I8,J6:J8,2,2)</f>
        <v>2.4171436503688581E-2</v>
      </c>
      <c r="K10" s="16"/>
      <c r="L10" s="39"/>
    </row>
    <row r="11" spans="3:30" ht="15.75">
      <c r="C11" s="16" t="s">
        <v>1131</v>
      </c>
      <c r="D11" s="16"/>
      <c r="E11" s="16"/>
      <c r="F11" s="16"/>
      <c r="G11" s="16">
        <f>_xlfn.T.TEST(E6:E8,G6:G8,2,2)</f>
        <v>1.8094740455784299E-3</v>
      </c>
      <c r="I11" s="16"/>
      <c r="J11" s="16"/>
      <c r="K11" s="16">
        <f>_xlfn.T.TEST(I6:I8,K6:K8,2,2)</f>
        <v>7.4517933021163432E-3</v>
      </c>
      <c r="L11" s="39"/>
      <c r="T11" s="72" t="s">
        <v>1170</v>
      </c>
      <c r="U11" s="37"/>
      <c r="V11" s="37"/>
      <c r="W11" s="37"/>
      <c r="X11" s="37"/>
      <c r="Y11" s="37"/>
      <c r="Z11" s="37"/>
      <c r="AA11" s="37"/>
      <c r="AB11" s="37"/>
      <c r="AC11" s="37"/>
      <c r="AD11" s="38"/>
    </row>
    <row r="12" spans="3:30">
      <c r="C12" s="16" t="s">
        <v>1132</v>
      </c>
      <c r="G12" s="16">
        <f>_xlfn.T.TEST(F6:F8,G6:G8,2,2)</f>
        <v>1.3345884227295671E-3</v>
      </c>
      <c r="K12" s="16">
        <f>_xlfn.T.TEST(J6:J8,K6:K8,2,2)</f>
        <v>3.8042007942739133E-3</v>
      </c>
      <c r="L12" s="39"/>
      <c r="T12" s="17"/>
      <c r="U12" s="37"/>
      <c r="V12" s="37"/>
      <c r="W12" s="37"/>
      <c r="X12" s="37"/>
      <c r="Y12" s="37"/>
      <c r="Z12" s="37"/>
      <c r="AA12" s="37"/>
      <c r="AB12" s="37"/>
      <c r="AC12" s="37"/>
      <c r="AD12" s="38"/>
    </row>
    <row r="13" spans="3:30">
      <c r="C13" s="18"/>
      <c r="L13" s="39"/>
      <c r="T13" s="18"/>
      <c r="AD13" s="39"/>
    </row>
    <row r="14" spans="3:30">
      <c r="C14" s="40"/>
      <c r="D14" s="41"/>
      <c r="E14" s="41"/>
      <c r="F14" s="41"/>
      <c r="G14" s="41"/>
      <c r="H14" s="41"/>
      <c r="I14" s="41"/>
      <c r="J14" s="41"/>
      <c r="K14" s="41"/>
      <c r="L14" s="42"/>
      <c r="T14" s="18"/>
      <c r="AD14" s="39"/>
    </row>
    <row r="15" spans="3:30">
      <c r="T15" s="18"/>
      <c r="AD15" s="39"/>
    </row>
    <row r="16" spans="3:30" ht="15.75">
      <c r="C16" s="72" t="s">
        <v>1123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8"/>
      <c r="T16" s="18"/>
      <c r="AD16" s="39"/>
    </row>
    <row r="17" spans="3:30">
      <c r="C17" s="219" t="s">
        <v>146</v>
      </c>
      <c r="D17" s="1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8"/>
      <c r="T17" s="18"/>
      <c r="AD17" s="39"/>
    </row>
    <row r="18" spans="3:30">
      <c r="C18" s="220"/>
      <c r="D18" s="18"/>
      <c r="Q18" s="39"/>
      <c r="T18" s="18"/>
      <c r="AD18" s="39"/>
    </row>
    <row r="19" spans="3:30">
      <c r="C19" s="220"/>
      <c r="D19" s="18"/>
      <c r="Q19" s="39"/>
      <c r="T19" s="18"/>
      <c r="AD19" s="39"/>
    </row>
    <row r="20" spans="3:30">
      <c r="C20" s="220"/>
      <c r="D20" s="18"/>
      <c r="Q20" s="39"/>
      <c r="T20" s="18"/>
      <c r="AD20" s="39"/>
    </row>
    <row r="21" spans="3:30">
      <c r="C21" s="220"/>
      <c r="D21" s="18"/>
      <c r="Q21" s="39"/>
      <c r="T21" s="18"/>
      <c r="AD21" s="39"/>
    </row>
    <row r="22" spans="3:30">
      <c r="C22" s="220"/>
      <c r="D22" s="18"/>
      <c r="Q22" s="39"/>
      <c r="T22" s="18"/>
      <c r="AD22" s="39"/>
    </row>
    <row r="23" spans="3:30">
      <c r="C23" s="220"/>
      <c r="D23" s="18"/>
      <c r="Q23" s="39"/>
      <c r="T23" s="18"/>
      <c r="AD23" s="39"/>
    </row>
    <row r="24" spans="3:30">
      <c r="C24" s="220"/>
      <c r="D24" s="18"/>
      <c r="Q24" s="39"/>
      <c r="T24" s="18"/>
      <c r="AD24" s="39"/>
    </row>
    <row r="25" spans="3:30">
      <c r="C25" s="220"/>
      <c r="D25" s="18"/>
      <c r="Q25" s="39"/>
      <c r="T25" s="18"/>
      <c r="AD25" s="39"/>
    </row>
    <row r="26" spans="3:30">
      <c r="C26" s="220"/>
      <c r="D26" s="18"/>
      <c r="Q26" s="39"/>
      <c r="T26" s="18"/>
      <c r="AD26" s="39"/>
    </row>
    <row r="27" spans="3:30">
      <c r="C27" s="220"/>
      <c r="D27" s="18"/>
      <c r="Q27" s="39"/>
      <c r="T27" s="223" t="s">
        <v>1134</v>
      </c>
      <c r="AD27" s="39"/>
    </row>
    <row r="28" spans="3:30">
      <c r="C28" s="220"/>
      <c r="D28" s="18"/>
      <c r="Q28" s="39"/>
      <c r="T28" s="223"/>
      <c r="AD28" s="39"/>
    </row>
    <row r="29" spans="3:30">
      <c r="C29" s="220"/>
      <c r="D29" s="18"/>
      <c r="Q29" s="39"/>
      <c r="T29" s="223"/>
      <c r="AD29" s="39"/>
    </row>
    <row r="30" spans="3:30">
      <c r="C30" s="220"/>
      <c r="D30" s="18"/>
      <c r="Q30" s="39"/>
      <c r="T30" s="18"/>
      <c r="AD30" s="39"/>
    </row>
    <row r="31" spans="3:30">
      <c r="C31" s="220"/>
      <c r="D31" s="18"/>
      <c r="Q31" s="39"/>
      <c r="T31" s="18"/>
      <c r="AD31" s="39"/>
    </row>
    <row r="32" spans="3:30">
      <c r="C32" s="220"/>
      <c r="D32" s="18"/>
      <c r="Q32" s="39"/>
      <c r="T32" s="18"/>
      <c r="AD32" s="39"/>
    </row>
    <row r="33" spans="3:30">
      <c r="C33" s="220"/>
      <c r="D33" s="18"/>
      <c r="Q33" s="39"/>
      <c r="T33" s="18"/>
      <c r="AD33" s="39"/>
    </row>
    <row r="34" spans="3:30">
      <c r="C34" s="220"/>
      <c r="D34" s="18"/>
      <c r="Q34" s="39"/>
      <c r="T34" s="18"/>
      <c r="AD34" s="39"/>
    </row>
    <row r="35" spans="3:30">
      <c r="C35" s="220"/>
      <c r="D35" s="18"/>
      <c r="Q35" s="39"/>
      <c r="T35" s="18"/>
      <c r="AD35" s="39"/>
    </row>
    <row r="36" spans="3:30">
      <c r="C36" s="220"/>
      <c r="D36" s="18"/>
      <c r="Q36" s="39"/>
      <c r="T36" s="18"/>
      <c r="AD36" s="39"/>
    </row>
    <row r="37" spans="3:30">
      <c r="C37" s="221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2"/>
      <c r="T37" s="18"/>
      <c r="AD37" s="39"/>
    </row>
    <row r="38" spans="3:30">
      <c r="C38" s="50"/>
      <c r="T38" s="18"/>
      <c r="AD38" s="39"/>
    </row>
    <row r="39" spans="3:30">
      <c r="C39" s="219" t="s">
        <v>164</v>
      </c>
      <c r="D39" s="1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8"/>
      <c r="T39" s="18"/>
      <c r="AD39" s="39"/>
    </row>
    <row r="40" spans="3:30">
      <c r="C40" s="220"/>
      <c r="D40" s="18"/>
      <c r="Q40" s="39"/>
      <c r="T40" s="18"/>
      <c r="AD40" s="39"/>
    </row>
    <row r="41" spans="3:30">
      <c r="C41" s="220"/>
      <c r="D41" s="18"/>
      <c r="Q41" s="39"/>
      <c r="T41" s="18"/>
      <c r="AD41" s="39"/>
    </row>
    <row r="42" spans="3:30">
      <c r="C42" s="220"/>
      <c r="D42" s="18"/>
      <c r="Q42" s="39"/>
      <c r="T42" s="18"/>
      <c r="AD42" s="39"/>
    </row>
    <row r="43" spans="3:30">
      <c r="C43" s="220"/>
      <c r="D43" s="18"/>
      <c r="Q43" s="39"/>
      <c r="T43" s="18"/>
      <c r="AD43" s="39"/>
    </row>
    <row r="44" spans="3:30">
      <c r="C44" s="220"/>
      <c r="D44" s="18"/>
      <c r="Q44" s="39"/>
      <c r="T44" s="18"/>
      <c r="AD44" s="39"/>
    </row>
    <row r="45" spans="3:30">
      <c r="C45" s="220"/>
      <c r="D45" s="18"/>
      <c r="Q45" s="39"/>
      <c r="T45" s="18"/>
      <c r="AD45" s="39"/>
    </row>
    <row r="46" spans="3:30">
      <c r="C46" s="220"/>
      <c r="D46" s="18"/>
      <c r="Q46" s="39"/>
      <c r="T46" s="18"/>
      <c r="AD46" s="39"/>
    </row>
    <row r="47" spans="3:30">
      <c r="C47" s="220"/>
      <c r="D47" s="18"/>
      <c r="Q47" s="39"/>
      <c r="T47" s="18"/>
      <c r="AD47" s="39"/>
    </row>
    <row r="48" spans="3:30">
      <c r="C48" s="220"/>
      <c r="D48" s="18"/>
      <c r="Q48" s="39"/>
      <c r="T48" s="18"/>
      <c r="AD48" s="39"/>
    </row>
    <row r="49" spans="3:30" ht="15" customHeight="1">
      <c r="C49" s="220"/>
      <c r="D49" s="18"/>
      <c r="Q49" s="39"/>
      <c r="T49" s="18"/>
      <c r="AD49" s="39"/>
    </row>
    <row r="50" spans="3:30">
      <c r="C50" s="220"/>
      <c r="D50" s="18"/>
      <c r="Q50" s="39"/>
      <c r="T50" s="18"/>
      <c r="AD50" s="39"/>
    </row>
    <row r="51" spans="3:30">
      <c r="C51" s="220"/>
      <c r="D51" s="18"/>
      <c r="Q51" s="39"/>
      <c r="T51" s="18"/>
      <c r="AD51" s="39"/>
    </row>
    <row r="52" spans="3:30">
      <c r="C52" s="220"/>
      <c r="D52" s="18"/>
      <c r="Q52" s="39"/>
      <c r="T52" s="18"/>
      <c r="AD52" s="39"/>
    </row>
    <row r="53" spans="3:30">
      <c r="C53" s="220"/>
      <c r="D53" s="18"/>
      <c r="Q53" s="39"/>
      <c r="T53" s="18"/>
      <c r="AD53" s="39"/>
    </row>
    <row r="54" spans="3:30">
      <c r="C54" s="220"/>
      <c r="D54" s="18"/>
      <c r="Q54" s="39"/>
      <c r="T54" s="40"/>
      <c r="U54" s="41"/>
      <c r="V54" s="41"/>
      <c r="W54" s="41"/>
      <c r="X54" s="41"/>
      <c r="Y54" s="41"/>
      <c r="Z54" s="41"/>
      <c r="AA54" s="41"/>
      <c r="AB54" s="41"/>
      <c r="AC54" s="41"/>
      <c r="AD54" s="42"/>
    </row>
    <row r="55" spans="3:30">
      <c r="C55" s="220"/>
      <c r="D55" s="18"/>
      <c r="Q55" s="39"/>
      <c r="T55" s="18"/>
      <c r="AD55" s="39"/>
    </row>
    <row r="56" spans="3:30">
      <c r="C56" s="220"/>
      <c r="D56" s="18"/>
      <c r="Q56" s="39"/>
      <c r="T56" s="17"/>
      <c r="U56" s="37"/>
      <c r="V56" s="37"/>
      <c r="W56" s="37"/>
      <c r="X56" s="37"/>
      <c r="Y56" s="37"/>
      <c r="Z56" s="37"/>
      <c r="AA56" s="37"/>
      <c r="AB56" s="37"/>
      <c r="AC56" s="37"/>
      <c r="AD56" s="38"/>
    </row>
    <row r="57" spans="3:30">
      <c r="C57" s="220"/>
      <c r="D57" s="18"/>
      <c r="Q57" s="39"/>
      <c r="T57" s="18"/>
      <c r="AD57" s="39"/>
    </row>
    <row r="58" spans="3:30">
      <c r="C58" s="220"/>
      <c r="D58" s="18"/>
      <c r="Q58" s="39"/>
      <c r="T58" s="18"/>
      <c r="AD58" s="39"/>
    </row>
    <row r="59" spans="3:30">
      <c r="C59" s="220"/>
      <c r="D59" s="18"/>
      <c r="Q59" s="39"/>
      <c r="T59" s="18"/>
      <c r="AD59" s="39"/>
    </row>
    <row r="60" spans="3:30">
      <c r="C60" s="220"/>
      <c r="D60" s="18"/>
      <c r="Q60" s="39"/>
      <c r="T60" s="18"/>
      <c r="AD60" s="39"/>
    </row>
    <row r="61" spans="3:30">
      <c r="C61" s="220"/>
      <c r="D61" s="18"/>
      <c r="Q61" s="39"/>
      <c r="T61" s="18"/>
      <c r="AD61" s="39"/>
    </row>
    <row r="62" spans="3:30">
      <c r="C62" s="221"/>
      <c r="D62" s="40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2"/>
      <c r="T62" s="18"/>
      <c r="AD62" s="39"/>
    </row>
    <row r="63" spans="3:30">
      <c r="C63" s="50"/>
      <c r="T63" s="18"/>
      <c r="AD63" s="39"/>
    </row>
    <row r="64" spans="3:30">
      <c r="C64" s="50"/>
      <c r="T64" s="18"/>
      <c r="AD64" s="39"/>
    </row>
    <row r="65" spans="3:30">
      <c r="C65" s="219" t="s">
        <v>165</v>
      </c>
      <c r="D65" s="1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8"/>
      <c r="T65" s="18"/>
      <c r="AD65" s="39"/>
    </row>
    <row r="66" spans="3:30">
      <c r="C66" s="220"/>
      <c r="D66" s="18"/>
      <c r="Q66" s="39"/>
      <c r="T66" s="18"/>
      <c r="AD66" s="39"/>
    </row>
    <row r="67" spans="3:30">
      <c r="C67" s="220"/>
      <c r="D67" s="18"/>
      <c r="Q67" s="39"/>
      <c r="T67" s="18"/>
      <c r="AD67" s="39"/>
    </row>
    <row r="68" spans="3:30">
      <c r="C68" s="220"/>
      <c r="D68" s="18"/>
      <c r="Q68" s="39"/>
      <c r="T68" s="18"/>
      <c r="AD68" s="39"/>
    </row>
    <row r="69" spans="3:30">
      <c r="C69" s="220"/>
      <c r="D69" s="18"/>
      <c r="Q69" s="39"/>
      <c r="T69" s="18"/>
      <c r="AD69" s="39"/>
    </row>
    <row r="70" spans="3:30">
      <c r="C70" s="220"/>
      <c r="D70" s="18"/>
      <c r="Q70" s="39"/>
      <c r="T70" s="18"/>
      <c r="AD70" s="39"/>
    </row>
    <row r="71" spans="3:30">
      <c r="C71" s="220"/>
      <c r="D71" s="18"/>
      <c r="Q71" s="39"/>
      <c r="T71" s="18"/>
      <c r="AD71" s="39"/>
    </row>
    <row r="72" spans="3:30">
      <c r="C72" s="220"/>
      <c r="D72" s="18"/>
      <c r="Q72" s="39"/>
      <c r="T72" s="18"/>
      <c r="AD72" s="39"/>
    </row>
    <row r="73" spans="3:30">
      <c r="C73" s="220"/>
      <c r="D73" s="18"/>
      <c r="Q73" s="39"/>
      <c r="T73" s="18"/>
      <c r="AD73" s="39"/>
    </row>
    <row r="74" spans="3:30">
      <c r="C74" s="220"/>
      <c r="D74" s="18"/>
      <c r="Q74" s="39"/>
      <c r="T74" s="18"/>
      <c r="AD74" s="39"/>
    </row>
    <row r="75" spans="3:30">
      <c r="C75" s="220"/>
      <c r="D75" s="18"/>
      <c r="Q75" s="39"/>
      <c r="T75" s="223" t="s">
        <v>1135</v>
      </c>
      <c r="AD75" s="39"/>
    </row>
    <row r="76" spans="3:30">
      <c r="C76" s="220"/>
      <c r="D76" s="18"/>
      <c r="Q76" s="39"/>
      <c r="T76" s="223"/>
      <c r="AD76" s="39"/>
    </row>
    <row r="77" spans="3:30">
      <c r="C77" s="220"/>
      <c r="D77" s="18"/>
      <c r="Q77" s="39"/>
      <c r="T77" s="223"/>
      <c r="AD77" s="39"/>
    </row>
    <row r="78" spans="3:30">
      <c r="C78" s="220"/>
      <c r="D78" s="18"/>
      <c r="Q78" s="39"/>
      <c r="T78" s="18"/>
      <c r="AD78" s="39"/>
    </row>
    <row r="79" spans="3:30">
      <c r="C79" s="220"/>
      <c r="D79" s="18"/>
      <c r="Q79" s="39"/>
      <c r="T79" s="18"/>
      <c r="AD79" s="39"/>
    </row>
    <row r="80" spans="3:30">
      <c r="C80" s="220"/>
      <c r="D80" s="18"/>
      <c r="Q80" s="39"/>
      <c r="T80" s="18"/>
      <c r="AD80" s="39"/>
    </row>
    <row r="81" spans="3:30">
      <c r="C81" s="220"/>
      <c r="D81" s="18"/>
      <c r="Q81" s="39"/>
      <c r="T81" s="18"/>
      <c r="AD81" s="39"/>
    </row>
    <row r="82" spans="3:30">
      <c r="C82" s="220"/>
      <c r="D82" s="18"/>
      <c r="Q82" s="39"/>
      <c r="T82" s="18"/>
      <c r="AD82" s="39"/>
    </row>
    <row r="83" spans="3:30">
      <c r="C83" s="220"/>
      <c r="D83" s="18"/>
      <c r="Q83" s="39"/>
      <c r="T83" s="18"/>
      <c r="AD83" s="39"/>
    </row>
    <row r="84" spans="3:30">
      <c r="C84" s="220"/>
      <c r="D84" s="18"/>
      <c r="Q84" s="39"/>
      <c r="T84" s="18"/>
      <c r="AD84" s="39"/>
    </row>
    <row r="85" spans="3:30">
      <c r="C85" s="220"/>
      <c r="D85" s="18"/>
      <c r="Q85" s="39"/>
      <c r="T85" s="18"/>
      <c r="AD85" s="39"/>
    </row>
    <row r="86" spans="3:30">
      <c r="C86" s="220"/>
      <c r="D86" s="18"/>
      <c r="Q86" s="39"/>
      <c r="T86" s="18"/>
      <c r="AD86" s="39"/>
    </row>
    <row r="87" spans="3:30">
      <c r="C87" s="220"/>
      <c r="D87" s="18"/>
      <c r="Q87" s="39"/>
      <c r="T87" s="18"/>
      <c r="AD87" s="39"/>
    </row>
    <row r="88" spans="3:30">
      <c r="C88" s="221"/>
      <c r="D88" s="40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2"/>
      <c r="T88" s="18"/>
      <c r="AD88" s="39"/>
    </row>
    <row r="89" spans="3:30">
      <c r="T89" s="18"/>
      <c r="AD89" s="39"/>
    </row>
    <row r="90" spans="3:30">
      <c r="T90" s="18"/>
      <c r="AD90" s="39"/>
    </row>
    <row r="91" spans="3:30">
      <c r="T91" s="18"/>
      <c r="AD91" s="39"/>
    </row>
    <row r="92" spans="3:30">
      <c r="T92" s="18"/>
      <c r="AD92" s="39"/>
    </row>
    <row r="93" spans="3:30">
      <c r="T93" s="18"/>
      <c r="AD93" s="39"/>
    </row>
    <row r="94" spans="3:30">
      <c r="T94" s="18"/>
      <c r="AD94" s="39"/>
    </row>
    <row r="95" spans="3:30">
      <c r="T95" s="18"/>
      <c r="AD95" s="39"/>
    </row>
    <row r="96" spans="3:30">
      <c r="T96" s="18"/>
      <c r="AD96" s="39"/>
    </row>
    <row r="97" spans="20:30">
      <c r="T97" s="18"/>
      <c r="AD97" s="39"/>
    </row>
    <row r="98" spans="20:30">
      <c r="T98" s="18"/>
      <c r="AD98" s="39"/>
    </row>
    <row r="99" spans="20:30">
      <c r="T99" s="18"/>
      <c r="AD99" s="39"/>
    </row>
    <row r="100" spans="20:30">
      <c r="T100" s="18"/>
      <c r="AD100" s="39"/>
    </row>
    <row r="101" spans="20:30">
      <c r="T101" s="18"/>
      <c r="AD101" s="39"/>
    </row>
    <row r="102" spans="20:30">
      <c r="T102" s="18"/>
      <c r="AD102" s="39"/>
    </row>
    <row r="103" spans="20:30">
      <c r="T103" s="40"/>
      <c r="U103" s="41"/>
      <c r="V103" s="41"/>
      <c r="W103" s="41"/>
      <c r="X103" s="41"/>
      <c r="Y103" s="41"/>
      <c r="Z103" s="41"/>
      <c r="AA103" s="41"/>
      <c r="AB103" s="41"/>
      <c r="AC103" s="41"/>
      <c r="AD103" s="42"/>
    </row>
  </sheetData>
  <mergeCells count="8">
    <mergeCell ref="C17:C37"/>
    <mergeCell ref="C39:C62"/>
    <mergeCell ref="C65:C88"/>
    <mergeCell ref="U4:V4"/>
    <mergeCell ref="T27:T29"/>
    <mergeCell ref="T75:T77"/>
    <mergeCell ref="E4:G4"/>
    <mergeCell ref="I4:K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28F4-E72F-48BA-8A98-BF0EEBEC3B60}">
  <dimension ref="B1:O62"/>
  <sheetViews>
    <sheetView topLeftCell="A23" workbookViewId="0">
      <selection activeCell="K20" sqref="K20"/>
    </sheetView>
  </sheetViews>
  <sheetFormatPr defaultRowHeight="15"/>
  <cols>
    <col min="1" max="1" width="2.44140625" customWidth="1"/>
    <col min="2" max="2" width="2.21875" customWidth="1"/>
    <col min="3" max="3" width="10.109375" customWidth="1"/>
    <col min="9" max="9" width="29.21875" customWidth="1"/>
    <col min="10" max="10" width="11.33203125" customWidth="1"/>
    <col min="11" max="11" width="18.44140625" customWidth="1"/>
    <col min="12" max="12" width="10.44140625" customWidth="1"/>
    <col min="13" max="13" width="8.77734375" customWidth="1"/>
    <col min="14" max="14" width="14.21875" customWidth="1"/>
    <col min="15" max="15" width="3.44140625" customWidth="1"/>
  </cols>
  <sheetData>
    <row r="1" spans="2:15" ht="9" customHeight="1" thickBot="1"/>
    <row r="2" spans="2:15" ht="11.2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15.75">
      <c r="B3" s="5"/>
      <c r="C3" s="1" t="s">
        <v>829</v>
      </c>
      <c r="O3" s="6"/>
    </row>
    <row r="4" spans="2:15" ht="15.75" customHeight="1">
      <c r="B4" s="5"/>
      <c r="C4" s="54" t="s">
        <v>830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6"/>
    </row>
    <row r="5" spans="2:15" ht="22.5" customHeight="1">
      <c r="B5" s="5"/>
      <c r="C5" s="56" t="s">
        <v>8</v>
      </c>
      <c r="D5" s="56" t="s">
        <v>9</v>
      </c>
      <c r="E5" s="56" t="s">
        <v>6</v>
      </c>
      <c r="F5" s="56" t="s">
        <v>10</v>
      </c>
      <c r="G5" s="125" t="s">
        <v>7</v>
      </c>
      <c r="H5" s="55"/>
      <c r="I5" s="225" t="s">
        <v>32</v>
      </c>
      <c r="J5" s="225"/>
      <c r="K5" s="225"/>
      <c r="L5" s="225"/>
      <c r="M5" s="225"/>
      <c r="N5" s="225"/>
      <c r="O5" s="6"/>
    </row>
    <row r="6" spans="2:15">
      <c r="B6" s="5"/>
      <c r="C6" s="57" t="s">
        <v>813</v>
      </c>
      <c r="D6" s="57">
        <v>21.481000000000002</v>
      </c>
      <c r="E6" s="57">
        <v>17.37</v>
      </c>
      <c r="F6" s="57">
        <v>17.254000000000001</v>
      </c>
      <c r="G6" s="57">
        <v>12.833</v>
      </c>
      <c r="H6" s="55"/>
      <c r="I6" s="58" t="s">
        <v>12</v>
      </c>
      <c r="J6" s="58" t="s">
        <v>13</v>
      </c>
      <c r="K6" s="58" t="s">
        <v>14</v>
      </c>
      <c r="L6" s="58" t="s">
        <v>15</v>
      </c>
      <c r="M6" s="58" t="s">
        <v>16</v>
      </c>
      <c r="N6" s="58" t="s">
        <v>17</v>
      </c>
      <c r="O6" s="6"/>
    </row>
    <row r="7" spans="2:15">
      <c r="B7" s="5"/>
      <c r="C7" s="57" t="s">
        <v>813</v>
      </c>
      <c r="D7" s="57">
        <v>17.094000000000001</v>
      </c>
      <c r="E7" s="57">
        <v>17.516999999999999</v>
      </c>
      <c r="F7" s="57">
        <v>23.341999999999999</v>
      </c>
      <c r="G7" s="57">
        <v>5.5030000000000001</v>
      </c>
      <c r="H7" s="55"/>
      <c r="I7" s="11" t="s">
        <v>21</v>
      </c>
      <c r="J7" s="12">
        <v>-1.06</v>
      </c>
      <c r="K7" s="12" t="s">
        <v>814</v>
      </c>
      <c r="L7" s="12" t="s">
        <v>22</v>
      </c>
      <c r="M7" s="12" t="s">
        <v>23</v>
      </c>
      <c r="N7" s="12">
        <v>0.80930000000000002</v>
      </c>
      <c r="O7" s="6"/>
    </row>
    <row r="8" spans="2:15">
      <c r="B8" s="5"/>
      <c r="C8" s="57" t="s">
        <v>813</v>
      </c>
      <c r="D8" s="57">
        <v>16.527999999999999</v>
      </c>
      <c r="E8" s="57">
        <v>20.253</v>
      </c>
      <c r="F8" s="57">
        <v>17.757999999999999</v>
      </c>
      <c r="G8" s="57">
        <v>15.752000000000001</v>
      </c>
      <c r="H8" s="55"/>
      <c r="I8" s="11" t="s">
        <v>24</v>
      </c>
      <c r="J8" s="12">
        <v>-4.3490000000000002</v>
      </c>
      <c r="K8" s="12" t="s">
        <v>815</v>
      </c>
      <c r="L8" s="12" t="s">
        <v>18</v>
      </c>
      <c r="M8" s="12" t="s">
        <v>28</v>
      </c>
      <c r="N8" s="12">
        <v>9.5999999999999992E-3</v>
      </c>
      <c r="O8" s="6"/>
    </row>
    <row r="9" spans="2:15">
      <c r="B9" s="5"/>
      <c r="C9" s="57" t="s">
        <v>813</v>
      </c>
      <c r="D9" s="57">
        <v>17.925999999999998</v>
      </c>
      <c r="E9" s="57">
        <v>9.08</v>
      </c>
      <c r="F9" s="57">
        <v>15.728</v>
      </c>
      <c r="G9" s="57">
        <v>15.468999999999999</v>
      </c>
      <c r="H9" s="55"/>
      <c r="I9" s="11" t="s">
        <v>26</v>
      </c>
      <c r="J9" s="12">
        <v>3.3170000000000002</v>
      </c>
      <c r="K9" s="12" t="s">
        <v>816</v>
      </c>
      <c r="L9" s="12" t="s">
        <v>18</v>
      </c>
      <c r="M9" s="12" t="s">
        <v>25</v>
      </c>
      <c r="N9" s="12">
        <v>1.5100000000000001E-2</v>
      </c>
      <c r="O9" s="6"/>
    </row>
    <row r="10" spans="2:15">
      <c r="B10" s="5"/>
      <c r="C10" s="57" t="s">
        <v>813</v>
      </c>
      <c r="D10" s="57">
        <v>12.831</v>
      </c>
      <c r="E10" s="57">
        <v>11.138999999999999</v>
      </c>
      <c r="F10" s="57">
        <v>21.463999999999999</v>
      </c>
      <c r="G10" s="57">
        <v>14.446</v>
      </c>
      <c r="H10" s="55"/>
      <c r="I10" s="11" t="s">
        <v>27</v>
      </c>
      <c r="J10" s="12">
        <v>-3.2890000000000001</v>
      </c>
      <c r="K10" s="12" t="s">
        <v>817</v>
      </c>
      <c r="L10" s="12" t="s">
        <v>22</v>
      </c>
      <c r="M10" s="12" t="s">
        <v>23</v>
      </c>
      <c r="N10" s="12">
        <v>0.1128</v>
      </c>
      <c r="O10" s="6"/>
    </row>
    <row r="11" spans="2:15">
      <c r="B11" s="5"/>
      <c r="C11" s="57" t="s">
        <v>813</v>
      </c>
      <c r="D11" s="57">
        <v>13.888</v>
      </c>
      <c r="E11" s="57">
        <v>21.186</v>
      </c>
      <c r="F11" s="57">
        <v>23.501000000000001</v>
      </c>
      <c r="G11" s="57">
        <v>6.7839999999999998</v>
      </c>
      <c r="H11" s="55"/>
      <c r="I11" s="11" t="s">
        <v>29</v>
      </c>
      <c r="J11" s="12">
        <v>4.3769999999999998</v>
      </c>
      <c r="K11" s="12" t="s">
        <v>818</v>
      </c>
      <c r="L11" s="12" t="s">
        <v>18</v>
      </c>
      <c r="M11" s="12" t="s">
        <v>28</v>
      </c>
      <c r="N11" s="12">
        <v>2.8E-3</v>
      </c>
      <c r="O11" s="6"/>
    </row>
    <row r="12" spans="2:15">
      <c r="B12" s="5"/>
      <c r="C12" s="57" t="s">
        <v>813</v>
      </c>
      <c r="D12" s="57">
        <v>13.163</v>
      </c>
      <c r="E12" s="57">
        <v>18.039000000000001</v>
      </c>
      <c r="F12" s="57">
        <v>19.969000000000001</v>
      </c>
      <c r="G12" s="57">
        <v>11.712</v>
      </c>
      <c r="H12" s="55"/>
      <c r="I12" s="11" t="s">
        <v>30</v>
      </c>
      <c r="J12" s="12">
        <v>7.6660000000000004</v>
      </c>
      <c r="K12" s="12" t="s">
        <v>819</v>
      </c>
      <c r="L12" s="12" t="s">
        <v>18</v>
      </c>
      <c r="M12" s="12" t="s">
        <v>19</v>
      </c>
      <c r="N12" s="12" t="s">
        <v>20</v>
      </c>
      <c r="O12" s="6"/>
    </row>
    <row r="13" spans="2:15">
      <c r="B13" s="5"/>
      <c r="C13" s="57" t="s">
        <v>813</v>
      </c>
      <c r="D13" s="57">
        <v>14.928000000000001</v>
      </c>
      <c r="E13" s="57">
        <v>9.9130000000000003</v>
      </c>
      <c r="F13" s="57">
        <v>8.9039999999999999</v>
      </c>
      <c r="G13" s="57">
        <v>13.221</v>
      </c>
      <c r="H13" s="55"/>
      <c r="I13" s="59"/>
      <c r="J13" s="60"/>
      <c r="K13" s="60"/>
      <c r="L13" s="60"/>
      <c r="M13" s="60"/>
      <c r="N13" s="60"/>
      <c r="O13" s="6"/>
    </row>
    <row r="14" spans="2:15">
      <c r="B14" s="5"/>
      <c r="C14" s="57" t="s">
        <v>813</v>
      </c>
      <c r="D14" s="57">
        <v>15.515000000000001</v>
      </c>
      <c r="E14" s="57">
        <v>15.941000000000001</v>
      </c>
      <c r="F14" s="57">
        <v>21.786999999999999</v>
      </c>
      <c r="G14" s="57">
        <v>15.488</v>
      </c>
      <c r="H14" s="55"/>
      <c r="I14" s="59"/>
      <c r="J14" s="60"/>
      <c r="K14" s="60"/>
      <c r="L14" s="60"/>
      <c r="M14" s="60"/>
      <c r="N14" s="60"/>
      <c r="O14" s="6"/>
    </row>
    <row r="15" spans="2:15">
      <c r="B15" s="5"/>
      <c r="C15" s="57" t="s">
        <v>813</v>
      </c>
      <c r="D15" s="57">
        <v>11.614000000000001</v>
      </c>
      <c r="E15" s="57">
        <v>20.311</v>
      </c>
      <c r="F15" s="57">
        <v>23.324000000000002</v>
      </c>
      <c r="G15" s="57">
        <v>10.159000000000001</v>
      </c>
      <c r="H15" s="55"/>
      <c r="I15" s="59"/>
      <c r="J15" s="60"/>
      <c r="K15" s="60"/>
      <c r="L15" s="60"/>
      <c r="M15" s="60"/>
      <c r="N15" s="60"/>
      <c r="O15" s="6"/>
    </row>
    <row r="16" spans="2:15">
      <c r="B16" s="5"/>
      <c r="C16" s="57" t="s">
        <v>813</v>
      </c>
      <c r="D16" s="57">
        <v>14.557</v>
      </c>
      <c r="E16" s="57">
        <v>20.492000000000001</v>
      </c>
      <c r="F16" s="57">
        <v>21.279</v>
      </c>
      <c r="G16" s="57">
        <v>14.416</v>
      </c>
      <c r="H16" s="55"/>
      <c r="I16" s="59"/>
      <c r="J16" s="60"/>
      <c r="K16" s="60"/>
      <c r="L16" s="60"/>
      <c r="M16" s="60"/>
      <c r="N16" s="60"/>
      <c r="O16" s="6"/>
    </row>
    <row r="17" spans="2:15">
      <c r="B17" s="5"/>
      <c r="C17" s="57" t="s">
        <v>813</v>
      </c>
      <c r="D17" s="57">
        <v>19.811</v>
      </c>
      <c r="E17" s="57">
        <v>9.0570000000000004</v>
      </c>
      <c r="F17" s="57"/>
      <c r="G17" s="57">
        <v>11.031000000000001</v>
      </c>
      <c r="H17" s="55"/>
      <c r="I17" s="55"/>
      <c r="J17" s="55"/>
      <c r="K17" s="55"/>
      <c r="L17" s="55"/>
      <c r="M17" s="55"/>
      <c r="N17" s="55"/>
      <c r="O17" s="6"/>
    </row>
    <row r="18" spans="2:15">
      <c r="B18" s="5"/>
      <c r="C18" s="57" t="s">
        <v>813</v>
      </c>
      <c r="D18" s="57">
        <v>9.89</v>
      </c>
      <c r="E18" s="57">
        <v>18.533999999999999</v>
      </c>
      <c r="F18" s="57"/>
      <c r="G18" s="57">
        <v>8.6950000000000003</v>
      </c>
      <c r="H18" s="55"/>
      <c r="I18" s="55"/>
      <c r="J18" s="55"/>
      <c r="K18" s="55"/>
      <c r="L18" s="55"/>
      <c r="M18" s="55"/>
      <c r="N18" s="55"/>
      <c r="O18" s="6"/>
    </row>
    <row r="19" spans="2:15">
      <c r="B19" s="5"/>
      <c r="C19" s="57" t="s">
        <v>813</v>
      </c>
      <c r="D19" s="57">
        <v>18.462</v>
      </c>
      <c r="E19" s="57">
        <v>16.245000000000001</v>
      </c>
      <c r="F19" s="57"/>
      <c r="G19" s="57">
        <v>11.930999999999999</v>
      </c>
      <c r="H19" s="55"/>
      <c r="I19" s="55"/>
      <c r="J19" s="55"/>
      <c r="K19" s="55"/>
      <c r="L19" s="55"/>
      <c r="M19" s="55"/>
      <c r="N19" s="55"/>
      <c r="O19" s="6"/>
    </row>
    <row r="20" spans="2:15">
      <c r="B20" s="5"/>
      <c r="C20" s="57" t="s">
        <v>813</v>
      </c>
      <c r="D20" s="57">
        <v>11.805999999999999</v>
      </c>
      <c r="E20" s="57">
        <v>19.666</v>
      </c>
      <c r="F20" s="57"/>
      <c r="G20" s="57">
        <v>11.483000000000001</v>
      </c>
      <c r="H20" s="55"/>
      <c r="I20" s="55"/>
      <c r="J20" s="55"/>
      <c r="K20" s="55"/>
      <c r="L20" s="55"/>
      <c r="M20" s="55"/>
      <c r="N20" s="55"/>
      <c r="O20" s="6"/>
    </row>
    <row r="21" spans="2:15">
      <c r="B21" s="5"/>
      <c r="C21" s="57" t="s">
        <v>813</v>
      </c>
      <c r="D21" s="57">
        <v>12.651999999999999</v>
      </c>
      <c r="E21" s="57">
        <v>14.362</v>
      </c>
      <c r="F21" s="57"/>
      <c r="G21" s="57">
        <v>17.88</v>
      </c>
      <c r="H21" s="55"/>
      <c r="I21" s="55"/>
      <c r="J21" s="55"/>
      <c r="K21" s="55"/>
      <c r="L21" s="55"/>
      <c r="M21" s="55"/>
      <c r="N21" s="55"/>
      <c r="O21" s="6"/>
    </row>
    <row r="22" spans="2:15">
      <c r="B22" s="5"/>
      <c r="C22" s="57" t="s">
        <v>813</v>
      </c>
      <c r="D22" s="57">
        <v>13.688000000000001</v>
      </c>
      <c r="E22" s="57"/>
      <c r="F22" s="57"/>
      <c r="G22" s="57">
        <v>13.316000000000001</v>
      </c>
      <c r="H22" s="55"/>
      <c r="I22" s="55"/>
      <c r="J22" s="55"/>
      <c r="K22" s="55"/>
      <c r="L22" s="55"/>
      <c r="M22" s="55"/>
      <c r="N22" s="55"/>
      <c r="O22" s="6"/>
    </row>
    <row r="23" spans="2:15">
      <c r="B23" s="5"/>
      <c r="C23" s="57" t="s">
        <v>813</v>
      </c>
      <c r="D23" s="57">
        <v>12.795</v>
      </c>
      <c r="E23" s="57"/>
      <c r="F23" s="57"/>
      <c r="G23" s="57">
        <v>14.301</v>
      </c>
      <c r="H23" s="55"/>
      <c r="I23" s="55"/>
      <c r="J23" s="55"/>
      <c r="K23" s="55"/>
      <c r="L23" s="55"/>
      <c r="M23" s="55"/>
      <c r="N23" s="55"/>
      <c r="O23" s="6"/>
    </row>
    <row r="24" spans="2:15">
      <c r="B24" s="5"/>
      <c r="C24" s="57" t="s">
        <v>813</v>
      </c>
      <c r="D24" s="57">
        <v>19.375</v>
      </c>
      <c r="E24" s="57"/>
      <c r="F24" s="57"/>
      <c r="G24" s="57">
        <v>14.004</v>
      </c>
      <c r="H24" s="55"/>
      <c r="I24" s="55"/>
      <c r="J24" s="55"/>
      <c r="K24" s="55"/>
      <c r="L24" s="55"/>
      <c r="M24" s="55"/>
      <c r="N24" s="55"/>
      <c r="O24" s="6"/>
    </row>
    <row r="25" spans="2:15" ht="18.399999999999999" customHeight="1">
      <c r="B25" s="5"/>
      <c r="C25" s="57" t="s">
        <v>813</v>
      </c>
      <c r="D25" s="57">
        <v>13.089</v>
      </c>
      <c r="E25" s="57"/>
      <c r="F25" s="57"/>
      <c r="G25" s="57">
        <v>7.976</v>
      </c>
      <c r="H25" s="55"/>
      <c r="I25" s="55"/>
      <c r="J25" s="55"/>
      <c r="K25" s="55"/>
      <c r="L25" s="55"/>
      <c r="M25" s="55"/>
      <c r="N25" s="55"/>
      <c r="O25" s="6"/>
    </row>
    <row r="26" spans="2:15">
      <c r="B26" s="5"/>
      <c r="C26" s="57" t="s">
        <v>813</v>
      </c>
      <c r="D26" s="57">
        <v>11.829000000000001</v>
      </c>
      <c r="E26" s="57"/>
      <c r="F26" s="57"/>
      <c r="G26" s="57">
        <v>3.8740000000000001</v>
      </c>
      <c r="H26" s="55"/>
      <c r="I26" s="55"/>
      <c r="J26" s="55"/>
      <c r="K26" s="55"/>
      <c r="L26" s="55"/>
      <c r="M26" s="55"/>
      <c r="N26" s="55"/>
      <c r="O26" s="6"/>
    </row>
    <row r="27" spans="2:15">
      <c r="B27" s="5"/>
      <c r="C27" s="57"/>
      <c r="D27" s="57">
        <v>17.802</v>
      </c>
      <c r="E27" s="57"/>
      <c r="F27" s="57"/>
      <c r="G27" s="57">
        <v>8.1120000000000001</v>
      </c>
      <c r="H27" s="55"/>
      <c r="I27" s="55"/>
      <c r="J27" s="55"/>
      <c r="K27" s="55"/>
      <c r="L27" s="55"/>
      <c r="M27" s="55"/>
      <c r="N27" s="55"/>
      <c r="O27" s="6"/>
    </row>
    <row r="28" spans="2:15">
      <c r="B28" s="5"/>
      <c r="C28" s="57"/>
      <c r="D28" s="57">
        <v>16.367000000000001</v>
      </c>
      <c r="E28" s="57"/>
      <c r="F28" s="57"/>
      <c r="G28" s="57">
        <v>13.398</v>
      </c>
      <c r="H28" s="55"/>
      <c r="I28" s="55"/>
      <c r="J28" s="55"/>
      <c r="K28" s="55"/>
      <c r="L28" s="55"/>
      <c r="M28" s="55"/>
      <c r="N28" s="55"/>
      <c r="O28" s="6"/>
    </row>
    <row r="29" spans="2:15">
      <c r="B29" s="5"/>
      <c r="C29" s="57"/>
      <c r="D29" s="57">
        <v>16.126000000000001</v>
      </c>
      <c r="E29" s="57"/>
      <c r="F29" s="57"/>
      <c r="G29" s="57"/>
      <c r="H29" s="55"/>
      <c r="I29" s="55"/>
      <c r="J29" s="55"/>
      <c r="K29" s="55"/>
      <c r="L29" s="55"/>
      <c r="M29" s="55"/>
      <c r="N29" s="55"/>
      <c r="O29" s="6"/>
    </row>
    <row r="30" spans="2:15">
      <c r="B30" s="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6"/>
    </row>
    <row r="31" spans="2:15" ht="15.75">
      <c r="B31" s="5"/>
      <c r="C31" s="13" t="s">
        <v>831</v>
      </c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6"/>
    </row>
    <row r="32" spans="2:15" ht="17.25" customHeight="1">
      <c r="B32" s="5"/>
      <c r="C32" s="61" t="s">
        <v>832</v>
      </c>
      <c r="D32" s="57"/>
      <c r="E32" s="57"/>
      <c r="F32" s="57"/>
      <c r="G32" s="57"/>
      <c r="H32" s="55"/>
      <c r="I32" s="225" t="s">
        <v>32</v>
      </c>
      <c r="J32" s="225"/>
      <c r="K32" s="225"/>
      <c r="L32" s="225"/>
      <c r="M32" s="225"/>
      <c r="N32" s="225"/>
      <c r="O32" s="6"/>
    </row>
    <row r="33" spans="2:15">
      <c r="B33" s="5"/>
      <c r="C33" s="56" t="s">
        <v>8</v>
      </c>
      <c r="D33" s="56" t="s">
        <v>9</v>
      </c>
      <c r="E33" s="56" t="s">
        <v>6</v>
      </c>
      <c r="F33" s="56" t="s">
        <v>10</v>
      </c>
      <c r="G33" s="56" t="s">
        <v>7</v>
      </c>
      <c r="H33" s="55"/>
      <c r="I33" s="58" t="s">
        <v>12</v>
      </c>
      <c r="J33" s="58" t="s">
        <v>13</v>
      </c>
      <c r="K33" s="58" t="s">
        <v>14</v>
      </c>
      <c r="L33" s="58" t="s">
        <v>15</v>
      </c>
      <c r="M33" s="58" t="s">
        <v>16</v>
      </c>
      <c r="N33" s="58" t="s">
        <v>17</v>
      </c>
      <c r="O33" s="6"/>
    </row>
    <row r="34" spans="2:15">
      <c r="B34" s="5"/>
      <c r="C34" s="57" t="s">
        <v>813</v>
      </c>
      <c r="D34" s="57">
        <v>13.265000000000001</v>
      </c>
      <c r="E34" s="57">
        <v>23.492000000000001</v>
      </c>
      <c r="F34" s="57">
        <v>33.003999999999998</v>
      </c>
      <c r="G34" s="57">
        <v>20.32</v>
      </c>
      <c r="H34" s="55"/>
      <c r="I34" s="58" t="s">
        <v>21</v>
      </c>
      <c r="J34" s="58">
        <v>-9.1430000000000007</v>
      </c>
      <c r="K34" s="58" t="s">
        <v>820</v>
      </c>
      <c r="L34" s="58" t="s">
        <v>18</v>
      </c>
      <c r="M34" s="58" t="s">
        <v>25</v>
      </c>
      <c r="N34" s="58">
        <v>3.0200000000000001E-2</v>
      </c>
      <c r="O34" s="6"/>
    </row>
    <row r="35" spans="2:15">
      <c r="B35" s="5"/>
      <c r="C35" s="57" t="s">
        <v>813</v>
      </c>
      <c r="D35" s="57">
        <v>12.58</v>
      </c>
      <c r="E35" s="57">
        <v>23.346</v>
      </c>
      <c r="F35" s="57">
        <v>28.417999999999999</v>
      </c>
      <c r="G35" s="57">
        <v>21.173999999999999</v>
      </c>
      <c r="H35" s="55"/>
      <c r="I35" s="58" t="s">
        <v>24</v>
      </c>
      <c r="J35" s="58">
        <v>-12.19</v>
      </c>
      <c r="K35" s="58" t="s">
        <v>821</v>
      </c>
      <c r="L35" s="58" t="s">
        <v>18</v>
      </c>
      <c r="M35" s="58" t="s">
        <v>28</v>
      </c>
      <c r="N35" s="58">
        <v>2E-3</v>
      </c>
      <c r="O35" s="6"/>
    </row>
    <row r="36" spans="2:15">
      <c r="B36" s="5"/>
      <c r="C36" s="57" t="s">
        <v>813</v>
      </c>
      <c r="D36" s="57">
        <v>10.706</v>
      </c>
      <c r="E36" s="57">
        <v>23.623999999999999</v>
      </c>
      <c r="F36" s="57">
        <v>36.191000000000003</v>
      </c>
      <c r="G36" s="57">
        <v>18.82</v>
      </c>
      <c r="H36" s="55"/>
      <c r="I36" s="58" t="s">
        <v>26</v>
      </c>
      <c r="J36" s="58">
        <v>-8.7289999999999992</v>
      </c>
      <c r="K36" s="58" t="s">
        <v>822</v>
      </c>
      <c r="L36" s="58" t="s">
        <v>18</v>
      </c>
      <c r="M36" s="58" t="s">
        <v>25</v>
      </c>
      <c r="N36" s="58">
        <v>4.6100000000000002E-2</v>
      </c>
      <c r="O36" s="6"/>
    </row>
    <row r="37" spans="2:15">
      <c r="B37" s="5"/>
      <c r="C37" s="57" t="s">
        <v>813</v>
      </c>
      <c r="D37" s="57">
        <v>11.224</v>
      </c>
      <c r="E37" s="57">
        <v>22.364000000000001</v>
      </c>
      <c r="F37" s="57">
        <v>31.132999999999999</v>
      </c>
      <c r="G37" s="57">
        <v>21.024000000000001</v>
      </c>
      <c r="H37" s="55"/>
      <c r="I37" s="58" t="s">
        <v>27</v>
      </c>
      <c r="J37" s="58">
        <v>-3.0489999999999999</v>
      </c>
      <c r="K37" s="58" t="s">
        <v>823</v>
      </c>
      <c r="L37" s="58" t="s">
        <v>22</v>
      </c>
      <c r="M37" s="58" t="s">
        <v>23</v>
      </c>
      <c r="N37" s="58">
        <v>0.64280000000000004</v>
      </c>
      <c r="O37" s="6"/>
    </row>
    <row r="38" spans="2:15">
      <c r="B38" s="5"/>
      <c r="C38" s="57" t="s">
        <v>813</v>
      </c>
      <c r="D38" s="57">
        <v>10.071</v>
      </c>
      <c r="E38" s="57">
        <v>22.933</v>
      </c>
      <c r="F38" s="57">
        <v>40.356999999999999</v>
      </c>
      <c r="G38" s="57">
        <v>18.157</v>
      </c>
      <c r="H38" s="55"/>
      <c r="I38" s="58" t="s">
        <v>29</v>
      </c>
      <c r="J38" s="58">
        <v>0.41439999999999999</v>
      </c>
      <c r="K38" s="58" t="s">
        <v>824</v>
      </c>
      <c r="L38" s="58" t="s">
        <v>22</v>
      </c>
      <c r="M38" s="58" t="s">
        <v>23</v>
      </c>
      <c r="N38" s="58">
        <v>0.99870000000000003</v>
      </c>
      <c r="O38" s="6"/>
    </row>
    <row r="39" spans="2:15">
      <c r="B39" s="5"/>
      <c r="C39" s="57" t="s">
        <v>813</v>
      </c>
      <c r="D39" s="57">
        <v>11.731</v>
      </c>
      <c r="E39" s="57">
        <v>21.666</v>
      </c>
      <c r="F39" s="57">
        <v>17.97</v>
      </c>
      <c r="G39" s="57">
        <v>23.855</v>
      </c>
      <c r="H39" s="55"/>
      <c r="I39" s="58" t="s">
        <v>30</v>
      </c>
      <c r="J39" s="58">
        <v>3.4630000000000001</v>
      </c>
      <c r="K39" s="58" t="s">
        <v>825</v>
      </c>
      <c r="L39" s="58" t="s">
        <v>22</v>
      </c>
      <c r="M39" s="58" t="s">
        <v>23</v>
      </c>
      <c r="N39" s="58">
        <v>0.5645</v>
      </c>
      <c r="O39" s="6"/>
    </row>
    <row r="40" spans="2:15">
      <c r="B40" s="5"/>
      <c r="C40" s="57" t="s">
        <v>813</v>
      </c>
      <c r="D40" s="57"/>
      <c r="E40" s="57">
        <v>24.215</v>
      </c>
      <c r="F40" s="57">
        <v>21.074000000000002</v>
      </c>
      <c r="G40" s="57">
        <v>27.963999999999999</v>
      </c>
      <c r="H40" s="55"/>
      <c r="I40" s="62"/>
      <c r="J40" s="62"/>
      <c r="K40" s="62"/>
      <c r="L40" s="62"/>
      <c r="M40" s="62"/>
      <c r="N40" s="62"/>
      <c r="O40" s="6"/>
    </row>
    <row r="41" spans="2:15">
      <c r="B41" s="5"/>
      <c r="C41" s="57" t="s">
        <v>813</v>
      </c>
      <c r="D41" s="57"/>
      <c r="E41" s="57">
        <v>22.302</v>
      </c>
      <c r="F41" s="57">
        <v>15.986000000000001</v>
      </c>
      <c r="G41" s="57">
        <v>16.16</v>
      </c>
      <c r="H41" s="55"/>
      <c r="I41" s="62"/>
      <c r="J41" s="62"/>
      <c r="K41" s="62"/>
      <c r="L41" s="62"/>
      <c r="M41" s="62"/>
      <c r="N41" s="62"/>
      <c r="O41" s="6"/>
    </row>
    <row r="42" spans="2:15">
      <c r="B42" s="5"/>
      <c r="C42" s="57" t="s">
        <v>813</v>
      </c>
      <c r="D42" s="57"/>
      <c r="E42" s="57">
        <v>11.494</v>
      </c>
      <c r="F42" s="57">
        <v>15.246</v>
      </c>
      <c r="G42" s="57">
        <v>18.530999999999999</v>
      </c>
      <c r="H42" s="55"/>
      <c r="I42" s="62"/>
      <c r="J42" s="62"/>
      <c r="K42" s="62"/>
      <c r="L42" s="62"/>
      <c r="M42" s="62"/>
      <c r="N42" s="62"/>
      <c r="O42" s="6"/>
    </row>
    <row r="43" spans="2:15">
      <c r="B43" s="5"/>
      <c r="C43" s="57" t="s">
        <v>813</v>
      </c>
      <c r="D43" s="57"/>
      <c r="E43" s="57">
        <v>10.269</v>
      </c>
      <c r="F43" s="57">
        <v>16.382000000000001</v>
      </c>
      <c r="G43" s="57">
        <v>17.247</v>
      </c>
      <c r="H43" s="55"/>
      <c r="I43" s="62"/>
      <c r="J43" s="62"/>
      <c r="K43" s="62"/>
      <c r="L43" s="62"/>
      <c r="M43" s="62"/>
      <c r="N43" s="62"/>
      <c r="O43" s="6"/>
    </row>
    <row r="44" spans="2:15">
      <c r="B44" s="5"/>
      <c r="C44" s="57" t="s">
        <v>813</v>
      </c>
      <c r="D44" s="57"/>
      <c r="E44" s="57">
        <v>22.431000000000001</v>
      </c>
      <c r="F44" s="57">
        <v>15.778</v>
      </c>
      <c r="G44" s="57"/>
      <c r="H44" s="55"/>
      <c r="I44" s="55"/>
      <c r="J44" s="55"/>
      <c r="K44" s="55"/>
      <c r="L44" s="55"/>
      <c r="M44" s="55"/>
      <c r="N44" s="55"/>
      <c r="O44" s="6"/>
    </row>
    <row r="45" spans="2:15">
      <c r="B45" s="5"/>
      <c r="C45" s="57" t="s">
        <v>813</v>
      </c>
      <c r="D45" s="57"/>
      <c r="E45" s="57"/>
      <c r="F45" s="57">
        <v>13.923999999999999</v>
      </c>
      <c r="G45" s="57"/>
      <c r="H45" s="55"/>
      <c r="I45" s="55"/>
      <c r="J45" s="55"/>
      <c r="K45" s="55"/>
      <c r="L45" s="55"/>
      <c r="M45" s="55"/>
      <c r="N45" s="55"/>
      <c r="O45" s="6"/>
    </row>
    <row r="46" spans="2:15">
      <c r="B46" s="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6"/>
    </row>
    <row r="47" spans="2:15" ht="15.75">
      <c r="B47" s="5"/>
      <c r="C47" s="13" t="s">
        <v>833</v>
      </c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6"/>
    </row>
    <row r="48" spans="2:15">
      <c r="B48" s="5"/>
      <c r="C48" s="63" t="s">
        <v>834</v>
      </c>
      <c r="D48" s="57"/>
      <c r="E48" s="57"/>
      <c r="F48" s="57"/>
      <c r="G48" s="57"/>
      <c r="H48" s="55"/>
      <c r="I48" s="55"/>
      <c r="J48" s="55"/>
      <c r="K48" s="55"/>
      <c r="L48" s="55"/>
      <c r="M48" s="55"/>
      <c r="N48" s="55"/>
      <c r="O48" s="6"/>
    </row>
    <row r="49" spans="2:15">
      <c r="B49" s="5"/>
      <c r="C49" s="56" t="s">
        <v>8</v>
      </c>
      <c r="D49" s="56" t="s">
        <v>9</v>
      </c>
      <c r="E49" s="56" t="s">
        <v>6</v>
      </c>
      <c r="F49" s="56" t="s">
        <v>10</v>
      </c>
      <c r="G49" s="56" t="s">
        <v>7</v>
      </c>
      <c r="H49" s="55"/>
      <c r="I49" s="225" t="s">
        <v>32</v>
      </c>
      <c r="J49" s="225"/>
      <c r="K49" s="225"/>
      <c r="L49" s="225"/>
      <c r="M49" s="225"/>
      <c r="N49" s="225"/>
      <c r="O49" s="6"/>
    </row>
    <row r="50" spans="2:15">
      <c r="B50" s="5"/>
      <c r="C50" s="57" t="s">
        <v>813</v>
      </c>
      <c r="D50" s="57" t="s">
        <v>813</v>
      </c>
      <c r="E50" s="57">
        <v>10.932</v>
      </c>
      <c r="F50" s="57">
        <v>12.08</v>
      </c>
      <c r="G50" s="57">
        <v>4.9619999999999997</v>
      </c>
      <c r="H50" s="55"/>
      <c r="I50" s="58" t="s">
        <v>12</v>
      </c>
      <c r="J50" s="58" t="s">
        <v>13</v>
      </c>
      <c r="K50" s="58" t="s">
        <v>14</v>
      </c>
      <c r="L50" s="58" t="s">
        <v>15</v>
      </c>
      <c r="M50" s="58" t="s">
        <v>16</v>
      </c>
      <c r="N50" s="58" t="s">
        <v>17</v>
      </c>
      <c r="O50" s="6"/>
    </row>
    <row r="51" spans="2:15">
      <c r="B51" s="5"/>
      <c r="C51" s="57" t="s">
        <v>813</v>
      </c>
      <c r="D51" s="57" t="s">
        <v>813</v>
      </c>
      <c r="E51" s="57">
        <v>7.0039999999999996</v>
      </c>
      <c r="F51" s="57">
        <v>8.3819999999999997</v>
      </c>
      <c r="G51" s="57">
        <v>8.3810000000000002</v>
      </c>
      <c r="H51" s="55"/>
      <c r="I51" s="58" t="s">
        <v>27</v>
      </c>
      <c r="J51" s="58">
        <v>3.2490000000000001</v>
      </c>
      <c r="K51" s="58" t="s">
        <v>826</v>
      </c>
      <c r="L51" s="58" t="s">
        <v>22</v>
      </c>
      <c r="M51" s="58" t="s">
        <v>23</v>
      </c>
      <c r="N51" s="58">
        <v>0.26419999999999999</v>
      </c>
      <c r="O51" s="6"/>
    </row>
    <row r="52" spans="2:15">
      <c r="B52" s="5"/>
      <c r="C52" s="57" t="s">
        <v>813</v>
      </c>
      <c r="D52" s="57" t="s">
        <v>813</v>
      </c>
      <c r="E52" s="57">
        <v>7.1749999999999998</v>
      </c>
      <c r="F52" s="57">
        <v>4.4050000000000002</v>
      </c>
      <c r="G52" s="57">
        <v>6.9329999999999998</v>
      </c>
      <c r="H52" s="55"/>
      <c r="I52" s="58" t="s">
        <v>29</v>
      </c>
      <c r="J52" s="58">
        <v>3.597</v>
      </c>
      <c r="K52" s="58" t="s">
        <v>827</v>
      </c>
      <c r="L52" s="58" t="s">
        <v>22</v>
      </c>
      <c r="M52" s="58" t="s">
        <v>23</v>
      </c>
      <c r="N52" s="58">
        <v>0.15509999999999999</v>
      </c>
      <c r="O52" s="6"/>
    </row>
    <row r="53" spans="2:15">
      <c r="B53" s="5"/>
      <c r="C53" s="57" t="s">
        <v>813</v>
      </c>
      <c r="D53" s="57" t="s">
        <v>813</v>
      </c>
      <c r="E53" s="57">
        <v>11.539</v>
      </c>
      <c r="F53" s="57">
        <v>11.926</v>
      </c>
      <c r="G53" s="57">
        <v>5.0750000000000002</v>
      </c>
      <c r="H53" s="55"/>
      <c r="I53" s="64" t="s">
        <v>30</v>
      </c>
      <c r="J53" s="64">
        <v>0.34749999999999998</v>
      </c>
      <c r="K53" s="64" t="s">
        <v>828</v>
      </c>
      <c r="L53" s="64" t="s">
        <v>22</v>
      </c>
      <c r="M53" s="64" t="s">
        <v>23</v>
      </c>
      <c r="N53" s="64">
        <v>0.98450000000000004</v>
      </c>
      <c r="O53" s="6"/>
    </row>
    <row r="54" spans="2:15">
      <c r="B54" s="5"/>
      <c r="C54" s="57" t="s">
        <v>813</v>
      </c>
      <c r="D54" s="57" t="s">
        <v>813</v>
      </c>
      <c r="E54" s="57">
        <v>5.0919999999999996</v>
      </c>
      <c r="F54" s="57">
        <v>3.2789999999999999</v>
      </c>
      <c r="G54" s="57">
        <v>10.53</v>
      </c>
      <c r="H54" s="55"/>
      <c r="I54" s="65"/>
      <c r="J54" s="65"/>
      <c r="K54" s="65"/>
      <c r="L54" s="65"/>
      <c r="M54" s="65"/>
      <c r="N54" s="65"/>
      <c r="O54" s="6"/>
    </row>
    <row r="55" spans="2:15">
      <c r="B55" s="5"/>
      <c r="C55" s="57" t="s">
        <v>813</v>
      </c>
      <c r="D55" s="57" t="s">
        <v>813</v>
      </c>
      <c r="E55" s="57">
        <v>19.271000000000001</v>
      </c>
      <c r="F55" s="57">
        <v>4.1440000000000001</v>
      </c>
      <c r="G55" s="57">
        <v>6.0670000000000002</v>
      </c>
      <c r="H55" s="55"/>
      <c r="I55" s="62"/>
      <c r="J55" s="62"/>
      <c r="K55" s="62"/>
      <c r="L55" s="62"/>
      <c r="M55" s="62"/>
      <c r="N55" s="62"/>
      <c r="O55" s="6"/>
    </row>
    <row r="56" spans="2:15">
      <c r="B56" s="5"/>
      <c r="C56" s="57" t="s">
        <v>813</v>
      </c>
      <c r="D56" s="57" t="s">
        <v>813</v>
      </c>
      <c r="E56" s="57">
        <v>13.45</v>
      </c>
      <c r="F56" s="57"/>
      <c r="G56" s="57">
        <v>11.911</v>
      </c>
      <c r="H56" s="55"/>
      <c r="I56" s="62"/>
      <c r="J56" s="62"/>
      <c r="K56" s="62"/>
      <c r="L56" s="62"/>
      <c r="M56" s="62"/>
      <c r="N56" s="62"/>
      <c r="O56" s="6"/>
    </row>
    <row r="57" spans="2:15">
      <c r="B57" s="5"/>
      <c r="C57" s="57" t="s">
        <v>813</v>
      </c>
      <c r="D57" s="57" t="s">
        <v>813</v>
      </c>
      <c r="E57" s="57">
        <v>12.045999999999999</v>
      </c>
      <c r="F57" s="57"/>
      <c r="G57" s="57">
        <v>2.3159999999999998</v>
      </c>
      <c r="H57" s="55"/>
      <c r="I57" s="62"/>
      <c r="J57" s="62"/>
      <c r="K57" s="62"/>
      <c r="L57" s="62"/>
      <c r="M57" s="62"/>
      <c r="N57" s="62"/>
      <c r="O57" s="6"/>
    </row>
    <row r="58" spans="2:15">
      <c r="B58" s="5"/>
      <c r="C58" s="57" t="s">
        <v>813</v>
      </c>
      <c r="D58" s="57" t="s">
        <v>813</v>
      </c>
      <c r="E58" s="57">
        <v>9.0570000000000004</v>
      </c>
      <c r="F58" s="57"/>
      <c r="G58" s="57"/>
      <c r="H58" s="55"/>
      <c r="I58" s="62"/>
      <c r="J58" s="62"/>
      <c r="K58" s="62"/>
      <c r="L58" s="62"/>
      <c r="M58" s="62"/>
      <c r="N58" s="62"/>
      <c r="O58" s="6"/>
    </row>
    <row r="59" spans="2:15">
      <c r="B59" s="5"/>
      <c r="C59" s="57" t="s">
        <v>813</v>
      </c>
      <c r="D59" s="57" t="s">
        <v>813</v>
      </c>
      <c r="E59" s="57"/>
      <c r="F59" s="57"/>
      <c r="G59" s="57"/>
      <c r="H59" s="55"/>
      <c r="I59" s="62"/>
      <c r="J59" s="62"/>
      <c r="K59" s="62"/>
      <c r="L59" s="62"/>
      <c r="M59" s="62"/>
      <c r="N59" s="62"/>
      <c r="O59" s="6"/>
    </row>
    <row r="60" spans="2:15">
      <c r="B60" s="5"/>
      <c r="C60" s="57" t="s">
        <v>813</v>
      </c>
      <c r="D60" s="57" t="s">
        <v>813</v>
      </c>
      <c r="E60" s="57"/>
      <c r="F60" s="57"/>
      <c r="G60" s="57"/>
      <c r="H60" s="55"/>
      <c r="I60" s="62"/>
      <c r="J60" s="62"/>
      <c r="K60" s="62"/>
      <c r="L60" s="62"/>
      <c r="M60" s="62"/>
      <c r="N60" s="62"/>
      <c r="O60" s="6"/>
    </row>
    <row r="61" spans="2:15" ht="15.75" customHeight="1">
      <c r="B61" s="5"/>
      <c r="C61" s="57" t="s">
        <v>813</v>
      </c>
      <c r="D61" s="57" t="s">
        <v>813</v>
      </c>
      <c r="E61" s="57"/>
      <c r="F61" s="57"/>
      <c r="G61" s="57"/>
      <c r="H61" s="55"/>
      <c r="I61" s="55"/>
      <c r="J61" s="55"/>
      <c r="K61" s="55"/>
      <c r="L61" s="55"/>
      <c r="M61" s="55"/>
      <c r="N61" s="55"/>
      <c r="O61" s="6"/>
    </row>
    <row r="62" spans="2:15" ht="12" customHeight="1" thickBot="1">
      <c r="B62" s="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</row>
  </sheetData>
  <mergeCells count="3">
    <mergeCell ref="I5:N5"/>
    <mergeCell ref="I32:N32"/>
    <mergeCell ref="I49:N4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EA858-BE2D-42A8-9F27-05FF6C1BECE5}">
  <dimension ref="A1:A238"/>
  <sheetViews>
    <sheetView workbookViewId="0">
      <selection activeCell="H263" sqref="H263"/>
    </sheetView>
  </sheetViews>
  <sheetFormatPr defaultRowHeight="15"/>
  <sheetData>
    <row r="1" spans="1:1">
      <c r="A1" t="s">
        <v>169</v>
      </c>
    </row>
    <row r="2" spans="1:1">
      <c r="A2" t="s">
        <v>170</v>
      </c>
    </row>
    <row r="3" spans="1:1">
      <c r="A3" t="s">
        <v>171</v>
      </c>
    </row>
    <row r="4" spans="1:1">
      <c r="A4" t="s">
        <v>172</v>
      </c>
    </row>
    <row r="5" spans="1:1">
      <c r="A5" t="s">
        <v>173</v>
      </c>
    </row>
    <row r="6" spans="1:1">
      <c r="A6" t="s">
        <v>174</v>
      </c>
    </row>
    <row r="7" spans="1:1">
      <c r="A7" t="s">
        <v>175</v>
      </c>
    </row>
    <row r="8" spans="1:1">
      <c r="A8" t="s">
        <v>176</v>
      </c>
    </row>
    <row r="9" spans="1:1">
      <c r="A9" t="s">
        <v>177</v>
      </c>
    </row>
    <row r="10" spans="1:1">
      <c r="A10" t="s">
        <v>178</v>
      </c>
    </row>
    <row r="11" spans="1:1">
      <c r="A11" t="s">
        <v>179</v>
      </c>
    </row>
    <row r="13" spans="1:1">
      <c r="A13" t="s">
        <v>180</v>
      </c>
    </row>
    <row r="14" spans="1:1">
      <c r="A14" t="s">
        <v>181</v>
      </c>
    </row>
    <row r="15" spans="1:1">
      <c r="A15" t="s">
        <v>182</v>
      </c>
    </row>
    <row r="16" spans="1:1">
      <c r="A16" t="s">
        <v>183</v>
      </c>
    </row>
    <row r="17" spans="1:1">
      <c r="A17" t="s">
        <v>184</v>
      </c>
    </row>
    <row r="18" spans="1:1">
      <c r="A18" t="s">
        <v>185</v>
      </c>
    </row>
    <row r="19" spans="1:1">
      <c r="A19" t="s">
        <v>186</v>
      </c>
    </row>
    <row r="20" spans="1:1">
      <c r="A20" t="s">
        <v>187</v>
      </c>
    </row>
    <row r="21" spans="1:1">
      <c r="A21" t="s">
        <v>188</v>
      </c>
    </row>
    <row r="22" spans="1:1">
      <c r="A22" t="s">
        <v>189</v>
      </c>
    </row>
    <row r="23" spans="1:1">
      <c r="A23" t="s">
        <v>190</v>
      </c>
    </row>
    <row r="25" spans="1:1">
      <c r="A25" t="s">
        <v>191</v>
      </c>
    </row>
    <row r="26" spans="1:1">
      <c r="A26" t="s">
        <v>192</v>
      </c>
    </row>
    <row r="27" spans="1:1">
      <c r="A27" t="s">
        <v>193</v>
      </c>
    </row>
    <row r="28" spans="1:1">
      <c r="A28" t="s">
        <v>194</v>
      </c>
    </row>
    <row r="29" spans="1:1">
      <c r="A29" t="s">
        <v>195</v>
      </c>
    </row>
    <row r="30" spans="1:1">
      <c r="A30" t="s">
        <v>196</v>
      </c>
    </row>
    <row r="31" spans="1:1">
      <c r="A31" t="s">
        <v>197</v>
      </c>
    </row>
    <row r="32" spans="1:1">
      <c r="A32" t="s">
        <v>198</v>
      </c>
    </row>
    <row r="33" spans="1:1">
      <c r="A33" t="s">
        <v>199</v>
      </c>
    </row>
    <row r="34" spans="1:1">
      <c r="A34" t="s">
        <v>200</v>
      </c>
    </row>
    <row r="35" spans="1:1">
      <c r="A35" t="s">
        <v>201</v>
      </c>
    </row>
    <row r="37" spans="1:1">
      <c r="A37" t="s">
        <v>202</v>
      </c>
    </row>
    <row r="38" spans="1:1">
      <c r="A38" t="s">
        <v>203</v>
      </c>
    </row>
    <row r="39" spans="1:1">
      <c r="A39" t="s">
        <v>204</v>
      </c>
    </row>
    <row r="40" spans="1:1">
      <c r="A40" t="s">
        <v>205</v>
      </c>
    </row>
    <row r="41" spans="1:1">
      <c r="A41" t="s">
        <v>206</v>
      </c>
    </row>
    <row r="42" spans="1:1">
      <c r="A42" t="s">
        <v>207</v>
      </c>
    </row>
    <row r="43" spans="1:1">
      <c r="A43" t="s">
        <v>208</v>
      </c>
    </row>
    <row r="44" spans="1:1">
      <c r="A44" t="s">
        <v>209</v>
      </c>
    </row>
    <row r="45" spans="1:1">
      <c r="A45" t="s">
        <v>210</v>
      </c>
    </row>
    <row r="46" spans="1:1">
      <c r="A46" t="s">
        <v>211</v>
      </c>
    </row>
    <row r="47" spans="1:1">
      <c r="A47" t="s">
        <v>212</v>
      </c>
    </row>
    <row r="49" spans="1:1">
      <c r="A49" t="s">
        <v>213</v>
      </c>
    </row>
    <row r="50" spans="1:1">
      <c r="A50" t="s">
        <v>214</v>
      </c>
    </row>
    <row r="51" spans="1:1">
      <c r="A51" t="s">
        <v>215</v>
      </c>
    </row>
    <row r="52" spans="1:1">
      <c r="A52" t="s">
        <v>216</v>
      </c>
    </row>
    <row r="53" spans="1:1">
      <c r="A53" t="s">
        <v>217</v>
      </c>
    </row>
    <row r="54" spans="1:1">
      <c r="A54" t="s">
        <v>218</v>
      </c>
    </row>
    <row r="55" spans="1:1">
      <c r="A55" t="s">
        <v>219</v>
      </c>
    </row>
    <row r="56" spans="1:1">
      <c r="A56" t="s">
        <v>220</v>
      </c>
    </row>
    <row r="57" spans="1:1">
      <c r="A57" t="s">
        <v>221</v>
      </c>
    </row>
    <row r="58" spans="1:1">
      <c r="A58" t="s">
        <v>222</v>
      </c>
    </row>
    <row r="59" spans="1:1">
      <c r="A59" t="s">
        <v>223</v>
      </c>
    </row>
    <row r="61" spans="1:1">
      <c r="A61" t="s">
        <v>224</v>
      </c>
    </row>
    <row r="62" spans="1:1">
      <c r="A62" t="s">
        <v>225</v>
      </c>
    </row>
    <row r="63" spans="1:1">
      <c r="A63" t="s">
        <v>226</v>
      </c>
    </row>
    <row r="64" spans="1:1">
      <c r="A64" t="s">
        <v>227</v>
      </c>
    </row>
    <row r="65" spans="1:1">
      <c r="A65" t="s">
        <v>228</v>
      </c>
    </row>
    <row r="66" spans="1:1">
      <c r="A66" t="s">
        <v>229</v>
      </c>
    </row>
    <row r="67" spans="1:1">
      <c r="A67" t="s">
        <v>230</v>
      </c>
    </row>
    <row r="68" spans="1:1">
      <c r="A68" t="s">
        <v>231</v>
      </c>
    </row>
    <row r="69" spans="1:1">
      <c r="A69" t="s">
        <v>232</v>
      </c>
    </row>
    <row r="70" spans="1:1">
      <c r="A70" t="s">
        <v>233</v>
      </c>
    </row>
    <row r="71" spans="1:1">
      <c r="A71" t="s">
        <v>234</v>
      </c>
    </row>
    <row r="73" spans="1:1">
      <c r="A73" t="s">
        <v>235</v>
      </c>
    </row>
    <row r="74" spans="1:1">
      <c r="A74" t="s">
        <v>236</v>
      </c>
    </row>
    <row r="75" spans="1:1">
      <c r="A75" t="s">
        <v>237</v>
      </c>
    </row>
    <row r="76" spans="1:1">
      <c r="A76" t="s">
        <v>238</v>
      </c>
    </row>
    <row r="77" spans="1:1">
      <c r="A77" t="s">
        <v>239</v>
      </c>
    </row>
    <row r="78" spans="1:1">
      <c r="A78" t="s">
        <v>240</v>
      </c>
    </row>
    <row r="79" spans="1:1">
      <c r="A79" t="s">
        <v>241</v>
      </c>
    </row>
    <row r="80" spans="1:1">
      <c r="A80" t="s">
        <v>242</v>
      </c>
    </row>
    <row r="81" spans="1:1">
      <c r="A81" t="s">
        <v>243</v>
      </c>
    </row>
    <row r="83" spans="1:1">
      <c r="A83" t="s">
        <v>244</v>
      </c>
    </row>
    <row r="84" spans="1:1">
      <c r="A84" t="s">
        <v>245</v>
      </c>
    </row>
    <row r="85" spans="1:1">
      <c r="A85" t="s">
        <v>246</v>
      </c>
    </row>
    <row r="86" spans="1:1">
      <c r="A86" t="s">
        <v>247</v>
      </c>
    </row>
    <row r="87" spans="1:1">
      <c r="A87" t="s">
        <v>248</v>
      </c>
    </row>
    <row r="88" spans="1:1">
      <c r="A88" t="s">
        <v>249</v>
      </c>
    </row>
    <row r="89" spans="1:1">
      <c r="A89" t="s">
        <v>250</v>
      </c>
    </row>
    <row r="90" spans="1:1">
      <c r="A90" t="s">
        <v>251</v>
      </c>
    </row>
    <row r="91" spans="1:1">
      <c r="A91" t="s">
        <v>252</v>
      </c>
    </row>
    <row r="92" spans="1:1">
      <c r="A92" t="s">
        <v>253</v>
      </c>
    </row>
    <row r="93" spans="1:1">
      <c r="A93" t="s">
        <v>254</v>
      </c>
    </row>
    <row r="95" spans="1:1">
      <c r="A95" t="s">
        <v>255</v>
      </c>
    </row>
    <row r="96" spans="1:1">
      <c r="A96" t="s">
        <v>256</v>
      </c>
    </row>
    <row r="97" spans="1:1">
      <c r="A97" t="s">
        <v>257</v>
      </c>
    </row>
    <row r="98" spans="1:1">
      <c r="A98" t="s">
        <v>258</v>
      </c>
    </row>
    <row r="99" spans="1:1">
      <c r="A99" t="s">
        <v>259</v>
      </c>
    </row>
    <row r="100" spans="1:1">
      <c r="A100" t="s">
        <v>260</v>
      </c>
    </row>
    <row r="101" spans="1:1">
      <c r="A101" t="s">
        <v>261</v>
      </c>
    </row>
    <row r="102" spans="1:1">
      <c r="A102" t="s">
        <v>262</v>
      </c>
    </row>
    <row r="103" spans="1:1">
      <c r="A103" t="s">
        <v>263</v>
      </c>
    </row>
    <row r="104" spans="1:1">
      <c r="A104" t="s">
        <v>264</v>
      </c>
    </row>
    <row r="105" spans="1:1">
      <c r="A105" t="s">
        <v>265</v>
      </c>
    </row>
    <row r="107" spans="1:1">
      <c r="A107" t="s">
        <v>266</v>
      </c>
    </row>
    <row r="108" spans="1:1">
      <c r="A108" t="s">
        <v>214</v>
      </c>
    </row>
    <row r="109" spans="1:1">
      <c r="A109" t="s">
        <v>267</v>
      </c>
    </row>
    <row r="110" spans="1:1">
      <c r="A110" t="s">
        <v>268</v>
      </c>
    </row>
    <row r="111" spans="1:1">
      <c r="A111" t="s">
        <v>269</v>
      </c>
    </row>
    <row r="112" spans="1:1">
      <c r="A112" t="s">
        <v>270</v>
      </c>
    </row>
    <row r="113" spans="1:1">
      <c r="A113" t="s">
        <v>271</v>
      </c>
    </row>
    <row r="114" spans="1:1">
      <c r="A114" t="s">
        <v>272</v>
      </c>
    </row>
    <row r="115" spans="1:1">
      <c r="A115" t="s">
        <v>273</v>
      </c>
    </row>
    <row r="116" spans="1:1">
      <c r="A116" t="s">
        <v>274</v>
      </c>
    </row>
    <row r="117" spans="1:1">
      <c r="A117" t="s">
        <v>275</v>
      </c>
    </row>
    <row r="120" spans="1:1">
      <c r="A120" t="s">
        <v>276</v>
      </c>
    </row>
    <row r="121" spans="1:1">
      <c r="A121" t="s">
        <v>277</v>
      </c>
    </row>
    <row r="122" spans="1:1">
      <c r="A122" t="s">
        <v>278</v>
      </c>
    </row>
    <row r="123" spans="1:1">
      <c r="A123" t="s">
        <v>279</v>
      </c>
    </row>
    <row r="124" spans="1:1">
      <c r="A124" t="s">
        <v>280</v>
      </c>
    </row>
    <row r="125" spans="1:1">
      <c r="A125" t="s">
        <v>281</v>
      </c>
    </row>
    <row r="126" spans="1:1">
      <c r="A126" t="s">
        <v>282</v>
      </c>
    </row>
    <row r="127" spans="1:1">
      <c r="A127" t="s">
        <v>283</v>
      </c>
    </row>
    <row r="128" spans="1:1">
      <c r="A128" t="s">
        <v>284</v>
      </c>
    </row>
    <row r="129" spans="1:1">
      <c r="A129" t="s">
        <v>285</v>
      </c>
    </row>
    <row r="130" spans="1:1">
      <c r="A130" t="s">
        <v>286</v>
      </c>
    </row>
    <row r="132" spans="1:1">
      <c r="A132" t="s">
        <v>287</v>
      </c>
    </row>
    <row r="133" spans="1:1">
      <c r="A133" t="s">
        <v>288</v>
      </c>
    </row>
    <row r="134" spans="1:1">
      <c r="A134" t="s">
        <v>289</v>
      </c>
    </row>
    <row r="135" spans="1:1">
      <c r="A135" t="s">
        <v>290</v>
      </c>
    </row>
    <row r="136" spans="1:1">
      <c r="A136" t="s">
        <v>291</v>
      </c>
    </row>
    <row r="137" spans="1:1">
      <c r="A137" t="s">
        <v>292</v>
      </c>
    </row>
    <row r="138" spans="1:1">
      <c r="A138" t="s">
        <v>293</v>
      </c>
    </row>
    <row r="139" spans="1:1">
      <c r="A139" t="s">
        <v>294</v>
      </c>
    </row>
    <row r="140" spans="1:1">
      <c r="A140" t="s">
        <v>295</v>
      </c>
    </row>
    <row r="141" spans="1:1">
      <c r="A141" t="s">
        <v>296</v>
      </c>
    </row>
    <row r="142" spans="1:1">
      <c r="A142" t="s">
        <v>297</v>
      </c>
    </row>
    <row r="144" spans="1:1">
      <c r="A144" t="s">
        <v>298</v>
      </c>
    </row>
    <row r="145" spans="1:1">
      <c r="A145" t="s">
        <v>288</v>
      </c>
    </row>
    <row r="146" spans="1:1">
      <c r="A146" t="s">
        <v>299</v>
      </c>
    </row>
    <row r="147" spans="1:1">
      <c r="A147" t="s">
        <v>290</v>
      </c>
    </row>
    <row r="148" spans="1:1">
      <c r="A148" t="s">
        <v>300</v>
      </c>
    </row>
    <row r="149" spans="1:1">
      <c r="A149" t="s">
        <v>301</v>
      </c>
    </row>
    <row r="150" spans="1:1">
      <c r="A150" t="s">
        <v>302</v>
      </c>
    </row>
    <row r="151" spans="1:1">
      <c r="A151" t="s">
        <v>303</v>
      </c>
    </row>
    <row r="152" spans="1:1">
      <c r="A152" t="s">
        <v>304</v>
      </c>
    </row>
    <row r="153" spans="1:1">
      <c r="A153" t="s">
        <v>296</v>
      </c>
    </row>
    <row r="154" spans="1:1">
      <c r="A154" t="s">
        <v>305</v>
      </c>
    </row>
    <row r="156" spans="1:1">
      <c r="A156" t="s">
        <v>306</v>
      </c>
    </row>
    <row r="157" spans="1:1">
      <c r="A157" t="s">
        <v>307</v>
      </c>
    </row>
    <row r="158" spans="1:1">
      <c r="A158" t="s">
        <v>308</v>
      </c>
    </row>
    <row r="159" spans="1:1">
      <c r="A159" t="s">
        <v>309</v>
      </c>
    </row>
    <row r="160" spans="1:1">
      <c r="A160" t="s">
        <v>310</v>
      </c>
    </row>
    <row r="161" spans="1:1">
      <c r="A161" t="s">
        <v>311</v>
      </c>
    </row>
    <row r="162" spans="1:1">
      <c r="A162" t="s">
        <v>312</v>
      </c>
    </row>
    <row r="163" spans="1:1">
      <c r="A163" t="s">
        <v>313</v>
      </c>
    </row>
    <row r="164" spans="1:1">
      <c r="A164" t="s">
        <v>314</v>
      </c>
    </row>
    <row r="165" spans="1:1">
      <c r="A165" t="s">
        <v>315</v>
      </c>
    </row>
    <row r="166" spans="1:1">
      <c r="A166" t="s">
        <v>316</v>
      </c>
    </row>
    <row r="168" spans="1:1">
      <c r="A168" t="s">
        <v>317</v>
      </c>
    </row>
    <row r="169" spans="1:1">
      <c r="A169" t="s">
        <v>318</v>
      </c>
    </row>
    <row r="170" spans="1:1">
      <c r="A170" t="s">
        <v>308</v>
      </c>
    </row>
    <row r="171" spans="1:1">
      <c r="A171" t="s">
        <v>309</v>
      </c>
    </row>
    <row r="172" spans="1:1">
      <c r="A172" t="s">
        <v>319</v>
      </c>
    </row>
    <row r="173" spans="1:1">
      <c r="A173" t="s">
        <v>320</v>
      </c>
    </row>
    <row r="174" spans="1:1">
      <c r="A174" t="s">
        <v>321</v>
      </c>
    </row>
    <row r="175" spans="1:1">
      <c r="A175" t="s">
        <v>322</v>
      </c>
    </row>
    <row r="176" spans="1:1">
      <c r="A176" t="s">
        <v>323</v>
      </c>
    </row>
    <row r="177" spans="1:1">
      <c r="A177" t="s">
        <v>315</v>
      </c>
    </row>
    <row r="178" spans="1:1">
      <c r="A178" t="s">
        <v>324</v>
      </c>
    </row>
    <row r="180" spans="1:1">
      <c r="A180" t="s">
        <v>325</v>
      </c>
    </row>
    <row r="181" spans="1:1">
      <c r="A181" t="s">
        <v>326</v>
      </c>
    </row>
    <row r="182" spans="1:1">
      <c r="A182" t="s">
        <v>308</v>
      </c>
    </row>
    <row r="183" spans="1:1">
      <c r="A183" t="s">
        <v>309</v>
      </c>
    </row>
    <row r="184" spans="1:1">
      <c r="A184" t="s">
        <v>327</v>
      </c>
    </row>
    <row r="185" spans="1:1">
      <c r="A185" t="s">
        <v>320</v>
      </c>
    </row>
    <row r="186" spans="1:1">
      <c r="A186" t="s">
        <v>328</v>
      </c>
    </row>
    <row r="187" spans="1:1">
      <c r="A187" t="s">
        <v>313</v>
      </c>
    </row>
    <row r="188" spans="1:1">
      <c r="A188" t="s">
        <v>329</v>
      </c>
    </row>
    <row r="189" spans="1:1">
      <c r="A189" t="s">
        <v>315</v>
      </c>
    </row>
    <row r="190" spans="1:1">
      <c r="A190" t="s">
        <v>330</v>
      </c>
    </row>
    <row r="192" spans="1:1">
      <c r="A192" t="s">
        <v>331</v>
      </c>
    </row>
    <row r="193" spans="1:1">
      <c r="A193" t="s">
        <v>332</v>
      </c>
    </row>
    <row r="194" spans="1:1">
      <c r="A194" t="s">
        <v>333</v>
      </c>
    </row>
    <row r="195" spans="1:1">
      <c r="A195" t="s">
        <v>334</v>
      </c>
    </row>
    <row r="196" spans="1:1">
      <c r="A196" t="s">
        <v>335</v>
      </c>
    </row>
    <row r="197" spans="1:1">
      <c r="A197" t="s">
        <v>336</v>
      </c>
    </row>
    <row r="198" spans="1:1">
      <c r="A198" t="s">
        <v>337</v>
      </c>
    </row>
    <row r="199" spans="1:1">
      <c r="A199" t="s">
        <v>338</v>
      </c>
    </row>
    <row r="200" spans="1:1">
      <c r="A200" t="s">
        <v>339</v>
      </c>
    </row>
    <row r="201" spans="1:1">
      <c r="A201" t="s">
        <v>340</v>
      </c>
    </row>
    <row r="202" spans="1:1">
      <c r="A202" t="s">
        <v>341</v>
      </c>
    </row>
    <row r="204" spans="1:1">
      <c r="A204" t="s">
        <v>342</v>
      </c>
    </row>
    <row r="205" spans="1:1">
      <c r="A205" t="s">
        <v>343</v>
      </c>
    </row>
    <row r="206" spans="1:1">
      <c r="A206" t="s">
        <v>344</v>
      </c>
    </row>
    <row r="207" spans="1:1">
      <c r="A207" t="s">
        <v>345</v>
      </c>
    </row>
    <row r="208" spans="1:1">
      <c r="A208" t="s">
        <v>346</v>
      </c>
    </row>
    <row r="209" spans="1:1">
      <c r="A209" t="s">
        <v>347</v>
      </c>
    </row>
    <row r="210" spans="1:1">
      <c r="A210" t="s">
        <v>348</v>
      </c>
    </row>
    <row r="211" spans="1:1">
      <c r="A211" t="s">
        <v>349</v>
      </c>
    </row>
    <row r="212" spans="1:1">
      <c r="A212" t="s">
        <v>350</v>
      </c>
    </row>
    <row r="213" spans="1:1">
      <c r="A213" t="s">
        <v>351</v>
      </c>
    </row>
    <row r="214" spans="1:1">
      <c r="A214" t="s">
        <v>352</v>
      </c>
    </row>
    <row r="216" spans="1:1">
      <c r="A216" t="s">
        <v>353</v>
      </c>
    </row>
    <row r="217" spans="1:1">
      <c r="A217" t="s">
        <v>354</v>
      </c>
    </row>
    <row r="218" spans="1:1">
      <c r="A218" t="s">
        <v>355</v>
      </c>
    </row>
    <row r="219" spans="1:1">
      <c r="A219" t="s">
        <v>356</v>
      </c>
    </row>
    <row r="220" spans="1:1">
      <c r="A220" t="s">
        <v>357</v>
      </c>
    </row>
    <row r="221" spans="1:1">
      <c r="A221" t="s">
        <v>358</v>
      </c>
    </row>
    <row r="222" spans="1:1">
      <c r="A222" t="s">
        <v>359</v>
      </c>
    </row>
    <row r="223" spans="1:1">
      <c r="A223" t="s">
        <v>360</v>
      </c>
    </row>
    <row r="224" spans="1:1">
      <c r="A224" t="s">
        <v>361</v>
      </c>
    </row>
    <row r="225" spans="1:1">
      <c r="A225" t="s">
        <v>362</v>
      </c>
    </row>
    <row r="226" spans="1:1">
      <c r="A226" t="s">
        <v>363</v>
      </c>
    </row>
    <row r="228" spans="1:1">
      <c r="A228" t="s">
        <v>364</v>
      </c>
    </row>
    <row r="229" spans="1:1">
      <c r="A229" t="s">
        <v>365</v>
      </c>
    </row>
    <row r="230" spans="1:1">
      <c r="A230" t="s">
        <v>366</v>
      </c>
    </row>
    <row r="231" spans="1:1">
      <c r="A231" t="s">
        <v>367</v>
      </c>
    </row>
    <row r="232" spans="1:1">
      <c r="A232" t="s">
        <v>368</v>
      </c>
    </row>
    <row r="233" spans="1:1">
      <c r="A233" t="s">
        <v>369</v>
      </c>
    </row>
    <row r="234" spans="1:1">
      <c r="A234" t="s">
        <v>370</v>
      </c>
    </row>
    <row r="235" spans="1:1">
      <c r="A235" t="s">
        <v>371</v>
      </c>
    </row>
    <row r="236" spans="1:1">
      <c r="A236" t="s">
        <v>372</v>
      </c>
    </row>
    <row r="237" spans="1:1">
      <c r="A237" t="s">
        <v>373</v>
      </c>
    </row>
    <row r="238" spans="1:1">
      <c r="A238" t="s">
        <v>374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38AE-06DE-41BB-8639-C8DC421ECE3D}">
  <dimension ref="A1:A138"/>
  <sheetViews>
    <sheetView topLeftCell="A121" workbookViewId="0">
      <selection activeCell="I101" sqref="I101"/>
    </sheetView>
  </sheetViews>
  <sheetFormatPr defaultRowHeight="15"/>
  <sheetData>
    <row r="1" spans="1:1">
      <c r="A1" t="s">
        <v>375</v>
      </c>
    </row>
    <row r="2" spans="1:1">
      <c r="A2" t="s">
        <v>376</v>
      </c>
    </row>
    <row r="4" spans="1:1">
      <c r="A4" t="s">
        <v>377</v>
      </c>
    </row>
    <row r="5" spans="1:1">
      <c r="A5" t="s">
        <v>378</v>
      </c>
    </row>
    <row r="7" spans="1:1">
      <c r="A7" t="s">
        <v>379</v>
      </c>
    </row>
    <row r="8" spans="1:1">
      <c r="A8" t="s">
        <v>380</v>
      </c>
    </row>
    <row r="10" spans="1:1">
      <c r="A10" t="s">
        <v>381</v>
      </c>
    </row>
    <row r="11" spans="1:1">
      <c r="A11" t="s">
        <v>382</v>
      </c>
    </row>
    <row r="13" spans="1:1">
      <c r="A13" t="s">
        <v>383</v>
      </c>
    </row>
    <row r="14" spans="1:1">
      <c r="A14" t="s">
        <v>384</v>
      </c>
    </row>
    <row r="16" spans="1:1">
      <c r="A16" t="s">
        <v>385</v>
      </c>
    </row>
    <row r="17" spans="1:1">
      <c r="A17" t="s">
        <v>386</v>
      </c>
    </row>
    <row r="19" spans="1:1">
      <c r="A19" t="s">
        <v>387</v>
      </c>
    </row>
    <row r="20" spans="1:1">
      <c r="A20" t="s">
        <v>388</v>
      </c>
    </row>
    <row r="22" spans="1:1">
      <c r="A22" t="s">
        <v>389</v>
      </c>
    </row>
    <row r="23" spans="1:1">
      <c r="A23" t="s">
        <v>390</v>
      </c>
    </row>
    <row r="25" spans="1:1">
      <c r="A25" t="s">
        <v>391</v>
      </c>
    </row>
    <row r="26" spans="1:1">
      <c r="A26" t="s">
        <v>392</v>
      </c>
    </row>
    <row r="28" spans="1:1">
      <c r="A28" t="s">
        <v>393</v>
      </c>
    </row>
    <row r="29" spans="1:1">
      <c r="A29" t="s">
        <v>394</v>
      </c>
    </row>
    <row r="31" spans="1:1">
      <c r="A31" t="s">
        <v>395</v>
      </c>
    </row>
    <row r="32" spans="1:1">
      <c r="A32" t="s">
        <v>396</v>
      </c>
    </row>
    <row r="34" spans="1:1">
      <c r="A34" t="s">
        <v>397</v>
      </c>
    </row>
    <row r="35" spans="1:1">
      <c r="A35" t="s">
        <v>398</v>
      </c>
    </row>
    <row r="37" spans="1:1">
      <c r="A37" t="s">
        <v>399</v>
      </c>
    </row>
    <row r="38" spans="1:1">
      <c r="A38" t="s">
        <v>400</v>
      </c>
    </row>
    <row r="40" spans="1:1">
      <c r="A40" t="s">
        <v>401</v>
      </c>
    </row>
    <row r="41" spans="1:1">
      <c r="A41" t="s">
        <v>402</v>
      </c>
    </row>
    <row r="43" spans="1:1">
      <c r="A43" t="s">
        <v>403</v>
      </c>
    </row>
    <row r="44" spans="1:1">
      <c r="A44" t="s">
        <v>404</v>
      </c>
    </row>
    <row r="46" spans="1:1">
      <c r="A46" t="s">
        <v>405</v>
      </c>
    </row>
    <row r="47" spans="1:1">
      <c r="A47" t="s">
        <v>406</v>
      </c>
    </row>
    <row r="48" spans="1:1">
      <c r="A48" t="s">
        <v>407</v>
      </c>
    </row>
    <row r="49" spans="1:1">
      <c r="A49" t="s">
        <v>408</v>
      </c>
    </row>
    <row r="51" spans="1:1">
      <c r="A51" t="s">
        <v>409</v>
      </c>
    </row>
    <row r="52" spans="1:1">
      <c r="A52" t="s">
        <v>410</v>
      </c>
    </row>
    <row r="53" spans="1:1">
      <c r="A53" t="s">
        <v>411</v>
      </c>
    </row>
    <row r="54" spans="1:1">
      <c r="A54" t="s">
        <v>412</v>
      </c>
    </row>
    <row r="56" spans="1:1">
      <c r="A56" t="s">
        <v>413</v>
      </c>
    </row>
    <row r="57" spans="1:1">
      <c r="A57" t="s">
        <v>414</v>
      </c>
    </row>
    <row r="58" spans="1:1">
      <c r="A58" t="s">
        <v>415</v>
      </c>
    </row>
    <row r="59" spans="1:1">
      <c r="A59" t="s">
        <v>416</v>
      </c>
    </row>
    <row r="61" spans="1:1">
      <c r="A61" t="s">
        <v>417</v>
      </c>
    </row>
    <row r="62" spans="1:1">
      <c r="A62" t="s">
        <v>414</v>
      </c>
    </row>
    <row r="63" spans="1:1">
      <c r="A63" t="s">
        <v>418</v>
      </c>
    </row>
    <row r="64" spans="1:1">
      <c r="A64" t="s">
        <v>419</v>
      </c>
    </row>
    <row r="66" spans="1:1">
      <c r="A66" t="s">
        <v>420</v>
      </c>
    </row>
    <row r="67" spans="1:1">
      <c r="A67" t="s">
        <v>421</v>
      </c>
    </row>
    <row r="68" spans="1:1">
      <c r="A68" t="s">
        <v>422</v>
      </c>
    </row>
    <row r="69" spans="1:1">
      <c r="A69" t="s">
        <v>423</v>
      </c>
    </row>
    <row r="71" spans="1:1">
      <c r="A71" t="s">
        <v>424</v>
      </c>
    </row>
    <row r="72" spans="1:1">
      <c r="A72" t="s">
        <v>414</v>
      </c>
    </row>
    <row r="73" spans="1:1">
      <c r="A73" t="s">
        <v>425</v>
      </c>
    </row>
    <row r="74" spans="1:1">
      <c r="A74" t="s">
        <v>423</v>
      </c>
    </row>
    <row r="76" spans="1:1">
      <c r="A76" t="s">
        <v>426</v>
      </c>
    </row>
    <row r="77" spans="1:1">
      <c r="A77" t="s">
        <v>421</v>
      </c>
    </row>
    <row r="78" spans="1:1">
      <c r="A78" t="s">
        <v>427</v>
      </c>
    </row>
    <row r="79" spans="1:1">
      <c r="A79" t="s">
        <v>428</v>
      </c>
    </row>
    <row r="81" spans="1:1">
      <c r="A81" t="s">
        <v>429</v>
      </c>
    </row>
    <row r="82" spans="1:1">
      <c r="A82" t="s">
        <v>430</v>
      </c>
    </row>
    <row r="83" spans="1:1">
      <c r="A83" t="s">
        <v>431</v>
      </c>
    </row>
    <row r="84" spans="1:1">
      <c r="A84" t="s">
        <v>432</v>
      </c>
    </row>
    <row r="86" spans="1:1">
      <c r="A86" t="s">
        <v>433</v>
      </c>
    </row>
    <row r="87" spans="1:1">
      <c r="A87" t="s">
        <v>434</v>
      </c>
    </row>
    <row r="88" spans="1:1">
      <c r="A88" t="s">
        <v>435</v>
      </c>
    </row>
    <row r="89" spans="1:1">
      <c r="A89" t="s">
        <v>436</v>
      </c>
    </row>
    <row r="91" spans="1:1">
      <c r="A91" t="s">
        <v>437</v>
      </c>
    </row>
    <row r="92" spans="1:1">
      <c r="A92" t="s">
        <v>438</v>
      </c>
    </row>
    <row r="93" spans="1:1">
      <c r="A93" t="s">
        <v>439</v>
      </c>
    </row>
    <row r="94" spans="1:1">
      <c r="A94" t="s">
        <v>440</v>
      </c>
    </row>
    <row r="96" spans="1:1">
      <c r="A96" t="s">
        <v>441</v>
      </c>
    </row>
    <row r="97" spans="1:1">
      <c r="A97" t="s">
        <v>442</v>
      </c>
    </row>
    <row r="98" spans="1:1">
      <c r="A98" t="s">
        <v>443</v>
      </c>
    </row>
    <row r="99" spans="1:1">
      <c r="A99" t="s">
        <v>444</v>
      </c>
    </row>
    <row r="101" spans="1:1">
      <c r="A101" t="s">
        <v>445</v>
      </c>
    </row>
    <row r="102" spans="1:1">
      <c r="A102" t="s">
        <v>414</v>
      </c>
    </row>
    <row r="103" spans="1:1">
      <c r="A103" t="s">
        <v>446</v>
      </c>
    </row>
    <row r="104" spans="1:1">
      <c r="A104" t="s">
        <v>447</v>
      </c>
    </row>
    <row r="106" spans="1:1">
      <c r="A106" t="s">
        <v>448</v>
      </c>
    </row>
    <row r="107" spans="1:1">
      <c r="A107" t="s">
        <v>449</v>
      </c>
    </row>
    <row r="108" spans="1:1">
      <c r="A108" t="s">
        <v>450</v>
      </c>
    </row>
    <row r="109" spans="1:1">
      <c r="A109" t="s">
        <v>451</v>
      </c>
    </row>
    <row r="111" spans="1:1">
      <c r="A111" t="s">
        <v>452</v>
      </c>
    </row>
    <row r="112" spans="1:1">
      <c r="A112" t="s">
        <v>453</v>
      </c>
    </row>
    <row r="113" spans="1:1">
      <c r="A113" t="s">
        <v>454</v>
      </c>
    </row>
    <row r="114" spans="1:1">
      <c r="A114" t="s">
        <v>455</v>
      </c>
    </row>
    <row r="116" spans="1:1">
      <c r="A116" t="s">
        <v>456</v>
      </c>
    </row>
    <row r="117" spans="1:1">
      <c r="A117" t="s">
        <v>457</v>
      </c>
    </row>
    <row r="118" spans="1:1">
      <c r="A118" t="s">
        <v>458</v>
      </c>
    </row>
    <row r="119" spans="1:1">
      <c r="A119" t="s">
        <v>459</v>
      </c>
    </row>
    <row r="121" spans="1:1">
      <c r="A121" t="s">
        <v>460</v>
      </c>
    </row>
    <row r="122" spans="1:1">
      <c r="A122" t="s">
        <v>461</v>
      </c>
    </row>
    <row r="123" spans="1:1">
      <c r="A123" t="s">
        <v>462</v>
      </c>
    </row>
    <row r="124" spans="1:1">
      <c r="A124" t="s">
        <v>463</v>
      </c>
    </row>
    <row r="125" spans="1:1">
      <c r="A125" t="s">
        <v>464</v>
      </c>
    </row>
    <row r="127" spans="1:1">
      <c r="A127" t="s">
        <v>465</v>
      </c>
    </row>
    <row r="128" spans="1:1">
      <c r="A128" t="s">
        <v>466</v>
      </c>
    </row>
    <row r="129" spans="1:1">
      <c r="A129" t="s">
        <v>467</v>
      </c>
    </row>
    <row r="130" spans="1:1">
      <c r="A130" t="s">
        <v>468</v>
      </c>
    </row>
    <row r="132" spans="1:1">
      <c r="A132" t="s">
        <v>469</v>
      </c>
    </row>
    <row r="133" spans="1:1">
      <c r="A133" t="s">
        <v>470</v>
      </c>
    </row>
    <row r="134" spans="1:1">
      <c r="A134" t="s">
        <v>471</v>
      </c>
    </row>
    <row r="135" spans="1:1">
      <c r="A135" t="s">
        <v>472</v>
      </c>
    </row>
    <row r="136" spans="1:1">
      <c r="A136" t="s">
        <v>473</v>
      </c>
    </row>
    <row r="137" spans="1:1">
      <c r="A137" t="s">
        <v>474</v>
      </c>
    </row>
    <row r="138" spans="1:1">
      <c r="A138" t="s">
        <v>475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F56E7-E836-43F4-AEA6-085BC926696C}">
  <dimension ref="B2:L31"/>
  <sheetViews>
    <sheetView zoomScale="80" zoomScaleNormal="80" workbookViewId="0">
      <selection activeCell="X42" sqref="X42"/>
    </sheetView>
  </sheetViews>
  <sheetFormatPr defaultRowHeight="15"/>
  <sheetData>
    <row r="2" spans="2:12" ht="15.75">
      <c r="B2" s="33" t="s">
        <v>1171</v>
      </c>
      <c r="C2" s="37"/>
      <c r="D2" s="37"/>
      <c r="E2" s="37"/>
      <c r="F2" s="37"/>
      <c r="G2" s="37"/>
      <c r="H2" s="37"/>
      <c r="I2" s="37"/>
      <c r="J2" s="37"/>
      <c r="K2" s="37"/>
      <c r="L2" s="38"/>
    </row>
    <row r="3" spans="2:12">
      <c r="B3" s="18"/>
      <c r="L3" s="39"/>
    </row>
    <row r="4" spans="2:12">
      <c r="B4" s="18"/>
      <c r="L4" s="39"/>
    </row>
    <row r="5" spans="2:12">
      <c r="B5" s="18"/>
      <c r="L5" s="39"/>
    </row>
    <row r="6" spans="2:12">
      <c r="B6" s="18"/>
      <c r="L6" s="39"/>
    </row>
    <row r="7" spans="2:12">
      <c r="B7" s="18"/>
      <c r="L7" s="39"/>
    </row>
    <row r="8" spans="2:12">
      <c r="B8" s="18"/>
      <c r="L8" s="39"/>
    </row>
    <row r="9" spans="2:12">
      <c r="B9" s="18"/>
      <c r="L9" s="39"/>
    </row>
    <row r="10" spans="2:12">
      <c r="B10" s="18"/>
      <c r="L10" s="39"/>
    </row>
    <row r="11" spans="2:12">
      <c r="B11" s="18"/>
      <c r="L11" s="39"/>
    </row>
    <row r="12" spans="2:12">
      <c r="B12" s="18"/>
      <c r="L12" s="39"/>
    </row>
    <row r="13" spans="2:12">
      <c r="B13" s="18"/>
      <c r="L13" s="39"/>
    </row>
    <row r="14" spans="2:12">
      <c r="B14" s="18"/>
      <c r="L14" s="39"/>
    </row>
    <row r="15" spans="2:12">
      <c r="B15" s="18"/>
      <c r="L15" s="39"/>
    </row>
    <row r="16" spans="2:12">
      <c r="B16" s="18"/>
      <c r="L16" s="39"/>
    </row>
    <row r="17" spans="2:12">
      <c r="B17" s="18"/>
      <c r="L17" s="39"/>
    </row>
    <row r="18" spans="2:12">
      <c r="B18" s="18"/>
      <c r="L18" s="39"/>
    </row>
    <row r="19" spans="2:12">
      <c r="B19" s="18"/>
      <c r="L19" s="39"/>
    </row>
    <row r="20" spans="2:12">
      <c r="B20" s="18"/>
      <c r="L20" s="39"/>
    </row>
    <row r="21" spans="2:12">
      <c r="B21" s="18"/>
      <c r="L21" s="39"/>
    </row>
    <row r="22" spans="2:12">
      <c r="B22" s="18"/>
      <c r="L22" s="39"/>
    </row>
    <row r="23" spans="2:12">
      <c r="B23" s="18"/>
      <c r="L23" s="39"/>
    </row>
    <row r="24" spans="2:12">
      <c r="B24" s="18"/>
      <c r="L24" s="39"/>
    </row>
    <row r="25" spans="2:12">
      <c r="B25" s="18"/>
      <c r="L25" s="39"/>
    </row>
    <row r="26" spans="2:12">
      <c r="B26" s="18"/>
      <c r="L26" s="39"/>
    </row>
    <row r="27" spans="2:12">
      <c r="B27" s="18"/>
      <c r="L27" s="39"/>
    </row>
    <row r="28" spans="2:12">
      <c r="B28" s="18"/>
      <c r="L28" s="39"/>
    </row>
    <row r="29" spans="2:12">
      <c r="B29" s="18"/>
      <c r="L29" s="39"/>
    </row>
    <row r="30" spans="2:12">
      <c r="B30" s="18"/>
      <c r="L30" s="39"/>
    </row>
    <row r="31" spans="2:12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6B965-A596-4103-976D-B385CC26E72E}">
  <dimension ref="A1:A365"/>
  <sheetViews>
    <sheetView tabSelected="1" topLeftCell="A118" workbookViewId="0">
      <selection activeCell="G131" sqref="G131"/>
    </sheetView>
  </sheetViews>
  <sheetFormatPr defaultRowHeight="15"/>
  <sheetData>
    <row r="1" spans="1:1">
      <c r="A1" t="s">
        <v>476</v>
      </c>
    </row>
    <row r="2" spans="1:1">
      <c r="A2" t="s">
        <v>477</v>
      </c>
    </row>
    <row r="3" spans="1:1">
      <c r="A3" t="s">
        <v>478</v>
      </c>
    </row>
    <row r="4" spans="1:1">
      <c r="A4" t="s">
        <v>479</v>
      </c>
    </row>
    <row r="5" spans="1:1">
      <c r="A5" t="s">
        <v>480</v>
      </c>
    </row>
    <row r="6" spans="1:1">
      <c r="A6" t="s">
        <v>481</v>
      </c>
    </row>
    <row r="8" spans="1:1">
      <c r="A8" t="s">
        <v>482</v>
      </c>
    </row>
    <row r="9" spans="1:1">
      <c r="A9" t="s">
        <v>483</v>
      </c>
    </row>
    <row r="10" spans="1:1">
      <c r="A10" t="s">
        <v>484</v>
      </c>
    </row>
    <row r="11" spans="1:1">
      <c r="A11" t="s">
        <v>485</v>
      </c>
    </row>
    <row r="12" spans="1:1">
      <c r="A12" t="s">
        <v>486</v>
      </c>
    </row>
    <row r="13" spans="1:1">
      <c r="A13" t="s">
        <v>487</v>
      </c>
    </row>
    <row r="15" spans="1:1">
      <c r="A15" t="s">
        <v>488</v>
      </c>
    </row>
    <row r="16" spans="1:1">
      <c r="A16" t="s">
        <v>489</v>
      </c>
    </row>
    <row r="17" spans="1:1">
      <c r="A17" t="s">
        <v>490</v>
      </c>
    </row>
    <row r="18" spans="1:1">
      <c r="A18" t="s">
        <v>491</v>
      </c>
    </row>
    <row r="19" spans="1:1">
      <c r="A19" t="s">
        <v>492</v>
      </c>
    </row>
    <row r="20" spans="1:1">
      <c r="A20" t="s">
        <v>493</v>
      </c>
    </row>
    <row r="21" spans="1:1">
      <c r="A21" t="s">
        <v>494</v>
      </c>
    </row>
    <row r="23" spans="1:1">
      <c r="A23" t="s">
        <v>495</v>
      </c>
    </row>
    <row r="24" spans="1:1">
      <c r="A24" t="s">
        <v>496</v>
      </c>
    </row>
    <row r="25" spans="1:1">
      <c r="A25" t="s">
        <v>497</v>
      </c>
    </row>
    <row r="26" spans="1:1">
      <c r="A26" t="s">
        <v>498</v>
      </c>
    </row>
    <row r="27" spans="1:1">
      <c r="A27" t="s">
        <v>499</v>
      </c>
    </row>
    <row r="28" spans="1:1">
      <c r="A28" t="s">
        <v>500</v>
      </c>
    </row>
    <row r="29" spans="1:1">
      <c r="A29" t="s">
        <v>501</v>
      </c>
    </row>
    <row r="31" spans="1:1">
      <c r="A31" t="s">
        <v>502</v>
      </c>
    </row>
    <row r="32" spans="1:1">
      <c r="A32" t="s">
        <v>503</v>
      </c>
    </row>
    <row r="33" spans="1:1">
      <c r="A33" t="s">
        <v>504</v>
      </c>
    </row>
    <row r="34" spans="1:1">
      <c r="A34" t="s">
        <v>505</v>
      </c>
    </row>
    <row r="35" spans="1:1">
      <c r="A35" t="s">
        <v>506</v>
      </c>
    </row>
    <row r="36" spans="1:1">
      <c r="A36" t="s">
        <v>507</v>
      </c>
    </row>
    <row r="38" spans="1:1">
      <c r="A38" t="s">
        <v>508</v>
      </c>
    </row>
    <row r="39" spans="1:1">
      <c r="A39" t="s">
        <v>509</v>
      </c>
    </row>
    <row r="40" spans="1:1">
      <c r="A40" t="s">
        <v>510</v>
      </c>
    </row>
    <row r="41" spans="1:1">
      <c r="A41" t="s">
        <v>511</v>
      </c>
    </row>
    <row r="42" spans="1:1">
      <c r="A42" t="s">
        <v>512</v>
      </c>
    </row>
    <row r="43" spans="1:1">
      <c r="A43" t="s">
        <v>513</v>
      </c>
    </row>
    <row r="45" spans="1:1">
      <c r="A45" t="s">
        <v>514</v>
      </c>
    </row>
    <row r="46" spans="1:1">
      <c r="A46" t="s">
        <v>515</v>
      </c>
    </row>
    <row r="47" spans="1:1">
      <c r="A47" t="s">
        <v>516</v>
      </c>
    </row>
    <row r="48" spans="1:1">
      <c r="A48" t="s">
        <v>517</v>
      </c>
    </row>
    <row r="50" spans="1:1">
      <c r="A50" t="s">
        <v>518</v>
      </c>
    </row>
    <row r="51" spans="1:1">
      <c r="A51" t="s">
        <v>519</v>
      </c>
    </row>
    <row r="52" spans="1:1">
      <c r="A52" t="s">
        <v>520</v>
      </c>
    </row>
    <row r="53" spans="1:1">
      <c r="A53" t="s">
        <v>521</v>
      </c>
    </row>
    <row r="55" spans="1:1">
      <c r="A55" t="s">
        <v>522</v>
      </c>
    </row>
    <row r="56" spans="1:1">
      <c r="A56" t="s">
        <v>523</v>
      </c>
    </row>
    <row r="57" spans="1:1">
      <c r="A57" t="s">
        <v>524</v>
      </c>
    </row>
    <row r="58" spans="1:1">
      <c r="A58" t="s">
        <v>525</v>
      </c>
    </row>
    <row r="59" spans="1:1">
      <c r="A59" t="s">
        <v>526</v>
      </c>
    </row>
    <row r="60" spans="1:1">
      <c r="A60" t="s">
        <v>527</v>
      </c>
    </row>
    <row r="62" spans="1:1">
      <c r="A62" t="s">
        <v>528</v>
      </c>
    </row>
    <row r="63" spans="1:1">
      <c r="A63" t="s">
        <v>529</v>
      </c>
    </row>
    <row r="64" spans="1:1">
      <c r="A64" t="s">
        <v>530</v>
      </c>
    </row>
    <row r="65" spans="1:1">
      <c r="A65" t="s">
        <v>531</v>
      </c>
    </row>
    <row r="66" spans="1:1">
      <c r="A66" t="s">
        <v>532</v>
      </c>
    </row>
    <row r="68" spans="1:1">
      <c r="A68" t="s">
        <v>533</v>
      </c>
    </row>
    <row r="69" spans="1:1">
      <c r="A69" t="s">
        <v>529</v>
      </c>
    </row>
    <row r="70" spans="1:1">
      <c r="A70" t="s">
        <v>530</v>
      </c>
    </row>
    <row r="71" spans="1:1">
      <c r="A71" t="s">
        <v>531</v>
      </c>
    </row>
    <row r="72" spans="1:1">
      <c r="A72" t="s">
        <v>534</v>
      </c>
    </row>
    <row r="74" spans="1:1">
      <c r="A74" t="s">
        <v>535</v>
      </c>
    </row>
    <row r="75" spans="1:1">
      <c r="A75" t="s">
        <v>529</v>
      </c>
    </row>
    <row r="76" spans="1:1">
      <c r="A76" t="s">
        <v>530</v>
      </c>
    </row>
    <row r="77" spans="1:1">
      <c r="A77" t="s">
        <v>536</v>
      </c>
    </row>
    <row r="79" spans="1:1">
      <c r="A79" t="s">
        <v>537</v>
      </c>
    </row>
    <row r="80" spans="1:1">
      <c r="A80" t="s">
        <v>538</v>
      </c>
    </row>
    <row r="81" spans="1:1">
      <c r="A81" t="s">
        <v>539</v>
      </c>
    </row>
    <row r="82" spans="1:1">
      <c r="A82" t="s">
        <v>540</v>
      </c>
    </row>
    <row r="83" spans="1:1">
      <c r="A83" t="s">
        <v>541</v>
      </c>
    </row>
    <row r="84" spans="1:1">
      <c r="A84" t="s">
        <v>542</v>
      </c>
    </row>
    <row r="86" spans="1:1">
      <c r="A86" t="s">
        <v>543</v>
      </c>
    </row>
    <row r="87" spans="1:1">
      <c r="A87" t="s">
        <v>544</v>
      </c>
    </row>
    <row r="88" spans="1:1">
      <c r="A88" t="s">
        <v>545</v>
      </c>
    </row>
    <row r="89" spans="1:1">
      <c r="A89" t="s">
        <v>546</v>
      </c>
    </row>
    <row r="90" spans="1:1">
      <c r="A90" t="s">
        <v>547</v>
      </c>
    </row>
    <row r="92" spans="1:1">
      <c r="A92" t="s">
        <v>548</v>
      </c>
    </row>
    <row r="93" spans="1:1">
      <c r="A93" t="s">
        <v>549</v>
      </c>
    </row>
    <row r="94" spans="1:1">
      <c r="A94" t="s">
        <v>550</v>
      </c>
    </row>
    <row r="95" spans="1:1">
      <c r="A95" t="s">
        <v>551</v>
      </c>
    </row>
    <row r="97" spans="1:1">
      <c r="A97" t="s">
        <v>552</v>
      </c>
    </row>
    <row r="98" spans="1:1">
      <c r="A98" t="s">
        <v>553</v>
      </c>
    </row>
    <row r="99" spans="1:1">
      <c r="A99" t="s">
        <v>554</v>
      </c>
    </row>
    <row r="100" spans="1:1">
      <c r="A100" t="s">
        <v>555</v>
      </c>
    </row>
    <row r="101" spans="1:1">
      <c r="A101" t="s">
        <v>556</v>
      </c>
    </row>
    <row r="103" spans="1:1">
      <c r="A103" t="s">
        <v>557</v>
      </c>
    </row>
    <row r="104" spans="1:1">
      <c r="A104" t="s">
        <v>558</v>
      </c>
    </row>
    <row r="105" spans="1:1">
      <c r="A105" t="s">
        <v>559</v>
      </c>
    </row>
    <row r="106" spans="1:1">
      <c r="A106" t="s">
        <v>560</v>
      </c>
    </row>
    <row r="107" spans="1:1">
      <c r="A107" t="s">
        <v>561</v>
      </c>
    </row>
    <row r="108" spans="1:1">
      <c r="A108" t="s">
        <v>562</v>
      </c>
    </row>
    <row r="109" spans="1:1">
      <c r="A109" t="s">
        <v>563</v>
      </c>
    </row>
    <row r="110" spans="1:1">
      <c r="A110" t="s">
        <v>564</v>
      </c>
    </row>
    <row r="112" spans="1:1">
      <c r="A112" t="s">
        <v>565</v>
      </c>
    </row>
    <row r="113" spans="1:1">
      <c r="A113" t="s">
        <v>566</v>
      </c>
    </row>
    <row r="114" spans="1:1">
      <c r="A114" t="s">
        <v>567</v>
      </c>
    </row>
    <row r="115" spans="1:1">
      <c r="A115" t="s">
        <v>568</v>
      </c>
    </row>
    <row r="116" spans="1:1">
      <c r="A116" t="s">
        <v>569</v>
      </c>
    </row>
    <row r="117" spans="1:1">
      <c r="A117" t="s">
        <v>570</v>
      </c>
    </row>
    <row r="118" spans="1:1">
      <c r="A118" t="s">
        <v>571</v>
      </c>
    </row>
    <row r="119" spans="1:1">
      <c r="A119" t="s">
        <v>572</v>
      </c>
    </row>
    <row r="120" spans="1:1">
      <c r="A120" t="s">
        <v>573</v>
      </c>
    </row>
    <row r="123" spans="1:1">
      <c r="A123" t="s">
        <v>574</v>
      </c>
    </row>
    <row r="124" spans="1:1">
      <c r="A124" t="s">
        <v>575</v>
      </c>
    </row>
    <row r="125" spans="1:1">
      <c r="A125" t="s">
        <v>554</v>
      </c>
    </row>
    <row r="126" spans="1:1">
      <c r="A126" t="s">
        <v>576</v>
      </c>
    </row>
    <row r="127" spans="1:1">
      <c r="A127" t="s">
        <v>577</v>
      </c>
    </row>
    <row r="129" spans="1:1">
      <c r="A129" t="s">
        <v>578</v>
      </c>
    </row>
    <row r="130" spans="1:1">
      <c r="A130" t="s">
        <v>579</v>
      </c>
    </row>
    <row r="131" spans="1:1">
      <c r="A131" t="s">
        <v>554</v>
      </c>
    </row>
    <row r="132" spans="1:1">
      <c r="A132" t="s">
        <v>580</v>
      </c>
    </row>
    <row r="133" spans="1:1">
      <c r="A133" t="s">
        <v>556</v>
      </c>
    </row>
    <row r="135" spans="1:1">
      <c r="A135" t="s">
        <v>1217</v>
      </c>
    </row>
    <row r="136" spans="1:1">
      <c r="A136" t="s">
        <v>575</v>
      </c>
    </row>
    <row r="137" spans="1:1">
      <c r="A137" t="s">
        <v>554</v>
      </c>
    </row>
    <row r="138" spans="1:1">
      <c r="A138" t="s">
        <v>576</v>
      </c>
    </row>
    <row r="139" spans="1:1">
      <c r="A139" t="s">
        <v>577</v>
      </c>
    </row>
    <row r="141" spans="1:1">
      <c r="A141" t="s">
        <v>1218</v>
      </c>
    </row>
    <row r="142" spans="1:1">
      <c r="A142" t="s">
        <v>1219</v>
      </c>
    </row>
    <row r="143" spans="1:1">
      <c r="A143" t="s">
        <v>1220</v>
      </c>
    </row>
    <row r="144" spans="1:1">
      <c r="A144" t="s">
        <v>1221</v>
      </c>
    </row>
    <row r="145" spans="1:1">
      <c r="A145" t="s">
        <v>1222</v>
      </c>
    </row>
    <row r="147" spans="1:1">
      <c r="A147" t="s">
        <v>1223</v>
      </c>
    </row>
    <row r="148" spans="1:1">
      <c r="A148" t="s">
        <v>1224</v>
      </c>
    </row>
    <row r="149" spans="1:1">
      <c r="A149" t="s">
        <v>1225</v>
      </c>
    </row>
    <row r="150" spans="1:1">
      <c r="A150" t="s">
        <v>1226</v>
      </c>
    </row>
    <row r="151" spans="1:1">
      <c r="A151" t="s">
        <v>1227</v>
      </c>
    </row>
    <row r="153" spans="1:1">
      <c r="A153" t="s">
        <v>1228</v>
      </c>
    </row>
    <row r="154" spans="1:1">
      <c r="A154" t="s">
        <v>1229</v>
      </c>
    </row>
    <row r="155" spans="1:1">
      <c r="A155" t="s">
        <v>1230</v>
      </c>
    </row>
    <row r="156" spans="1:1">
      <c r="A156" t="s">
        <v>1231</v>
      </c>
    </row>
    <row r="158" spans="1:1">
      <c r="A158" t="s">
        <v>1232</v>
      </c>
    </row>
    <row r="159" spans="1:1">
      <c r="A159" t="s">
        <v>1233</v>
      </c>
    </row>
    <row r="160" spans="1:1">
      <c r="A160" t="s">
        <v>1234</v>
      </c>
    </row>
    <row r="161" spans="1:1">
      <c r="A161" t="s">
        <v>1235</v>
      </c>
    </row>
    <row r="163" spans="1:1">
      <c r="A163" t="s">
        <v>1236</v>
      </c>
    </row>
    <row r="164" spans="1:1">
      <c r="A164" t="s">
        <v>1237</v>
      </c>
    </row>
    <row r="165" spans="1:1">
      <c r="A165" t="s">
        <v>1238</v>
      </c>
    </row>
    <row r="166" spans="1:1">
      <c r="A166" t="s">
        <v>1239</v>
      </c>
    </row>
    <row r="168" spans="1:1">
      <c r="A168" t="s">
        <v>1240</v>
      </c>
    </row>
    <row r="169" spans="1:1">
      <c r="A169" t="s">
        <v>1241</v>
      </c>
    </row>
    <row r="170" spans="1:1">
      <c r="A170" t="s">
        <v>1242</v>
      </c>
    </row>
    <row r="171" spans="1:1">
      <c r="A171" t="s">
        <v>1243</v>
      </c>
    </row>
    <row r="173" spans="1:1">
      <c r="A173" t="s">
        <v>1244</v>
      </c>
    </row>
    <row r="174" spans="1:1">
      <c r="A174" t="s">
        <v>1245</v>
      </c>
    </row>
    <row r="175" spans="1:1">
      <c r="A175" t="s">
        <v>1246</v>
      </c>
    </row>
    <row r="176" spans="1:1">
      <c r="A176" t="s">
        <v>1247</v>
      </c>
    </row>
    <row r="178" spans="1:1">
      <c r="A178" t="s">
        <v>1248</v>
      </c>
    </row>
    <row r="179" spans="1:1">
      <c r="A179" t="s">
        <v>1249</v>
      </c>
    </row>
    <row r="180" spans="1:1">
      <c r="A180" t="s">
        <v>1250</v>
      </c>
    </row>
    <row r="181" spans="1:1">
      <c r="A181" t="s">
        <v>1251</v>
      </c>
    </row>
    <row r="183" spans="1:1">
      <c r="A183" t="s">
        <v>1252</v>
      </c>
    </row>
    <row r="184" spans="1:1">
      <c r="A184" t="s">
        <v>1253</v>
      </c>
    </row>
    <row r="185" spans="1:1">
      <c r="A185" t="s">
        <v>1254</v>
      </c>
    </row>
    <row r="186" spans="1:1">
      <c r="A186" t="s">
        <v>1255</v>
      </c>
    </row>
    <row r="188" spans="1:1">
      <c r="A188" t="s">
        <v>1256</v>
      </c>
    </row>
    <row r="189" spans="1:1">
      <c r="A189" t="s">
        <v>1257</v>
      </c>
    </row>
    <row r="190" spans="1:1">
      <c r="A190" t="s">
        <v>1258</v>
      </c>
    </row>
    <row r="191" spans="1:1">
      <c r="A191" t="s">
        <v>1259</v>
      </c>
    </row>
    <row r="193" spans="1:1">
      <c r="A193" t="s">
        <v>1260</v>
      </c>
    </row>
    <row r="194" spans="1:1">
      <c r="A194" t="s">
        <v>1261</v>
      </c>
    </row>
    <row r="195" spans="1:1">
      <c r="A195" t="s">
        <v>1262</v>
      </c>
    </row>
    <row r="196" spans="1:1">
      <c r="A196" t="s">
        <v>1263</v>
      </c>
    </row>
    <row r="197" spans="1:1">
      <c r="A197" t="s">
        <v>1264</v>
      </c>
    </row>
    <row r="199" spans="1:1">
      <c r="A199" t="s">
        <v>1265</v>
      </c>
    </row>
    <row r="200" spans="1:1">
      <c r="A200" t="s">
        <v>1266</v>
      </c>
    </row>
    <row r="201" spans="1:1">
      <c r="A201" t="s">
        <v>1267</v>
      </c>
    </row>
    <row r="202" spans="1:1">
      <c r="A202" t="s">
        <v>1268</v>
      </c>
    </row>
    <row r="203" spans="1:1">
      <c r="A203" t="s">
        <v>1269</v>
      </c>
    </row>
    <row r="204" spans="1:1">
      <c r="A204" t="s">
        <v>1270</v>
      </c>
    </row>
    <row r="205" spans="1:1">
      <c r="A205" t="s">
        <v>1271</v>
      </c>
    </row>
    <row r="206" spans="1:1">
      <c r="A206" t="s">
        <v>1272</v>
      </c>
    </row>
    <row r="208" spans="1:1">
      <c r="A208" t="s">
        <v>1273</v>
      </c>
    </row>
    <row r="209" spans="1:1">
      <c r="A209" t="s">
        <v>1274</v>
      </c>
    </row>
    <row r="210" spans="1:1">
      <c r="A210" t="s">
        <v>1275</v>
      </c>
    </row>
    <row r="211" spans="1:1">
      <c r="A211" t="s">
        <v>1276</v>
      </c>
    </row>
    <row r="212" spans="1:1">
      <c r="A212" t="s">
        <v>1277</v>
      </c>
    </row>
    <row r="214" spans="1:1">
      <c r="A214" t="s">
        <v>1278</v>
      </c>
    </row>
    <row r="215" spans="1:1">
      <c r="A215" t="s">
        <v>1279</v>
      </c>
    </row>
    <row r="216" spans="1:1">
      <c r="A216" t="s">
        <v>1280</v>
      </c>
    </row>
    <row r="217" spans="1:1">
      <c r="A217" t="s">
        <v>1281</v>
      </c>
    </row>
    <row r="219" spans="1:1">
      <c r="A219" t="s">
        <v>1282</v>
      </c>
    </row>
    <row r="220" spans="1:1">
      <c r="A220" t="s">
        <v>1283</v>
      </c>
    </row>
    <row r="221" spans="1:1">
      <c r="A221" t="s">
        <v>1284</v>
      </c>
    </row>
    <row r="222" spans="1:1">
      <c r="A222" t="s">
        <v>1285</v>
      </c>
    </row>
    <row r="223" spans="1:1">
      <c r="A223" t="s">
        <v>1286</v>
      </c>
    </row>
    <row r="225" spans="1:1">
      <c r="A225" t="s">
        <v>1287</v>
      </c>
    </row>
    <row r="226" spans="1:1">
      <c r="A226" t="s">
        <v>1288</v>
      </c>
    </row>
    <row r="227" spans="1:1">
      <c r="A227" t="s">
        <v>1289</v>
      </c>
    </row>
    <row r="228" spans="1:1">
      <c r="A228" t="s">
        <v>1290</v>
      </c>
    </row>
    <row r="229" spans="1:1">
      <c r="A229" t="s">
        <v>1291</v>
      </c>
    </row>
    <row r="231" spans="1:1">
      <c r="A231" t="s">
        <v>1292</v>
      </c>
    </row>
    <row r="232" spans="1:1">
      <c r="A232" t="s">
        <v>1293</v>
      </c>
    </row>
    <row r="233" spans="1:1">
      <c r="A233" t="s">
        <v>1294</v>
      </c>
    </row>
    <row r="234" spans="1:1">
      <c r="A234" t="s">
        <v>1295</v>
      </c>
    </row>
    <row r="235" spans="1:1">
      <c r="A235" t="s">
        <v>1296</v>
      </c>
    </row>
    <row r="236" spans="1:1">
      <c r="A236" t="s">
        <v>1297</v>
      </c>
    </row>
    <row r="238" spans="1:1">
      <c r="A238" t="s">
        <v>1298</v>
      </c>
    </row>
    <row r="239" spans="1:1">
      <c r="A239" t="s">
        <v>1299</v>
      </c>
    </row>
    <row r="240" spans="1:1">
      <c r="A240" t="s">
        <v>1300</v>
      </c>
    </row>
    <row r="241" spans="1:1">
      <c r="A241" t="s">
        <v>1301</v>
      </c>
    </row>
    <row r="242" spans="1:1">
      <c r="A242" t="s">
        <v>1302</v>
      </c>
    </row>
    <row r="243" spans="1:1">
      <c r="A243" t="s">
        <v>1303</v>
      </c>
    </row>
    <row r="245" spans="1:1">
      <c r="A245" t="s">
        <v>1304</v>
      </c>
    </row>
    <row r="246" spans="1:1">
      <c r="A246" t="s">
        <v>1305</v>
      </c>
    </row>
    <row r="247" spans="1:1">
      <c r="A247" t="s">
        <v>1306</v>
      </c>
    </row>
    <row r="248" spans="1:1">
      <c r="A248" t="s">
        <v>1307</v>
      </c>
    </row>
    <row r="249" spans="1:1">
      <c r="A249" t="s">
        <v>1308</v>
      </c>
    </row>
    <row r="250" spans="1:1">
      <c r="A250" t="s">
        <v>1309</v>
      </c>
    </row>
    <row r="252" spans="1:1">
      <c r="A252" t="s">
        <v>1310</v>
      </c>
    </row>
    <row r="253" spans="1:1">
      <c r="A253" t="s">
        <v>1311</v>
      </c>
    </row>
    <row r="254" spans="1:1">
      <c r="A254" t="s">
        <v>1312</v>
      </c>
    </row>
    <row r="255" spans="1:1">
      <c r="A255" t="s">
        <v>1313</v>
      </c>
    </row>
    <row r="256" spans="1:1">
      <c r="A256" t="s">
        <v>1314</v>
      </c>
    </row>
    <row r="257" spans="1:1">
      <c r="A257" t="s">
        <v>1315</v>
      </c>
    </row>
    <row r="258" spans="1:1">
      <c r="A258" t="s">
        <v>1316</v>
      </c>
    </row>
    <row r="260" spans="1:1">
      <c r="A260" t="s">
        <v>1317</v>
      </c>
    </row>
    <row r="261" spans="1:1">
      <c r="A261" t="s">
        <v>1318</v>
      </c>
    </row>
    <row r="262" spans="1:1">
      <c r="A262" t="s">
        <v>1319</v>
      </c>
    </row>
    <row r="263" spans="1:1">
      <c r="A263" t="s">
        <v>1320</v>
      </c>
    </row>
    <row r="264" spans="1:1">
      <c r="A264" t="s">
        <v>1321</v>
      </c>
    </row>
    <row r="265" spans="1:1">
      <c r="A265" t="s">
        <v>1322</v>
      </c>
    </row>
    <row r="266" spans="1:1">
      <c r="A266" t="s">
        <v>1323</v>
      </c>
    </row>
    <row r="268" spans="1:1">
      <c r="A268" t="s">
        <v>1324</v>
      </c>
    </row>
    <row r="269" spans="1:1">
      <c r="A269" t="s">
        <v>1325</v>
      </c>
    </row>
    <row r="270" spans="1:1">
      <c r="A270" t="s">
        <v>1326</v>
      </c>
    </row>
    <row r="271" spans="1:1">
      <c r="A271" t="s">
        <v>1327</v>
      </c>
    </row>
    <row r="272" spans="1:1">
      <c r="A272" t="s">
        <v>1328</v>
      </c>
    </row>
    <row r="273" spans="1:1">
      <c r="A273" t="s">
        <v>1329</v>
      </c>
    </row>
    <row r="274" spans="1:1">
      <c r="A274" t="s">
        <v>1330</v>
      </c>
    </row>
    <row r="276" spans="1:1">
      <c r="A276" t="s">
        <v>1331</v>
      </c>
    </row>
    <row r="277" spans="1:1">
      <c r="A277" t="s">
        <v>1332</v>
      </c>
    </row>
    <row r="278" spans="1:1">
      <c r="A278" t="s">
        <v>1333</v>
      </c>
    </row>
    <row r="279" spans="1:1">
      <c r="A279" t="s">
        <v>1334</v>
      </c>
    </row>
    <row r="280" spans="1:1">
      <c r="A280" t="s">
        <v>1335</v>
      </c>
    </row>
    <row r="281" spans="1:1">
      <c r="A281" t="s">
        <v>1336</v>
      </c>
    </row>
    <row r="282" spans="1:1">
      <c r="A282" t="s">
        <v>1337</v>
      </c>
    </row>
    <row r="283" spans="1:1">
      <c r="A283" t="s">
        <v>1338</v>
      </c>
    </row>
    <row r="285" spans="1:1">
      <c r="A285" t="s">
        <v>1339</v>
      </c>
    </row>
    <row r="286" spans="1:1">
      <c r="A286" t="s">
        <v>1340</v>
      </c>
    </row>
    <row r="287" spans="1:1">
      <c r="A287" t="s">
        <v>1341</v>
      </c>
    </row>
    <row r="288" spans="1:1">
      <c r="A288" t="s">
        <v>1342</v>
      </c>
    </row>
    <row r="289" spans="1:1">
      <c r="A289" t="s">
        <v>1343</v>
      </c>
    </row>
    <row r="290" spans="1:1">
      <c r="A290" t="s">
        <v>1344</v>
      </c>
    </row>
    <row r="291" spans="1:1">
      <c r="A291" t="s">
        <v>1345</v>
      </c>
    </row>
    <row r="293" spans="1:1">
      <c r="A293" t="s">
        <v>1346</v>
      </c>
    </row>
    <row r="294" spans="1:1">
      <c r="A294" t="s">
        <v>1347</v>
      </c>
    </row>
    <row r="295" spans="1:1">
      <c r="A295" t="s">
        <v>1348</v>
      </c>
    </row>
    <row r="296" spans="1:1">
      <c r="A296" t="s">
        <v>1349</v>
      </c>
    </row>
    <row r="297" spans="1:1">
      <c r="A297" t="s">
        <v>1350</v>
      </c>
    </row>
    <row r="298" spans="1:1">
      <c r="A298" t="s">
        <v>1351</v>
      </c>
    </row>
    <row r="299" spans="1:1">
      <c r="A299" t="s">
        <v>1352</v>
      </c>
    </row>
    <row r="301" spans="1:1">
      <c r="A301" t="s">
        <v>1353</v>
      </c>
    </row>
    <row r="302" spans="1:1">
      <c r="A302" t="s">
        <v>1354</v>
      </c>
    </row>
    <row r="303" spans="1:1">
      <c r="A303" t="s">
        <v>1355</v>
      </c>
    </row>
    <row r="304" spans="1:1">
      <c r="A304" t="s">
        <v>1356</v>
      </c>
    </row>
    <row r="305" spans="1:1">
      <c r="A305" t="s">
        <v>1357</v>
      </c>
    </row>
    <row r="306" spans="1:1">
      <c r="A306" t="s">
        <v>1358</v>
      </c>
    </row>
    <row r="307" spans="1:1">
      <c r="A307" t="s">
        <v>1359</v>
      </c>
    </row>
    <row r="308" spans="1:1">
      <c r="A308" t="s">
        <v>1360</v>
      </c>
    </row>
    <row r="310" spans="1:1">
      <c r="A310" t="s">
        <v>1361</v>
      </c>
    </row>
    <row r="311" spans="1:1">
      <c r="A311" t="s">
        <v>1362</v>
      </c>
    </row>
    <row r="312" spans="1:1">
      <c r="A312" t="s">
        <v>1363</v>
      </c>
    </row>
    <row r="313" spans="1:1">
      <c r="A313" t="s">
        <v>1364</v>
      </c>
    </row>
    <row r="314" spans="1:1">
      <c r="A314" t="s">
        <v>1365</v>
      </c>
    </row>
    <row r="315" spans="1:1">
      <c r="A315" t="s">
        <v>1366</v>
      </c>
    </row>
    <row r="317" spans="1:1">
      <c r="A317" t="s">
        <v>1367</v>
      </c>
    </row>
    <row r="318" spans="1:1">
      <c r="A318" t="s">
        <v>1368</v>
      </c>
    </row>
    <row r="319" spans="1:1">
      <c r="A319" t="s">
        <v>1369</v>
      </c>
    </row>
    <row r="320" spans="1:1">
      <c r="A320" t="s">
        <v>1370</v>
      </c>
    </row>
    <row r="321" spans="1:1">
      <c r="A321" t="s">
        <v>1371</v>
      </c>
    </row>
    <row r="323" spans="1:1">
      <c r="A323" t="s">
        <v>1372</v>
      </c>
    </row>
    <row r="324" spans="1:1">
      <c r="A324" t="s">
        <v>1373</v>
      </c>
    </row>
    <row r="325" spans="1:1">
      <c r="A325" t="s">
        <v>1374</v>
      </c>
    </row>
    <row r="326" spans="1:1">
      <c r="A326" t="s">
        <v>1375</v>
      </c>
    </row>
    <row r="327" spans="1:1">
      <c r="A327" t="s">
        <v>1376</v>
      </c>
    </row>
    <row r="329" spans="1:1">
      <c r="A329" t="s">
        <v>1377</v>
      </c>
    </row>
    <row r="330" spans="1:1">
      <c r="A330" t="s">
        <v>1378</v>
      </c>
    </row>
    <row r="331" spans="1:1">
      <c r="A331" t="s">
        <v>1379</v>
      </c>
    </row>
    <row r="332" spans="1:1">
      <c r="A332" t="s">
        <v>1380</v>
      </c>
    </row>
    <row r="333" spans="1:1">
      <c r="A333" t="s">
        <v>1381</v>
      </c>
    </row>
    <row r="334" spans="1:1">
      <c r="A334" t="s">
        <v>1382</v>
      </c>
    </row>
    <row r="336" spans="1:1">
      <c r="A336" t="s">
        <v>1383</v>
      </c>
    </row>
    <row r="337" spans="1:1">
      <c r="A337" t="s">
        <v>1378</v>
      </c>
    </row>
    <row r="338" spans="1:1">
      <c r="A338" t="s">
        <v>1384</v>
      </c>
    </row>
    <row r="339" spans="1:1">
      <c r="A339" t="s">
        <v>1385</v>
      </c>
    </row>
    <row r="340" spans="1:1">
      <c r="A340" t="s">
        <v>1386</v>
      </c>
    </row>
    <row r="341" spans="1:1">
      <c r="A341" t="s">
        <v>1387</v>
      </c>
    </row>
    <row r="343" spans="1:1">
      <c r="A343" t="s">
        <v>1388</v>
      </c>
    </row>
    <row r="344" spans="1:1">
      <c r="A344" t="s">
        <v>1389</v>
      </c>
    </row>
    <row r="345" spans="1:1">
      <c r="A345" t="s">
        <v>1390</v>
      </c>
    </row>
    <row r="346" spans="1:1">
      <c r="A346" t="s">
        <v>1385</v>
      </c>
    </row>
    <row r="347" spans="1:1">
      <c r="A347" t="s">
        <v>1391</v>
      </c>
    </row>
    <row r="348" spans="1:1">
      <c r="A348" t="s">
        <v>1392</v>
      </c>
    </row>
    <row r="350" spans="1:1">
      <c r="A350" t="s">
        <v>581</v>
      </c>
    </row>
    <row r="351" spans="1:1">
      <c r="A351" t="s">
        <v>582</v>
      </c>
    </row>
    <row r="352" spans="1:1">
      <c r="A352" t="s">
        <v>583</v>
      </c>
    </row>
    <row r="353" spans="1:1">
      <c r="A353" t="s">
        <v>584</v>
      </c>
    </row>
    <row r="354" spans="1:1">
      <c r="A354" t="s">
        <v>585</v>
      </c>
    </row>
    <row r="355" spans="1:1">
      <c r="A355" t="s">
        <v>586</v>
      </c>
    </row>
    <row r="356" spans="1:1">
      <c r="A356" t="s">
        <v>587</v>
      </c>
    </row>
    <row r="357" spans="1:1">
      <c r="A357" t="s">
        <v>588</v>
      </c>
    </row>
    <row r="358" spans="1:1">
      <c r="A358" t="s">
        <v>589</v>
      </c>
    </row>
    <row r="359" spans="1:1">
      <c r="A359" t="s">
        <v>590</v>
      </c>
    </row>
    <row r="361" spans="1:1">
      <c r="A361" t="s">
        <v>591</v>
      </c>
    </row>
    <row r="362" spans="1:1">
      <c r="A362" t="s">
        <v>592</v>
      </c>
    </row>
    <row r="363" spans="1:1">
      <c r="A363" t="s">
        <v>593</v>
      </c>
    </row>
    <row r="364" spans="1:1">
      <c r="A364" t="s">
        <v>594</v>
      </c>
    </row>
    <row r="365" spans="1:1">
      <c r="A365" t="s">
        <v>595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71D9-557F-494E-A1E2-2E3B0B837BA1}">
  <dimension ref="B2:I86"/>
  <sheetViews>
    <sheetView workbookViewId="0">
      <selection activeCell="M18" sqref="M18"/>
    </sheetView>
  </sheetViews>
  <sheetFormatPr defaultRowHeight="15"/>
  <cols>
    <col min="4" max="8" width="16" customWidth="1"/>
    <col min="9" max="9" width="3.33203125" customWidth="1"/>
  </cols>
  <sheetData>
    <row r="2" spans="2:9" ht="15.75">
      <c r="B2" s="110" t="s">
        <v>1172</v>
      </c>
      <c r="C2" s="111"/>
      <c r="D2" s="111"/>
      <c r="E2" s="111"/>
      <c r="F2" s="111"/>
      <c r="G2" s="111"/>
      <c r="H2" s="111"/>
      <c r="I2" s="38"/>
    </row>
    <row r="3" spans="2:9" ht="47.25">
      <c r="B3" s="112"/>
      <c r="C3" s="113"/>
      <c r="D3" s="114" t="s">
        <v>1018</v>
      </c>
      <c r="E3" s="114" t="s">
        <v>1019</v>
      </c>
      <c r="F3" s="114" t="s">
        <v>1022</v>
      </c>
      <c r="G3" s="114" t="s">
        <v>1020</v>
      </c>
      <c r="H3" s="114" t="s">
        <v>1023</v>
      </c>
      <c r="I3" s="39"/>
    </row>
    <row r="4" spans="2:9" ht="15.75">
      <c r="B4" s="112"/>
      <c r="C4" s="113" t="s">
        <v>137</v>
      </c>
      <c r="D4" s="113">
        <v>1</v>
      </c>
      <c r="E4" s="113">
        <v>0</v>
      </c>
      <c r="F4" s="113">
        <v>1.2273643404922461</v>
      </c>
      <c r="G4" s="113">
        <v>0</v>
      </c>
      <c r="H4" s="113">
        <v>0</v>
      </c>
      <c r="I4" s="39"/>
    </row>
    <row r="5" spans="2:9" ht="15.75">
      <c r="B5" s="112"/>
      <c r="C5" s="113" t="s">
        <v>138</v>
      </c>
      <c r="D5" s="113">
        <v>1</v>
      </c>
      <c r="E5" s="113">
        <v>0</v>
      </c>
      <c r="F5" s="113">
        <v>0.29272441775014496</v>
      </c>
      <c r="G5" s="113">
        <v>0</v>
      </c>
      <c r="H5" s="113">
        <v>0</v>
      </c>
      <c r="I5" s="39"/>
    </row>
    <row r="6" spans="2:9" ht="15.75">
      <c r="B6" s="112"/>
      <c r="C6" s="113" t="s">
        <v>139</v>
      </c>
      <c r="D6" s="113">
        <v>1</v>
      </c>
      <c r="E6" s="113">
        <v>0</v>
      </c>
      <c r="F6" s="113">
        <v>0.26087306082424172</v>
      </c>
      <c r="G6" s="113">
        <v>0</v>
      </c>
      <c r="H6" s="113">
        <v>0</v>
      </c>
      <c r="I6" s="39"/>
    </row>
    <row r="7" spans="2:9">
      <c r="B7" s="40"/>
      <c r="C7" s="41"/>
      <c r="D7" s="41"/>
      <c r="E7" s="41"/>
      <c r="F7" s="41"/>
      <c r="G7" s="41"/>
      <c r="H7" s="41"/>
      <c r="I7" s="42"/>
    </row>
    <row r="9" spans="2:9" ht="15.75">
      <c r="B9" s="107" t="s">
        <v>1193</v>
      </c>
      <c r="C9" s="108"/>
      <c r="D9" s="108"/>
      <c r="E9" s="108"/>
      <c r="F9" s="108"/>
      <c r="G9" s="108"/>
      <c r="H9" s="108"/>
      <c r="I9" s="109"/>
    </row>
    <row r="10" spans="2:9">
      <c r="B10" s="203" t="s">
        <v>146</v>
      </c>
      <c r="C10" s="17"/>
      <c r="D10" s="37"/>
      <c r="E10" s="37"/>
      <c r="F10" s="37"/>
      <c r="G10" s="37"/>
      <c r="H10" s="37"/>
      <c r="I10" s="38"/>
    </row>
    <row r="11" spans="2:9">
      <c r="B11" s="204"/>
      <c r="C11" s="18"/>
      <c r="I11" s="39"/>
    </row>
    <row r="12" spans="2:9">
      <c r="B12" s="204"/>
      <c r="C12" s="18"/>
      <c r="I12" s="39"/>
    </row>
    <row r="13" spans="2:9">
      <c r="B13" s="204"/>
      <c r="C13" s="18"/>
      <c r="I13" s="39"/>
    </row>
    <row r="14" spans="2:9">
      <c r="B14" s="204"/>
      <c r="C14" s="18"/>
      <c r="I14" s="39"/>
    </row>
    <row r="15" spans="2:9">
      <c r="B15" s="204"/>
      <c r="C15" s="18"/>
      <c r="I15" s="39"/>
    </row>
    <row r="16" spans="2:9">
      <c r="B16" s="204"/>
      <c r="C16" s="18"/>
      <c r="I16" s="39"/>
    </row>
    <row r="17" spans="2:9">
      <c r="B17" s="204"/>
      <c r="C17" s="18"/>
      <c r="I17" s="39"/>
    </row>
    <row r="18" spans="2:9">
      <c r="B18" s="204"/>
      <c r="C18" s="18"/>
      <c r="I18" s="39"/>
    </row>
    <row r="19" spans="2:9">
      <c r="B19" s="204"/>
      <c r="C19" s="18"/>
      <c r="I19" s="39"/>
    </row>
    <row r="20" spans="2:9">
      <c r="B20" s="204"/>
      <c r="C20" s="18"/>
      <c r="I20" s="39"/>
    </row>
    <row r="21" spans="2:9">
      <c r="B21" s="204"/>
      <c r="C21" s="18"/>
      <c r="I21" s="39"/>
    </row>
    <row r="22" spans="2:9">
      <c r="B22" s="204"/>
      <c r="C22" s="18"/>
      <c r="I22" s="39"/>
    </row>
    <row r="23" spans="2:9">
      <c r="B23" s="204"/>
      <c r="C23" s="18"/>
      <c r="I23" s="39"/>
    </row>
    <row r="24" spans="2:9">
      <c r="B24" s="204"/>
      <c r="C24" s="18"/>
      <c r="I24" s="39"/>
    </row>
    <row r="25" spans="2:9">
      <c r="B25" s="204"/>
      <c r="C25" s="18"/>
      <c r="I25" s="39"/>
    </row>
    <row r="26" spans="2:9">
      <c r="B26" s="204"/>
      <c r="C26" s="18"/>
      <c r="I26" s="39"/>
    </row>
    <row r="27" spans="2:9">
      <c r="B27" s="204"/>
      <c r="C27" s="18"/>
      <c r="I27" s="39"/>
    </row>
    <row r="28" spans="2:9">
      <c r="B28" s="204"/>
      <c r="C28" s="18"/>
      <c r="I28" s="39"/>
    </row>
    <row r="29" spans="2:9">
      <c r="B29" s="204"/>
      <c r="C29" s="18"/>
      <c r="I29" s="39"/>
    </row>
    <row r="30" spans="2:9">
      <c r="B30" s="204"/>
      <c r="C30" s="18"/>
      <c r="I30" s="39"/>
    </row>
    <row r="31" spans="2:9">
      <c r="B31" s="204"/>
      <c r="C31" s="18"/>
      <c r="I31" s="39"/>
    </row>
    <row r="32" spans="2:9">
      <c r="B32" s="204"/>
      <c r="C32" s="18"/>
      <c r="I32" s="39"/>
    </row>
    <row r="33" spans="2:9">
      <c r="B33" s="204"/>
      <c r="C33" s="18"/>
      <c r="I33" s="39"/>
    </row>
    <row r="34" spans="2:9">
      <c r="B34" s="204"/>
      <c r="C34" s="18"/>
      <c r="I34" s="39"/>
    </row>
    <row r="35" spans="2:9">
      <c r="B35" s="205"/>
      <c r="C35" s="40"/>
      <c r="D35" s="41"/>
      <c r="E35" s="41"/>
      <c r="F35" s="41"/>
      <c r="G35" s="41"/>
      <c r="H35" s="41"/>
      <c r="I35" s="42"/>
    </row>
    <row r="36" spans="2:9">
      <c r="B36" s="28"/>
    </row>
    <row r="37" spans="2:9">
      <c r="B37" s="28"/>
    </row>
    <row r="38" spans="2:9">
      <c r="B38" s="203" t="s">
        <v>164</v>
      </c>
      <c r="C38" s="17"/>
      <c r="D38" s="37"/>
      <c r="E38" s="37"/>
      <c r="F38" s="37"/>
      <c r="G38" s="37"/>
      <c r="H38" s="37"/>
      <c r="I38" s="38"/>
    </row>
    <row r="39" spans="2:9">
      <c r="B39" s="204"/>
      <c r="C39" s="18"/>
      <c r="I39" s="39"/>
    </row>
    <row r="40" spans="2:9">
      <c r="B40" s="204"/>
      <c r="C40" s="18"/>
      <c r="I40" s="39"/>
    </row>
    <row r="41" spans="2:9">
      <c r="B41" s="204"/>
      <c r="C41" s="18"/>
      <c r="I41" s="39"/>
    </row>
    <row r="42" spans="2:9">
      <c r="B42" s="204"/>
      <c r="C42" s="18"/>
      <c r="I42" s="39"/>
    </row>
    <row r="43" spans="2:9">
      <c r="B43" s="204"/>
      <c r="C43" s="18"/>
      <c r="I43" s="39"/>
    </row>
    <row r="44" spans="2:9">
      <c r="B44" s="204"/>
      <c r="C44" s="18"/>
      <c r="I44" s="39"/>
    </row>
    <row r="45" spans="2:9">
      <c r="B45" s="204"/>
      <c r="C45" s="18"/>
      <c r="I45" s="39"/>
    </row>
    <row r="46" spans="2:9">
      <c r="B46" s="204"/>
      <c r="C46" s="18"/>
      <c r="I46" s="39"/>
    </row>
    <row r="47" spans="2:9">
      <c r="B47" s="204"/>
      <c r="C47" s="18"/>
      <c r="I47" s="39"/>
    </row>
    <row r="48" spans="2:9">
      <c r="B48" s="204"/>
      <c r="C48" s="18"/>
      <c r="I48" s="39"/>
    </row>
    <row r="49" spans="2:9">
      <c r="B49" s="204"/>
      <c r="C49" s="18"/>
      <c r="I49" s="39"/>
    </row>
    <row r="50" spans="2:9">
      <c r="B50" s="204"/>
      <c r="C50" s="18"/>
      <c r="I50" s="39"/>
    </row>
    <row r="51" spans="2:9">
      <c r="B51" s="204"/>
      <c r="C51" s="18"/>
      <c r="I51" s="39"/>
    </row>
    <row r="52" spans="2:9">
      <c r="B52" s="204"/>
      <c r="C52" s="18"/>
      <c r="I52" s="39"/>
    </row>
    <row r="53" spans="2:9">
      <c r="B53" s="204"/>
      <c r="C53" s="18"/>
      <c r="I53" s="39"/>
    </row>
    <row r="54" spans="2:9">
      <c r="B54" s="204"/>
      <c r="C54" s="18"/>
      <c r="I54" s="39"/>
    </row>
    <row r="55" spans="2:9">
      <c r="B55" s="204"/>
      <c r="C55" s="18"/>
      <c r="I55" s="39"/>
    </row>
    <row r="56" spans="2:9">
      <c r="B56" s="204"/>
      <c r="C56" s="18"/>
      <c r="I56" s="39"/>
    </row>
    <row r="57" spans="2:9">
      <c r="B57" s="204"/>
      <c r="C57" s="18"/>
      <c r="I57" s="39"/>
    </row>
    <row r="58" spans="2:9">
      <c r="B58" s="204"/>
      <c r="C58" s="18"/>
      <c r="I58" s="39"/>
    </row>
    <row r="59" spans="2:9">
      <c r="B59" s="204"/>
      <c r="C59" s="18"/>
      <c r="I59" s="39"/>
    </row>
    <row r="60" spans="2:9">
      <c r="B60" s="204"/>
      <c r="C60" s="18"/>
      <c r="I60" s="39"/>
    </row>
    <row r="61" spans="2:9">
      <c r="B61" s="205"/>
      <c r="C61" s="40"/>
      <c r="D61" s="41"/>
      <c r="E61" s="41"/>
      <c r="F61" s="41"/>
      <c r="G61" s="41"/>
      <c r="H61" s="41"/>
      <c r="I61" s="42"/>
    </row>
    <row r="63" spans="2:9">
      <c r="B63" s="203" t="s">
        <v>165</v>
      </c>
      <c r="C63" s="17"/>
      <c r="D63" s="37"/>
      <c r="E63" s="37"/>
      <c r="F63" s="37"/>
      <c r="G63" s="37"/>
      <c r="H63" s="37"/>
      <c r="I63" s="38"/>
    </row>
    <row r="64" spans="2:9">
      <c r="B64" s="204"/>
      <c r="C64" s="18"/>
      <c r="I64" s="39"/>
    </row>
    <row r="65" spans="2:9">
      <c r="B65" s="204"/>
      <c r="C65" s="18"/>
      <c r="I65" s="39"/>
    </row>
    <row r="66" spans="2:9">
      <c r="B66" s="204"/>
      <c r="C66" s="18"/>
      <c r="I66" s="39"/>
    </row>
    <row r="67" spans="2:9">
      <c r="B67" s="204"/>
      <c r="C67" s="18"/>
      <c r="I67" s="39"/>
    </row>
    <row r="68" spans="2:9">
      <c r="B68" s="204"/>
      <c r="C68" s="18"/>
      <c r="I68" s="39"/>
    </row>
    <row r="69" spans="2:9">
      <c r="B69" s="204"/>
      <c r="C69" s="18"/>
      <c r="I69" s="39"/>
    </row>
    <row r="70" spans="2:9">
      <c r="B70" s="204"/>
      <c r="C70" s="18"/>
      <c r="I70" s="39"/>
    </row>
    <row r="71" spans="2:9">
      <c r="B71" s="204"/>
      <c r="C71" s="18"/>
      <c r="I71" s="39"/>
    </row>
    <row r="72" spans="2:9">
      <c r="B72" s="204"/>
      <c r="C72" s="18"/>
      <c r="I72" s="39"/>
    </row>
    <row r="73" spans="2:9">
      <c r="B73" s="204"/>
      <c r="C73" s="18"/>
      <c r="I73" s="39"/>
    </row>
    <row r="74" spans="2:9">
      <c r="B74" s="204"/>
      <c r="C74" s="18"/>
      <c r="I74" s="39"/>
    </row>
    <row r="75" spans="2:9">
      <c r="B75" s="204"/>
      <c r="C75" s="18"/>
      <c r="I75" s="39"/>
    </row>
    <row r="76" spans="2:9">
      <c r="B76" s="204"/>
      <c r="C76" s="18"/>
      <c r="I76" s="39"/>
    </row>
    <row r="77" spans="2:9">
      <c r="B77" s="204"/>
      <c r="C77" s="18"/>
      <c r="I77" s="39"/>
    </row>
    <row r="78" spans="2:9">
      <c r="B78" s="204"/>
      <c r="C78" s="18"/>
      <c r="I78" s="39"/>
    </row>
    <row r="79" spans="2:9">
      <c r="B79" s="204"/>
      <c r="C79" s="18"/>
      <c r="I79" s="39"/>
    </row>
    <row r="80" spans="2:9">
      <c r="B80" s="204"/>
      <c r="C80" s="18"/>
      <c r="I80" s="39"/>
    </row>
    <row r="81" spans="2:9">
      <c r="B81" s="204"/>
      <c r="C81" s="18"/>
      <c r="I81" s="39"/>
    </row>
    <row r="82" spans="2:9">
      <c r="B82" s="204"/>
      <c r="C82" s="18"/>
      <c r="I82" s="39"/>
    </row>
    <row r="83" spans="2:9">
      <c r="B83" s="204"/>
      <c r="C83" s="18"/>
      <c r="I83" s="39"/>
    </row>
    <row r="84" spans="2:9">
      <c r="B84" s="204"/>
      <c r="C84" s="18"/>
      <c r="I84" s="39"/>
    </row>
    <row r="85" spans="2:9">
      <c r="B85" s="204"/>
      <c r="C85" s="18"/>
      <c r="I85" s="39"/>
    </row>
    <row r="86" spans="2:9">
      <c r="B86" s="205"/>
      <c r="C86" s="40"/>
      <c r="D86" s="41"/>
      <c r="E86" s="41"/>
      <c r="F86" s="41"/>
      <c r="G86" s="41"/>
      <c r="H86" s="41"/>
      <c r="I86" s="42"/>
    </row>
  </sheetData>
  <mergeCells count="3">
    <mergeCell ref="B10:B35"/>
    <mergeCell ref="B38:B61"/>
    <mergeCell ref="B63:B8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7D58C-489A-4A2D-A4E5-DCE65C4B3A59}">
  <dimension ref="B2:G20"/>
  <sheetViews>
    <sheetView workbookViewId="0">
      <selection activeCell="E24" sqref="E24"/>
    </sheetView>
  </sheetViews>
  <sheetFormatPr defaultRowHeight="15"/>
  <cols>
    <col min="1" max="1" width="3.77734375" customWidth="1"/>
    <col min="3" max="3" width="13.44140625" customWidth="1"/>
    <col min="4" max="4" width="13.21875" customWidth="1"/>
    <col min="5" max="5" width="15.109375" customWidth="1"/>
    <col min="6" max="6" width="12.44140625" customWidth="1"/>
    <col min="7" max="7" width="8.109375" customWidth="1"/>
  </cols>
  <sheetData>
    <row r="2" spans="2:7" ht="15.75">
      <c r="B2" s="66" t="s">
        <v>812</v>
      </c>
      <c r="C2" s="37"/>
      <c r="D2" s="37"/>
      <c r="E2" s="37"/>
      <c r="F2" s="37"/>
      <c r="G2" s="38"/>
    </row>
    <row r="3" spans="2:7">
      <c r="B3" s="18"/>
      <c r="G3" s="39"/>
    </row>
    <row r="4" spans="2:7">
      <c r="B4" s="18"/>
      <c r="D4" s="226" t="s">
        <v>596</v>
      </c>
      <c r="E4" s="226"/>
      <c r="F4" s="226"/>
      <c r="G4" s="39"/>
    </row>
    <row r="5" spans="2:7">
      <c r="B5" s="18"/>
      <c r="E5" s="227" t="s">
        <v>597</v>
      </c>
      <c r="F5" s="227"/>
      <c r="G5" s="39"/>
    </row>
    <row r="6" spans="2:7">
      <c r="B6" s="18"/>
      <c r="D6" s="34" t="s">
        <v>598</v>
      </c>
      <c r="E6" s="35" t="s">
        <v>599</v>
      </c>
      <c r="F6" s="35" t="s">
        <v>600</v>
      </c>
      <c r="G6" s="39"/>
    </row>
    <row r="7" spans="2:7">
      <c r="B7" s="18"/>
      <c r="C7" s="20" t="s">
        <v>137</v>
      </c>
      <c r="D7" s="36">
        <v>0.51494799999999996</v>
      </c>
      <c r="E7" s="36">
        <v>61.499381999999997</v>
      </c>
      <c r="F7" s="36">
        <v>78.9298991</v>
      </c>
      <c r="G7" s="39"/>
    </row>
    <row r="8" spans="2:7">
      <c r="B8" s="18"/>
      <c r="C8" s="20" t="s">
        <v>138</v>
      </c>
      <c r="D8" s="36">
        <v>0.49740699999999999</v>
      </c>
      <c r="E8" s="36">
        <v>59.817678000000001</v>
      </c>
      <c r="F8" s="36">
        <v>74.156435799999997</v>
      </c>
      <c r="G8" s="39"/>
    </row>
    <row r="9" spans="2:7">
      <c r="B9" s="18"/>
      <c r="C9" s="20" t="s">
        <v>139</v>
      </c>
      <c r="D9" s="36">
        <v>1.446434</v>
      </c>
      <c r="E9" s="36">
        <v>61.074573999999998</v>
      </c>
      <c r="F9" s="36">
        <v>68.712468099999995</v>
      </c>
      <c r="G9" s="39"/>
    </row>
    <row r="10" spans="2:7">
      <c r="B10" s="18"/>
      <c r="C10" s="20" t="s">
        <v>143</v>
      </c>
      <c r="D10" s="36">
        <v>2.6991399999999999</v>
      </c>
      <c r="E10" s="36">
        <v>59.404487000000003</v>
      </c>
      <c r="F10" s="36">
        <v>69.671658399999998</v>
      </c>
      <c r="G10" s="39"/>
    </row>
    <row r="11" spans="2:7">
      <c r="B11" s="18"/>
      <c r="G11" s="39"/>
    </row>
    <row r="12" spans="2:7">
      <c r="B12" s="18"/>
      <c r="G12" s="39"/>
    </row>
    <row r="13" spans="2:7">
      <c r="B13" s="18"/>
      <c r="C13" s="228" t="s">
        <v>601</v>
      </c>
      <c r="D13" s="228"/>
      <c r="E13" s="228"/>
      <c r="F13" s="228"/>
      <c r="G13" s="39"/>
    </row>
    <row r="14" spans="2:7">
      <c r="B14" s="18"/>
      <c r="C14" s="177" t="s">
        <v>602</v>
      </c>
      <c r="D14" s="177" t="s">
        <v>603</v>
      </c>
      <c r="E14" s="177" t="s">
        <v>603</v>
      </c>
      <c r="F14" s="177" t="s">
        <v>603</v>
      </c>
      <c r="G14" s="39"/>
    </row>
    <row r="15" spans="2:7">
      <c r="B15" s="18"/>
      <c r="C15" s="177" t="s">
        <v>604</v>
      </c>
      <c r="D15" s="177" t="s">
        <v>605</v>
      </c>
      <c r="E15" s="177" t="s">
        <v>606</v>
      </c>
      <c r="F15" s="177" t="s">
        <v>607</v>
      </c>
      <c r="G15" s="39"/>
    </row>
    <row r="16" spans="2:7">
      <c r="B16" s="18"/>
      <c r="C16" s="177" t="s">
        <v>608</v>
      </c>
      <c r="D16" s="178">
        <v>41.798699999999997</v>
      </c>
      <c r="E16" s="178">
        <v>1.0053E-3</v>
      </c>
      <c r="F16" s="177" t="s">
        <v>609</v>
      </c>
      <c r="G16" s="39"/>
    </row>
    <row r="17" spans="2:7">
      <c r="B17" s="18"/>
      <c r="C17" s="177" t="s">
        <v>610</v>
      </c>
      <c r="D17" s="178">
        <v>50.573</v>
      </c>
      <c r="E17" s="178">
        <v>1.0053E-3</v>
      </c>
      <c r="F17" s="177" t="s">
        <v>609</v>
      </c>
      <c r="G17" s="39"/>
    </row>
    <row r="18" spans="2:7">
      <c r="B18" s="18"/>
      <c r="C18" s="177" t="s">
        <v>611</v>
      </c>
      <c r="D18" s="178">
        <v>8.7743000000000002</v>
      </c>
      <c r="E18" s="178">
        <v>1.0053E-3</v>
      </c>
      <c r="F18" s="177" t="s">
        <v>609</v>
      </c>
      <c r="G18" s="39"/>
    </row>
    <row r="19" spans="2:7">
      <c r="B19" s="18"/>
      <c r="G19" s="39"/>
    </row>
    <row r="20" spans="2:7">
      <c r="B20" s="40"/>
      <c r="C20" s="41"/>
      <c r="D20" s="41"/>
      <c r="E20" s="41"/>
      <c r="F20" s="41"/>
      <c r="G20" s="42"/>
    </row>
  </sheetData>
  <mergeCells count="3">
    <mergeCell ref="D4:F4"/>
    <mergeCell ref="E5:F5"/>
    <mergeCell ref="C13:F1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6D778-EDA1-4096-9797-C04FCA51A49E}">
  <dimension ref="B1:AT54"/>
  <sheetViews>
    <sheetView topLeftCell="AB3" workbookViewId="0">
      <selection activeCell="AT32" sqref="AT32"/>
    </sheetView>
  </sheetViews>
  <sheetFormatPr defaultColWidth="9" defaultRowHeight="14.25"/>
  <cols>
    <col min="1" max="2" width="9" style="115"/>
    <col min="3" max="3" width="5" style="115" customWidth="1"/>
    <col min="4" max="4" width="6.33203125" style="115" customWidth="1"/>
    <col min="5" max="5" width="5.6640625" style="115" customWidth="1"/>
    <col min="6" max="6" width="5.33203125" style="115" customWidth="1"/>
    <col min="7" max="7" width="5.88671875" style="115" customWidth="1"/>
    <col min="8" max="10" width="6.6640625" style="115" customWidth="1"/>
    <col min="11" max="11" width="7.88671875" style="115" customWidth="1"/>
    <col min="12" max="12" width="9" style="115"/>
    <col min="13" max="13" width="6.33203125" style="115" customWidth="1"/>
    <col min="14" max="14" width="6" style="115" customWidth="1"/>
    <col min="15" max="15" width="11.44140625" style="115" customWidth="1"/>
    <col min="16" max="16" width="12.33203125" style="115" customWidth="1"/>
    <col min="17" max="17" width="9" style="115"/>
    <col min="18" max="18" width="20.6640625" style="115" customWidth="1"/>
    <col min="19" max="19" width="13" style="115" customWidth="1"/>
    <col min="20" max="21" width="10.33203125" style="115" customWidth="1"/>
    <col min="22" max="25" width="9" style="115"/>
    <col min="26" max="26" width="6.109375" style="115" customWidth="1"/>
    <col min="27" max="27" width="16.6640625" style="115" customWidth="1"/>
    <col min="28" max="28" width="15.33203125" style="115" customWidth="1"/>
    <col min="29" max="29" width="9" style="115"/>
    <col min="30" max="30" width="20.109375" style="115" customWidth="1"/>
    <col min="31" max="31" width="15" style="115" customWidth="1"/>
    <col min="32" max="32" width="5.6640625" style="115" customWidth="1"/>
    <col min="33" max="33" width="8" style="115" customWidth="1"/>
    <col min="34" max="34" width="9" style="115"/>
    <col min="35" max="35" width="4.33203125" style="115" customWidth="1"/>
    <col min="36" max="39" width="9" style="115"/>
    <col min="40" max="40" width="4.6640625" style="115" customWidth="1"/>
    <col min="41" max="41" width="26.44140625" style="115" customWidth="1"/>
    <col min="42" max="45" width="9" style="115"/>
    <col min="46" max="46" width="14.6640625" style="115" customWidth="1"/>
    <col min="47" max="16384" width="9" style="115"/>
  </cols>
  <sheetData>
    <row r="1" spans="2:46" ht="15" thickBot="1"/>
    <row r="2" spans="2:46" ht="15.75">
      <c r="B2" s="66" t="s">
        <v>1174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8"/>
      <c r="Z2" s="66" t="s">
        <v>1175</v>
      </c>
      <c r="AA2" s="117"/>
      <c r="AB2" s="117"/>
      <c r="AC2" s="117"/>
      <c r="AD2" s="117"/>
      <c r="AE2" s="117"/>
      <c r="AF2" s="117"/>
      <c r="AG2" s="118"/>
      <c r="AI2" s="188" t="s">
        <v>1417</v>
      </c>
      <c r="AJ2" s="117"/>
      <c r="AK2" s="117"/>
      <c r="AL2" s="117"/>
      <c r="AM2" s="117"/>
      <c r="AN2" s="117"/>
      <c r="AO2" s="117"/>
      <c r="AP2" s="117"/>
      <c r="AQ2" s="117"/>
      <c r="AR2" s="117"/>
      <c r="AS2" s="117"/>
      <c r="AT2" s="118"/>
    </row>
    <row r="3" spans="2:46" ht="15">
      <c r="B3" s="119"/>
      <c r="C3" s="121"/>
      <c r="D3" s="212" t="s">
        <v>1024</v>
      </c>
      <c r="E3" s="212"/>
      <c r="F3" s="212"/>
      <c r="G3" s="212"/>
      <c r="H3" s="212"/>
      <c r="I3" s="212"/>
      <c r="J3" s="212"/>
      <c r="K3" s="212"/>
      <c r="L3" s="121"/>
      <c r="M3" s="212" t="s">
        <v>36</v>
      </c>
      <c r="N3" s="212"/>
      <c r="O3" s="212"/>
      <c r="P3" s="212"/>
      <c r="Q3" s="121"/>
      <c r="R3" s="126" t="s">
        <v>37</v>
      </c>
      <c r="S3" s="126" t="s">
        <v>38</v>
      </c>
      <c r="T3" s="126"/>
      <c r="U3" s="126"/>
      <c r="V3" s="126"/>
      <c r="W3" s="121"/>
      <c r="X3" s="120"/>
      <c r="Z3" s="119"/>
      <c r="AA3" s="126" t="s">
        <v>113</v>
      </c>
      <c r="AB3" s="126"/>
      <c r="AC3" s="121"/>
      <c r="AD3" s="121"/>
      <c r="AE3" s="121"/>
      <c r="AG3" s="120"/>
      <c r="AI3" s="119"/>
      <c r="AJ3" s="189" t="s">
        <v>113</v>
      </c>
      <c r="AK3" s="189"/>
      <c r="AL3" s="189"/>
      <c r="AM3" s="189"/>
      <c r="AN3" s="189"/>
      <c r="AO3" s="189"/>
      <c r="AP3" s="189"/>
      <c r="AQ3" s="189"/>
      <c r="AR3" s="189"/>
      <c r="AS3" s="189"/>
      <c r="AT3" s="6"/>
    </row>
    <row r="4" spans="2:46" ht="15">
      <c r="B4" s="119"/>
      <c r="C4" s="121"/>
      <c r="D4" s="122" t="s">
        <v>39</v>
      </c>
      <c r="E4" s="125" t="s">
        <v>40</v>
      </c>
      <c r="F4" s="122" t="s">
        <v>39</v>
      </c>
      <c r="G4" s="125" t="s">
        <v>40</v>
      </c>
      <c r="H4" s="125" t="s">
        <v>39</v>
      </c>
      <c r="I4" s="125" t="s">
        <v>40</v>
      </c>
      <c r="J4" s="125" t="s">
        <v>39</v>
      </c>
      <c r="K4" s="125" t="s">
        <v>40</v>
      </c>
      <c r="L4" s="121"/>
      <c r="M4" s="212" t="s">
        <v>1025</v>
      </c>
      <c r="N4" s="212"/>
      <c r="O4" s="212"/>
      <c r="P4" s="212"/>
      <c r="Q4" s="121"/>
      <c r="R4" s="126" t="s">
        <v>41</v>
      </c>
      <c r="S4" s="126">
        <v>0.05</v>
      </c>
      <c r="T4" s="126"/>
      <c r="U4" s="126"/>
      <c r="V4" s="126"/>
      <c r="W4" s="121"/>
      <c r="X4" s="120"/>
      <c r="Z4" s="119"/>
      <c r="AA4" s="230" t="s">
        <v>114</v>
      </c>
      <c r="AB4" s="230"/>
      <c r="AC4" s="121"/>
      <c r="AD4" s="122" t="s">
        <v>115</v>
      </c>
      <c r="AE4" s="122" t="s">
        <v>116</v>
      </c>
      <c r="AG4" s="120"/>
      <c r="AI4" s="119"/>
      <c r="AJ4" s="229" t="s">
        <v>114</v>
      </c>
      <c r="AK4" s="229"/>
      <c r="AL4" s="229"/>
      <c r="AM4" s="229"/>
      <c r="AN4" s="189"/>
      <c r="AO4" s="189"/>
      <c r="AP4" s="189"/>
      <c r="AQ4" s="189"/>
      <c r="AR4" s="189"/>
      <c r="AS4" s="189"/>
      <c r="AT4" s="6"/>
    </row>
    <row r="5" spans="2:46" ht="42.75">
      <c r="B5" s="119"/>
      <c r="C5" s="126" t="s">
        <v>42</v>
      </c>
      <c r="D5" s="212" t="s">
        <v>43</v>
      </c>
      <c r="E5" s="212"/>
      <c r="F5" s="231" t="s">
        <v>44</v>
      </c>
      <c r="G5" s="231"/>
      <c r="H5" s="232" t="s">
        <v>45</v>
      </c>
      <c r="I5" s="232"/>
      <c r="J5" s="232" t="s">
        <v>46</v>
      </c>
      <c r="K5" s="232"/>
      <c r="L5" s="121"/>
      <c r="M5" s="126" t="s">
        <v>43</v>
      </c>
      <c r="N5" s="123" t="s">
        <v>44</v>
      </c>
      <c r="O5" s="124" t="s">
        <v>45</v>
      </c>
      <c r="P5" s="124" t="s">
        <v>46</v>
      </c>
      <c r="Q5" s="121"/>
      <c r="R5" s="121"/>
      <c r="S5" s="121"/>
      <c r="T5" s="121"/>
      <c r="U5" s="121"/>
      <c r="V5" s="121"/>
      <c r="W5" s="121"/>
      <c r="X5" s="120"/>
      <c r="Z5" s="119"/>
      <c r="AA5" s="125" t="s">
        <v>43</v>
      </c>
      <c r="AB5" s="125" t="s">
        <v>117</v>
      </c>
      <c r="AC5" s="121"/>
      <c r="AD5" s="122"/>
      <c r="AE5" s="122"/>
      <c r="AG5" s="120"/>
      <c r="AI5" s="119"/>
      <c r="AJ5" s="229" t="s">
        <v>9</v>
      </c>
      <c r="AK5" s="229"/>
      <c r="AL5" s="210" t="s">
        <v>10</v>
      </c>
      <c r="AM5" s="210"/>
      <c r="AN5" s="189"/>
      <c r="AO5" s="43" t="s">
        <v>47</v>
      </c>
      <c r="AP5" s="36" t="s">
        <v>48</v>
      </c>
      <c r="AQ5" s="36" t="s">
        <v>49</v>
      </c>
      <c r="AR5" s="36" t="s">
        <v>50</v>
      </c>
      <c r="AS5" s="36" t="s">
        <v>15</v>
      </c>
      <c r="AT5" s="190"/>
    </row>
    <row r="6" spans="2:46" ht="15">
      <c r="B6" s="119"/>
      <c r="C6" s="126"/>
      <c r="D6" s="126">
        <v>4.3794000000000004</v>
      </c>
      <c r="E6" s="126">
        <v>1.4192400000000001</v>
      </c>
      <c r="F6" s="126">
        <v>5.2719899999999997</v>
      </c>
      <c r="G6" s="126">
        <v>4.3575900000000001</v>
      </c>
      <c r="H6" s="126">
        <v>4.6686800000000002</v>
      </c>
      <c r="I6" s="126">
        <v>2.9857400000000003</v>
      </c>
      <c r="J6" s="126">
        <v>4.8041299999999998</v>
      </c>
      <c r="K6" s="126">
        <v>3.9251799999999997</v>
      </c>
      <c r="L6" s="121"/>
      <c r="M6" s="126">
        <v>0.32372505326483242</v>
      </c>
      <c r="N6" s="126">
        <v>0.86450427680230291</v>
      </c>
      <c r="O6" s="126">
        <v>0.66444458291336173</v>
      </c>
      <c r="P6" s="126">
        <v>0.75218828476800481</v>
      </c>
      <c r="Q6" s="121"/>
      <c r="R6" s="126" t="s">
        <v>47</v>
      </c>
      <c r="S6" s="126" t="s">
        <v>48</v>
      </c>
      <c r="T6" s="126" t="s">
        <v>49</v>
      </c>
      <c r="U6" s="126" t="s">
        <v>50</v>
      </c>
      <c r="V6" s="126" t="s">
        <v>15</v>
      </c>
      <c r="W6" s="121"/>
      <c r="X6" s="120"/>
      <c r="Z6" s="119"/>
      <c r="AA6" s="126">
        <v>19.853999999999999</v>
      </c>
      <c r="AB6" s="126">
        <v>25.41</v>
      </c>
      <c r="AC6" s="121"/>
      <c r="AD6" s="122" t="s">
        <v>118</v>
      </c>
      <c r="AE6" s="122" t="s">
        <v>117</v>
      </c>
      <c r="AG6" s="120"/>
      <c r="AI6" s="119"/>
      <c r="AJ6" s="184" t="s">
        <v>43</v>
      </c>
      <c r="AK6" s="185" t="s">
        <v>117</v>
      </c>
      <c r="AL6" s="184" t="s">
        <v>43</v>
      </c>
      <c r="AM6" s="185" t="s">
        <v>117</v>
      </c>
      <c r="AN6" s="189"/>
      <c r="AO6" s="43" t="s">
        <v>1393</v>
      </c>
      <c r="AP6" s="36">
        <v>1.129</v>
      </c>
      <c r="AQ6" s="36">
        <v>0.10920000000000001</v>
      </c>
      <c r="AR6" s="36" t="s">
        <v>23</v>
      </c>
      <c r="AS6" s="36" t="s">
        <v>22</v>
      </c>
      <c r="AT6" s="190"/>
    </row>
    <row r="7" spans="2:46" ht="15">
      <c r="B7" s="119"/>
      <c r="C7" s="126"/>
      <c r="D7" s="126">
        <v>4.4207600000000005</v>
      </c>
      <c r="E7" s="126">
        <v>2.2225999999999999</v>
      </c>
      <c r="F7" s="126">
        <v>5.1249000000000002</v>
      </c>
      <c r="G7" s="126">
        <v>4.2825600000000001</v>
      </c>
      <c r="H7" s="126">
        <v>4.5196399999999999</v>
      </c>
      <c r="I7" s="126">
        <v>2.3572500000000001</v>
      </c>
      <c r="J7" s="126">
        <v>5.1113999999999997</v>
      </c>
      <c r="K7" s="126">
        <v>3.77413</v>
      </c>
      <c r="L7" s="121"/>
      <c r="M7" s="126">
        <v>0.50696943673121986</v>
      </c>
      <c r="N7" s="126">
        <v>0.8496190407226174</v>
      </c>
      <c r="O7" s="126">
        <v>0.52458083861036853</v>
      </c>
      <c r="P7" s="126">
        <v>0.72324234078219862</v>
      </c>
      <c r="Q7" s="121"/>
      <c r="R7" s="126" t="s">
        <v>51</v>
      </c>
      <c r="S7" s="126">
        <v>10.46</v>
      </c>
      <c r="T7" s="126" t="s">
        <v>20</v>
      </c>
      <c r="U7" s="126" t="s">
        <v>19</v>
      </c>
      <c r="V7" s="126" t="s">
        <v>18</v>
      </c>
      <c r="W7" s="121"/>
      <c r="X7" s="120"/>
      <c r="Z7" s="119"/>
      <c r="AA7" s="126">
        <v>18.681000000000001</v>
      </c>
      <c r="AB7" s="126">
        <v>21.312999999999999</v>
      </c>
      <c r="AC7" s="121"/>
      <c r="AD7" s="122" t="s">
        <v>119</v>
      </c>
      <c r="AE7" s="122" t="s">
        <v>119</v>
      </c>
      <c r="AG7" s="120"/>
      <c r="AI7" s="119"/>
      <c r="AJ7" s="186">
        <v>22.48</v>
      </c>
      <c r="AK7" s="186">
        <v>35.758000000000003</v>
      </c>
      <c r="AL7" s="186">
        <v>27.77</v>
      </c>
      <c r="AM7" s="16">
        <v>37.703000000000003</v>
      </c>
      <c r="AN7" s="189"/>
      <c r="AO7" s="43" t="s">
        <v>166</v>
      </c>
      <c r="AP7" s="36">
        <v>59.02</v>
      </c>
      <c r="AQ7" s="36" t="s">
        <v>20</v>
      </c>
      <c r="AR7" s="36" t="s">
        <v>19</v>
      </c>
      <c r="AS7" s="36" t="s">
        <v>18</v>
      </c>
      <c r="AT7" s="190"/>
    </row>
    <row r="8" spans="2:46" ht="15">
      <c r="B8" s="119"/>
      <c r="C8" s="126"/>
      <c r="D8" s="126">
        <v>4.1021400000000003</v>
      </c>
      <c r="E8" s="126">
        <v>2.2487200000000001</v>
      </c>
      <c r="F8" s="126">
        <v>5.0718899999999998</v>
      </c>
      <c r="G8" s="126">
        <v>4.2825699999999998</v>
      </c>
      <c r="H8" s="126">
        <v>4.3406400000000005</v>
      </c>
      <c r="I8" s="126">
        <v>3.0623100000000001</v>
      </c>
      <c r="J8" s="126">
        <v>4.7333999999999996</v>
      </c>
      <c r="K8" s="126">
        <v>3.2168400000000004</v>
      </c>
      <c r="L8" s="121"/>
      <c r="M8" s="126">
        <v>0.51292734264655304</v>
      </c>
      <c r="N8" s="126">
        <v>0.84962102462719946</v>
      </c>
      <c r="O8" s="126">
        <v>0.6814844195078662</v>
      </c>
      <c r="P8" s="126">
        <v>0.6164480003396301</v>
      </c>
      <c r="Q8" s="121"/>
      <c r="R8" s="126" t="s">
        <v>52</v>
      </c>
      <c r="S8" s="126">
        <v>30.66</v>
      </c>
      <c r="T8" s="126" t="s">
        <v>20</v>
      </c>
      <c r="U8" s="126" t="s">
        <v>19</v>
      </c>
      <c r="V8" s="126" t="s">
        <v>18</v>
      </c>
      <c r="W8" s="121"/>
      <c r="X8" s="120"/>
      <c r="Z8" s="119"/>
      <c r="AA8" s="126">
        <v>19.972000000000001</v>
      </c>
      <c r="AB8" s="126">
        <v>25.940999999999999</v>
      </c>
      <c r="AC8" s="121"/>
      <c r="AD8" s="122" t="s">
        <v>120</v>
      </c>
      <c r="AE8" s="122" t="s">
        <v>43</v>
      </c>
      <c r="AG8" s="120"/>
      <c r="AI8" s="119"/>
      <c r="AJ8" s="186">
        <v>25.728999999999999</v>
      </c>
      <c r="AK8" s="186">
        <v>36.72</v>
      </c>
      <c r="AL8" s="186">
        <v>31.062999999999999</v>
      </c>
      <c r="AM8" s="16">
        <v>39.356000000000002</v>
      </c>
      <c r="AN8" s="189"/>
      <c r="AO8" s="43" t="s">
        <v>1046</v>
      </c>
      <c r="AP8" s="36">
        <v>7.9930000000000003</v>
      </c>
      <c r="AQ8" s="36" t="s">
        <v>20</v>
      </c>
      <c r="AR8" s="36" t="s">
        <v>19</v>
      </c>
      <c r="AS8" s="36" t="s">
        <v>18</v>
      </c>
      <c r="AT8" s="190"/>
    </row>
    <row r="9" spans="2:46" ht="15">
      <c r="B9" s="119"/>
      <c r="C9" s="126"/>
      <c r="D9" s="126">
        <v>4.4804000000000004</v>
      </c>
      <c r="E9" s="126">
        <v>2.35785</v>
      </c>
      <c r="F9" s="126">
        <v>5.3108000000000004</v>
      </c>
      <c r="G9" s="126">
        <v>5.0785</v>
      </c>
      <c r="H9" s="126">
        <v>4.5942800000000004</v>
      </c>
      <c r="I9" s="126">
        <v>3.1524599999999996</v>
      </c>
      <c r="J9" s="126">
        <v>5.4773900000000006</v>
      </c>
      <c r="K9" s="126">
        <v>3.22329</v>
      </c>
      <c r="L9" s="121"/>
      <c r="M9" s="126">
        <v>0.53781961954319568</v>
      </c>
      <c r="N9" s="126">
        <v>1.007525942032292</v>
      </c>
      <c r="O9" s="126">
        <v>0.70154634022086837</v>
      </c>
      <c r="P9" s="126">
        <v>0.61768402376702791</v>
      </c>
      <c r="Q9" s="121"/>
      <c r="R9" s="126" t="s">
        <v>53</v>
      </c>
      <c r="S9" s="126">
        <v>46.79</v>
      </c>
      <c r="T9" s="126" t="s">
        <v>20</v>
      </c>
      <c r="U9" s="126" t="s">
        <v>19</v>
      </c>
      <c r="V9" s="126" t="s">
        <v>18</v>
      </c>
      <c r="W9" s="121"/>
      <c r="X9" s="120"/>
      <c r="Z9" s="119"/>
      <c r="AA9" s="126">
        <v>21.356999999999999</v>
      </c>
      <c r="AB9" s="126">
        <v>20.184000000000001</v>
      </c>
      <c r="AC9" s="121"/>
      <c r="AD9" s="122"/>
      <c r="AE9" s="122"/>
      <c r="AG9" s="120"/>
      <c r="AI9" s="119"/>
      <c r="AJ9" s="186">
        <v>19.675999999999998</v>
      </c>
      <c r="AK9" s="186">
        <v>34.356000000000002</v>
      </c>
      <c r="AL9" s="186">
        <v>27.576000000000001</v>
      </c>
      <c r="AM9" s="16">
        <v>40.606000000000002</v>
      </c>
      <c r="AN9" s="189"/>
      <c r="AO9" s="16"/>
      <c r="AP9" s="16"/>
      <c r="AQ9" s="16"/>
      <c r="AR9" s="16"/>
      <c r="AS9" s="16"/>
      <c r="AT9" s="190"/>
    </row>
    <row r="10" spans="2:46" ht="15">
      <c r="B10" s="119"/>
      <c r="C10" s="126"/>
      <c r="D10" s="126">
        <v>4.3794000000000004</v>
      </c>
      <c r="E10" s="126">
        <v>1.74502</v>
      </c>
      <c r="F10" s="126">
        <v>5.2482699999999998</v>
      </c>
      <c r="G10" s="126">
        <v>5.2571599999999998</v>
      </c>
      <c r="H10" s="126">
        <v>4.21713</v>
      </c>
      <c r="I10" s="126">
        <v>3.1525099999999999</v>
      </c>
      <c r="J10" s="126">
        <v>4.6462900000000005</v>
      </c>
      <c r="K10" s="126">
        <v>4.0066100000000002</v>
      </c>
      <c r="L10" s="121"/>
      <c r="M10" s="126">
        <v>0.39803464702812619</v>
      </c>
      <c r="N10" s="126">
        <v>1.0429703812965412</v>
      </c>
      <c r="O10" s="126">
        <v>0.70155746718743139</v>
      </c>
      <c r="P10" s="126">
        <v>0.76779284099947931</v>
      </c>
      <c r="Q10" s="121"/>
      <c r="R10" s="121"/>
      <c r="S10" s="121"/>
      <c r="T10" s="121"/>
      <c r="U10" s="121"/>
      <c r="V10" s="121"/>
      <c r="W10" s="121"/>
      <c r="X10" s="120"/>
      <c r="Z10" s="119"/>
      <c r="AA10" s="126">
        <v>19.856000000000002</v>
      </c>
      <c r="AB10" s="126">
        <v>21.576000000000001</v>
      </c>
      <c r="AC10" s="121"/>
      <c r="AD10" s="122" t="s">
        <v>121</v>
      </c>
      <c r="AE10" s="122"/>
      <c r="AG10" s="120"/>
      <c r="AI10" s="119"/>
      <c r="AJ10" s="186">
        <v>28.135000000000002</v>
      </c>
      <c r="AK10" s="186">
        <v>34.375</v>
      </c>
      <c r="AL10" s="186">
        <v>27.635000000000002</v>
      </c>
      <c r="AM10" s="16">
        <v>37.731999999999999</v>
      </c>
      <c r="AN10" s="189"/>
      <c r="AO10" s="43" t="s">
        <v>12</v>
      </c>
      <c r="AP10" s="36" t="s">
        <v>13</v>
      </c>
      <c r="AQ10" s="36" t="s">
        <v>14</v>
      </c>
      <c r="AR10" s="36" t="s">
        <v>15</v>
      </c>
      <c r="AS10" s="36" t="s">
        <v>16</v>
      </c>
      <c r="AT10" s="191" t="s">
        <v>17</v>
      </c>
    </row>
    <row r="11" spans="2:46" ht="15">
      <c r="B11" s="119"/>
      <c r="C11" s="126"/>
      <c r="D11" s="126">
        <v>4.4207600000000005</v>
      </c>
      <c r="E11" s="126">
        <v>2.3046600000000002</v>
      </c>
      <c r="F11" s="126">
        <v>4.7049400000000006</v>
      </c>
      <c r="G11" s="126">
        <v>4.72105</v>
      </c>
      <c r="H11" s="126">
        <v>4.4431000000000003</v>
      </c>
      <c r="I11" s="126">
        <v>3.3613099999999996</v>
      </c>
      <c r="J11" s="126">
        <v>5.3826800000000006</v>
      </c>
      <c r="K11" s="126">
        <v>3.85514</v>
      </c>
      <c r="L11" s="121"/>
      <c r="M11" s="126">
        <v>0.52568711511606825</v>
      </c>
      <c r="N11" s="126">
        <v>0.93661127274422606</v>
      </c>
      <c r="O11" s="126">
        <v>0.74802367955431859</v>
      </c>
      <c r="P11" s="126">
        <v>0.73876641176723779</v>
      </c>
      <c r="Q11" s="121"/>
      <c r="R11" s="122" t="s">
        <v>12</v>
      </c>
      <c r="S11" s="126" t="s">
        <v>13</v>
      </c>
      <c r="T11" s="126" t="s">
        <v>14</v>
      </c>
      <c r="U11" s="126" t="s">
        <v>15</v>
      </c>
      <c r="V11" s="126" t="s">
        <v>16</v>
      </c>
      <c r="W11" s="126" t="s">
        <v>17</v>
      </c>
      <c r="X11" s="120"/>
      <c r="Z11" s="119"/>
      <c r="AA11" s="126">
        <v>20.077000000000002</v>
      </c>
      <c r="AB11" s="126">
        <v>23.878</v>
      </c>
      <c r="AC11" s="121"/>
      <c r="AD11" s="122" t="s">
        <v>49</v>
      </c>
      <c r="AE11" s="122" t="s">
        <v>20</v>
      </c>
      <c r="AG11" s="120"/>
      <c r="AI11" s="119"/>
      <c r="AJ11" s="186">
        <v>23.251000000000001</v>
      </c>
      <c r="AK11" s="186">
        <v>38.741</v>
      </c>
      <c r="AL11" s="186">
        <v>31.702000000000002</v>
      </c>
      <c r="AM11" s="16">
        <v>35.676000000000002</v>
      </c>
      <c r="AN11" s="189"/>
      <c r="AO11" s="43" t="s">
        <v>1394</v>
      </c>
      <c r="AP11" s="36">
        <v>-4.7359999999999998</v>
      </c>
      <c r="AQ11" s="36" t="s">
        <v>1395</v>
      </c>
      <c r="AR11" s="36" t="s">
        <v>18</v>
      </c>
      <c r="AS11" s="36" t="s">
        <v>31</v>
      </c>
      <c r="AT11" s="191">
        <v>4.0000000000000002E-4</v>
      </c>
    </row>
    <row r="12" spans="2:46" ht="15">
      <c r="B12" s="119"/>
      <c r="C12" s="126"/>
      <c r="D12" s="126">
        <v>4.1021400000000003</v>
      </c>
      <c r="E12" s="126"/>
      <c r="F12" s="126">
        <v>4.7402100000000003</v>
      </c>
      <c r="G12" s="126">
        <v>4.7998700000000003</v>
      </c>
      <c r="H12" s="126">
        <v>4.3175599999999994</v>
      </c>
      <c r="I12" s="126">
        <v>2.0065</v>
      </c>
      <c r="J12" s="126">
        <v>5.7438099999999999</v>
      </c>
      <c r="K12" s="126">
        <v>3.6809099999999999</v>
      </c>
      <c r="L12" s="121"/>
      <c r="M12" s="126"/>
      <c r="N12" s="126">
        <v>0.95224840866053717</v>
      </c>
      <c r="O12" s="126">
        <v>0.44652516817126076</v>
      </c>
      <c r="P12" s="126">
        <v>0.70537844870436439</v>
      </c>
      <c r="Q12" s="121"/>
      <c r="R12" s="126" t="s">
        <v>54</v>
      </c>
      <c r="S12" s="126">
        <v>2.3340000000000001</v>
      </c>
      <c r="T12" s="126" t="s">
        <v>55</v>
      </c>
      <c r="U12" s="126" t="s">
        <v>18</v>
      </c>
      <c r="V12" s="126" t="s">
        <v>19</v>
      </c>
      <c r="W12" s="126" t="s">
        <v>20</v>
      </c>
      <c r="X12" s="120"/>
      <c r="Z12" s="119"/>
      <c r="AA12" s="126">
        <v>18.29</v>
      </c>
      <c r="AB12" s="126">
        <v>23.196000000000002</v>
      </c>
      <c r="AC12" s="121"/>
      <c r="AD12" s="122" t="s">
        <v>50</v>
      </c>
      <c r="AE12" s="122" t="s">
        <v>19</v>
      </c>
      <c r="AG12" s="120"/>
      <c r="AI12" s="119"/>
      <c r="AJ12" s="186">
        <v>19.140999999999998</v>
      </c>
      <c r="AK12" s="186">
        <v>37.475999999999999</v>
      </c>
      <c r="AL12" s="186">
        <v>27.102</v>
      </c>
      <c r="AM12" s="16">
        <v>35.040999999999997</v>
      </c>
      <c r="AN12" s="189"/>
      <c r="AO12" s="43" t="s">
        <v>1396</v>
      </c>
      <c r="AP12" s="36">
        <v>-10.65</v>
      </c>
      <c r="AQ12" s="36" t="s">
        <v>1397</v>
      </c>
      <c r="AR12" s="36" t="s">
        <v>18</v>
      </c>
      <c r="AS12" s="36" t="s">
        <v>19</v>
      </c>
      <c r="AT12" s="191" t="s">
        <v>20</v>
      </c>
    </row>
    <row r="13" spans="2:46" ht="15">
      <c r="B13" s="119"/>
      <c r="C13" s="126"/>
      <c r="D13" s="126">
        <v>4.4804000000000004</v>
      </c>
      <c r="E13" s="126"/>
      <c r="F13" s="126">
        <v>4.8515199999999998</v>
      </c>
      <c r="G13" s="126">
        <v>5.1990999999999996</v>
      </c>
      <c r="H13" s="126">
        <v>4.8924099999999999</v>
      </c>
      <c r="I13" s="126">
        <v>3.3907499999999997</v>
      </c>
      <c r="J13" s="126">
        <v>5.0708400000000005</v>
      </c>
      <c r="K13" s="126">
        <v>3.4973000000000001</v>
      </c>
      <c r="L13" s="121"/>
      <c r="M13" s="126"/>
      <c r="N13" s="126">
        <v>1.0314518312927221</v>
      </c>
      <c r="O13" s="126">
        <v>0.75457523746658473</v>
      </c>
      <c r="P13" s="126">
        <v>0.67019298180443798</v>
      </c>
      <c r="Q13" s="121"/>
      <c r="R13" s="126" t="s">
        <v>99</v>
      </c>
      <c r="S13" s="126">
        <v>-0.65649999999999997</v>
      </c>
      <c r="T13" s="126" t="s">
        <v>56</v>
      </c>
      <c r="U13" s="126" t="s">
        <v>18</v>
      </c>
      <c r="V13" s="126" t="s">
        <v>28</v>
      </c>
      <c r="W13" s="126">
        <v>1.6999999999999999E-3</v>
      </c>
      <c r="X13" s="120"/>
      <c r="Z13" s="119"/>
      <c r="AA13" s="126">
        <v>19.042000000000002</v>
      </c>
      <c r="AB13" s="126">
        <v>26.137</v>
      </c>
      <c r="AC13" s="121"/>
      <c r="AD13" s="122" t="s">
        <v>122</v>
      </c>
      <c r="AE13" s="122" t="s">
        <v>18</v>
      </c>
      <c r="AG13" s="120"/>
      <c r="AI13" s="119"/>
      <c r="AJ13" s="186">
        <v>30.541</v>
      </c>
      <c r="AK13" s="186">
        <v>34.122999999999998</v>
      </c>
      <c r="AL13" s="186">
        <v>31.439</v>
      </c>
      <c r="AM13" s="16">
        <v>36.988999999999997</v>
      </c>
      <c r="AN13" s="189"/>
      <c r="AO13" s="43" t="s">
        <v>1398</v>
      </c>
      <c r="AP13" s="36">
        <v>-12.8</v>
      </c>
      <c r="AQ13" s="36" t="s">
        <v>1399</v>
      </c>
      <c r="AR13" s="36" t="s">
        <v>18</v>
      </c>
      <c r="AS13" s="36" t="s">
        <v>19</v>
      </c>
      <c r="AT13" s="191" t="s">
        <v>20</v>
      </c>
    </row>
    <row r="14" spans="2:46" ht="15">
      <c r="B14" s="119"/>
      <c r="C14" s="126"/>
      <c r="D14" s="126">
        <v>4.6501100000000006</v>
      </c>
      <c r="E14" s="126"/>
      <c r="F14" s="130"/>
      <c r="G14" s="126">
        <v>4.8235899999999994</v>
      </c>
      <c r="H14" s="126">
        <v>4.9221599999999999</v>
      </c>
      <c r="I14" s="126">
        <v>3.4058699999999997</v>
      </c>
      <c r="J14" s="126">
        <v>5.4777899999999997</v>
      </c>
      <c r="K14" s="126">
        <v>2.9084699999999999</v>
      </c>
      <c r="L14" s="121"/>
      <c r="M14" s="126"/>
      <c r="N14" s="126">
        <v>0.95695423032933802</v>
      </c>
      <c r="O14" s="126">
        <v>0.75794003215522143</v>
      </c>
      <c r="P14" s="126">
        <v>0.55735458261766324</v>
      </c>
      <c r="Q14" s="121"/>
      <c r="R14" s="126" t="s">
        <v>100</v>
      </c>
      <c r="S14" s="126">
        <v>-0.41310000000000002</v>
      </c>
      <c r="T14" s="126" t="s">
        <v>57</v>
      </c>
      <c r="U14" s="126" t="s">
        <v>22</v>
      </c>
      <c r="V14" s="126" t="s">
        <v>23</v>
      </c>
      <c r="W14" s="126">
        <v>0.1043</v>
      </c>
      <c r="X14" s="120"/>
      <c r="Z14" s="119"/>
      <c r="AA14" s="126">
        <v>16.332000000000001</v>
      </c>
      <c r="AB14" s="126">
        <v>19.805</v>
      </c>
      <c r="AC14" s="121"/>
      <c r="AD14" s="122" t="s">
        <v>123</v>
      </c>
      <c r="AE14" s="122" t="s">
        <v>124</v>
      </c>
      <c r="AG14" s="120"/>
      <c r="AI14" s="119"/>
      <c r="AJ14" s="186">
        <v>30.99</v>
      </c>
      <c r="AK14" s="186">
        <v>31.963999999999999</v>
      </c>
      <c r="AL14" s="186">
        <v>31.507999999999999</v>
      </c>
      <c r="AM14" s="16">
        <v>39.768999999999998</v>
      </c>
      <c r="AN14" s="189"/>
      <c r="AO14" s="43" t="s">
        <v>1400</v>
      </c>
      <c r="AP14" s="36">
        <v>-5.9130000000000003</v>
      </c>
      <c r="AQ14" s="36" t="s">
        <v>1401</v>
      </c>
      <c r="AR14" s="36" t="s">
        <v>18</v>
      </c>
      <c r="AS14" s="36" t="s">
        <v>19</v>
      </c>
      <c r="AT14" s="191" t="s">
        <v>20</v>
      </c>
    </row>
    <row r="15" spans="2:46" ht="15">
      <c r="B15" s="119"/>
      <c r="C15" s="126"/>
      <c r="D15" s="126">
        <v>4.7964000000000002</v>
      </c>
      <c r="E15" s="126"/>
      <c r="F15" s="130"/>
      <c r="G15" s="126">
        <v>5.17</v>
      </c>
      <c r="H15" s="126">
        <v>4.2212399999999999</v>
      </c>
      <c r="I15" s="126">
        <v>3.3168700000000002</v>
      </c>
      <c r="J15" s="126">
        <v>5.5138599999999993</v>
      </c>
      <c r="K15" s="126">
        <v>3.9807900000000003</v>
      </c>
      <c r="L15" s="121"/>
      <c r="M15" s="126"/>
      <c r="N15" s="126">
        <v>1.0256786689587378</v>
      </c>
      <c r="O15" s="126">
        <v>0.73813403167316705</v>
      </c>
      <c r="P15" s="126">
        <v>0.7628449146591052</v>
      </c>
      <c r="Q15" s="121"/>
      <c r="R15" s="126" t="s">
        <v>58</v>
      </c>
      <c r="S15" s="126">
        <v>-0.1095</v>
      </c>
      <c r="T15" s="126" t="s">
        <v>59</v>
      </c>
      <c r="U15" s="126" t="s">
        <v>22</v>
      </c>
      <c r="V15" s="126" t="s">
        <v>23</v>
      </c>
      <c r="W15" s="126">
        <v>0.99260000000000004</v>
      </c>
      <c r="X15" s="120"/>
      <c r="Z15" s="119"/>
      <c r="AA15" s="126">
        <v>15.901999999999999</v>
      </c>
      <c r="AB15" s="126">
        <v>23.335000000000001</v>
      </c>
      <c r="AC15" s="121"/>
      <c r="AD15" s="122" t="s">
        <v>125</v>
      </c>
      <c r="AE15" s="122" t="s">
        <v>126</v>
      </c>
      <c r="AG15" s="120"/>
      <c r="AI15" s="119"/>
      <c r="AJ15" s="186">
        <v>27.861999999999998</v>
      </c>
      <c r="AK15" s="186">
        <v>32.905000000000001</v>
      </c>
      <c r="AL15" s="186">
        <v>28.13</v>
      </c>
      <c r="AM15" s="16">
        <v>37.460999999999999</v>
      </c>
      <c r="AN15" s="189"/>
      <c r="AO15" s="43" t="s">
        <v>1402</v>
      </c>
      <c r="AP15" s="36">
        <v>-8.0619999999999994</v>
      </c>
      <c r="AQ15" s="36" t="s">
        <v>1403</v>
      </c>
      <c r="AR15" s="36" t="s">
        <v>18</v>
      </c>
      <c r="AS15" s="36" t="s">
        <v>19</v>
      </c>
      <c r="AT15" s="191" t="s">
        <v>20</v>
      </c>
    </row>
    <row r="16" spans="2:46" ht="15">
      <c r="B16" s="119"/>
      <c r="C16" s="126"/>
      <c r="D16" s="126">
        <v>4.21251</v>
      </c>
      <c r="E16" s="126"/>
      <c r="F16" s="130"/>
      <c r="G16" s="126"/>
      <c r="H16" s="126">
        <v>3.7636500000000002</v>
      </c>
      <c r="I16" s="126">
        <v>3.3655200000000001</v>
      </c>
      <c r="J16" s="126">
        <v>5.5985900000000006</v>
      </c>
      <c r="K16" s="126">
        <v>3.3018799999999997</v>
      </c>
      <c r="L16" s="121"/>
      <c r="M16" s="126"/>
      <c r="N16" s="126"/>
      <c r="O16" s="126">
        <v>0.74896057013891926</v>
      </c>
      <c r="P16" s="126">
        <v>0.63274434642736888</v>
      </c>
      <c r="Q16" s="121"/>
      <c r="R16" s="126" t="s">
        <v>60</v>
      </c>
      <c r="S16" s="126">
        <v>1.3859999999999999</v>
      </c>
      <c r="T16" s="126" t="s">
        <v>61</v>
      </c>
      <c r="U16" s="126" t="s">
        <v>18</v>
      </c>
      <c r="V16" s="126" t="s">
        <v>19</v>
      </c>
      <c r="W16" s="126" t="s">
        <v>20</v>
      </c>
      <c r="X16" s="120"/>
      <c r="Z16" s="119"/>
      <c r="AA16" s="126">
        <v>17.263999999999999</v>
      </c>
      <c r="AB16" s="126">
        <v>22.475000000000001</v>
      </c>
      <c r="AC16" s="121"/>
      <c r="AD16" s="122" t="s">
        <v>127</v>
      </c>
      <c r="AE16" s="122">
        <v>12</v>
      </c>
      <c r="AG16" s="120"/>
      <c r="AI16" s="119"/>
      <c r="AJ16" s="186">
        <v>22.963999999999999</v>
      </c>
      <c r="AK16" s="186">
        <v>34.695</v>
      </c>
      <c r="AL16" s="186">
        <v>29.9</v>
      </c>
      <c r="AM16" s="16">
        <v>36.216999999999999</v>
      </c>
      <c r="AN16" s="189"/>
      <c r="AO16" s="43" t="s">
        <v>1404</v>
      </c>
      <c r="AP16" s="36">
        <v>-2.149</v>
      </c>
      <c r="AQ16" s="36" t="s">
        <v>1405</v>
      </c>
      <c r="AR16" s="36" t="s">
        <v>22</v>
      </c>
      <c r="AS16" s="36" t="s">
        <v>23</v>
      </c>
      <c r="AT16" s="191">
        <v>0.24160000000000001</v>
      </c>
    </row>
    <row r="17" spans="2:46" ht="15">
      <c r="B17" s="119"/>
      <c r="C17" s="126"/>
      <c r="D17" s="126">
        <v>3.9937799999999997</v>
      </c>
      <c r="E17" s="126"/>
      <c r="F17" s="130"/>
      <c r="G17" s="126"/>
      <c r="H17" s="126">
        <v>5.1160500000000004</v>
      </c>
      <c r="I17" s="126">
        <v>2.4990000000000001</v>
      </c>
      <c r="J17" s="126">
        <v>5.0548999999999999</v>
      </c>
      <c r="K17" s="126">
        <v>2.9226900000000002</v>
      </c>
      <c r="L17" s="121"/>
      <c r="M17" s="126"/>
      <c r="N17" s="126"/>
      <c r="O17" s="126">
        <v>0.55612578881633723</v>
      </c>
      <c r="P17" s="126">
        <v>0.56007958310411254</v>
      </c>
      <c r="Q17" s="121"/>
      <c r="R17" s="126" t="s">
        <v>62</v>
      </c>
      <c r="S17" s="126">
        <v>-0.83430000000000004</v>
      </c>
      <c r="T17" s="126" t="s">
        <v>63</v>
      </c>
      <c r="U17" s="126" t="s">
        <v>18</v>
      </c>
      <c r="V17" s="126" t="s">
        <v>19</v>
      </c>
      <c r="W17" s="126" t="s">
        <v>20</v>
      </c>
      <c r="X17" s="120"/>
      <c r="Z17" s="119"/>
      <c r="AA17" s="126">
        <v>16.923999999999999</v>
      </c>
      <c r="AB17" s="126">
        <v>21.916</v>
      </c>
      <c r="AC17" s="121"/>
      <c r="AD17" s="126"/>
      <c r="AE17" s="126"/>
      <c r="AG17" s="120"/>
      <c r="AI17" s="119"/>
      <c r="AJ17" s="186">
        <v>25.141999999999999</v>
      </c>
      <c r="AK17" s="186">
        <v>34.387999999999998</v>
      </c>
      <c r="AL17" s="186">
        <v>33.018999999999998</v>
      </c>
      <c r="AM17" s="16">
        <v>35.64</v>
      </c>
      <c r="AN17" s="189"/>
      <c r="AO17" s="189"/>
      <c r="AP17" s="189"/>
      <c r="AQ17" s="189"/>
      <c r="AR17" s="189"/>
      <c r="AS17" s="189"/>
      <c r="AT17" s="6"/>
    </row>
    <row r="18" spans="2:46" ht="15">
      <c r="B18" s="119"/>
      <c r="C18" s="126"/>
      <c r="D18" s="126">
        <v>4.3925200000000002</v>
      </c>
      <c r="E18" s="126"/>
      <c r="F18" s="130"/>
      <c r="G18" s="126"/>
      <c r="H18" s="126">
        <v>4.4001000000000001</v>
      </c>
      <c r="I18" s="126">
        <v>2.9773300000000003</v>
      </c>
      <c r="J18" s="126">
        <v>5.2234400000000001</v>
      </c>
      <c r="K18" s="126">
        <v>3.02806</v>
      </c>
      <c r="L18" s="121"/>
      <c r="M18" s="126"/>
      <c r="N18" s="126"/>
      <c r="O18" s="126">
        <v>0.66257302713747313</v>
      </c>
      <c r="P18" s="126">
        <v>0.58027179838239396</v>
      </c>
      <c r="Q18" s="121"/>
      <c r="R18" s="126" t="s">
        <v>64</v>
      </c>
      <c r="S18" s="126">
        <v>0.91910000000000003</v>
      </c>
      <c r="T18" s="126" t="s">
        <v>65</v>
      </c>
      <c r="U18" s="126" t="s">
        <v>18</v>
      </c>
      <c r="V18" s="126" t="s">
        <v>19</v>
      </c>
      <c r="W18" s="126" t="s">
        <v>20</v>
      </c>
      <c r="X18" s="120"/>
      <c r="Z18" s="119"/>
      <c r="AA18" s="126">
        <v>17.100999999999999</v>
      </c>
      <c r="AB18" s="126"/>
      <c r="AC18" s="121"/>
      <c r="AD18" s="126"/>
      <c r="AE18" s="126"/>
      <c r="AG18" s="120"/>
      <c r="AI18" s="119"/>
      <c r="AJ18" s="186">
        <v>20.245999999999999</v>
      </c>
      <c r="AK18" s="186">
        <v>34.978000000000002</v>
      </c>
      <c r="AL18" s="186">
        <v>30.125</v>
      </c>
      <c r="AM18" s="16">
        <v>34.795999999999999</v>
      </c>
      <c r="AN18" s="189"/>
      <c r="AO18" s="189"/>
      <c r="AP18" s="189"/>
      <c r="AQ18" s="189"/>
      <c r="AR18" s="189"/>
      <c r="AS18" s="189"/>
      <c r="AT18" s="6"/>
    </row>
    <row r="19" spans="2:46" ht="15">
      <c r="B19" s="119"/>
      <c r="C19" s="126"/>
      <c r="D19" s="126">
        <v>4.5665499999999994</v>
      </c>
      <c r="E19" s="126"/>
      <c r="F19" s="130"/>
      <c r="G19" s="126"/>
      <c r="H19" s="126"/>
      <c r="I19" s="126">
        <v>2.9426299999999999</v>
      </c>
      <c r="J19" s="130"/>
      <c r="K19" s="126">
        <v>3.1720899999999999</v>
      </c>
      <c r="L19" s="121"/>
      <c r="M19" s="126"/>
      <c r="N19" s="126"/>
      <c r="O19" s="126">
        <v>0.65485091234278447</v>
      </c>
      <c r="P19" s="126">
        <v>0.60787248896349733</v>
      </c>
      <c r="Q19" s="121"/>
      <c r="R19" s="126" t="s">
        <v>101</v>
      </c>
      <c r="S19" s="126">
        <v>-2.9910000000000001</v>
      </c>
      <c r="T19" s="126" t="s">
        <v>66</v>
      </c>
      <c r="U19" s="126" t="s">
        <v>18</v>
      </c>
      <c r="V19" s="126" t="s">
        <v>19</v>
      </c>
      <c r="W19" s="126" t="s">
        <v>20</v>
      </c>
      <c r="X19" s="120"/>
      <c r="Z19" s="119"/>
      <c r="AA19" s="126">
        <v>14.673</v>
      </c>
      <c r="AB19" s="126"/>
      <c r="AC19" s="121"/>
      <c r="AD19" s="121"/>
      <c r="AE19" s="121"/>
      <c r="AG19" s="120"/>
      <c r="AI19" s="119"/>
      <c r="AJ19" s="186">
        <v>18.902999999999999</v>
      </c>
      <c r="AK19" s="186">
        <v>34.17</v>
      </c>
      <c r="AL19" s="186">
        <v>20.707000000000001</v>
      </c>
      <c r="AM19" s="16">
        <v>33.073999999999998</v>
      </c>
      <c r="AN19" s="189"/>
      <c r="AO19" s="189"/>
      <c r="AP19" s="189"/>
      <c r="AQ19" s="189"/>
      <c r="AR19" s="189"/>
      <c r="AS19" s="189"/>
      <c r="AT19" s="6"/>
    </row>
    <row r="20" spans="2:46" ht="15">
      <c r="B20" s="119"/>
      <c r="C20" s="126"/>
      <c r="D20" s="126"/>
      <c r="E20" s="126"/>
      <c r="F20" s="130"/>
      <c r="G20" s="126"/>
      <c r="H20" s="126"/>
      <c r="I20" s="126">
        <v>2.4862600000000001</v>
      </c>
      <c r="J20" s="130"/>
      <c r="K20" s="126">
        <v>3.4820499999999996</v>
      </c>
      <c r="L20" s="121"/>
      <c r="M20" s="126"/>
      <c r="N20" s="126"/>
      <c r="O20" s="126">
        <v>0.5532906377360971</v>
      </c>
      <c r="P20" s="126">
        <v>0.66727060083268319</v>
      </c>
      <c r="Q20" s="121"/>
      <c r="R20" s="126" t="s">
        <v>102</v>
      </c>
      <c r="S20" s="126">
        <v>-2.7480000000000002</v>
      </c>
      <c r="T20" s="126" t="s">
        <v>67</v>
      </c>
      <c r="U20" s="126" t="s">
        <v>18</v>
      </c>
      <c r="V20" s="126" t="s">
        <v>19</v>
      </c>
      <c r="W20" s="126" t="s">
        <v>20</v>
      </c>
      <c r="X20" s="120"/>
      <c r="Z20" s="119"/>
      <c r="AA20" s="121"/>
      <c r="AB20" s="121"/>
      <c r="AC20" s="121"/>
      <c r="AD20" s="121"/>
      <c r="AE20" s="121"/>
      <c r="AG20" s="120"/>
      <c r="AI20" s="119"/>
      <c r="AJ20" s="186">
        <v>15.348000000000001</v>
      </c>
      <c r="AK20" s="186">
        <v>31.553999999999998</v>
      </c>
      <c r="AL20" s="186">
        <v>18.974</v>
      </c>
      <c r="AM20" s="16">
        <v>32.707000000000001</v>
      </c>
      <c r="AN20" s="189"/>
      <c r="AO20" s="189"/>
      <c r="AP20" s="189"/>
      <c r="AQ20" s="189"/>
      <c r="AR20" s="189"/>
      <c r="AS20" s="189"/>
      <c r="AT20" s="6"/>
    </row>
    <row r="21" spans="2:46" ht="15">
      <c r="B21" s="119"/>
      <c r="C21" s="126"/>
      <c r="D21" s="126"/>
      <c r="E21" s="126"/>
      <c r="F21" s="130"/>
      <c r="G21" s="126"/>
      <c r="H21" s="126"/>
      <c r="I21" s="126">
        <v>2.81</v>
      </c>
      <c r="J21" s="130"/>
      <c r="K21" s="126"/>
      <c r="L21" s="121"/>
      <c r="M21" s="126"/>
      <c r="N21" s="126"/>
      <c r="O21" s="126">
        <v>0.62533552083789823</v>
      </c>
      <c r="P21" s="126"/>
      <c r="Q21" s="121"/>
      <c r="R21" s="126" t="s">
        <v>68</v>
      </c>
      <c r="S21" s="126">
        <v>-2.444</v>
      </c>
      <c r="T21" s="126" t="s">
        <v>69</v>
      </c>
      <c r="U21" s="126" t="s">
        <v>18</v>
      </c>
      <c r="V21" s="126" t="s">
        <v>19</v>
      </c>
      <c r="W21" s="126" t="s">
        <v>20</v>
      </c>
      <c r="X21" s="120"/>
      <c r="Z21" s="119"/>
      <c r="AA21" s="230" t="s">
        <v>128</v>
      </c>
      <c r="AB21" s="230"/>
      <c r="AC21" s="121"/>
      <c r="AD21" s="126" t="s">
        <v>115</v>
      </c>
      <c r="AE21" s="126" t="s">
        <v>129</v>
      </c>
      <c r="AG21" s="120"/>
      <c r="AI21" s="119"/>
      <c r="AJ21" s="186">
        <v>21.581</v>
      </c>
      <c r="AK21" s="186">
        <v>31.263000000000002</v>
      </c>
      <c r="AL21" s="186">
        <v>27.033000000000001</v>
      </c>
      <c r="AM21" s="16">
        <v>34.365000000000002</v>
      </c>
      <c r="AN21" s="189"/>
      <c r="AO21" s="189"/>
      <c r="AP21" s="189"/>
      <c r="AQ21" s="189"/>
      <c r="AR21" s="189"/>
      <c r="AS21" s="189"/>
      <c r="AT21" s="6"/>
    </row>
    <row r="22" spans="2:46" ht="15">
      <c r="B22" s="119"/>
      <c r="C22" s="126"/>
      <c r="D22" s="130"/>
      <c r="E22" s="126"/>
      <c r="F22" s="130"/>
      <c r="G22" s="126"/>
      <c r="H22" s="126"/>
      <c r="I22" s="126">
        <v>2.8505099999999999</v>
      </c>
      <c r="J22" s="130"/>
      <c r="K22" s="126"/>
      <c r="L22" s="121"/>
      <c r="M22" s="126"/>
      <c r="N22" s="126"/>
      <c r="O22" s="126">
        <v>0.63435058914720177</v>
      </c>
      <c r="P22" s="126"/>
      <c r="Q22" s="121"/>
      <c r="R22" s="126" t="s">
        <v>70</v>
      </c>
      <c r="S22" s="126">
        <v>-0.94799999999999995</v>
      </c>
      <c r="T22" s="126" t="s">
        <v>71</v>
      </c>
      <c r="U22" s="126" t="s">
        <v>18</v>
      </c>
      <c r="V22" s="126" t="s">
        <v>19</v>
      </c>
      <c r="W22" s="126" t="s">
        <v>20</v>
      </c>
      <c r="X22" s="120"/>
      <c r="Z22" s="119"/>
      <c r="AA22" s="125" t="s">
        <v>43</v>
      </c>
      <c r="AB22" s="125" t="s">
        <v>130</v>
      </c>
      <c r="AC22" s="121"/>
      <c r="AD22" s="126"/>
      <c r="AE22" s="126"/>
      <c r="AG22" s="120"/>
      <c r="AI22" s="119"/>
      <c r="AJ22" s="186">
        <v>18.047000000000001</v>
      </c>
      <c r="AK22" s="186">
        <v>30.859000000000002</v>
      </c>
      <c r="AL22" s="186">
        <v>30.518000000000001</v>
      </c>
      <c r="AM22" s="16">
        <v>36.015999999999998</v>
      </c>
      <c r="AN22" s="189"/>
      <c r="AO22" s="189"/>
      <c r="AP22" s="189"/>
      <c r="AQ22" s="189"/>
      <c r="AR22" s="189"/>
      <c r="AS22" s="189"/>
      <c r="AT22" s="6"/>
    </row>
    <row r="23" spans="2:46" ht="15">
      <c r="B23" s="119"/>
      <c r="C23" s="126"/>
      <c r="D23" s="130"/>
      <c r="E23" s="126"/>
      <c r="F23" s="130"/>
      <c r="G23" s="126"/>
      <c r="H23" s="126"/>
      <c r="I23" s="126">
        <v>3.0071300000000001</v>
      </c>
      <c r="J23" s="130"/>
      <c r="K23" s="126"/>
      <c r="L23" s="121"/>
      <c r="M23" s="126"/>
      <c r="N23" s="126"/>
      <c r="O23" s="126">
        <v>0.6692046992089925</v>
      </c>
      <c r="P23" s="126"/>
      <c r="Q23" s="121"/>
      <c r="R23" s="126" t="s">
        <v>72</v>
      </c>
      <c r="S23" s="126">
        <v>-3.169</v>
      </c>
      <c r="T23" s="126" t="s">
        <v>73</v>
      </c>
      <c r="U23" s="126" t="s">
        <v>18</v>
      </c>
      <c r="V23" s="126" t="s">
        <v>19</v>
      </c>
      <c r="W23" s="126" t="s">
        <v>20</v>
      </c>
      <c r="X23" s="120"/>
      <c r="Z23" s="119"/>
      <c r="AA23" s="126">
        <v>22.518999999999998</v>
      </c>
      <c r="AB23" s="126">
        <v>29.79</v>
      </c>
      <c r="AC23" s="121"/>
      <c r="AD23" s="126" t="s">
        <v>118</v>
      </c>
      <c r="AE23" s="126" t="s">
        <v>117</v>
      </c>
      <c r="AG23" s="120"/>
      <c r="AI23" s="119"/>
      <c r="AJ23" s="186">
        <v>23.015000000000001</v>
      </c>
      <c r="AK23" s="186">
        <v>30.452999999999999</v>
      </c>
      <c r="AL23" s="186">
        <v>23.356999999999999</v>
      </c>
      <c r="AM23" s="16">
        <v>34.932000000000002</v>
      </c>
      <c r="AN23" s="189"/>
      <c r="AO23" s="189"/>
      <c r="AP23" s="189"/>
      <c r="AQ23" s="189"/>
      <c r="AR23" s="189"/>
      <c r="AS23" s="189"/>
      <c r="AT23" s="6"/>
    </row>
    <row r="24" spans="2:46" ht="15">
      <c r="B24" s="119"/>
      <c r="C24" s="126"/>
      <c r="D24" s="130"/>
      <c r="E24" s="126"/>
      <c r="F24" s="130"/>
      <c r="G24" s="126"/>
      <c r="H24" s="126"/>
      <c r="I24" s="126">
        <v>2.7661399999999996</v>
      </c>
      <c r="J24" s="130"/>
      <c r="K24" s="126"/>
      <c r="L24" s="121"/>
      <c r="M24" s="126"/>
      <c r="N24" s="126"/>
      <c r="O24" s="126">
        <v>0.61557494576887661</v>
      </c>
      <c r="P24" s="126"/>
      <c r="Q24" s="121"/>
      <c r="R24" s="126" t="s">
        <v>74</v>
      </c>
      <c r="S24" s="126">
        <v>-1.415</v>
      </c>
      <c r="T24" s="126" t="s">
        <v>75</v>
      </c>
      <c r="U24" s="126" t="s">
        <v>18</v>
      </c>
      <c r="V24" s="126" t="s">
        <v>19</v>
      </c>
      <c r="W24" s="126" t="s">
        <v>20</v>
      </c>
      <c r="X24" s="120"/>
      <c r="Z24" s="119"/>
      <c r="AA24" s="126">
        <v>23.943999999999999</v>
      </c>
      <c r="AB24" s="126">
        <v>31.655000000000001</v>
      </c>
      <c r="AC24" s="121"/>
      <c r="AD24" s="126" t="s">
        <v>119</v>
      </c>
      <c r="AE24" s="126" t="s">
        <v>119</v>
      </c>
      <c r="AG24" s="120"/>
      <c r="AI24" s="119"/>
      <c r="AJ24" s="186">
        <v>19.056000000000001</v>
      </c>
      <c r="AK24" s="186"/>
      <c r="AL24" s="186">
        <v>26.957000000000001</v>
      </c>
      <c r="AM24" s="16">
        <v>35.274999999999999</v>
      </c>
      <c r="AN24" s="189"/>
      <c r="AO24" s="189"/>
      <c r="AP24" s="189"/>
      <c r="AQ24" s="189"/>
      <c r="AR24" s="189"/>
      <c r="AS24" s="189"/>
      <c r="AT24" s="6"/>
    </row>
    <row r="25" spans="2:46" ht="15">
      <c r="B25" s="119"/>
      <c r="C25" s="126"/>
      <c r="D25" s="130"/>
      <c r="E25" s="126"/>
      <c r="F25" s="130"/>
      <c r="G25" s="126"/>
      <c r="H25" s="126"/>
      <c r="I25" s="126">
        <v>3.3290600000000001</v>
      </c>
      <c r="J25" s="130"/>
      <c r="K25" s="126"/>
      <c r="L25" s="121"/>
      <c r="M25" s="126"/>
      <c r="N25" s="126"/>
      <c r="O25" s="126">
        <v>0.74084678612121468</v>
      </c>
      <c r="P25" s="126"/>
      <c r="Q25" s="121"/>
      <c r="R25" s="126" t="s">
        <v>103</v>
      </c>
      <c r="S25" s="126">
        <v>0.24340000000000001</v>
      </c>
      <c r="T25" s="126" t="s">
        <v>76</v>
      </c>
      <c r="U25" s="126" t="s">
        <v>22</v>
      </c>
      <c r="V25" s="126" t="s">
        <v>23</v>
      </c>
      <c r="W25" s="126">
        <v>0.83289999999999997</v>
      </c>
      <c r="X25" s="120"/>
      <c r="Z25" s="119"/>
      <c r="AA25" s="126">
        <v>22.713999999999999</v>
      </c>
      <c r="AB25" s="126">
        <v>25.762</v>
      </c>
      <c r="AC25" s="121"/>
      <c r="AD25" s="126" t="s">
        <v>120</v>
      </c>
      <c r="AE25" s="126" t="s">
        <v>43</v>
      </c>
      <c r="AG25" s="120"/>
      <c r="AI25" s="119"/>
      <c r="AJ25" s="186">
        <v>32.423999999999999</v>
      </c>
      <c r="AK25" s="186"/>
      <c r="AL25" s="186">
        <v>30.009</v>
      </c>
      <c r="AM25" s="16">
        <v>34.002000000000002</v>
      </c>
      <c r="AN25" s="189"/>
      <c r="AO25" s="189"/>
      <c r="AP25" s="189"/>
      <c r="AQ25" s="189"/>
      <c r="AR25" s="189"/>
      <c r="AS25" s="189"/>
      <c r="AT25" s="6"/>
    </row>
    <row r="26" spans="2:46" ht="15">
      <c r="B26" s="119"/>
      <c r="C26" s="126"/>
      <c r="D26" s="130"/>
      <c r="E26" s="126"/>
      <c r="F26" s="130"/>
      <c r="G26" s="126"/>
      <c r="H26" s="126"/>
      <c r="I26" s="126">
        <v>3.72661</v>
      </c>
      <c r="J26" s="130"/>
      <c r="K26" s="126"/>
      <c r="L26" s="121"/>
      <c r="M26" s="126"/>
      <c r="N26" s="126"/>
      <c r="O26" s="126">
        <v>0.82931729726324543</v>
      </c>
      <c r="P26" s="126"/>
      <c r="Q26" s="121"/>
      <c r="R26" s="126" t="s">
        <v>104</v>
      </c>
      <c r="S26" s="126">
        <v>0.54700000000000004</v>
      </c>
      <c r="T26" s="126" t="s">
        <v>77</v>
      </c>
      <c r="U26" s="126" t="s">
        <v>18</v>
      </c>
      <c r="V26" s="126" t="s">
        <v>25</v>
      </c>
      <c r="W26" s="126">
        <v>1.95E-2</v>
      </c>
      <c r="X26" s="120"/>
      <c r="Z26" s="119"/>
      <c r="AA26" s="126">
        <v>18.850000000000001</v>
      </c>
      <c r="AB26" s="126">
        <v>24.568999999999999</v>
      </c>
      <c r="AC26" s="121"/>
      <c r="AD26" s="126"/>
      <c r="AE26" s="126"/>
      <c r="AG26" s="120"/>
      <c r="AI26" s="119"/>
      <c r="AJ26" s="186"/>
      <c r="AK26" s="186"/>
      <c r="AL26" s="186"/>
      <c r="AM26" s="16">
        <v>36.540999999999997</v>
      </c>
      <c r="AN26" s="189"/>
      <c r="AO26" s="189"/>
      <c r="AP26" s="189"/>
      <c r="AQ26" s="189"/>
      <c r="AR26" s="189"/>
      <c r="AS26" s="189"/>
      <c r="AT26" s="6"/>
    </row>
    <row r="27" spans="2:46" ht="15">
      <c r="B27" s="119"/>
      <c r="C27" s="126"/>
      <c r="D27" s="126"/>
      <c r="E27" s="126"/>
      <c r="F27" s="126"/>
      <c r="G27" s="126"/>
      <c r="H27" s="126"/>
      <c r="I27" s="126"/>
      <c r="J27" s="126"/>
      <c r="K27" s="126"/>
      <c r="L27" s="121"/>
      <c r="M27" s="126"/>
      <c r="N27" s="126"/>
      <c r="O27" s="126"/>
      <c r="P27" s="126"/>
      <c r="Q27" s="121"/>
      <c r="R27" s="126" t="s">
        <v>105</v>
      </c>
      <c r="S27" s="126">
        <v>2.0430000000000001</v>
      </c>
      <c r="T27" s="126" t="s">
        <v>78</v>
      </c>
      <c r="U27" s="126" t="s">
        <v>18</v>
      </c>
      <c r="V27" s="126" t="s">
        <v>19</v>
      </c>
      <c r="W27" s="126" t="s">
        <v>20</v>
      </c>
      <c r="X27" s="120"/>
      <c r="Z27" s="119"/>
      <c r="AA27" s="126">
        <v>25.52</v>
      </c>
      <c r="AB27" s="126">
        <v>26.265999999999998</v>
      </c>
      <c r="AC27" s="121"/>
      <c r="AD27" s="126" t="s">
        <v>121</v>
      </c>
      <c r="AE27" s="126"/>
      <c r="AG27" s="120"/>
      <c r="AI27" s="119"/>
      <c r="AJ27" s="192"/>
      <c r="AK27" s="192"/>
      <c r="AL27" s="192"/>
      <c r="AM27" s="189"/>
      <c r="AN27" s="189"/>
      <c r="AO27" s="189"/>
      <c r="AP27" s="189"/>
      <c r="AQ27" s="189"/>
      <c r="AR27" s="189"/>
      <c r="AS27" s="189"/>
      <c r="AT27" s="6"/>
    </row>
    <row r="28" spans="2:46" ht="15">
      <c r="B28" s="119"/>
      <c r="C28" s="126"/>
      <c r="D28" s="126"/>
      <c r="E28" s="126"/>
      <c r="F28" s="126"/>
      <c r="G28" s="126"/>
      <c r="H28" s="126"/>
      <c r="I28" s="126"/>
      <c r="J28" s="126"/>
      <c r="K28" s="126"/>
      <c r="L28" s="121"/>
      <c r="M28" s="126"/>
      <c r="N28" s="126"/>
      <c r="O28" s="126"/>
      <c r="P28" s="126"/>
      <c r="Q28" s="121"/>
      <c r="R28" s="126" t="s">
        <v>106</v>
      </c>
      <c r="S28" s="126">
        <v>-0.17780000000000001</v>
      </c>
      <c r="T28" s="126" t="s">
        <v>79</v>
      </c>
      <c r="U28" s="126" t="s">
        <v>22</v>
      </c>
      <c r="V28" s="126" t="s">
        <v>23</v>
      </c>
      <c r="W28" s="126">
        <v>0.95179999999999998</v>
      </c>
      <c r="X28" s="120"/>
      <c r="Z28" s="119"/>
      <c r="AA28" s="126">
        <v>18.565999999999999</v>
      </c>
      <c r="AB28" s="126">
        <v>26.137</v>
      </c>
      <c r="AC28" s="121"/>
      <c r="AD28" s="126" t="s">
        <v>49</v>
      </c>
      <c r="AE28" s="126">
        <v>1.9E-3</v>
      </c>
      <c r="AG28" s="120"/>
      <c r="AI28" s="119"/>
      <c r="AJ28" s="229" t="s">
        <v>128</v>
      </c>
      <c r="AK28" s="229"/>
      <c r="AL28" s="229"/>
      <c r="AM28" s="229"/>
      <c r="AN28" s="189"/>
      <c r="AO28" s="189"/>
      <c r="AP28" s="189"/>
      <c r="AQ28" s="189"/>
      <c r="AR28" s="189"/>
      <c r="AS28" s="189"/>
      <c r="AT28" s="6"/>
    </row>
    <row r="29" spans="2:46" ht="15">
      <c r="B29" s="119"/>
      <c r="C29" s="126"/>
      <c r="D29" s="126"/>
      <c r="E29" s="126"/>
      <c r="F29" s="126"/>
      <c r="G29" s="126"/>
      <c r="H29" s="126"/>
      <c r="I29" s="126"/>
      <c r="J29" s="126"/>
      <c r="K29" s="126"/>
      <c r="L29" s="121"/>
      <c r="M29" s="126"/>
      <c r="N29" s="126"/>
      <c r="O29" s="126"/>
      <c r="P29" s="126"/>
      <c r="Q29" s="121"/>
      <c r="R29" s="126" t="s">
        <v>107</v>
      </c>
      <c r="S29" s="126">
        <v>1.5760000000000001</v>
      </c>
      <c r="T29" s="126" t="s">
        <v>81</v>
      </c>
      <c r="U29" s="126" t="s">
        <v>18</v>
      </c>
      <c r="V29" s="126" t="s">
        <v>19</v>
      </c>
      <c r="W29" s="126" t="s">
        <v>20</v>
      </c>
      <c r="X29" s="120"/>
      <c r="Z29" s="119"/>
      <c r="AA29" s="126">
        <v>18.574999999999999</v>
      </c>
      <c r="AB29" s="126">
        <v>24.536999999999999</v>
      </c>
      <c r="AC29" s="121"/>
      <c r="AD29" s="126" t="s">
        <v>50</v>
      </c>
      <c r="AE29" s="126" t="s">
        <v>28</v>
      </c>
      <c r="AG29" s="120"/>
      <c r="AI29" s="119"/>
      <c r="AJ29" s="229" t="s">
        <v>9</v>
      </c>
      <c r="AK29" s="229"/>
      <c r="AL29" s="210" t="s">
        <v>10</v>
      </c>
      <c r="AM29" s="210"/>
      <c r="AN29" s="189"/>
      <c r="AO29" s="189"/>
      <c r="AP29" s="189"/>
      <c r="AQ29" s="189"/>
      <c r="AR29" s="189"/>
      <c r="AS29" s="189"/>
      <c r="AT29" s="6"/>
    </row>
    <row r="30" spans="2:46" ht="15" customHeight="1">
      <c r="B30" s="119"/>
      <c r="C30" s="126" t="s">
        <v>80</v>
      </c>
      <c r="D30" s="126">
        <v>4.3840907142857146</v>
      </c>
      <c r="E30" s="126">
        <v>2.0496816666666668</v>
      </c>
      <c r="F30" s="126">
        <v>5.040565</v>
      </c>
      <c r="G30" s="126">
        <v>4.7971990000000009</v>
      </c>
      <c r="H30" s="126">
        <v>4.4935876923076927</v>
      </c>
      <c r="I30" s="126">
        <v>2.9545193750000007</v>
      </c>
      <c r="J30" s="126">
        <v>5.2183476923076926</v>
      </c>
      <c r="K30" s="126">
        <v>3.465028666666667</v>
      </c>
      <c r="L30" s="121"/>
      <c r="M30" s="126">
        <v>0.46752720238833256</v>
      </c>
      <c r="N30" s="126">
        <v>0.95171850774665145</v>
      </c>
      <c r="O30" s="126">
        <v>0.65749676590437234</v>
      </c>
      <c r="P30" s="126">
        <v>0.6640087765279471</v>
      </c>
      <c r="Q30" s="121"/>
      <c r="R30" s="126" t="s">
        <v>108</v>
      </c>
      <c r="S30" s="126">
        <v>0.30359999999999998</v>
      </c>
      <c r="T30" s="126" t="s">
        <v>83</v>
      </c>
      <c r="U30" s="126" t="s">
        <v>22</v>
      </c>
      <c r="V30" s="126" t="s">
        <v>23</v>
      </c>
      <c r="W30" s="126">
        <v>0.46439999999999998</v>
      </c>
      <c r="X30" s="120"/>
      <c r="Z30" s="119"/>
      <c r="AA30" s="126">
        <v>18.794</v>
      </c>
      <c r="AB30" s="126">
        <v>19.876000000000001</v>
      </c>
      <c r="AC30" s="121"/>
      <c r="AD30" s="126" t="s">
        <v>122</v>
      </c>
      <c r="AE30" s="126" t="s">
        <v>18</v>
      </c>
      <c r="AG30" s="120"/>
      <c r="AI30" s="119"/>
      <c r="AJ30" s="187" t="s">
        <v>43</v>
      </c>
      <c r="AK30" s="187" t="s">
        <v>130</v>
      </c>
      <c r="AL30" s="187" t="s">
        <v>43</v>
      </c>
      <c r="AM30" s="187" t="s">
        <v>130</v>
      </c>
      <c r="AN30" s="189"/>
      <c r="AO30" s="43" t="s">
        <v>47</v>
      </c>
      <c r="AP30" s="36" t="s">
        <v>48</v>
      </c>
      <c r="AQ30" s="36" t="s">
        <v>49</v>
      </c>
      <c r="AR30" s="36" t="s">
        <v>50</v>
      </c>
      <c r="AS30" s="36" t="s">
        <v>15</v>
      </c>
      <c r="AT30" s="190"/>
    </row>
    <row r="31" spans="2:46" ht="15">
      <c r="B31" s="119"/>
      <c r="C31" s="126" t="s">
        <v>82</v>
      </c>
      <c r="D31" s="126"/>
      <c r="E31" s="126">
        <v>4.0648830615007109E-6</v>
      </c>
      <c r="F31" s="126"/>
      <c r="G31" s="126">
        <v>0.1220145702978019</v>
      </c>
      <c r="H31" s="126"/>
      <c r="I31" s="126">
        <v>6.1281876889900021E-12</v>
      </c>
      <c r="J31" s="126"/>
      <c r="K31" s="126">
        <v>1.447030978038165E-12</v>
      </c>
      <c r="L31" s="121"/>
      <c r="M31" s="126">
        <v>0.53247279761166744</v>
      </c>
      <c r="N31" s="126">
        <v>4.8281492253348546E-2</v>
      </c>
      <c r="O31" s="126">
        <v>0.34250323409562766</v>
      </c>
      <c r="P31" s="126">
        <v>0.3359912234720529</v>
      </c>
      <c r="Q31" s="121"/>
      <c r="R31" s="126" t="s">
        <v>109</v>
      </c>
      <c r="S31" s="126">
        <v>1.7989999999999999</v>
      </c>
      <c r="T31" s="126" t="s">
        <v>84</v>
      </c>
      <c r="U31" s="126" t="s">
        <v>18</v>
      </c>
      <c r="V31" s="126" t="s">
        <v>19</v>
      </c>
      <c r="W31" s="126" t="s">
        <v>20</v>
      </c>
      <c r="X31" s="120"/>
      <c r="Z31" s="119"/>
      <c r="AA31" s="126">
        <v>16.928000000000001</v>
      </c>
      <c r="AB31" s="126"/>
      <c r="AC31" s="121"/>
      <c r="AD31" s="126" t="s">
        <v>123</v>
      </c>
      <c r="AE31" s="126" t="s">
        <v>124</v>
      </c>
      <c r="AG31" s="120"/>
      <c r="AI31" s="119"/>
      <c r="AJ31" s="186">
        <v>25.96</v>
      </c>
      <c r="AK31" s="186">
        <v>32.530999999999999</v>
      </c>
      <c r="AL31" s="186">
        <v>39.377000000000002</v>
      </c>
      <c r="AM31" s="16">
        <v>38.482999999999997</v>
      </c>
      <c r="AN31" s="189"/>
      <c r="AO31" s="43" t="s">
        <v>1393</v>
      </c>
      <c r="AP31" s="36">
        <v>4.32</v>
      </c>
      <c r="AQ31" s="36">
        <v>2.7099999999999999E-2</v>
      </c>
      <c r="AR31" s="36" t="s">
        <v>25</v>
      </c>
      <c r="AS31" s="36" t="s">
        <v>18</v>
      </c>
      <c r="AT31" s="190"/>
    </row>
    <row r="32" spans="2:46" ht="15">
      <c r="B32" s="119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6" t="s">
        <v>110</v>
      </c>
      <c r="S32" s="126">
        <v>-0.42109999999999997</v>
      </c>
      <c r="T32" s="126" t="s">
        <v>85</v>
      </c>
      <c r="U32" s="126" t="s">
        <v>22</v>
      </c>
      <c r="V32" s="126" t="s">
        <v>23</v>
      </c>
      <c r="W32" s="126">
        <v>0.1019</v>
      </c>
      <c r="X32" s="120"/>
      <c r="Z32" s="119"/>
      <c r="AA32" s="126"/>
      <c r="AB32" s="126"/>
      <c r="AC32" s="121"/>
      <c r="AD32" s="126" t="s">
        <v>125</v>
      </c>
      <c r="AE32" s="126" t="s">
        <v>131</v>
      </c>
      <c r="AG32" s="120"/>
      <c r="AI32" s="119"/>
      <c r="AJ32" s="186">
        <v>23.923999999999999</v>
      </c>
      <c r="AK32" s="186">
        <v>39.723999999999997</v>
      </c>
      <c r="AL32" s="186">
        <v>36.130000000000003</v>
      </c>
      <c r="AM32" s="16">
        <v>37.42</v>
      </c>
      <c r="AN32" s="189"/>
      <c r="AO32" s="43" t="s">
        <v>166</v>
      </c>
      <c r="AP32" s="36">
        <v>25.13</v>
      </c>
      <c r="AQ32" s="36" t="s">
        <v>20</v>
      </c>
      <c r="AR32" s="36" t="s">
        <v>19</v>
      </c>
      <c r="AS32" s="36" t="s">
        <v>18</v>
      </c>
      <c r="AT32" s="190"/>
    </row>
    <row r="33" spans="2:46" ht="15">
      <c r="B33" s="119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6" t="s">
        <v>111</v>
      </c>
      <c r="S33" s="126">
        <v>1.3320000000000001</v>
      </c>
      <c r="T33" s="126" t="s">
        <v>86</v>
      </c>
      <c r="U33" s="126" t="s">
        <v>18</v>
      </c>
      <c r="V33" s="126" t="s">
        <v>19</v>
      </c>
      <c r="W33" s="126" t="s">
        <v>20</v>
      </c>
      <c r="X33" s="120"/>
      <c r="Z33" s="119"/>
      <c r="AA33" s="121"/>
      <c r="AB33" s="121"/>
      <c r="AC33" s="121"/>
      <c r="AD33" s="126" t="s">
        <v>127</v>
      </c>
      <c r="AE33" s="126">
        <v>8</v>
      </c>
      <c r="AG33" s="120"/>
      <c r="AI33" s="119"/>
      <c r="AJ33" s="186">
        <v>31.936</v>
      </c>
      <c r="AK33" s="186">
        <v>39.113</v>
      </c>
      <c r="AL33" s="186">
        <v>35.716999999999999</v>
      </c>
      <c r="AM33" s="16">
        <v>34.246000000000002</v>
      </c>
      <c r="AN33" s="189"/>
      <c r="AO33" s="43" t="s">
        <v>1046</v>
      </c>
      <c r="AP33" s="36">
        <v>4.8440000000000003</v>
      </c>
      <c r="AQ33" s="36">
        <v>1.95E-2</v>
      </c>
      <c r="AR33" s="36" t="s">
        <v>25</v>
      </c>
      <c r="AS33" s="36" t="s">
        <v>18</v>
      </c>
      <c r="AT33" s="190"/>
    </row>
    <row r="34" spans="2:46" ht="15">
      <c r="B34" s="119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6" t="s">
        <v>87</v>
      </c>
      <c r="S34" s="126">
        <v>1.496</v>
      </c>
      <c r="T34" s="126" t="s">
        <v>88</v>
      </c>
      <c r="U34" s="126" t="s">
        <v>18</v>
      </c>
      <c r="V34" s="126" t="s">
        <v>19</v>
      </c>
      <c r="W34" s="126" t="s">
        <v>20</v>
      </c>
      <c r="X34" s="120"/>
      <c r="Z34" s="119"/>
      <c r="AA34" s="121"/>
      <c r="AB34" s="121"/>
      <c r="AC34" s="121"/>
      <c r="AD34" s="121"/>
      <c r="AE34" s="121"/>
      <c r="AG34" s="120"/>
      <c r="AI34" s="119"/>
      <c r="AJ34" s="186">
        <v>27.895</v>
      </c>
      <c r="AK34" s="186">
        <v>34.372</v>
      </c>
      <c r="AL34" s="186">
        <v>39.473999999999997</v>
      </c>
      <c r="AM34" s="16">
        <v>39.234999999999999</v>
      </c>
      <c r="AN34" s="189"/>
      <c r="AO34" s="16"/>
      <c r="AP34" s="16"/>
      <c r="AQ34" s="16"/>
      <c r="AR34" s="16"/>
      <c r="AS34" s="16"/>
      <c r="AT34" s="190"/>
    </row>
    <row r="35" spans="2:46" ht="15">
      <c r="B35" s="119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6" t="s">
        <v>89</v>
      </c>
      <c r="S35" s="126">
        <v>-0.7248</v>
      </c>
      <c r="T35" s="126" t="s">
        <v>90</v>
      </c>
      <c r="U35" s="126" t="s">
        <v>18</v>
      </c>
      <c r="V35" s="126" t="s">
        <v>19</v>
      </c>
      <c r="W35" s="126" t="s">
        <v>20</v>
      </c>
      <c r="X35" s="120"/>
      <c r="Z35" s="119"/>
      <c r="AA35" s="121"/>
      <c r="AB35" s="121"/>
      <c r="AC35" s="121"/>
      <c r="AD35" s="121"/>
      <c r="AE35" s="121"/>
      <c r="AG35" s="120"/>
      <c r="AI35" s="119"/>
      <c r="AJ35" s="186">
        <v>29.22</v>
      </c>
      <c r="AK35" s="186">
        <v>38.250999999999998</v>
      </c>
      <c r="AL35" s="186">
        <v>36.685000000000002</v>
      </c>
      <c r="AM35" s="16">
        <v>38.520000000000003</v>
      </c>
      <c r="AN35" s="189"/>
      <c r="AO35" s="43" t="s">
        <v>12</v>
      </c>
      <c r="AP35" s="36" t="s">
        <v>13</v>
      </c>
      <c r="AQ35" s="36" t="s">
        <v>14</v>
      </c>
      <c r="AR35" s="36" t="s">
        <v>15</v>
      </c>
      <c r="AS35" s="36" t="s">
        <v>16</v>
      </c>
      <c r="AT35" s="191" t="s">
        <v>17</v>
      </c>
    </row>
    <row r="36" spans="2:46" ht="15">
      <c r="B36" s="119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6" t="s">
        <v>91</v>
      </c>
      <c r="S36" s="126">
        <v>1.0289999999999999</v>
      </c>
      <c r="T36" s="126" t="s">
        <v>92</v>
      </c>
      <c r="U36" s="126" t="s">
        <v>18</v>
      </c>
      <c r="V36" s="126" t="s">
        <v>19</v>
      </c>
      <c r="W36" s="126" t="s">
        <v>20</v>
      </c>
      <c r="X36" s="120"/>
      <c r="Z36" s="119"/>
      <c r="AA36" s="121"/>
      <c r="AB36" s="121"/>
      <c r="AC36" s="121"/>
      <c r="AD36" s="121"/>
      <c r="AE36" s="121"/>
      <c r="AG36" s="120"/>
      <c r="AI36" s="119"/>
      <c r="AJ36" s="186">
        <v>28.994</v>
      </c>
      <c r="AK36" s="186">
        <v>39.325000000000003</v>
      </c>
      <c r="AL36" s="186">
        <v>39.476999999999997</v>
      </c>
      <c r="AM36" s="16">
        <v>36.962000000000003</v>
      </c>
      <c r="AN36" s="189"/>
      <c r="AO36" s="43" t="s">
        <v>1394</v>
      </c>
      <c r="AP36" s="36">
        <v>-4.5780000000000003</v>
      </c>
      <c r="AQ36" s="36" t="s">
        <v>1406</v>
      </c>
      <c r="AR36" s="36" t="s">
        <v>18</v>
      </c>
      <c r="AS36" s="36" t="s">
        <v>28</v>
      </c>
      <c r="AT36" s="191">
        <v>7.7000000000000002E-3</v>
      </c>
    </row>
    <row r="37" spans="2:46" ht="15">
      <c r="B37" s="119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6" t="s">
        <v>93</v>
      </c>
      <c r="S37" s="126">
        <v>-2.2210000000000001</v>
      </c>
      <c r="T37" s="126" t="s">
        <v>94</v>
      </c>
      <c r="U37" s="126" t="s">
        <v>18</v>
      </c>
      <c r="V37" s="126" t="s">
        <v>19</v>
      </c>
      <c r="W37" s="126" t="s">
        <v>20</v>
      </c>
      <c r="X37" s="120"/>
      <c r="Z37" s="119"/>
      <c r="AG37" s="120"/>
      <c r="AI37" s="119"/>
      <c r="AJ37" s="186">
        <v>33.573999999999998</v>
      </c>
      <c r="AK37" s="186">
        <v>34.905999999999999</v>
      </c>
      <c r="AL37" s="186">
        <v>35.549999999999997</v>
      </c>
      <c r="AM37" s="16">
        <v>33.311</v>
      </c>
      <c r="AN37" s="189"/>
      <c r="AO37" s="43" t="s">
        <v>1407</v>
      </c>
      <c r="AP37" s="36">
        <v>-7.5869999999999997</v>
      </c>
      <c r="AQ37" s="36" t="s">
        <v>1408</v>
      </c>
      <c r="AR37" s="36" t="s">
        <v>18</v>
      </c>
      <c r="AS37" s="36" t="s">
        <v>19</v>
      </c>
      <c r="AT37" s="191" t="s">
        <v>20</v>
      </c>
    </row>
    <row r="38" spans="2:46" ht="15">
      <c r="B38" s="119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6" t="s">
        <v>95</v>
      </c>
      <c r="S38" s="126">
        <v>-0.46729999999999999</v>
      </c>
      <c r="T38" s="126" t="s">
        <v>96</v>
      </c>
      <c r="U38" s="126" t="s">
        <v>18</v>
      </c>
      <c r="V38" s="126" t="s">
        <v>28</v>
      </c>
      <c r="W38" s="126">
        <v>4.4000000000000003E-3</v>
      </c>
      <c r="X38" s="120"/>
      <c r="Z38" s="119"/>
      <c r="AG38" s="120"/>
      <c r="AI38" s="119"/>
      <c r="AJ38" s="186">
        <v>30.832000000000001</v>
      </c>
      <c r="AK38" s="186">
        <v>35.143999999999998</v>
      </c>
      <c r="AL38" s="186">
        <v>30.614999999999998</v>
      </c>
      <c r="AM38" s="16">
        <v>35.305999999999997</v>
      </c>
      <c r="AN38" s="189"/>
      <c r="AO38" s="43" t="s">
        <v>1409</v>
      </c>
      <c r="AP38" s="36">
        <v>-7.718</v>
      </c>
      <c r="AQ38" s="36" t="s">
        <v>1410</v>
      </c>
      <c r="AR38" s="36" t="s">
        <v>18</v>
      </c>
      <c r="AS38" s="36" t="s">
        <v>19</v>
      </c>
      <c r="AT38" s="191" t="s">
        <v>20</v>
      </c>
    </row>
    <row r="39" spans="2:46" ht="15">
      <c r="B39" s="119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6" t="s">
        <v>97</v>
      </c>
      <c r="S39" s="126">
        <v>1.7529999999999999</v>
      </c>
      <c r="T39" s="126" t="s">
        <v>98</v>
      </c>
      <c r="U39" s="126" t="s">
        <v>18</v>
      </c>
      <c r="V39" s="126" t="s">
        <v>19</v>
      </c>
      <c r="W39" s="126" t="s">
        <v>20</v>
      </c>
      <c r="X39" s="120"/>
      <c r="Z39" s="119"/>
      <c r="AG39" s="120"/>
      <c r="AI39" s="119"/>
      <c r="AJ39" s="186">
        <v>24.481999999999999</v>
      </c>
      <c r="AK39" s="186">
        <v>33.789000000000001</v>
      </c>
      <c r="AL39" s="186">
        <v>35.630000000000003</v>
      </c>
      <c r="AM39" s="16">
        <v>35.011000000000003</v>
      </c>
      <c r="AN39" s="189"/>
      <c r="AO39" s="43" t="s">
        <v>1411</v>
      </c>
      <c r="AP39" s="36">
        <v>-3.0089999999999999</v>
      </c>
      <c r="AQ39" s="36" t="s">
        <v>1412</v>
      </c>
      <c r="AR39" s="36" t="s">
        <v>22</v>
      </c>
      <c r="AS39" s="36" t="s">
        <v>23</v>
      </c>
      <c r="AT39" s="191">
        <v>0.191</v>
      </c>
    </row>
    <row r="40" spans="2:46" ht="15">
      <c r="B40" s="119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X40" s="120"/>
      <c r="Z40" s="119"/>
      <c r="AG40" s="120"/>
      <c r="AI40" s="119"/>
      <c r="AJ40" s="186">
        <v>23.763999999999999</v>
      </c>
      <c r="AK40" s="186">
        <v>36.414000000000001</v>
      </c>
      <c r="AL40" s="186">
        <v>23.698</v>
      </c>
      <c r="AM40" s="16">
        <v>33.874000000000002</v>
      </c>
      <c r="AN40" s="189"/>
      <c r="AO40" s="43" t="s">
        <v>1413</v>
      </c>
      <c r="AP40" s="36">
        <v>-3.14</v>
      </c>
      <c r="AQ40" s="36" t="s">
        <v>1414</v>
      </c>
      <c r="AR40" s="36" t="s">
        <v>22</v>
      </c>
      <c r="AS40" s="36" t="s">
        <v>23</v>
      </c>
      <c r="AT40" s="191">
        <v>0.1144</v>
      </c>
    </row>
    <row r="41" spans="2:46" ht="15.75" thickBot="1">
      <c r="B41" s="127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9"/>
      <c r="Z41" s="127"/>
      <c r="AA41" s="128"/>
      <c r="AB41" s="128"/>
      <c r="AC41" s="128"/>
      <c r="AD41" s="128"/>
      <c r="AE41" s="128"/>
      <c r="AF41" s="128"/>
      <c r="AG41" s="129"/>
      <c r="AI41" s="119"/>
      <c r="AJ41" s="186">
        <v>18.908999999999999</v>
      </c>
      <c r="AK41" s="186">
        <v>33.805</v>
      </c>
      <c r="AL41" s="186">
        <v>28.62</v>
      </c>
      <c r="AM41" s="16">
        <v>34.777999999999999</v>
      </c>
      <c r="AN41" s="189"/>
      <c r="AO41" s="43" t="s">
        <v>1415</v>
      </c>
      <c r="AP41" s="36">
        <v>-0.13100000000000001</v>
      </c>
      <c r="AQ41" s="36" t="s">
        <v>1416</v>
      </c>
      <c r="AR41" s="36" t="s">
        <v>22</v>
      </c>
      <c r="AS41" s="36" t="s">
        <v>23</v>
      </c>
      <c r="AT41" s="191">
        <v>0.99970000000000003</v>
      </c>
    </row>
    <row r="42" spans="2:46" ht="15">
      <c r="AI42" s="119"/>
      <c r="AJ42" s="186">
        <v>24.661000000000001</v>
      </c>
      <c r="AK42" s="186">
        <v>28.882000000000001</v>
      </c>
      <c r="AL42" s="186">
        <v>26.032</v>
      </c>
      <c r="AM42" s="16">
        <v>35.86</v>
      </c>
      <c r="AN42" s="189"/>
      <c r="AO42" s="189"/>
      <c r="AP42" s="189"/>
      <c r="AQ42" s="189"/>
      <c r="AR42" s="189"/>
      <c r="AS42" s="189"/>
      <c r="AT42" s="6"/>
    </row>
    <row r="43" spans="2:46" ht="15">
      <c r="AI43" s="119"/>
      <c r="AJ43" s="186">
        <v>25.256</v>
      </c>
      <c r="AK43" s="186">
        <v>33.676000000000002</v>
      </c>
      <c r="AL43" s="186">
        <v>29.565000000000001</v>
      </c>
      <c r="AM43" s="16">
        <v>37.442</v>
      </c>
      <c r="AN43" s="189"/>
      <c r="AO43" s="189"/>
      <c r="AP43" s="189"/>
      <c r="AQ43" s="189"/>
      <c r="AR43" s="189"/>
      <c r="AS43" s="189"/>
      <c r="AT43" s="6"/>
    </row>
    <row r="44" spans="2:46" ht="15">
      <c r="AI44" s="119"/>
      <c r="AJ44" s="186">
        <v>32.552999999999997</v>
      </c>
      <c r="AK44" s="186">
        <v>30.992000000000001</v>
      </c>
      <c r="AL44" s="186">
        <v>22.742999999999999</v>
      </c>
      <c r="AM44" s="16">
        <v>30.34</v>
      </c>
      <c r="AN44" s="189"/>
      <c r="AO44" s="189"/>
      <c r="AP44" s="189"/>
      <c r="AQ44" s="189"/>
      <c r="AR44" s="189"/>
      <c r="AS44" s="189"/>
      <c r="AT44" s="6"/>
    </row>
    <row r="45" spans="2:46" ht="15">
      <c r="AI45" s="119"/>
      <c r="AJ45" s="16">
        <v>33.933</v>
      </c>
      <c r="AK45" s="16">
        <v>30.628</v>
      </c>
      <c r="AL45" s="16">
        <v>32.424999999999997</v>
      </c>
      <c r="AM45" s="16">
        <v>35.884999999999998</v>
      </c>
      <c r="AN45" s="189"/>
      <c r="AO45" s="189"/>
      <c r="AP45" s="189"/>
      <c r="AQ45" s="189"/>
      <c r="AR45" s="189"/>
      <c r="AS45" s="189"/>
      <c r="AT45" s="6"/>
    </row>
    <row r="46" spans="2:46" ht="15">
      <c r="AI46" s="119"/>
      <c r="AJ46" s="16">
        <v>23.125</v>
      </c>
      <c r="AK46" s="16">
        <v>31.164000000000001</v>
      </c>
      <c r="AL46" s="16">
        <v>22.175999999999998</v>
      </c>
      <c r="AM46" s="16">
        <v>34.228999999999999</v>
      </c>
      <c r="AN46" s="189"/>
      <c r="AO46" s="189"/>
      <c r="AP46" s="189"/>
      <c r="AQ46" s="189"/>
      <c r="AR46" s="189"/>
      <c r="AS46" s="189"/>
      <c r="AT46" s="6"/>
    </row>
    <row r="47" spans="2:46" ht="15">
      <c r="AI47" s="119"/>
      <c r="AJ47" s="16">
        <v>28.582999999999998</v>
      </c>
      <c r="AK47" s="16"/>
      <c r="AL47" s="16">
        <v>22.201000000000001</v>
      </c>
      <c r="AM47" s="16">
        <v>32.44</v>
      </c>
      <c r="AN47" s="189"/>
      <c r="AO47" s="189"/>
      <c r="AP47" s="189"/>
      <c r="AQ47" s="189"/>
      <c r="AR47" s="189"/>
      <c r="AS47" s="189"/>
      <c r="AT47" s="6"/>
    </row>
    <row r="48" spans="2:46" ht="15">
      <c r="AI48" s="119"/>
      <c r="AJ48" s="16">
        <v>25.988</v>
      </c>
      <c r="AK48" s="16"/>
      <c r="AL48" s="16"/>
      <c r="AM48" s="16">
        <v>34.761000000000003</v>
      </c>
      <c r="AN48" s="189"/>
      <c r="AO48" s="189"/>
      <c r="AP48" s="189"/>
      <c r="AQ48" s="189"/>
      <c r="AR48" s="189"/>
      <c r="AS48" s="189"/>
      <c r="AT48" s="6"/>
    </row>
    <row r="49" spans="35:46" ht="15">
      <c r="AI49" s="119"/>
      <c r="AJ49" s="16">
        <v>29.027000000000001</v>
      </c>
      <c r="AK49" s="16"/>
      <c r="AL49" s="16"/>
      <c r="AM49" s="16">
        <v>31.053000000000001</v>
      </c>
      <c r="AN49" s="189"/>
      <c r="AO49" s="189"/>
      <c r="AP49" s="189"/>
      <c r="AQ49" s="189"/>
      <c r="AR49" s="189"/>
      <c r="AS49" s="189"/>
      <c r="AT49" s="6"/>
    </row>
    <row r="50" spans="35:46" ht="15">
      <c r="AI50" s="119"/>
      <c r="AJ50" s="16">
        <v>19.001000000000001</v>
      </c>
      <c r="AK50" s="16"/>
      <c r="AL50" s="16"/>
      <c r="AM50" s="16">
        <v>31.838999999999999</v>
      </c>
      <c r="AN50" s="189"/>
      <c r="AO50" s="189"/>
      <c r="AP50" s="189"/>
      <c r="AQ50" s="189"/>
      <c r="AR50" s="189"/>
      <c r="AS50" s="189"/>
      <c r="AT50" s="6"/>
    </row>
    <row r="51" spans="35:46" ht="15">
      <c r="AI51" s="119"/>
      <c r="AJ51" s="16">
        <v>23.151</v>
      </c>
      <c r="AK51" s="16"/>
      <c r="AL51" s="16"/>
      <c r="AM51" s="16">
        <v>32.314999999999998</v>
      </c>
      <c r="AN51" s="189"/>
      <c r="AO51" s="189"/>
      <c r="AP51" s="189"/>
      <c r="AQ51" s="189"/>
      <c r="AR51" s="189"/>
      <c r="AS51" s="189"/>
      <c r="AT51" s="6"/>
    </row>
    <row r="52" spans="35:46" ht="15">
      <c r="AI52" s="119"/>
      <c r="AJ52" s="16">
        <v>28.311</v>
      </c>
      <c r="AK52" s="16"/>
      <c r="AL52" s="16"/>
      <c r="AM52" s="16">
        <v>29.556999999999999</v>
      </c>
      <c r="AN52" s="189"/>
      <c r="AO52" s="189"/>
      <c r="AP52" s="189"/>
      <c r="AQ52" s="189"/>
      <c r="AR52" s="189"/>
      <c r="AS52" s="189"/>
      <c r="AT52" s="6"/>
    </row>
    <row r="53" spans="35:46" ht="15.75" thickBot="1">
      <c r="AI53" s="127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9"/>
    </row>
    <row r="54" spans="35:46" ht="15">
      <c r="AJ54"/>
      <c r="AK54"/>
      <c r="AL54"/>
      <c r="AM54"/>
      <c r="AN54"/>
      <c r="AO54"/>
      <c r="AP54"/>
      <c r="AQ54"/>
      <c r="AR54"/>
      <c r="AS54"/>
      <c r="AT54"/>
    </row>
  </sheetData>
  <mergeCells count="15">
    <mergeCell ref="AA21:AB21"/>
    <mergeCell ref="D3:K3"/>
    <mergeCell ref="M3:P3"/>
    <mergeCell ref="M4:P4"/>
    <mergeCell ref="AA4:AB4"/>
    <mergeCell ref="D5:E5"/>
    <mergeCell ref="F5:G5"/>
    <mergeCell ref="H5:I5"/>
    <mergeCell ref="J5:K5"/>
    <mergeCell ref="AJ4:AM4"/>
    <mergeCell ref="AJ5:AK5"/>
    <mergeCell ref="AL5:AM5"/>
    <mergeCell ref="AJ28:AM28"/>
    <mergeCell ref="AJ29:AK29"/>
    <mergeCell ref="AL29:AM2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B2809-4172-4482-92C9-4C816C303D3D}">
  <dimension ref="B3:H22"/>
  <sheetViews>
    <sheetView workbookViewId="0">
      <selection activeCell="K23" sqref="K23"/>
    </sheetView>
  </sheetViews>
  <sheetFormatPr defaultRowHeight="15"/>
  <cols>
    <col min="4" max="4" width="10.21875" customWidth="1"/>
    <col min="5" max="5" width="10" customWidth="1"/>
    <col min="6" max="6" width="10.77734375" customWidth="1"/>
    <col min="7" max="7" width="10.109375" customWidth="1"/>
  </cols>
  <sheetData>
    <row r="3" spans="2:8" ht="15.75">
      <c r="B3" s="17"/>
      <c r="C3" s="233" t="s">
        <v>835</v>
      </c>
      <c r="D3" s="233"/>
      <c r="E3" s="233"/>
      <c r="F3" s="233"/>
      <c r="G3" s="233"/>
      <c r="H3" s="38"/>
    </row>
    <row r="4" spans="2:8">
      <c r="B4" s="18"/>
      <c r="C4" s="50"/>
      <c r="D4" s="50"/>
      <c r="E4" s="50"/>
      <c r="F4" s="50"/>
      <c r="G4" s="50"/>
      <c r="H4" s="39"/>
    </row>
    <row r="5" spans="2:8">
      <c r="B5" s="18"/>
      <c r="C5" s="17"/>
      <c r="D5" s="207" t="s">
        <v>132</v>
      </c>
      <c r="E5" s="207"/>
      <c r="F5" s="207"/>
      <c r="G5" s="207"/>
      <c r="H5" s="39"/>
    </row>
    <row r="6" spans="2:8">
      <c r="B6" s="18"/>
      <c r="C6" s="18"/>
      <c r="D6" s="207" t="s">
        <v>791</v>
      </c>
      <c r="E6" s="207"/>
      <c r="F6" s="207"/>
      <c r="G6" s="207"/>
      <c r="H6" s="39"/>
    </row>
    <row r="7" spans="2:8">
      <c r="B7" s="18"/>
      <c r="C7" s="18"/>
      <c r="D7" s="22" t="s">
        <v>141</v>
      </c>
      <c r="E7" s="22" t="s">
        <v>792</v>
      </c>
      <c r="F7" s="22" t="s">
        <v>142</v>
      </c>
      <c r="G7" s="22" t="s">
        <v>136</v>
      </c>
      <c r="H7" s="39"/>
    </row>
    <row r="8" spans="2:8">
      <c r="B8" s="18"/>
      <c r="C8" s="20" t="s">
        <v>137</v>
      </c>
      <c r="D8" s="21">
        <v>0.21065447400000001</v>
      </c>
      <c r="E8" s="21">
        <v>0.160162363</v>
      </c>
      <c r="F8" s="21">
        <v>0.27277864699999999</v>
      </c>
      <c r="G8" s="21">
        <v>8.9217739000000004E-2</v>
      </c>
      <c r="H8" s="39"/>
    </row>
    <row r="9" spans="2:8">
      <c r="B9" s="18"/>
      <c r="C9" s="20" t="s">
        <v>138</v>
      </c>
      <c r="D9" s="21">
        <v>0.16852239599999999</v>
      </c>
      <c r="E9" s="21">
        <v>0.17555900399999999</v>
      </c>
      <c r="F9" s="21">
        <v>0.34330985899999999</v>
      </c>
      <c r="G9" s="21">
        <v>0.13132071100000001</v>
      </c>
      <c r="H9" s="39"/>
    </row>
    <row r="10" spans="2:8">
      <c r="B10" s="18"/>
      <c r="C10" s="20" t="s">
        <v>139</v>
      </c>
      <c r="D10" s="21">
        <v>0.18437011</v>
      </c>
      <c r="E10" s="21">
        <v>0.15691978000000001</v>
      </c>
      <c r="F10" s="21">
        <v>0.35444146399999998</v>
      </c>
      <c r="G10" s="21">
        <v>0.111708261</v>
      </c>
      <c r="H10" s="39"/>
    </row>
    <row r="11" spans="2:8">
      <c r="B11" s="18"/>
      <c r="C11" s="20" t="s">
        <v>143</v>
      </c>
      <c r="D11" s="21">
        <v>0.168091885</v>
      </c>
      <c r="E11" s="21">
        <v>0.164004863</v>
      </c>
      <c r="F11" s="21">
        <v>0.34053002199999999</v>
      </c>
      <c r="G11" s="21">
        <v>8.8878683E-2</v>
      </c>
      <c r="H11" s="39"/>
    </row>
    <row r="12" spans="2:8">
      <c r="B12" s="40"/>
      <c r="C12" s="41"/>
      <c r="D12" s="41"/>
      <c r="E12" s="41"/>
      <c r="F12" s="41"/>
      <c r="G12" s="41"/>
      <c r="H12" s="42"/>
    </row>
    <row r="15" spans="2:8" ht="15.75">
      <c r="B15" s="17"/>
      <c r="C15" s="233" t="s">
        <v>1173</v>
      </c>
      <c r="D15" s="233"/>
      <c r="E15" s="233"/>
      <c r="F15" s="233"/>
      <c r="G15" s="233"/>
      <c r="H15" s="38"/>
    </row>
    <row r="16" spans="2:8">
      <c r="B16" s="18"/>
      <c r="C16" s="50"/>
      <c r="D16" s="174" t="s">
        <v>1136</v>
      </c>
      <c r="E16" s="50"/>
      <c r="F16" s="50"/>
      <c r="G16" s="50"/>
      <c r="H16" s="39"/>
    </row>
    <row r="17" spans="2:8">
      <c r="B17" s="18"/>
      <c r="C17" s="18"/>
      <c r="D17" s="22" t="s">
        <v>793</v>
      </c>
      <c r="E17" s="22" t="s">
        <v>7</v>
      </c>
      <c r="F17" s="24"/>
      <c r="G17" s="24"/>
      <c r="H17" s="39"/>
    </row>
    <row r="18" spans="2:8">
      <c r="B18" s="18"/>
      <c r="C18" s="18"/>
      <c r="D18" s="22" t="s">
        <v>1137</v>
      </c>
      <c r="E18" s="22" t="s">
        <v>1138</v>
      </c>
      <c r="F18" s="24"/>
      <c r="G18" s="24"/>
      <c r="H18" s="39"/>
    </row>
    <row r="19" spans="2:8">
      <c r="B19" s="18"/>
      <c r="C19" s="20" t="s">
        <v>137</v>
      </c>
      <c r="D19" s="21">
        <v>31.428372400000001</v>
      </c>
      <c r="E19" s="21">
        <v>32.393431700000001</v>
      </c>
      <c r="F19" s="49">
        <f>_xlfn.T.TEST(D19:D21,E19:E21,1,2)</f>
        <v>9.3059707050762077E-3</v>
      </c>
      <c r="G19" s="49"/>
      <c r="H19" s="39"/>
    </row>
    <row r="20" spans="2:8">
      <c r="B20" s="18"/>
      <c r="C20" s="20" t="s">
        <v>138</v>
      </c>
      <c r="D20" s="21">
        <v>31.598014500000001</v>
      </c>
      <c r="E20" s="21">
        <v>32.574477700000003</v>
      </c>
      <c r="F20" s="49"/>
      <c r="G20" s="49"/>
      <c r="H20" s="39"/>
    </row>
    <row r="21" spans="2:8">
      <c r="B21" s="18"/>
      <c r="C21" s="20" t="s">
        <v>139</v>
      </c>
      <c r="D21" s="21">
        <v>30.484237700000001</v>
      </c>
      <c r="E21" s="21">
        <v>32.5891327</v>
      </c>
      <c r="F21" s="49"/>
      <c r="G21" s="49"/>
      <c r="H21" s="39"/>
    </row>
    <row r="22" spans="2:8">
      <c r="B22" s="40"/>
      <c r="C22" s="41"/>
      <c r="D22" s="41"/>
      <c r="E22" s="41"/>
      <c r="F22" s="41"/>
      <c r="G22" s="41"/>
      <c r="H22" s="42"/>
    </row>
  </sheetData>
  <mergeCells count="4">
    <mergeCell ref="D5:G5"/>
    <mergeCell ref="D6:G6"/>
    <mergeCell ref="C3:G3"/>
    <mergeCell ref="C15:G1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3783E-E227-45A7-8574-7D727ED3E983}">
  <dimension ref="B2:AB119"/>
  <sheetViews>
    <sheetView topLeftCell="O81" workbookViewId="0">
      <selection activeCell="U107" sqref="U107"/>
    </sheetView>
  </sheetViews>
  <sheetFormatPr defaultRowHeight="15"/>
  <cols>
    <col min="2" max="2" width="5.77734375" customWidth="1"/>
    <col min="3" max="3" width="14.109375" customWidth="1"/>
    <col min="13" max="13" width="4.33203125" customWidth="1"/>
    <col min="15" max="15" width="26.33203125" customWidth="1"/>
    <col min="30" max="30" width="10" customWidth="1"/>
  </cols>
  <sheetData>
    <row r="2" spans="2:28" ht="15.75">
      <c r="B2" s="66" t="s">
        <v>1176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8"/>
      <c r="O2" s="66" t="s">
        <v>1177</v>
      </c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8"/>
    </row>
    <row r="3" spans="2:28">
      <c r="B3" s="18"/>
      <c r="C3" s="16"/>
      <c r="D3" s="234" t="s">
        <v>612</v>
      </c>
      <c r="E3" s="234"/>
      <c r="F3" s="234"/>
      <c r="G3" s="234"/>
      <c r="H3" s="234"/>
      <c r="I3" s="234"/>
      <c r="J3" s="234"/>
      <c r="K3" s="234"/>
      <c r="L3" s="234"/>
      <c r="M3" s="39"/>
      <c r="O3" s="18"/>
      <c r="AB3" s="39"/>
    </row>
    <row r="4" spans="2:28">
      <c r="B4" s="18"/>
      <c r="C4" s="16"/>
      <c r="D4" s="16"/>
      <c r="E4" s="227" t="s">
        <v>597</v>
      </c>
      <c r="F4" s="227"/>
      <c r="G4" s="227"/>
      <c r="H4" s="227"/>
      <c r="I4" s="227"/>
      <c r="J4" s="227"/>
      <c r="K4" s="227"/>
      <c r="L4" s="227"/>
      <c r="M4" s="39"/>
      <c r="O4" s="18"/>
      <c r="AB4" s="39"/>
    </row>
    <row r="5" spans="2:28">
      <c r="B5" s="18"/>
      <c r="C5" s="16"/>
      <c r="D5" s="16"/>
      <c r="E5" s="227" t="s">
        <v>43</v>
      </c>
      <c r="F5" s="227"/>
      <c r="G5" s="227"/>
      <c r="H5" s="227"/>
      <c r="I5" s="227" t="s">
        <v>613</v>
      </c>
      <c r="J5" s="227"/>
      <c r="K5" s="227"/>
      <c r="L5" s="227"/>
      <c r="M5" s="39"/>
      <c r="O5" s="18"/>
      <c r="AB5" s="39"/>
    </row>
    <row r="6" spans="2:28">
      <c r="B6" s="18"/>
      <c r="C6" s="16"/>
      <c r="D6" s="35" t="s">
        <v>614</v>
      </c>
      <c r="E6" s="35" t="s">
        <v>615</v>
      </c>
      <c r="F6" s="35" t="s">
        <v>616</v>
      </c>
      <c r="G6" s="35" t="s">
        <v>617</v>
      </c>
      <c r="H6" s="35" t="s">
        <v>618</v>
      </c>
      <c r="I6" s="35" t="s">
        <v>619</v>
      </c>
      <c r="J6" s="35" t="s">
        <v>620</v>
      </c>
      <c r="K6" s="35" t="s">
        <v>621</v>
      </c>
      <c r="L6" s="35" t="s">
        <v>622</v>
      </c>
      <c r="M6" s="39"/>
      <c r="O6" s="18"/>
      <c r="AB6" s="39"/>
    </row>
    <row r="7" spans="2:28">
      <c r="B7" s="18"/>
      <c r="C7" s="20" t="s">
        <v>137</v>
      </c>
      <c r="D7" s="36">
        <v>3.6935289999999998</v>
      </c>
      <c r="E7" s="36">
        <v>8.4268882880000007</v>
      </c>
      <c r="F7" s="36">
        <v>13.880618999999999</v>
      </c>
      <c r="G7" s="36">
        <v>10.374716400000001</v>
      </c>
      <c r="H7" s="36">
        <v>12.000311910000001</v>
      </c>
      <c r="I7" s="36">
        <v>16.279675000000001</v>
      </c>
      <c r="J7" s="36">
        <v>15.2951251</v>
      </c>
      <c r="K7" s="36">
        <v>11.19669</v>
      </c>
      <c r="L7" s="36">
        <v>15.5086371</v>
      </c>
      <c r="M7" s="39"/>
      <c r="O7" s="18"/>
      <c r="AB7" s="39"/>
    </row>
    <row r="8" spans="2:28">
      <c r="B8" s="18"/>
      <c r="C8" s="20" t="s">
        <v>138</v>
      </c>
      <c r="D8" s="36">
        <v>2.7038220000000002</v>
      </c>
      <c r="E8" s="36">
        <v>7.7543185350000003</v>
      </c>
      <c r="F8" s="36">
        <v>13.131866</v>
      </c>
      <c r="G8" s="36">
        <v>9.2856313200000002</v>
      </c>
      <c r="H8" s="36">
        <v>11.67216275</v>
      </c>
      <c r="I8" s="36">
        <v>16.737359000000001</v>
      </c>
      <c r="J8" s="36">
        <v>15.0845526</v>
      </c>
      <c r="K8" s="36">
        <v>9.5466859999999993</v>
      </c>
      <c r="L8" s="36">
        <v>15.944644200000001</v>
      </c>
      <c r="M8" s="39"/>
      <c r="O8" s="18"/>
      <c r="AB8" s="39"/>
    </row>
    <row r="9" spans="2:28">
      <c r="B9" s="18"/>
      <c r="C9" s="20" t="s">
        <v>139</v>
      </c>
      <c r="D9" s="36">
        <v>0.393654</v>
      </c>
      <c r="E9" s="36">
        <v>9.3502179880000007</v>
      </c>
      <c r="F9" s="36">
        <v>16.279675000000001</v>
      </c>
      <c r="G9" s="36">
        <v>8.1964545799999993</v>
      </c>
      <c r="H9" s="36">
        <v>9.1577932850000003</v>
      </c>
      <c r="I9" s="36">
        <v>11.91742</v>
      </c>
      <c r="J9" s="36">
        <v>12.5099143</v>
      </c>
      <c r="K9" s="36">
        <v>8.3686799999999995</v>
      </c>
      <c r="L9" s="36">
        <v>13.689520399999999</v>
      </c>
      <c r="M9" s="39"/>
      <c r="O9" s="18"/>
      <c r="AB9" s="39"/>
    </row>
    <row r="10" spans="2:28">
      <c r="B10" s="18"/>
      <c r="C10" s="20" t="s">
        <v>143</v>
      </c>
      <c r="D10" s="36">
        <v>0.25436999999999999</v>
      </c>
      <c r="E10" s="36">
        <v>10.09101927</v>
      </c>
      <c r="F10" s="36">
        <v>16.279675000000001</v>
      </c>
      <c r="G10" s="36">
        <v>6.7974799900000002</v>
      </c>
      <c r="H10" s="36">
        <v>9.6799527140000006</v>
      </c>
      <c r="I10" s="36">
        <v>11.431953</v>
      </c>
      <c r="J10" s="36">
        <v>11.9174197</v>
      </c>
      <c r="K10" s="36">
        <v>10.66639</v>
      </c>
      <c r="L10" s="36">
        <v>12.3376866</v>
      </c>
      <c r="M10" s="39"/>
      <c r="O10" s="18"/>
      <c r="AB10" s="39"/>
    </row>
    <row r="11" spans="2:28">
      <c r="B11" s="18"/>
      <c r="M11" s="39"/>
      <c r="O11" s="18"/>
      <c r="AB11" s="39"/>
    </row>
    <row r="12" spans="2:28">
      <c r="B12" s="18"/>
      <c r="M12" s="39"/>
      <c r="O12" s="18"/>
      <c r="AB12" s="39"/>
    </row>
    <row r="13" spans="2:28" ht="25.5">
      <c r="B13" s="18"/>
      <c r="C13" s="95" t="s">
        <v>12</v>
      </c>
      <c r="D13" s="36" t="s">
        <v>13</v>
      </c>
      <c r="E13" s="96" t="s">
        <v>14</v>
      </c>
      <c r="F13" s="36" t="s">
        <v>15</v>
      </c>
      <c r="G13" s="36" t="s">
        <v>16</v>
      </c>
      <c r="H13" s="36" t="s">
        <v>17</v>
      </c>
      <c r="I13" s="36"/>
      <c r="M13" s="39"/>
      <c r="O13" s="18"/>
      <c r="AB13" s="39"/>
    </row>
    <row r="14" spans="2:28">
      <c r="B14" s="18"/>
      <c r="C14" s="43" t="s">
        <v>623</v>
      </c>
      <c r="D14" s="36">
        <v>-7.1440000000000001</v>
      </c>
      <c r="E14" s="36" t="s">
        <v>624</v>
      </c>
      <c r="F14" s="36" t="s">
        <v>18</v>
      </c>
      <c r="G14" s="36" t="s">
        <v>19</v>
      </c>
      <c r="H14" s="36" t="s">
        <v>20</v>
      </c>
      <c r="I14" s="36" t="s">
        <v>625</v>
      </c>
      <c r="M14" s="39"/>
      <c r="O14" s="18"/>
      <c r="AB14" s="39"/>
    </row>
    <row r="15" spans="2:28">
      <c r="B15" s="18"/>
      <c r="C15" s="43" t="s">
        <v>626</v>
      </c>
      <c r="D15" s="36">
        <v>-13.13</v>
      </c>
      <c r="E15" s="36" t="s">
        <v>627</v>
      </c>
      <c r="F15" s="36" t="s">
        <v>18</v>
      </c>
      <c r="G15" s="36" t="s">
        <v>19</v>
      </c>
      <c r="H15" s="36" t="s">
        <v>20</v>
      </c>
      <c r="I15" s="36" t="s">
        <v>628</v>
      </c>
      <c r="M15" s="39"/>
      <c r="O15" s="18"/>
      <c r="AB15" s="39"/>
    </row>
    <row r="16" spans="2:28">
      <c r="B16" s="18"/>
      <c r="C16" s="43" t="s">
        <v>629</v>
      </c>
      <c r="D16" s="36">
        <v>-6.9020000000000001</v>
      </c>
      <c r="E16" s="36" t="s">
        <v>630</v>
      </c>
      <c r="F16" s="36" t="s">
        <v>18</v>
      </c>
      <c r="G16" s="36" t="s">
        <v>31</v>
      </c>
      <c r="H16" s="36">
        <v>1E-4</v>
      </c>
      <c r="I16" s="36" t="s">
        <v>631</v>
      </c>
      <c r="M16" s="39"/>
      <c r="O16" s="18"/>
      <c r="AB16" s="39"/>
    </row>
    <row r="17" spans="2:28">
      <c r="B17" s="18"/>
      <c r="C17" s="43" t="s">
        <v>632</v>
      </c>
      <c r="D17" s="36">
        <v>-8.8659999999999997</v>
      </c>
      <c r="E17" s="36" t="s">
        <v>633</v>
      </c>
      <c r="F17" s="36" t="s">
        <v>18</v>
      </c>
      <c r="G17" s="36" t="s">
        <v>19</v>
      </c>
      <c r="H17" s="36" t="s">
        <v>20</v>
      </c>
      <c r="I17" s="36" t="s">
        <v>634</v>
      </c>
      <c r="M17" s="39"/>
      <c r="O17" s="18"/>
      <c r="AB17" s="39"/>
    </row>
    <row r="18" spans="2:28">
      <c r="B18" s="18"/>
      <c r="C18" s="43" t="s">
        <v>635</v>
      </c>
      <c r="D18" s="36">
        <v>-12.33</v>
      </c>
      <c r="E18" s="36" t="s">
        <v>636</v>
      </c>
      <c r="F18" s="36" t="s">
        <v>18</v>
      </c>
      <c r="G18" s="36" t="s">
        <v>19</v>
      </c>
      <c r="H18" s="36" t="s">
        <v>20</v>
      </c>
      <c r="I18" s="36" t="s">
        <v>637</v>
      </c>
      <c r="M18" s="39"/>
      <c r="O18" s="18"/>
      <c r="AB18" s="39"/>
    </row>
    <row r="19" spans="2:28">
      <c r="B19" s="18"/>
      <c r="C19" s="43" t="s">
        <v>638</v>
      </c>
      <c r="D19" s="36">
        <v>-11.94</v>
      </c>
      <c r="E19" s="36" t="s">
        <v>639</v>
      </c>
      <c r="F19" s="36" t="s">
        <v>18</v>
      </c>
      <c r="G19" s="36" t="s">
        <v>19</v>
      </c>
      <c r="H19" s="36" t="s">
        <v>20</v>
      </c>
      <c r="I19" s="36" t="s">
        <v>640</v>
      </c>
      <c r="M19" s="39"/>
      <c r="O19" s="18"/>
      <c r="AB19" s="39"/>
    </row>
    <row r="20" spans="2:28">
      <c r="B20" s="18"/>
      <c r="C20" s="43" t="s">
        <v>641</v>
      </c>
      <c r="D20" s="36">
        <v>-8.1829999999999998</v>
      </c>
      <c r="E20" s="36" t="s">
        <v>642</v>
      </c>
      <c r="F20" s="36" t="s">
        <v>18</v>
      </c>
      <c r="G20" s="36" t="s">
        <v>19</v>
      </c>
      <c r="H20" s="36" t="s">
        <v>20</v>
      </c>
      <c r="I20" s="36" t="s">
        <v>643</v>
      </c>
      <c r="M20" s="39"/>
      <c r="O20" s="18"/>
      <c r="AB20" s="39"/>
    </row>
    <row r="21" spans="2:28">
      <c r="B21" s="18"/>
      <c r="C21" s="43" t="s">
        <v>644</v>
      </c>
      <c r="D21" s="36">
        <v>-12.61</v>
      </c>
      <c r="E21" s="36" t="s">
        <v>645</v>
      </c>
      <c r="F21" s="36" t="s">
        <v>18</v>
      </c>
      <c r="G21" s="36" t="s">
        <v>19</v>
      </c>
      <c r="H21" s="36" t="s">
        <v>20</v>
      </c>
      <c r="I21" s="36" t="s">
        <v>646</v>
      </c>
      <c r="M21" s="39"/>
      <c r="O21" s="18"/>
      <c r="AB21" s="39"/>
    </row>
    <row r="22" spans="2:28">
      <c r="B22" s="18"/>
      <c r="C22" s="43" t="s">
        <v>647</v>
      </c>
      <c r="D22" s="36">
        <v>-5.9870000000000001</v>
      </c>
      <c r="E22" s="36" t="s">
        <v>648</v>
      </c>
      <c r="F22" s="36" t="s">
        <v>18</v>
      </c>
      <c r="G22" s="36" t="s">
        <v>31</v>
      </c>
      <c r="H22" s="36">
        <v>1E-3</v>
      </c>
      <c r="I22" s="36" t="s">
        <v>649</v>
      </c>
      <c r="M22" s="39"/>
      <c r="O22" s="40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2"/>
    </row>
    <row r="23" spans="2:28">
      <c r="B23" s="18"/>
      <c r="C23" s="43" t="s">
        <v>650</v>
      </c>
      <c r="D23" s="36">
        <v>0.24199999999999999</v>
      </c>
      <c r="E23" s="36" t="s">
        <v>651</v>
      </c>
      <c r="F23" s="36" t="s">
        <v>22</v>
      </c>
      <c r="G23" s="36" t="s">
        <v>23</v>
      </c>
      <c r="H23" s="36" t="s">
        <v>652</v>
      </c>
      <c r="I23" s="36" t="s">
        <v>653</v>
      </c>
      <c r="M23" s="39"/>
    </row>
    <row r="24" spans="2:28">
      <c r="B24" s="18"/>
      <c r="C24" s="43" t="s">
        <v>654</v>
      </c>
      <c r="D24" s="36">
        <v>-1.722</v>
      </c>
      <c r="E24" s="36" t="s">
        <v>655</v>
      </c>
      <c r="F24" s="36" t="s">
        <v>22</v>
      </c>
      <c r="G24" s="36" t="s">
        <v>23</v>
      </c>
      <c r="H24" s="36">
        <v>0.87770000000000004</v>
      </c>
      <c r="I24" s="36" t="s">
        <v>656</v>
      </c>
      <c r="M24" s="39"/>
    </row>
    <row r="25" spans="2:28" ht="15.75">
      <c r="B25" s="18"/>
      <c r="C25" s="43" t="s">
        <v>657</v>
      </c>
      <c r="D25" s="36">
        <v>-5.1859999999999999</v>
      </c>
      <c r="E25" s="36" t="s">
        <v>658</v>
      </c>
      <c r="F25" s="36" t="s">
        <v>18</v>
      </c>
      <c r="G25" s="36" t="s">
        <v>28</v>
      </c>
      <c r="H25" s="36">
        <v>5.4000000000000003E-3</v>
      </c>
      <c r="I25" s="36" t="s">
        <v>659</v>
      </c>
      <c r="M25" s="39"/>
      <c r="O25" s="66" t="s">
        <v>1178</v>
      </c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8"/>
    </row>
    <row r="26" spans="2:28">
      <c r="B26" s="18"/>
      <c r="C26" s="43" t="s">
        <v>660</v>
      </c>
      <c r="D26" s="36">
        <v>-4.7960000000000003</v>
      </c>
      <c r="E26" s="36" t="s">
        <v>661</v>
      </c>
      <c r="F26" s="36" t="s">
        <v>18</v>
      </c>
      <c r="G26" s="36" t="s">
        <v>25</v>
      </c>
      <c r="H26" s="36">
        <v>1.2E-2</v>
      </c>
      <c r="I26" s="36" t="s">
        <v>662</v>
      </c>
      <c r="M26" s="39"/>
      <c r="O26" s="200" t="s">
        <v>146</v>
      </c>
      <c r="P26" s="1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8"/>
    </row>
    <row r="27" spans="2:28">
      <c r="B27" s="18"/>
      <c r="C27" s="43" t="s">
        <v>663</v>
      </c>
      <c r="D27" s="36">
        <v>-1.0389999999999999</v>
      </c>
      <c r="E27" s="36" t="s">
        <v>664</v>
      </c>
      <c r="F27" s="36" t="s">
        <v>22</v>
      </c>
      <c r="G27" s="36" t="s">
        <v>23</v>
      </c>
      <c r="H27" s="36">
        <v>0.99329999999999996</v>
      </c>
      <c r="I27" s="36" t="s">
        <v>665</v>
      </c>
      <c r="M27" s="39"/>
      <c r="O27" s="201"/>
      <c r="P27" s="18"/>
      <c r="AB27" s="39"/>
    </row>
    <row r="28" spans="2:28">
      <c r="B28" s="18"/>
      <c r="C28" s="43" t="s">
        <v>666</v>
      </c>
      <c r="D28" s="36">
        <v>-5.4649999999999999</v>
      </c>
      <c r="E28" s="36" t="s">
        <v>667</v>
      </c>
      <c r="F28" s="36" t="s">
        <v>18</v>
      </c>
      <c r="G28" s="36" t="s">
        <v>28</v>
      </c>
      <c r="H28" s="36">
        <v>3.0000000000000001E-3</v>
      </c>
      <c r="I28" s="36" t="s">
        <v>668</v>
      </c>
      <c r="M28" s="39"/>
      <c r="O28" s="201"/>
      <c r="P28" s="18"/>
      <c r="AB28" s="39"/>
    </row>
    <row r="29" spans="2:28">
      <c r="B29" s="18"/>
      <c r="C29" s="43" t="s">
        <v>669</v>
      </c>
      <c r="D29" s="36">
        <v>6.2290000000000001</v>
      </c>
      <c r="E29" s="36" t="s">
        <v>670</v>
      </c>
      <c r="F29" s="36" t="s">
        <v>18</v>
      </c>
      <c r="G29" s="36" t="s">
        <v>31</v>
      </c>
      <c r="H29" s="36">
        <v>5.9999999999999995E-4</v>
      </c>
      <c r="I29" s="36" t="s">
        <v>671</v>
      </c>
      <c r="M29" s="39"/>
      <c r="O29" s="201"/>
      <c r="P29" s="18"/>
      <c r="AB29" s="39"/>
    </row>
    <row r="30" spans="2:28">
      <c r="B30" s="18"/>
      <c r="C30" s="43" t="s">
        <v>672</v>
      </c>
      <c r="D30" s="36">
        <v>4.2649999999999997</v>
      </c>
      <c r="E30" s="36" t="s">
        <v>673</v>
      </c>
      <c r="F30" s="36" t="s">
        <v>18</v>
      </c>
      <c r="G30" s="36" t="s">
        <v>25</v>
      </c>
      <c r="H30" s="36">
        <v>3.4099999999999998E-2</v>
      </c>
      <c r="I30" s="36" t="s">
        <v>674</v>
      </c>
      <c r="M30" s="39"/>
      <c r="O30" s="201"/>
      <c r="P30" s="18"/>
      <c r="AB30" s="39"/>
    </row>
    <row r="31" spans="2:28">
      <c r="B31" s="18"/>
      <c r="C31" s="43" t="s">
        <v>675</v>
      </c>
      <c r="D31" s="36">
        <v>0.8014</v>
      </c>
      <c r="E31" s="36" t="s">
        <v>676</v>
      </c>
      <c r="F31" s="36" t="s">
        <v>22</v>
      </c>
      <c r="G31" s="36" t="s">
        <v>23</v>
      </c>
      <c r="H31" s="36">
        <v>0.99890000000000001</v>
      </c>
      <c r="I31" s="36" t="s">
        <v>677</v>
      </c>
      <c r="M31" s="39"/>
      <c r="O31" s="201"/>
      <c r="P31" s="18"/>
      <c r="AB31" s="39"/>
    </row>
    <row r="32" spans="2:28">
      <c r="B32" s="18"/>
      <c r="C32" s="43" t="s">
        <v>678</v>
      </c>
      <c r="D32" s="36">
        <v>1.1910000000000001</v>
      </c>
      <c r="E32" s="36" t="s">
        <v>679</v>
      </c>
      <c r="F32" s="36" t="s">
        <v>22</v>
      </c>
      <c r="G32" s="36" t="s">
        <v>23</v>
      </c>
      <c r="H32" s="36">
        <v>0.98399999999999999</v>
      </c>
      <c r="I32" s="36" t="s">
        <v>680</v>
      </c>
      <c r="M32" s="39"/>
      <c r="O32" s="201"/>
      <c r="P32" s="18"/>
      <c r="AB32" s="39"/>
    </row>
    <row r="33" spans="2:28">
      <c r="B33" s="18"/>
      <c r="C33" s="43" t="s">
        <v>681</v>
      </c>
      <c r="D33" s="36">
        <v>4.9480000000000004</v>
      </c>
      <c r="E33" s="36" t="s">
        <v>682</v>
      </c>
      <c r="F33" s="36" t="s">
        <v>18</v>
      </c>
      <c r="G33" s="36" t="s">
        <v>28</v>
      </c>
      <c r="H33" s="36">
        <v>8.8000000000000005E-3</v>
      </c>
      <c r="I33" s="36" t="s">
        <v>683</v>
      </c>
      <c r="M33" s="39"/>
      <c r="O33" s="201"/>
      <c r="P33" s="18"/>
      <c r="AB33" s="39"/>
    </row>
    <row r="34" spans="2:28">
      <c r="B34" s="18"/>
      <c r="C34" s="43" t="s">
        <v>684</v>
      </c>
      <c r="D34" s="36">
        <v>0.52280000000000004</v>
      </c>
      <c r="E34" s="36" t="s">
        <v>685</v>
      </c>
      <c r="F34" s="36" t="s">
        <v>22</v>
      </c>
      <c r="G34" s="36" t="s">
        <v>23</v>
      </c>
      <c r="H34" s="36" t="s">
        <v>652</v>
      </c>
      <c r="I34" s="36" t="s">
        <v>686</v>
      </c>
      <c r="M34" s="39"/>
      <c r="O34" s="201"/>
      <c r="P34" s="18"/>
      <c r="AB34" s="39"/>
    </row>
    <row r="35" spans="2:28">
      <c r="B35" s="18"/>
      <c r="C35" s="43" t="s">
        <v>687</v>
      </c>
      <c r="D35" s="36">
        <v>-1.964</v>
      </c>
      <c r="E35" s="36" t="s">
        <v>688</v>
      </c>
      <c r="F35" s="36" t="s">
        <v>22</v>
      </c>
      <c r="G35" s="36" t="s">
        <v>23</v>
      </c>
      <c r="H35" s="36">
        <v>0.78220000000000001</v>
      </c>
      <c r="I35" s="36" t="s">
        <v>689</v>
      </c>
      <c r="M35" s="39"/>
      <c r="O35" s="201"/>
      <c r="P35" s="18"/>
      <c r="AB35" s="39"/>
    </row>
    <row r="36" spans="2:28">
      <c r="B36" s="18"/>
      <c r="C36" s="43" t="s">
        <v>690</v>
      </c>
      <c r="D36" s="36">
        <v>-5.4279999999999999</v>
      </c>
      <c r="E36" s="36" t="s">
        <v>691</v>
      </c>
      <c r="F36" s="36" t="s">
        <v>18</v>
      </c>
      <c r="G36" s="36" t="s">
        <v>28</v>
      </c>
      <c r="H36" s="36">
        <v>3.2000000000000002E-3</v>
      </c>
      <c r="I36" s="36" t="s">
        <v>692</v>
      </c>
      <c r="M36" s="39"/>
      <c r="O36" s="201"/>
      <c r="P36" s="18"/>
      <c r="AB36" s="39"/>
    </row>
    <row r="37" spans="2:28">
      <c r="B37" s="18"/>
      <c r="C37" s="43" t="s">
        <v>693</v>
      </c>
      <c r="D37" s="36">
        <v>-5.0380000000000003</v>
      </c>
      <c r="E37" s="36" t="s">
        <v>694</v>
      </c>
      <c r="F37" s="36" t="s">
        <v>18</v>
      </c>
      <c r="G37" s="36" t="s">
        <v>28</v>
      </c>
      <c r="H37" s="36">
        <v>7.3000000000000001E-3</v>
      </c>
      <c r="I37" s="36" t="s">
        <v>695</v>
      </c>
      <c r="M37" s="39"/>
      <c r="O37" s="201"/>
      <c r="P37" s="18"/>
      <c r="AB37" s="39"/>
    </row>
    <row r="38" spans="2:28">
      <c r="B38" s="18"/>
      <c r="C38" s="43" t="s">
        <v>696</v>
      </c>
      <c r="D38" s="36">
        <v>-1.2809999999999999</v>
      </c>
      <c r="E38" s="36" t="s">
        <v>697</v>
      </c>
      <c r="F38" s="36" t="s">
        <v>22</v>
      </c>
      <c r="G38" s="36" t="s">
        <v>23</v>
      </c>
      <c r="H38" s="36">
        <v>0.97509999999999997</v>
      </c>
      <c r="I38" s="36" t="s">
        <v>698</v>
      </c>
      <c r="M38" s="39"/>
      <c r="O38" s="201"/>
      <c r="P38" s="18"/>
      <c r="AB38" s="39"/>
    </row>
    <row r="39" spans="2:28">
      <c r="B39" s="18"/>
      <c r="C39" s="43" t="s">
        <v>699</v>
      </c>
      <c r="D39" s="36">
        <v>-5.7069999999999999</v>
      </c>
      <c r="E39" s="36" t="s">
        <v>700</v>
      </c>
      <c r="F39" s="36" t="s">
        <v>18</v>
      </c>
      <c r="G39" s="36" t="s">
        <v>28</v>
      </c>
      <c r="H39" s="36">
        <v>1.8E-3</v>
      </c>
      <c r="I39" s="36" t="s">
        <v>701</v>
      </c>
      <c r="M39" s="39"/>
      <c r="O39" s="201"/>
      <c r="P39" s="18"/>
      <c r="AB39" s="39"/>
    </row>
    <row r="40" spans="2:28">
      <c r="B40" s="18"/>
      <c r="C40" s="43" t="s">
        <v>702</v>
      </c>
      <c r="D40" s="36">
        <v>-3.464</v>
      </c>
      <c r="E40" s="36" t="s">
        <v>703</v>
      </c>
      <c r="F40" s="36" t="s">
        <v>22</v>
      </c>
      <c r="G40" s="36" t="s">
        <v>23</v>
      </c>
      <c r="H40" s="36">
        <v>0.14130000000000001</v>
      </c>
      <c r="I40" s="36" t="s">
        <v>704</v>
      </c>
      <c r="M40" s="39"/>
      <c r="O40" s="201"/>
      <c r="P40" s="18"/>
      <c r="AB40" s="39"/>
    </row>
    <row r="41" spans="2:28">
      <c r="B41" s="18"/>
      <c r="C41" s="43" t="s">
        <v>705</v>
      </c>
      <c r="D41" s="36">
        <v>-3.0739999999999998</v>
      </c>
      <c r="E41" s="36" t="s">
        <v>706</v>
      </c>
      <c r="F41" s="36" t="s">
        <v>22</v>
      </c>
      <c r="G41" s="36" t="s">
        <v>23</v>
      </c>
      <c r="H41" s="36">
        <v>0.25480000000000003</v>
      </c>
      <c r="I41" s="36" t="s">
        <v>707</v>
      </c>
      <c r="M41" s="39"/>
      <c r="O41" s="201"/>
      <c r="P41" s="18"/>
      <c r="AB41" s="39"/>
    </row>
    <row r="42" spans="2:28">
      <c r="B42" s="18"/>
      <c r="C42" s="43" t="s">
        <v>708</v>
      </c>
      <c r="D42" s="36">
        <v>0.68289999999999995</v>
      </c>
      <c r="E42" s="36" t="s">
        <v>709</v>
      </c>
      <c r="F42" s="36" t="s">
        <v>22</v>
      </c>
      <c r="G42" s="36" t="s">
        <v>23</v>
      </c>
      <c r="H42" s="36">
        <v>0.99960000000000004</v>
      </c>
      <c r="I42" s="36" t="s">
        <v>710</v>
      </c>
      <c r="M42" s="39"/>
      <c r="O42" s="201"/>
      <c r="P42" s="18"/>
      <c r="AB42" s="39"/>
    </row>
    <row r="43" spans="2:28">
      <c r="B43" s="18"/>
      <c r="C43" s="43" t="s">
        <v>711</v>
      </c>
      <c r="D43" s="36">
        <v>-3.7429999999999999</v>
      </c>
      <c r="E43" s="36" t="s">
        <v>712</v>
      </c>
      <c r="F43" s="36" t="s">
        <v>22</v>
      </c>
      <c r="G43" s="36" t="s">
        <v>23</v>
      </c>
      <c r="H43" s="36">
        <v>8.8599999999999998E-2</v>
      </c>
      <c r="I43" s="36" t="s">
        <v>713</v>
      </c>
      <c r="M43" s="39"/>
      <c r="O43" s="201"/>
      <c r="P43" s="18"/>
      <c r="AB43" s="39"/>
    </row>
    <row r="44" spans="2:28">
      <c r="B44" s="18"/>
      <c r="C44" s="43" t="s">
        <v>714</v>
      </c>
      <c r="D44" s="36">
        <v>0.38979999999999998</v>
      </c>
      <c r="E44" s="36" t="s">
        <v>715</v>
      </c>
      <c r="F44" s="36" t="s">
        <v>22</v>
      </c>
      <c r="G44" s="36" t="s">
        <v>23</v>
      </c>
      <c r="H44" s="36" t="s">
        <v>652</v>
      </c>
      <c r="I44" s="36" t="s">
        <v>716</v>
      </c>
      <c r="M44" s="39"/>
      <c r="O44" s="201"/>
      <c r="P44" s="18"/>
      <c r="AB44" s="39"/>
    </row>
    <row r="45" spans="2:28">
      <c r="B45" s="18"/>
      <c r="C45" s="43" t="s">
        <v>717</v>
      </c>
      <c r="D45" s="36">
        <v>4.1470000000000002</v>
      </c>
      <c r="E45" s="36" t="s">
        <v>718</v>
      </c>
      <c r="F45" s="36" t="s">
        <v>18</v>
      </c>
      <c r="G45" s="36" t="s">
        <v>25</v>
      </c>
      <c r="H45" s="36">
        <v>4.2599999999999999E-2</v>
      </c>
      <c r="I45" s="36" t="s">
        <v>719</v>
      </c>
      <c r="M45" s="39"/>
      <c r="O45" s="201"/>
      <c r="P45" s="18"/>
      <c r="AB45" s="39"/>
    </row>
    <row r="46" spans="2:28">
      <c r="B46" s="18"/>
      <c r="C46" s="43" t="s">
        <v>720</v>
      </c>
      <c r="D46" s="36">
        <v>-0.27850000000000003</v>
      </c>
      <c r="E46" s="36" t="s">
        <v>721</v>
      </c>
      <c r="F46" s="36" t="s">
        <v>22</v>
      </c>
      <c r="G46" s="36" t="s">
        <v>23</v>
      </c>
      <c r="H46" s="36" t="s">
        <v>652</v>
      </c>
      <c r="I46" s="36" t="s">
        <v>722</v>
      </c>
      <c r="M46" s="39"/>
      <c r="O46" s="201"/>
      <c r="P46" s="18"/>
      <c r="AB46" s="39"/>
    </row>
    <row r="47" spans="2:28">
      <c r="B47" s="18"/>
      <c r="C47" s="43" t="s">
        <v>723</v>
      </c>
      <c r="D47" s="36">
        <v>3.7570000000000001</v>
      </c>
      <c r="E47" s="36" t="s">
        <v>724</v>
      </c>
      <c r="F47" s="36" t="s">
        <v>22</v>
      </c>
      <c r="G47" s="36" t="s">
        <v>23</v>
      </c>
      <c r="H47" s="36">
        <v>8.6400000000000005E-2</v>
      </c>
      <c r="I47" s="36" t="s">
        <v>725</v>
      </c>
      <c r="M47" s="39"/>
      <c r="O47" s="201"/>
      <c r="P47" s="18"/>
      <c r="AB47" s="39"/>
    </row>
    <row r="48" spans="2:28">
      <c r="B48" s="18"/>
      <c r="C48" s="43" t="s">
        <v>726</v>
      </c>
      <c r="D48" s="36">
        <v>-0.66839999999999999</v>
      </c>
      <c r="E48" s="36" t="s">
        <v>727</v>
      </c>
      <c r="F48" s="36" t="s">
        <v>22</v>
      </c>
      <c r="G48" s="36" t="s">
        <v>23</v>
      </c>
      <c r="H48" s="36">
        <v>0.99970000000000003</v>
      </c>
      <c r="I48" s="36" t="s">
        <v>728</v>
      </c>
      <c r="M48" s="39"/>
      <c r="O48" s="201"/>
      <c r="P48" s="18"/>
      <c r="AB48" s="39"/>
    </row>
    <row r="49" spans="2:28">
      <c r="B49" s="18"/>
      <c r="C49" s="43" t="s">
        <v>729</v>
      </c>
      <c r="D49" s="36">
        <v>-4.4260000000000002</v>
      </c>
      <c r="E49" s="36" t="s">
        <v>730</v>
      </c>
      <c r="F49" s="36" t="s">
        <v>18</v>
      </c>
      <c r="G49" s="36" t="s">
        <v>25</v>
      </c>
      <c r="H49" s="36">
        <v>2.5000000000000001E-2</v>
      </c>
      <c r="I49" s="36" t="s">
        <v>731</v>
      </c>
      <c r="M49" s="39"/>
      <c r="O49" s="202"/>
      <c r="P49" s="40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2"/>
    </row>
    <row r="50" spans="2:28">
      <c r="B50" s="18"/>
      <c r="M50" s="39"/>
    </row>
    <row r="51" spans="2:28"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2"/>
      <c r="O51" s="200" t="s">
        <v>164</v>
      </c>
      <c r="P51" s="1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8"/>
    </row>
    <row r="52" spans="2:28">
      <c r="O52" s="201"/>
      <c r="P52" s="18"/>
      <c r="AB52" s="39"/>
    </row>
    <row r="53" spans="2:28">
      <c r="O53" s="201"/>
      <c r="P53" s="18"/>
      <c r="AB53" s="39"/>
    </row>
    <row r="54" spans="2:28">
      <c r="O54" s="201"/>
      <c r="P54" s="18"/>
      <c r="AB54" s="39"/>
    </row>
    <row r="55" spans="2:28">
      <c r="O55" s="201"/>
      <c r="P55" s="18"/>
      <c r="AB55" s="39"/>
    </row>
    <row r="56" spans="2:28">
      <c r="O56" s="201"/>
      <c r="P56" s="18"/>
      <c r="AB56" s="39"/>
    </row>
    <row r="57" spans="2:28">
      <c r="O57" s="201"/>
      <c r="P57" s="18"/>
      <c r="AB57" s="39"/>
    </row>
    <row r="58" spans="2:28">
      <c r="O58" s="201"/>
      <c r="P58" s="18"/>
      <c r="AB58" s="39"/>
    </row>
    <row r="59" spans="2:28">
      <c r="O59" s="201"/>
      <c r="P59" s="18"/>
      <c r="AB59" s="39"/>
    </row>
    <row r="60" spans="2:28">
      <c r="O60" s="201"/>
      <c r="P60" s="18"/>
      <c r="AB60" s="39"/>
    </row>
    <row r="61" spans="2:28">
      <c r="O61" s="201"/>
      <c r="P61" s="18"/>
      <c r="AB61" s="39"/>
    </row>
    <row r="62" spans="2:28">
      <c r="O62" s="201"/>
      <c r="P62" s="18"/>
      <c r="AB62" s="39"/>
    </row>
    <row r="63" spans="2:28">
      <c r="O63" s="201"/>
      <c r="P63" s="18"/>
      <c r="AB63" s="39"/>
    </row>
    <row r="64" spans="2:28">
      <c r="O64" s="201"/>
      <c r="P64" s="18"/>
      <c r="AB64" s="39"/>
    </row>
    <row r="65" spans="15:28">
      <c r="O65" s="201"/>
      <c r="P65" s="18"/>
      <c r="AB65" s="39"/>
    </row>
    <row r="66" spans="15:28">
      <c r="O66" s="201"/>
      <c r="P66" s="18"/>
      <c r="AB66" s="39"/>
    </row>
    <row r="67" spans="15:28">
      <c r="O67" s="201"/>
      <c r="P67" s="18"/>
      <c r="AB67" s="39"/>
    </row>
    <row r="68" spans="15:28">
      <c r="O68" s="201"/>
      <c r="P68" s="18"/>
      <c r="AB68" s="39"/>
    </row>
    <row r="69" spans="15:28">
      <c r="O69" s="201"/>
      <c r="P69" s="18"/>
      <c r="AB69" s="39"/>
    </row>
    <row r="70" spans="15:28">
      <c r="O70" s="201"/>
      <c r="P70" s="18"/>
      <c r="AB70" s="39"/>
    </row>
    <row r="71" spans="15:28">
      <c r="O71" s="202"/>
      <c r="P71" s="40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2"/>
    </row>
    <row r="72" spans="15:28">
      <c r="O72" s="28"/>
    </row>
    <row r="73" spans="15:28">
      <c r="O73" s="28"/>
    </row>
    <row r="74" spans="15:28">
      <c r="O74" s="200" t="s">
        <v>165</v>
      </c>
      <c r="P74" s="1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8"/>
    </row>
    <row r="75" spans="15:28">
      <c r="O75" s="201"/>
      <c r="P75" s="18"/>
      <c r="AB75" s="39"/>
    </row>
    <row r="76" spans="15:28">
      <c r="O76" s="201"/>
      <c r="P76" s="18"/>
      <c r="AB76" s="39"/>
    </row>
    <row r="77" spans="15:28">
      <c r="O77" s="201"/>
      <c r="P77" s="18"/>
      <c r="AB77" s="39"/>
    </row>
    <row r="78" spans="15:28">
      <c r="O78" s="201"/>
      <c r="P78" s="18"/>
      <c r="AB78" s="39"/>
    </row>
    <row r="79" spans="15:28">
      <c r="O79" s="201"/>
      <c r="P79" s="18"/>
      <c r="AB79" s="39"/>
    </row>
    <row r="80" spans="15:28">
      <c r="O80" s="201"/>
      <c r="P80" s="18"/>
      <c r="AB80" s="39"/>
    </row>
    <row r="81" spans="15:28">
      <c r="O81" s="201"/>
      <c r="P81" s="18"/>
      <c r="AB81" s="39"/>
    </row>
    <row r="82" spans="15:28">
      <c r="O82" s="201"/>
      <c r="P82" s="18"/>
      <c r="AB82" s="39"/>
    </row>
    <row r="83" spans="15:28">
      <c r="O83" s="201"/>
      <c r="P83" s="18"/>
      <c r="AB83" s="39"/>
    </row>
    <row r="84" spans="15:28">
      <c r="O84" s="201"/>
      <c r="P84" s="18"/>
      <c r="AB84" s="39"/>
    </row>
    <row r="85" spans="15:28">
      <c r="O85" s="201"/>
      <c r="P85" s="18"/>
      <c r="AB85" s="39"/>
    </row>
    <row r="86" spans="15:28">
      <c r="O86" s="201"/>
      <c r="P86" s="18"/>
      <c r="AB86" s="39"/>
    </row>
    <row r="87" spans="15:28">
      <c r="O87" s="201"/>
      <c r="P87" s="18"/>
      <c r="AB87" s="39"/>
    </row>
    <row r="88" spans="15:28">
      <c r="O88" s="201"/>
      <c r="P88" s="18"/>
      <c r="AB88" s="39"/>
    </row>
    <row r="89" spans="15:28">
      <c r="O89" s="201"/>
      <c r="P89" s="18"/>
      <c r="AB89" s="39"/>
    </row>
    <row r="90" spans="15:28">
      <c r="O90" s="201"/>
      <c r="P90" s="18"/>
      <c r="AB90" s="39"/>
    </row>
    <row r="91" spans="15:28">
      <c r="O91" s="201"/>
      <c r="P91" s="18"/>
      <c r="AB91" s="39"/>
    </row>
    <row r="92" spans="15:28">
      <c r="O92" s="201"/>
      <c r="P92" s="18"/>
      <c r="AB92" s="39"/>
    </row>
    <row r="93" spans="15:28">
      <c r="O93" s="201"/>
      <c r="P93" s="18"/>
      <c r="AB93" s="39"/>
    </row>
    <row r="94" spans="15:28">
      <c r="O94" s="202"/>
      <c r="P94" s="40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2"/>
    </row>
    <row r="96" spans="15:28" ht="15.75">
      <c r="O96" s="66" t="s">
        <v>1179</v>
      </c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8"/>
    </row>
    <row r="97" spans="15:28">
      <c r="O97" s="18"/>
      <c r="P97" s="16"/>
      <c r="Q97" s="197" t="s">
        <v>156</v>
      </c>
      <c r="R97" s="197"/>
      <c r="S97" s="197"/>
      <c r="U97" s="198" t="s">
        <v>157</v>
      </c>
      <c r="V97" s="198"/>
      <c r="W97" s="198"/>
      <c r="Y97" s="199" t="s">
        <v>158</v>
      </c>
      <c r="Z97" s="199"/>
      <c r="AA97" s="199"/>
      <c r="AB97" s="39"/>
    </row>
    <row r="98" spans="15:28">
      <c r="O98" s="18"/>
      <c r="P98" s="16"/>
      <c r="Q98" s="15" t="s">
        <v>137</v>
      </c>
      <c r="R98" s="97" t="s">
        <v>138</v>
      </c>
      <c r="S98" s="15" t="s">
        <v>139</v>
      </c>
      <c r="T98" s="29" t="s">
        <v>80</v>
      </c>
      <c r="U98" s="15" t="s">
        <v>137</v>
      </c>
      <c r="V98" s="97" t="s">
        <v>138</v>
      </c>
      <c r="W98" s="15" t="s">
        <v>139</v>
      </c>
      <c r="X98" s="30" t="s">
        <v>80</v>
      </c>
      <c r="Y98" s="15" t="s">
        <v>137</v>
      </c>
      <c r="Z98" s="97" t="s">
        <v>138</v>
      </c>
      <c r="AA98" s="15" t="s">
        <v>139</v>
      </c>
      <c r="AB98" s="31" t="s">
        <v>80</v>
      </c>
    </row>
    <row r="99" spans="15:28">
      <c r="O99" s="98" t="s">
        <v>159</v>
      </c>
      <c r="P99" s="25" t="s">
        <v>161</v>
      </c>
      <c r="Q99" s="16">
        <v>1</v>
      </c>
      <c r="R99" s="16">
        <v>1</v>
      </c>
      <c r="S99" s="16">
        <v>1</v>
      </c>
      <c r="T99" s="16">
        <f t="shared" ref="T99:T100" si="0">AVERAGE(Q99:S99)</f>
        <v>1</v>
      </c>
      <c r="U99" s="16">
        <v>2.1013873805291814</v>
      </c>
      <c r="V99" s="16">
        <v>1.8495532827760603</v>
      </c>
      <c r="W99" s="16">
        <v>2.1127449329238233</v>
      </c>
      <c r="X99" s="16">
        <f t="shared" ref="X99:X100" si="1">AVERAGE(U99:W99)</f>
        <v>2.0212285320763552</v>
      </c>
      <c r="Y99" s="16">
        <f>U99/Q99</f>
        <v>2.1013873805291814</v>
      </c>
      <c r="Z99" s="16">
        <f t="shared" ref="Z99:AA100" si="2">V99/R99</f>
        <v>1.8495532827760603</v>
      </c>
      <c r="AA99" s="16">
        <f t="shared" si="2"/>
        <v>2.1127449329238233</v>
      </c>
      <c r="AB99" s="16">
        <f t="shared" ref="AB99:AB100" si="3">AVERAGE(Y99:AA99)</f>
        <v>2.0212285320763552</v>
      </c>
    </row>
    <row r="100" spans="15:28">
      <c r="O100" s="98"/>
      <c r="P100" s="25" t="s">
        <v>163</v>
      </c>
      <c r="Q100" s="16">
        <v>2.0822301452332148</v>
      </c>
      <c r="R100" s="16">
        <v>2.2053433296074179</v>
      </c>
      <c r="S100" s="16">
        <v>3.6789774902088075</v>
      </c>
      <c r="T100" s="16">
        <f t="shared" si="0"/>
        <v>2.6555169883498135</v>
      </c>
      <c r="U100" s="16">
        <v>8.635656343084225</v>
      </c>
      <c r="V100" s="16">
        <v>5.4392828441214736</v>
      </c>
      <c r="W100" s="16">
        <v>6.0683806485000114</v>
      </c>
      <c r="X100" s="16">
        <f t="shared" si="1"/>
        <v>6.7144399452352372</v>
      </c>
      <c r="Y100" s="16">
        <f t="shared" ref="Y100" si="4">U100/Q100</f>
        <v>4.1473111715597657</v>
      </c>
      <c r="Z100" s="16">
        <f>V100/R100</f>
        <v>2.4664109080420338</v>
      </c>
      <c r="AA100" s="16">
        <f t="shared" si="2"/>
        <v>1.6494747969103742</v>
      </c>
      <c r="AB100" s="16">
        <f t="shared" si="3"/>
        <v>2.7543989588373914</v>
      </c>
    </row>
    <row r="103" spans="15:28">
      <c r="O103" s="101" t="s">
        <v>37</v>
      </c>
      <c r="P103" s="102" t="s">
        <v>38</v>
      </c>
      <c r="Q103" s="102"/>
      <c r="R103" s="102"/>
      <c r="S103" s="103"/>
    </row>
    <row r="104" spans="15:28">
      <c r="O104" s="104" t="s">
        <v>41</v>
      </c>
      <c r="P104" s="105">
        <v>0.05</v>
      </c>
      <c r="Q104" s="105"/>
      <c r="R104" s="105"/>
      <c r="S104" s="106"/>
    </row>
    <row r="105" spans="15:28">
      <c r="O105" s="100"/>
      <c r="P105" s="99"/>
      <c r="Q105" s="99"/>
      <c r="R105" s="99"/>
      <c r="S105" s="99"/>
    </row>
    <row r="106" spans="15:28" ht="25.5">
      <c r="O106" s="95" t="s">
        <v>47</v>
      </c>
      <c r="P106" s="96" t="s">
        <v>48</v>
      </c>
      <c r="Q106" s="36" t="s">
        <v>49</v>
      </c>
      <c r="R106" s="36" t="s">
        <v>50</v>
      </c>
      <c r="S106" s="36" t="s">
        <v>15</v>
      </c>
    </row>
    <row r="107" spans="15:28">
      <c r="O107" s="43" t="s">
        <v>51</v>
      </c>
      <c r="P107" s="36">
        <v>10.84</v>
      </c>
      <c r="Q107" s="36">
        <v>2.53E-2</v>
      </c>
      <c r="R107" s="36" t="s">
        <v>25</v>
      </c>
      <c r="S107" s="36" t="s">
        <v>18</v>
      </c>
    </row>
    <row r="108" spans="15:28">
      <c r="O108" s="43" t="s">
        <v>1004</v>
      </c>
      <c r="P108" s="36">
        <v>47.33</v>
      </c>
      <c r="Q108" s="36">
        <v>4.0000000000000002E-4</v>
      </c>
      <c r="R108" s="36" t="s">
        <v>31</v>
      </c>
      <c r="S108" s="36" t="s">
        <v>18</v>
      </c>
    </row>
    <row r="109" spans="15:28">
      <c r="O109" s="43" t="s">
        <v>166</v>
      </c>
      <c r="P109" s="36">
        <v>30.31</v>
      </c>
      <c r="Q109" s="36">
        <v>1.8E-3</v>
      </c>
      <c r="R109" s="36" t="s">
        <v>28</v>
      </c>
      <c r="S109" s="36" t="s">
        <v>18</v>
      </c>
    </row>
    <row r="112" spans="15:28" ht="30">
      <c r="O112" s="16" t="s">
        <v>12</v>
      </c>
      <c r="P112" s="16" t="s">
        <v>13</v>
      </c>
      <c r="Q112" s="16" t="s">
        <v>14</v>
      </c>
      <c r="R112" s="16" t="s">
        <v>1003</v>
      </c>
      <c r="S112" s="16" t="s">
        <v>16</v>
      </c>
      <c r="T112" s="32" t="s">
        <v>17</v>
      </c>
    </row>
    <row r="113" spans="15:20">
      <c r="O113" s="16" t="s">
        <v>1005</v>
      </c>
      <c r="P113" s="16">
        <v>-1.0209999999999999</v>
      </c>
      <c r="Q113" s="16" t="s">
        <v>1006</v>
      </c>
      <c r="R113" s="16" t="s">
        <v>22</v>
      </c>
      <c r="S113" s="16" t="s">
        <v>23</v>
      </c>
      <c r="T113" s="16">
        <v>2.0799999999999999E-2</v>
      </c>
    </row>
    <row r="114" spans="15:20">
      <c r="O114" s="16" t="s">
        <v>1007</v>
      </c>
      <c r="P114" s="16">
        <v>-1.6559999999999999</v>
      </c>
      <c r="Q114" s="16" t="s">
        <v>1008</v>
      </c>
      <c r="R114" s="16" t="s">
        <v>22</v>
      </c>
      <c r="S114" s="16" t="s">
        <v>23</v>
      </c>
      <c r="T114" s="16">
        <v>0.46339999999999998</v>
      </c>
    </row>
    <row r="115" spans="15:20">
      <c r="O115" s="16" t="s">
        <v>1009</v>
      </c>
      <c r="P115" s="16">
        <v>-5.7140000000000004</v>
      </c>
      <c r="Q115" s="16" t="s">
        <v>1010</v>
      </c>
      <c r="R115" s="16" t="s">
        <v>18</v>
      </c>
      <c r="S115" s="16" t="s">
        <v>31</v>
      </c>
      <c r="T115" s="16" t="s">
        <v>20</v>
      </c>
    </row>
    <row r="116" spans="15:20">
      <c r="O116" s="16" t="s">
        <v>1011</v>
      </c>
      <c r="P116" s="16">
        <v>-0.63429999999999997</v>
      </c>
      <c r="Q116" s="16" t="s">
        <v>1012</v>
      </c>
      <c r="R116" s="16" t="s">
        <v>22</v>
      </c>
      <c r="S116" s="16" t="s">
        <v>23</v>
      </c>
      <c r="T116" s="16">
        <v>0.17610000000000001</v>
      </c>
    </row>
    <row r="117" spans="15:20">
      <c r="O117" s="16" t="s">
        <v>1013</v>
      </c>
      <c r="P117" s="16">
        <v>-4.6929999999999996</v>
      </c>
      <c r="Q117" s="16" t="s">
        <v>1014</v>
      </c>
      <c r="R117" s="16" t="s">
        <v>18</v>
      </c>
      <c r="S117" s="16" t="s">
        <v>28</v>
      </c>
      <c r="T117" s="16">
        <v>2.0000000000000001E-4</v>
      </c>
    </row>
    <row r="118" spans="15:20">
      <c r="O118" s="16" t="s">
        <v>1015</v>
      </c>
      <c r="P118" s="16">
        <v>-4.0590000000000002</v>
      </c>
      <c r="Q118" s="16" t="s">
        <v>1016</v>
      </c>
      <c r="R118" s="16" t="s">
        <v>18</v>
      </c>
      <c r="S118" s="16" t="s">
        <v>28</v>
      </c>
      <c r="T118" s="16" t="s">
        <v>20</v>
      </c>
    </row>
    <row r="119" spans="15:20">
      <c r="O119" s="16"/>
      <c r="P119" s="16"/>
      <c r="Q119" s="16"/>
      <c r="R119" s="16"/>
      <c r="S119" s="16"/>
      <c r="T119" s="16"/>
    </row>
  </sheetData>
  <mergeCells count="10">
    <mergeCell ref="Q97:S97"/>
    <mergeCell ref="U97:W97"/>
    <mergeCell ref="Y97:AA97"/>
    <mergeCell ref="O51:O71"/>
    <mergeCell ref="O74:O94"/>
    <mergeCell ref="D3:L3"/>
    <mergeCell ref="E4:L4"/>
    <mergeCell ref="E5:H5"/>
    <mergeCell ref="I5:L5"/>
    <mergeCell ref="O26:O49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2DA29-11D8-476D-AB1E-CD949BE40DE5}">
  <dimension ref="B2:AA72"/>
  <sheetViews>
    <sheetView zoomScale="80" zoomScaleNormal="80" workbookViewId="0">
      <selection activeCell="H30" sqref="H30"/>
    </sheetView>
  </sheetViews>
  <sheetFormatPr defaultRowHeight="15"/>
  <cols>
    <col min="3" max="3" width="12.44140625" customWidth="1"/>
    <col min="4" max="8" width="11.109375" customWidth="1"/>
    <col min="9" max="9" width="7.21875" customWidth="1"/>
    <col min="10" max="10" width="6.21875" customWidth="1"/>
    <col min="11" max="11" width="8.109375" customWidth="1"/>
    <col min="12" max="12" width="7.109375" customWidth="1"/>
    <col min="13" max="18" width="13" customWidth="1"/>
    <col min="19" max="19" width="7.44140625" customWidth="1"/>
    <col min="20" max="20" width="6.88671875" customWidth="1"/>
  </cols>
  <sheetData>
    <row r="2" spans="2:27" ht="15.75">
      <c r="B2" s="72" t="s">
        <v>1180</v>
      </c>
      <c r="C2" s="73"/>
      <c r="D2" s="73"/>
      <c r="E2" s="73"/>
      <c r="F2" s="73"/>
      <c r="G2" s="73"/>
      <c r="H2" s="73"/>
      <c r="I2" s="73"/>
      <c r="J2" s="74"/>
      <c r="K2" s="69"/>
      <c r="L2" s="72" t="s">
        <v>1181</v>
      </c>
      <c r="M2" s="73"/>
      <c r="N2" s="37"/>
      <c r="O2" s="37"/>
      <c r="P2" s="37"/>
      <c r="Q2" s="37"/>
      <c r="R2" s="37"/>
      <c r="S2" s="38"/>
    </row>
    <row r="3" spans="2:27">
      <c r="B3" s="18"/>
      <c r="C3" s="235" t="s">
        <v>153</v>
      </c>
      <c r="D3" s="235"/>
      <c r="E3" s="235"/>
      <c r="F3" s="235"/>
      <c r="G3" s="68"/>
      <c r="H3" s="68"/>
      <c r="I3" s="52"/>
      <c r="J3" s="44"/>
      <c r="L3" s="18"/>
      <c r="M3" s="235" t="s">
        <v>836</v>
      </c>
      <c r="N3" s="235"/>
      <c r="O3" s="235"/>
      <c r="P3" s="235"/>
      <c r="Q3" s="52"/>
      <c r="R3" s="52"/>
      <c r="S3" s="75"/>
    </row>
    <row r="4" spans="2:27">
      <c r="B4" s="18"/>
      <c r="C4" s="216" t="s">
        <v>793</v>
      </c>
      <c r="D4" s="216"/>
      <c r="E4" s="216" t="s">
        <v>7</v>
      </c>
      <c r="F4" s="216"/>
      <c r="G4" s="69"/>
      <c r="H4" s="69"/>
      <c r="I4" s="53"/>
      <c r="J4" s="45"/>
      <c r="L4" s="18"/>
      <c r="M4" s="216" t="s">
        <v>793</v>
      </c>
      <c r="N4" s="216"/>
      <c r="O4" s="216" t="s">
        <v>7</v>
      </c>
      <c r="P4" s="216"/>
      <c r="S4" s="45"/>
      <c r="V4" s="49"/>
      <c r="W4" s="49"/>
      <c r="X4" s="49"/>
      <c r="Y4" s="49"/>
      <c r="Z4" s="49"/>
      <c r="AA4" s="49"/>
    </row>
    <row r="5" spans="2:27">
      <c r="B5" s="18"/>
      <c r="C5" s="22" t="s">
        <v>160</v>
      </c>
      <c r="D5" s="22" t="s">
        <v>163</v>
      </c>
      <c r="E5" s="22" t="s">
        <v>160</v>
      </c>
      <c r="F5" s="22" t="s">
        <v>163</v>
      </c>
      <c r="G5" s="69"/>
      <c r="H5" s="69"/>
      <c r="I5" s="24"/>
      <c r="J5" s="46"/>
      <c r="L5" s="18"/>
      <c r="M5" s="22" t="s">
        <v>160</v>
      </c>
      <c r="N5" s="22" t="s">
        <v>163</v>
      </c>
      <c r="O5" s="22" t="s">
        <v>160</v>
      </c>
      <c r="P5" s="22" t="s">
        <v>163</v>
      </c>
      <c r="S5" s="46"/>
      <c r="V5" s="49"/>
      <c r="W5" s="49"/>
      <c r="X5" s="49"/>
      <c r="Y5" s="49"/>
      <c r="Z5" s="49"/>
      <c r="AA5" s="49"/>
    </row>
    <row r="6" spans="2:27">
      <c r="B6" s="18"/>
      <c r="C6" s="70">
        <v>0.82645000000000002</v>
      </c>
      <c r="D6" s="70">
        <v>1.591073</v>
      </c>
      <c r="E6" s="70">
        <v>0.95263799999999998</v>
      </c>
      <c r="F6" s="70">
        <v>1.687632</v>
      </c>
      <c r="G6" s="69"/>
      <c r="H6" s="69"/>
      <c r="J6" s="39"/>
      <c r="L6" s="18"/>
      <c r="M6" s="21">
        <v>1.0766199999999999</v>
      </c>
      <c r="N6" s="21">
        <v>0.91364999999999996</v>
      </c>
      <c r="O6" s="21">
        <v>19356.57</v>
      </c>
      <c r="P6" s="21">
        <v>17496.099999999999</v>
      </c>
      <c r="S6" s="45"/>
    </row>
    <row r="7" spans="2:27">
      <c r="B7" s="18"/>
      <c r="C7" s="70">
        <v>1.375542</v>
      </c>
      <c r="D7" s="70">
        <v>1.2923530000000001</v>
      </c>
      <c r="E7" s="70">
        <v>1.409321</v>
      </c>
      <c r="F7" s="70">
        <v>1.905276</v>
      </c>
      <c r="G7" s="69"/>
      <c r="H7" s="69"/>
      <c r="J7" s="39"/>
      <c r="L7" s="18"/>
      <c r="M7" s="21">
        <v>0.97350000000000003</v>
      </c>
      <c r="N7" s="21">
        <v>1.6734</v>
      </c>
      <c r="O7" s="21">
        <v>19528.87</v>
      </c>
      <c r="P7" s="21">
        <v>19396.55</v>
      </c>
      <c r="S7" s="45"/>
    </row>
    <row r="8" spans="2:27">
      <c r="B8" s="18"/>
      <c r="C8" s="70">
        <v>0.87964900000000001</v>
      </c>
      <c r="D8" s="70">
        <v>1.409321</v>
      </c>
      <c r="E8" s="70">
        <v>1.3851100000000001</v>
      </c>
      <c r="F8" s="70">
        <v>2.9897</v>
      </c>
      <c r="G8" s="69"/>
      <c r="H8" s="69"/>
      <c r="J8" s="39"/>
      <c r="L8" s="18"/>
      <c r="M8" s="21">
        <v>0.95411000000000001</v>
      </c>
      <c r="N8" s="21">
        <v>1.56576</v>
      </c>
      <c r="O8" s="21">
        <v>19142.53</v>
      </c>
      <c r="P8" s="21">
        <v>16792.7</v>
      </c>
      <c r="S8" s="45"/>
    </row>
    <row r="9" spans="2:27">
      <c r="B9" s="18"/>
      <c r="C9" s="69"/>
      <c r="D9" s="69"/>
      <c r="E9" s="69"/>
      <c r="F9" s="69"/>
      <c r="G9" s="69"/>
      <c r="H9" s="69"/>
      <c r="J9" s="39"/>
      <c r="L9" s="18"/>
      <c r="S9" s="39"/>
    </row>
    <row r="10" spans="2:27">
      <c r="B10" s="18"/>
      <c r="C10" s="51" t="s">
        <v>37</v>
      </c>
      <c r="D10" s="49" t="s">
        <v>38</v>
      </c>
      <c r="E10" s="49"/>
      <c r="F10" s="49"/>
      <c r="G10" s="49"/>
      <c r="H10" s="69"/>
      <c r="J10" s="39"/>
      <c r="L10" s="18"/>
      <c r="M10" s="25" t="s">
        <v>37</v>
      </c>
      <c r="N10" s="21" t="s">
        <v>38</v>
      </c>
      <c r="O10" s="21"/>
      <c r="P10" s="21"/>
      <c r="Q10" s="21"/>
      <c r="S10" s="39"/>
    </row>
    <row r="11" spans="2:27">
      <c r="B11" s="18"/>
      <c r="C11" s="25" t="s">
        <v>41</v>
      </c>
      <c r="D11" s="21">
        <v>0.05</v>
      </c>
      <c r="E11" s="21"/>
      <c r="F11" s="21"/>
      <c r="G11" s="21"/>
      <c r="H11" s="69"/>
      <c r="J11" s="39"/>
      <c r="L11" s="18"/>
      <c r="M11" s="25" t="s">
        <v>41</v>
      </c>
      <c r="N11" s="21">
        <v>0.05</v>
      </c>
      <c r="O11" s="21"/>
      <c r="P11" s="21"/>
      <c r="Q11" s="21"/>
      <c r="R11" s="67"/>
      <c r="S11" s="39"/>
    </row>
    <row r="12" spans="2:27">
      <c r="B12" s="18"/>
      <c r="C12" s="25"/>
      <c r="D12" s="21"/>
      <c r="E12" s="21"/>
      <c r="F12" s="21"/>
      <c r="G12" s="21"/>
      <c r="H12" s="69"/>
      <c r="J12" s="39"/>
      <c r="L12" s="18"/>
      <c r="M12" s="25"/>
      <c r="N12" s="21"/>
      <c r="O12" s="21"/>
      <c r="P12" s="21"/>
      <c r="Q12" s="21"/>
      <c r="R12" s="67"/>
      <c r="S12" s="39"/>
    </row>
    <row r="13" spans="2:27">
      <c r="B13" s="18"/>
      <c r="C13" s="25" t="s">
        <v>47</v>
      </c>
      <c r="D13" s="21" t="s">
        <v>48</v>
      </c>
      <c r="E13" s="21" t="s">
        <v>49</v>
      </c>
      <c r="F13" s="21" t="s">
        <v>50</v>
      </c>
      <c r="G13" s="21" t="s">
        <v>15</v>
      </c>
      <c r="H13" s="69"/>
      <c r="J13" s="39"/>
      <c r="L13" s="18"/>
      <c r="M13" s="25" t="s">
        <v>47</v>
      </c>
      <c r="N13" s="21" t="s">
        <v>48</v>
      </c>
      <c r="O13" s="21" t="s">
        <v>49</v>
      </c>
      <c r="P13" s="21" t="s">
        <v>50</v>
      </c>
      <c r="Q13" s="21" t="s">
        <v>15</v>
      </c>
      <c r="R13" s="67"/>
      <c r="S13" s="39"/>
    </row>
    <row r="14" spans="2:27">
      <c r="B14" s="18"/>
      <c r="C14" s="25" t="s">
        <v>51</v>
      </c>
      <c r="D14" s="21">
        <v>6.0309999999999997</v>
      </c>
      <c r="E14" s="21">
        <v>0.28389999999999999</v>
      </c>
      <c r="F14" s="21" t="s">
        <v>23</v>
      </c>
      <c r="G14" s="21" t="s">
        <v>22</v>
      </c>
      <c r="H14" s="71"/>
      <c r="J14" s="39"/>
      <c r="L14" s="18"/>
      <c r="M14" s="25" t="s">
        <v>51</v>
      </c>
      <c r="N14" s="21">
        <v>0.1502</v>
      </c>
      <c r="O14" s="21">
        <v>0.1026</v>
      </c>
      <c r="P14" s="21" t="s">
        <v>23</v>
      </c>
      <c r="Q14" s="21" t="s">
        <v>22</v>
      </c>
      <c r="R14" s="67"/>
      <c r="S14" s="39"/>
    </row>
    <row r="15" spans="2:27">
      <c r="B15" s="18"/>
      <c r="C15" s="25" t="s">
        <v>794</v>
      </c>
      <c r="D15" s="21">
        <v>37.43</v>
      </c>
      <c r="E15" s="21">
        <v>2.1100000000000001E-2</v>
      </c>
      <c r="F15" s="21" t="s">
        <v>25</v>
      </c>
      <c r="G15" s="21" t="s">
        <v>18</v>
      </c>
      <c r="H15" s="71"/>
      <c r="J15" s="39"/>
      <c r="L15" s="18"/>
      <c r="M15" s="25" t="s">
        <v>53</v>
      </c>
      <c r="N15" s="21">
        <v>0.15010000000000001</v>
      </c>
      <c r="O15" s="21">
        <v>0.1027</v>
      </c>
      <c r="P15" s="21" t="s">
        <v>23</v>
      </c>
      <c r="Q15" s="21" t="s">
        <v>22</v>
      </c>
      <c r="R15" s="67"/>
      <c r="S15" s="39"/>
    </row>
    <row r="16" spans="2:27">
      <c r="B16" s="18"/>
      <c r="C16" s="25" t="s">
        <v>795</v>
      </c>
      <c r="D16" s="21">
        <v>19.96</v>
      </c>
      <c r="E16" s="21">
        <v>7.0099999999999996E-2</v>
      </c>
      <c r="F16" s="21" t="s">
        <v>23</v>
      </c>
      <c r="G16" s="21" t="s">
        <v>22</v>
      </c>
      <c r="H16" s="69"/>
      <c r="J16" s="39"/>
      <c r="L16" s="18"/>
      <c r="M16" s="25" t="s">
        <v>52</v>
      </c>
      <c r="N16" s="21">
        <v>99.35</v>
      </c>
      <c r="O16" s="21" t="s">
        <v>837</v>
      </c>
      <c r="P16" s="21" t="s">
        <v>19</v>
      </c>
      <c r="Q16" s="21" t="s">
        <v>18</v>
      </c>
      <c r="R16" s="67"/>
      <c r="S16" s="39"/>
    </row>
    <row r="17" spans="2:19">
      <c r="B17" s="18"/>
      <c r="C17" s="69"/>
      <c r="D17" s="69"/>
      <c r="E17" s="69"/>
      <c r="F17" s="69"/>
      <c r="G17" s="69"/>
      <c r="H17" s="69"/>
      <c r="J17" s="39"/>
      <c r="L17" s="18"/>
      <c r="R17" s="67"/>
      <c r="S17" s="39"/>
    </row>
    <row r="18" spans="2:19">
      <c r="B18" s="18"/>
      <c r="C18" s="25" t="s">
        <v>12</v>
      </c>
      <c r="D18" s="21" t="s">
        <v>13</v>
      </c>
      <c r="E18" s="21" t="s">
        <v>14</v>
      </c>
      <c r="F18" s="21" t="s">
        <v>15</v>
      </c>
      <c r="G18" s="21" t="s">
        <v>16</v>
      </c>
      <c r="H18" s="21" t="s">
        <v>17</v>
      </c>
      <c r="J18" s="39"/>
      <c r="L18" s="18"/>
      <c r="M18" s="25" t="s">
        <v>12</v>
      </c>
      <c r="N18" s="21" t="s">
        <v>13</v>
      </c>
      <c r="O18" s="21" t="s">
        <v>14</v>
      </c>
      <c r="P18" s="21" t="s">
        <v>15</v>
      </c>
      <c r="Q18" s="21" t="s">
        <v>16</v>
      </c>
      <c r="R18" s="21" t="s">
        <v>17</v>
      </c>
      <c r="S18" s="39"/>
    </row>
    <row r="19" spans="2:19">
      <c r="B19" s="18"/>
      <c r="C19" s="25"/>
      <c r="D19" s="21"/>
      <c r="E19" s="21"/>
      <c r="F19" s="21"/>
      <c r="G19" s="21"/>
      <c r="H19" s="21"/>
      <c r="J19" s="39"/>
      <c r="L19" s="18"/>
      <c r="M19" s="25" t="s">
        <v>838</v>
      </c>
      <c r="N19" s="21">
        <v>-19342</v>
      </c>
      <c r="O19" s="21" t="s">
        <v>839</v>
      </c>
      <c r="P19" s="21" t="s">
        <v>18</v>
      </c>
      <c r="Q19" s="21" t="s">
        <v>19</v>
      </c>
      <c r="R19" s="21" t="s">
        <v>837</v>
      </c>
      <c r="S19" s="39"/>
    </row>
    <row r="20" spans="2:19">
      <c r="B20" s="18"/>
      <c r="C20" s="25" t="s">
        <v>796</v>
      </c>
      <c r="D20" s="21">
        <v>-0.2218</v>
      </c>
      <c r="E20" s="21" t="s">
        <v>797</v>
      </c>
      <c r="F20" s="21" t="s">
        <v>22</v>
      </c>
      <c r="G20" s="21" t="s">
        <v>23</v>
      </c>
      <c r="H20" s="21">
        <v>0.90720000000000001</v>
      </c>
      <c r="J20" s="39"/>
      <c r="L20" s="18"/>
      <c r="M20" s="25" t="s">
        <v>798</v>
      </c>
      <c r="N20" s="21">
        <v>-0.38290000000000002</v>
      </c>
      <c r="O20" s="21" t="s">
        <v>840</v>
      </c>
      <c r="P20" s="21" t="s">
        <v>22</v>
      </c>
      <c r="Q20" s="21" t="s">
        <v>23</v>
      </c>
      <c r="R20" s="21" t="s">
        <v>841</v>
      </c>
      <c r="S20" s="39"/>
    </row>
    <row r="21" spans="2:19">
      <c r="B21" s="18"/>
      <c r="C21" s="25" t="s">
        <v>798</v>
      </c>
      <c r="D21" s="21">
        <v>-0.4037</v>
      </c>
      <c r="E21" s="21" t="s">
        <v>799</v>
      </c>
      <c r="F21" s="21" t="s">
        <v>22</v>
      </c>
      <c r="G21" s="21" t="s">
        <v>23</v>
      </c>
      <c r="H21" s="21">
        <v>0.63749999999999996</v>
      </c>
      <c r="J21" s="39"/>
      <c r="L21" s="18"/>
      <c r="M21" s="25" t="s">
        <v>842</v>
      </c>
      <c r="N21" s="21">
        <v>-17894</v>
      </c>
      <c r="O21" s="21" t="s">
        <v>843</v>
      </c>
      <c r="P21" s="21" t="s">
        <v>18</v>
      </c>
      <c r="Q21" s="21" t="s">
        <v>19</v>
      </c>
      <c r="R21" s="21" t="s">
        <v>837</v>
      </c>
      <c r="S21" s="39"/>
    </row>
    <row r="22" spans="2:19">
      <c r="B22" s="18"/>
      <c r="C22" s="25" t="s">
        <v>800</v>
      </c>
      <c r="D22" s="21">
        <v>-1.167</v>
      </c>
      <c r="E22" s="21" t="s">
        <v>801</v>
      </c>
      <c r="F22" s="21" t="s">
        <v>18</v>
      </c>
      <c r="G22" s="21" t="s">
        <v>25</v>
      </c>
      <c r="H22" s="21">
        <v>3.3000000000000002E-2</v>
      </c>
      <c r="J22" s="39"/>
      <c r="L22" s="18"/>
      <c r="M22" s="25" t="s">
        <v>844</v>
      </c>
      <c r="N22" s="21">
        <v>19341</v>
      </c>
      <c r="O22" s="21" t="s">
        <v>845</v>
      </c>
      <c r="P22" s="21" t="s">
        <v>18</v>
      </c>
      <c r="Q22" s="21" t="s">
        <v>19</v>
      </c>
      <c r="R22" s="21" t="s">
        <v>837</v>
      </c>
      <c r="S22" s="39"/>
    </row>
    <row r="23" spans="2:19">
      <c r="B23" s="18"/>
      <c r="C23" s="25" t="s">
        <v>802</v>
      </c>
      <c r="D23" s="21">
        <v>-0.18190000000000001</v>
      </c>
      <c r="E23" s="21" t="s">
        <v>803</v>
      </c>
      <c r="F23" s="21" t="s">
        <v>22</v>
      </c>
      <c r="G23" s="21" t="s">
        <v>23</v>
      </c>
      <c r="H23" s="21">
        <v>0.94520000000000004</v>
      </c>
      <c r="J23" s="39"/>
      <c r="L23" s="18"/>
      <c r="M23" s="25" t="s">
        <v>846</v>
      </c>
      <c r="N23" s="21">
        <v>1448</v>
      </c>
      <c r="O23" s="21" t="s">
        <v>847</v>
      </c>
      <c r="P23" s="21" t="s">
        <v>22</v>
      </c>
      <c r="Q23" s="21" t="s">
        <v>23</v>
      </c>
      <c r="R23" s="21">
        <v>0.11600000000000001</v>
      </c>
      <c r="S23" s="39"/>
    </row>
    <row r="24" spans="2:19">
      <c r="B24" s="18"/>
      <c r="C24" s="25" t="s">
        <v>804</v>
      </c>
      <c r="D24" s="21">
        <v>-0.94520000000000004</v>
      </c>
      <c r="E24" s="21" t="s">
        <v>805</v>
      </c>
      <c r="F24" s="21" t="s">
        <v>22</v>
      </c>
      <c r="G24" s="21" t="s">
        <v>23</v>
      </c>
      <c r="H24" s="21">
        <v>8.4000000000000005E-2</v>
      </c>
      <c r="J24" s="39"/>
      <c r="L24" s="18"/>
      <c r="M24" s="25" t="s">
        <v>848</v>
      </c>
      <c r="N24" s="21">
        <v>-17894</v>
      </c>
      <c r="O24" s="21" t="s">
        <v>843</v>
      </c>
      <c r="P24" s="21" t="s">
        <v>18</v>
      </c>
      <c r="Q24" s="21" t="s">
        <v>19</v>
      </c>
      <c r="R24" s="21" t="s">
        <v>837</v>
      </c>
      <c r="S24" s="39"/>
    </row>
    <row r="25" spans="2:19">
      <c r="B25" s="18"/>
      <c r="C25" s="25" t="s">
        <v>806</v>
      </c>
      <c r="D25" s="21">
        <v>-0.76329999999999998</v>
      </c>
      <c r="E25" s="21" t="s">
        <v>807</v>
      </c>
      <c r="F25" s="21" t="s">
        <v>22</v>
      </c>
      <c r="G25" s="21" t="s">
        <v>23</v>
      </c>
      <c r="H25" s="21">
        <v>0.17960000000000001</v>
      </c>
      <c r="J25" s="39"/>
      <c r="L25" s="18"/>
      <c r="R25" s="67"/>
      <c r="S25" s="39"/>
    </row>
    <row r="26" spans="2:19">
      <c r="B26" s="18"/>
      <c r="J26" s="39"/>
      <c r="L26" s="18"/>
      <c r="M26" s="235" t="s">
        <v>732</v>
      </c>
      <c r="N26" s="235"/>
      <c r="O26" s="235"/>
      <c r="P26" s="235"/>
      <c r="Q26" s="52"/>
      <c r="R26" s="52"/>
      <c r="S26" s="39"/>
    </row>
    <row r="27" spans="2:19">
      <c r="B27" s="40"/>
      <c r="C27" s="41"/>
      <c r="D27" s="41"/>
      <c r="E27" s="41"/>
      <c r="F27" s="41"/>
      <c r="G27" s="41"/>
      <c r="H27" s="41"/>
      <c r="I27" s="41"/>
      <c r="J27" s="42"/>
      <c r="L27" s="18"/>
      <c r="M27" s="216" t="s">
        <v>793</v>
      </c>
      <c r="N27" s="216"/>
      <c r="O27" s="216" t="s">
        <v>7</v>
      </c>
      <c r="P27" s="216"/>
      <c r="S27" s="39"/>
    </row>
    <row r="28" spans="2:19">
      <c r="L28" s="18"/>
      <c r="M28" s="22" t="s">
        <v>160</v>
      </c>
      <c r="N28" s="22" t="s">
        <v>163</v>
      </c>
      <c r="O28" s="22" t="s">
        <v>160</v>
      </c>
      <c r="P28" s="22" t="s">
        <v>163</v>
      </c>
      <c r="S28" s="39"/>
    </row>
    <row r="29" spans="2:19">
      <c r="L29" s="18"/>
      <c r="M29" s="16">
        <v>1.1599999999999999</v>
      </c>
      <c r="N29" s="16">
        <v>1.01</v>
      </c>
      <c r="O29" s="16">
        <v>681.18100000000004</v>
      </c>
      <c r="P29" s="16">
        <v>734.97299999999996</v>
      </c>
      <c r="S29" s="39"/>
    </row>
    <row r="30" spans="2:19">
      <c r="L30" s="18"/>
      <c r="M30" s="16">
        <v>0.90805000000000002</v>
      </c>
      <c r="N30" s="16">
        <v>1.3651500000000001</v>
      </c>
      <c r="O30" s="16">
        <v>674.46799999999996</v>
      </c>
      <c r="P30" s="16">
        <v>532.54309999999998</v>
      </c>
      <c r="S30" s="39"/>
    </row>
    <row r="31" spans="2:19">
      <c r="L31" s="18"/>
      <c r="M31" s="16">
        <v>0.94569999999999999</v>
      </c>
      <c r="N31" s="16">
        <v>0.96250000000000002</v>
      </c>
      <c r="O31" s="16">
        <v>610.44970000000001</v>
      </c>
      <c r="P31" s="16">
        <v>812.11239999999998</v>
      </c>
      <c r="S31" s="39"/>
    </row>
    <row r="32" spans="2:19">
      <c r="L32" s="18"/>
      <c r="S32" s="39"/>
    </row>
    <row r="33" spans="12:19">
      <c r="L33" s="18"/>
      <c r="M33" s="25" t="s">
        <v>37</v>
      </c>
      <c r="N33" s="21" t="s">
        <v>38</v>
      </c>
      <c r="O33" s="21"/>
      <c r="P33" s="21"/>
      <c r="Q33" s="21"/>
      <c r="S33" s="39"/>
    </row>
    <row r="34" spans="12:19">
      <c r="L34" s="18"/>
      <c r="M34" s="25" t="s">
        <v>41</v>
      </c>
      <c r="N34" s="21">
        <v>0.05</v>
      </c>
      <c r="O34" s="21"/>
      <c r="P34" s="21"/>
      <c r="Q34" s="21"/>
      <c r="R34" s="67"/>
      <c r="S34" s="39"/>
    </row>
    <row r="35" spans="12:19">
      <c r="L35" s="18"/>
      <c r="M35" s="25"/>
      <c r="N35" s="21"/>
      <c r="O35" s="21"/>
      <c r="P35" s="21"/>
      <c r="Q35" s="21"/>
      <c r="R35" s="67"/>
      <c r="S35" s="39"/>
    </row>
    <row r="36" spans="12:19">
      <c r="L36" s="18"/>
      <c r="M36" s="25" t="s">
        <v>47</v>
      </c>
      <c r="N36" s="21" t="s">
        <v>48</v>
      </c>
      <c r="O36" s="21" t="s">
        <v>49</v>
      </c>
      <c r="P36" s="21" t="s">
        <v>50</v>
      </c>
      <c r="Q36" s="21" t="s">
        <v>15</v>
      </c>
      <c r="R36" s="67"/>
      <c r="S36" s="39"/>
    </row>
    <row r="37" spans="12:19">
      <c r="L37" s="18"/>
      <c r="M37" s="25" t="s">
        <v>51</v>
      </c>
      <c r="N37" s="21">
        <v>7.5920000000000001E-2</v>
      </c>
      <c r="O37" s="21">
        <v>0.67369999999999997</v>
      </c>
      <c r="P37" s="21" t="s">
        <v>23</v>
      </c>
      <c r="Q37" s="21" t="s">
        <v>22</v>
      </c>
      <c r="R37" s="67"/>
      <c r="S37" s="39"/>
    </row>
    <row r="38" spans="12:19">
      <c r="L38" s="18"/>
      <c r="M38" s="25" t="s">
        <v>53</v>
      </c>
      <c r="N38" s="21">
        <v>7.6799999999999993E-2</v>
      </c>
      <c r="O38" s="21">
        <v>0.67190000000000005</v>
      </c>
      <c r="P38" s="21" t="s">
        <v>23</v>
      </c>
      <c r="Q38" s="21" t="s">
        <v>22</v>
      </c>
      <c r="R38" s="67"/>
      <c r="S38" s="39"/>
    </row>
    <row r="39" spans="12:19">
      <c r="L39" s="18"/>
      <c r="M39" s="25" t="s">
        <v>52</v>
      </c>
      <c r="N39" s="21">
        <v>96.67</v>
      </c>
      <c r="O39" s="21" t="s">
        <v>837</v>
      </c>
      <c r="P39" s="21" t="s">
        <v>19</v>
      </c>
      <c r="Q39" s="21" t="s">
        <v>18</v>
      </c>
      <c r="R39" s="67"/>
      <c r="S39" s="39"/>
    </row>
    <row r="40" spans="12:19">
      <c r="L40" s="18"/>
      <c r="M40" s="18"/>
      <c r="R40" s="67"/>
      <c r="S40" s="39"/>
    </row>
    <row r="41" spans="12:19">
      <c r="L41" s="18"/>
      <c r="M41" s="25" t="s">
        <v>12</v>
      </c>
      <c r="N41" s="21" t="s">
        <v>13</v>
      </c>
      <c r="O41" s="21" t="s">
        <v>14</v>
      </c>
      <c r="P41" s="21" t="s">
        <v>15</v>
      </c>
      <c r="Q41" s="21" t="s">
        <v>16</v>
      </c>
      <c r="R41" s="21" t="s">
        <v>17</v>
      </c>
      <c r="S41" s="39"/>
    </row>
    <row r="42" spans="12:19">
      <c r="L42" s="18"/>
      <c r="M42" s="25" t="s">
        <v>838</v>
      </c>
      <c r="N42" s="25">
        <v>-654.4</v>
      </c>
      <c r="O42" s="25" t="s">
        <v>849</v>
      </c>
      <c r="P42" s="25" t="s">
        <v>18</v>
      </c>
      <c r="Q42" s="25" t="s">
        <v>19</v>
      </c>
      <c r="R42" s="25" t="s">
        <v>837</v>
      </c>
      <c r="S42" s="39"/>
    </row>
    <row r="43" spans="12:19">
      <c r="L43" s="18"/>
      <c r="M43" s="25" t="s">
        <v>798</v>
      </c>
      <c r="N43" s="25">
        <v>-0.108</v>
      </c>
      <c r="O43" s="25" t="s">
        <v>850</v>
      </c>
      <c r="P43" s="25" t="s">
        <v>22</v>
      </c>
      <c r="Q43" s="25" t="s">
        <v>23</v>
      </c>
      <c r="R43" s="25" t="s">
        <v>841</v>
      </c>
      <c r="S43" s="39"/>
    </row>
    <row r="44" spans="12:19">
      <c r="L44" s="18"/>
      <c r="M44" s="25" t="s">
        <v>842</v>
      </c>
      <c r="N44" s="25">
        <v>-692.2</v>
      </c>
      <c r="O44" s="25" t="s">
        <v>851</v>
      </c>
      <c r="P44" s="25" t="s">
        <v>18</v>
      </c>
      <c r="Q44" s="25" t="s">
        <v>19</v>
      </c>
      <c r="R44" s="25" t="s">
        <v>837</v>
      </c>
      <c r="S44" s="39"/>
    </row>
    <row r="45" spans="12:19">
      <c r="L45" s="18"/>
      <c r="M45" s="25" t="s">
        <v>844</v>
      </c>
      <c r="N45" s="25">
        <v>654.29999999999995</v>
      </c>
      <c r="O45" s="25" t="s">
        <v>852</v>
      </c>
      <c r="P45" s="25" t="s">
        <v>18</v>
      </c>
      <c r="Q45" s="25" t="s">
        <v>19</v>
      </c>
      <c r="R45" s="25" t="s">
        <v>837</v>
      </c>
      <c r="S45" s="39"/>
    </row>
    <row r="46" spans="12:19">
      <c r="L46" s="18"/>
      <c r="M46" s="25" t="s">
        <v>846</v>
      </c>
      <c r="N46" s="25">
        <v>-37.840000000000003</v>
      </c>
      <c r="O46" s="25" t="s">
        <v>853</v>
      </c>
      <c r="P46" s="25" t="s">
        <v>22</v>
      </c>
      <c r="Q46" s="25" t="s">
        <v>23</v>
      </c>
      <c r="R46" s="25">
        <v>0.92290000000000005</v>
      </c>
      <c r="S46" s="39"/>
    </row>
    <row r="47" spans="12:19">
      <c r="L47" s="18"/>
      <c r="M47" s="25" t="s">
        <v>848</v>
      </c>
      <c r="N47" s="25">
        <v>-692.1</v>
      </c>
      <c r="O47" s="25" t="s">
        <v>854</v>
      </c>
      <c r="P47" s="25" t="s">
        <v>18</v>
      </c>
      <c r="Q47" s="25" t="s">
        <v>19</v>
      </c>
      <c r="R47" s="25" t="s">
        <v>837</v>
      </c>
      <c r="S47" s="39"/>
    </row>
    <row r="48" spans="12:19">
      <c r="L48" s="18"/>
      <c r="S48" s="39"/>
    </row>
    <row r="49" spans="12:19">
      <c r="L49" s="18"/>
      <c r="S49" s="39"/>
    </row>
    <row r="50" spans="12:19">
      <c r="L50" s="18"/>
      <c r="M50" s="235" t="s">
        <v>855</v>
      </c>
      <c r="N50" s="235"/>
      <c r="O50" s="235"/>
      <c r="P50" s="235"/>
      <c r="Q50" s="52"/>
      <c r="R50" s="52"/>
      <c r="S50" s="39"/>
    </row>
    <row r="51" spans="12:19">
      <c r="L51" s="18"/>
      <c r="M51" s="216" t="s">
        <v>793</v>
      </c>
      <c r="N51" s="216"/>
      <c r="O51" s="216" t="s">
        <v>7</v>
      </c>
      <c r="P51" s="216"/>
      <c r="S51" s="39"/>
    </row>
    <row r="52" spans="12:19">
      <c r="L52" s="18"/>
      <c r="M52" s="22" t="s">
        <v>160</v>
      </c>
      <c r="N52" s="22" t="s">
        <v>163</v>
      </c>
      <c r="O52" s="22" t="s">
        <v>160</v>
      </c>
      <c r="P52" s="22" t="s">
        <v>163</v>
      </c>
      <c r="S52" s="39"/>
    </row>
    <row r="53" spans="12:19">
      <c r="L53" s="18"/>
      <c r="M53" s="16">
        <v>1.51031</v>
      </c>
      <c r="N53" s="16">
        <v>0.60209000000000001</v>
      </c>
      <c r="O53" s="16">
        <v>1540.165</v>
      </c>
      <c r="P53" s="16">
        <v>1406.681</v>
      </c>
      <c r="S53" s="39"/>
    </row>
    <row r="54" spans="12:19">
      <c r="L54" s="18"/>
      <c r="M54" s="16">
        <v>0.87639999999999996</v>
      </c>
      <c r="N54" s="16">
        <v>0.85629999999999995</v>
      </c>
      <c r="O54" s="16">
        <v>1424.9090000000001</v>
      </c>
      <c r="P54" s="16">
        <v>1654.117</v>
      </c>
      <c r="S54" s="39"/>
    </row>
    <row r="55" spans="12:19">
      <c r="L55" s="18"/>
      <c r="M55" s="16">
        <v>0.75553000000000003</v>
      </c>
      <c r="N55" s="16">
        <v>0.82655999999999996</v>
      </c>
      <c r="O55" s="16">
        <v>1502.165</v>
      </c>
      <c r="P55" s="16">
        <v>1518.972</v>
      </c>
      <c r="S55" s="39"/>
    </row>
    <row r="56" spans="12:19">
      <c r="L56" s="18"/>
      <c r="S56" s="39"/>
    </row>
    <row r="57" spans="12:19">
      <c r="L57" s="18"/>
      <c r="M57" s="25" t="s">
        <v>37</v>
      </c>
      <c r="N57" s="21" t="s">
        <v>38</v>
      </c>
      <c r="O57" s="21"/>
      <c r="P57" s="21"/>
      <c r="Q57" s="21"/>
      <c r="S57" s="39"/>
    </row>
    <row r="58" spans="12:19">
      <c r="L58" s="18"/>
      <c r="M58" s="25" t="s">
        <v>41</v>
      </c>
      <c r="N58" s="21">
        <v>0.05</v>
      </c>
      <c r="O58" s="21"/>
      <c r="P58" s="21"/>
      <c r="Q58" s="21"/>
      <c r="R58" s="67"/>
      <c r="S58" s="39"/>
    </row>
    <row r="59" spans="12:19">
      <c r="L59" s="18"/>
      <c r="M59" s="25"/>
      <c r="N59" s="21"/>
      <c r="O59" s="21"/>
      <c r="P59" s="21"/>
      <c r="Q59" s="21"/>
      <c r="R59" s="67"/>
      <c r="S59" s="39"/>
    </row>
    <row r="60" spans="12:19">
      <c r="L60" s="18"/>
      <c r="M60" s="25" t="s">
        <v>47</v>
      </c>
      <c r="N60" s="21" t="s">
        <v>48</v>
      </c>
      <c r="O60" s="21" t="s">
        <v>49</v>
      </c>
      <c r="P60" s="21" t="s">
        <v>50</v>
      </c>
      <c r="Q60" s="21" t="s">
        <v>15</v>
      </c>
      <c r="R60" s="67"/>
      <c r="S60" s="39"/>
    </row>
    <row r="61" spans="12:19">
      <c r="L61" s="18"/>
      <c r="M61" s="25" t="s">
        <v>51</v>
      </c>
      <c r="N61" s="21">
        <v>1.5640000000000001E-2</v>
      </c>
      <c r="O61" s="21">
        <v>0.64580000000000004</v>
      </c>
      <c r="P61" s="21" t="s">
        <v>23</v>
      </c>
      <c r="Q61" s="21" t="s">
        <v>22</v>
      </c>
      <c r="R61" s="67"/>
      <c r="S61" s="39"/>
    </row>
    <row r="62" spans="12:19">
      <c r="L62" s="18"/>
      <c r="M62" s="25" t="s">
        <v>53</v>
      </c>
      <c r="N62" s="21">
        <v>1.5169999999999999E-2</v>
      </c>
      <c r="O62" s="21">
        <v>0.65069999999999995</v>
      </c>
      <c r="P62" s="21" t="s">
        <v>23</v>
      </c>
      <c r="Q62" s="21" t="s">
        <v>22</v>
      </c>
      <c r="R62" s="67"/>
      <c r="S62" s="39"/>
    </row>
    <row r="63" spans="12:19">
      <c r="L63" s="18"/>
      <c r="M63" s="25" t="s">
        <v>52</v>
      </c>
      <c r="N63" s="21">
        <v>99.42</v>
      </c>
      <c r="O63" s="21" t="s">
        <v>837</v>
      </c>
      <c r="P63" s="21" t="s">
        <v>19</v>
      </c>
      <c r="Q63" s="21" t="s">
        <v>18</v>
      </c>
      <c r="R63" s="67"/>
      <c r="S63" s="39"/>
    </row>
    <row r="64" spans="12:19">
      <c r="L64" s="18"/>
      <c r="M64" s="18"/>
      <c r="R64" s="67"/>
      <c r="S64" s="39"/>
    </row>
    <row r="65" spans="12:19">
      <c r="L65" s="18"/>
      <c r="M65" s="25" t="s">
        <v>12</v>
      </c>
      <c r="N65" s="21" t="s">
        <v>13</v>
      </c>
      <c r="O65" s="21" t="s">
        <v>14</v>
      </c>
      <c r="P65" s="21" t="s">
        <v>15</v>
      </c>
      <c r="Q65" s="21" t="s">
        <v>16</v>
      </c>
      <c r="R65" s="21" t="s">
        <v>17</v>
      </c>
      <c r="S65" s="39"/>
    </row>
    <row r="66" spans="12:19">
      <c r="L66" s="18"/>
      <c r="M66" s="25" t="s">
        <v>838</v>
      </c>
      <c r="N66" s="25">
        <v>-1488</v>
      </c>
      <c r="O66" s="25" t="s">
        <v>856</v>
      </c>
      <c r="P66" s="25" t="s">
        <v>18</v>
      </c>
      <c r="Q66" s="25" t="s">
        <v>19</v>
      </c>
      <c r="R66" s="25" t="s">
        <v>837</v>
      </c>
      <c r="S66" s="39"/>
    </row>
    <row r="67" spans="12:19">
      <c r="L67" s="18"/>
      <c r="M67" s="25" t="s">
        <v>798</v>
      </c>
      <c r="N67" s="25">
        <v>0.2858</v>
      </c>
      <c r="O67" s="25" t="s">
        <v>857</v>
      </c>
      <c r="P67" s="25" t="s">
        <v>22</v>
      </c>
      <c r="Q67" s="25" t="s">
        <v>23</v>
      </c>
      <c r="R67" s="25" t="s">
        <v>841</v>
      </c>
      <c r="S67" s="39"/>
    </row>
    <row r="68" spans="12:19">
      <c r="L68" s="18"/>
      <c r="M68" s="25" t="s">
        <v>842</v>
      </c>
      <c r="N68" s="25">
        <v>-1526</v>
      </c>
      <c r="O68" s="25" t="s">
        <v>858</v>
      </c>
      <c r="P68" s="25" t="s">
        <v>18</v>
      </c>
      <c r="Q68" s="25" t="s">
        <v>19</v>
      </c>
      <c r="R68" s="25" t="s">
        <v>837</v>
      </c>
      <c r="S68" s="39"/>
    </row>
    <row r="69" spans="12:19">
      <c r="L69" s="18"/>
      <c r="M69" s="25" t="s">
        <v>844</v>
      </c>
      <c r="N69" s="25">
        <v>1488</v>
      </c>
      <c r="O69" s="25" t="s">
        <v>859</v>
      </c>
      <c r="P69" s="25" t="s">
        <v>18</v>
      </c>
      <c r="Q69" s="25" t="s">
        <v>19</v>
      </c>
      <c r="R69" s="25" t="s">
        <v>837</v>
      </c>
      <c r="S69" s="39"/>
    </row>
    <row r="70" spans="12:19">
      <c r="L70" s="18"/>
      <c r="M70" s="25" t="s">
        <v>846</v>
      </c>
      <c r="N70" s="25">
        <v>-37.51</v>
      </c>
      <c r="O70" s="25" t="s">
        <v>860</v>
      </c>
      <c r="P70" s="25" t="s">
        <v>22</v>
      </c>
      <c r="Q70" s="25" t="s">
        <v>23</v>
      </c>
      <c r="R70" s="25">
        <v>0.90549999999999997</v>
      </c>
      <c r="S70" s="39"/>
    </row>
    <row r="71" spans="12:19">
      <c r="L71" s="18"/>
      <c r="M71" s="25" t="s">
        <v>848</v>
      </c>
      <c r="N71" s="25">
        <v>-1526</v>
      </c>
      <c r="O71" s="25" t="s">
        <v>861</v>
      </c>
      <c r="P71" s="25" t="s">
        <v>18</v>
      </c>
      <c r="Q71" s="25" t="s">
        <v>19</v>
      </c>
      <c r="R71" s="25" t="s">
        <v>837</v>
      </c>
      <c r="S71" s="39"/>
    </row>
    <row r="72" spans="12:19">
      <c r="L72" s="40"/>
      <c r="M72" s="41"/>
      <c r="N72" s="41"/>
      <c r="O72" s="41"/>
      <c r="P72" s="41"/>
      <c r="Q72" s="41"/>
      <c r="R72" s="41"/>
      <c r="S72" s="42"/>
    </row>
  </sheetData>
  <mergeCells count="12">
    <mergeCell ref="M4:N4"/>
    <mergeCell ref="O4:P4"/>
    <mergeCell ref="C4:D4"/>
    <mergeCell ref="E4:F4"/>
    <mergeCell ref="C3:F3"/>
    <mergeCell ref="M3:P3"/>
    <mergeCell ref="M26:P26"/>
    <mergeCell ref="M27:N27"/>
    <mergeCell ref="O27:P27"/>
    <mergeCell ref="M50:P50"/>
    <mergeCell ref="M51:N51"/>
    <mergeCell ref="O51:P5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1987-3D89-4036-B851-9EAE3BAC868A}">
  <dimension ref="B3:V43"/>
  <sheetViews>
    <sheetView topLeftCell="G1" workbookViewId="0">
      <selection activeCell="O28" sqref="O28"/>
    </sheetView>
  </sheetViews>
  <sheetFormatPr defaultColWidth="8.88671875" defaultRowHeight="14.25"/>
  <cols>
    <col min="1" max="2" width="8.88671875" style="55"/>
    <col min="3" max="10" width="10.88671875" style="55" customWidth="1"/>
    <col min="11" max="11" width="7.6640625" style="55" customWidth="1"/>
    <col min="12" max="15" width="10.77734375" style="55" customWidth="1"/>
    <col min="16" max="16" width="8.88671875" style="55"/>
    <col min="17" max="17" width="22.44140625" style="55" customWidth="1"/>
    <col min="18" max="18" width="16" style="55" customWidth="1"/>
    <col min="19" max="19" width="15.77734375" style="55" customWidth="1"/>
    <col min="20" max="21" width="8.88671875" style="55"/>
    <col min="22" max="22" width="13.6640625" style="55" customWidth="1"/>
    <col min="23" max="16384" width="8.88671875" style="55"/>
  </cols>
  <sheetData>
    <row r="3" spans="3:22">
      <c r="C3" s="236" t="s">
        <v>793</v>
      </c>
      <c r="D3" s="236"/>
      <c r="E3" s="236"/>
      <c r="F3" s="236"/>
      <c r="G3" s="210" t="s">
        <v>862</v>
      </c>
      <c r="H3" s="210"/>
      <c r="I3" s="210"/>
      <c r="J3" s="210"/>
      <c r="L3" s="225" t="s">
        <v>863</v>
      </c>
      <c r="M3" s="225"/>
      <c r="N3" s="225"/>
      <c r="O3" s="225"/>
      <c r="Q3" s="11" t="s">
        <v>115</v>
      </c>
      <c r="R3" s="12" t="s">
        <v>734</v>
      </c>
      <c r="S3" s="12"/>
      <c r="T3" s="12"/>
      <c r="U3" s="12"/>
    </row>
    <row r="4" spans="3:22">
      <c r="C4" s="231" t="s">
        <v>733</v>
      </c>
      <c r="D4" s="231"/>
      <c r="E4" s="231"/>
      <c r="F4" s="231"/>
      <c r="G4" s="231" t="s">
        <v>733</v>
      </c>
      <c r="H4" s="231"/>
      <c r="I4" s="231"/>
      <c r="J4" s="231"/>
      <c r="L4" s="231" t="s">
        <v>733</v>
      </c>
      <c r="M4" s="231"/>
      <c r="N4" s="231"/>
      <c r="O4" s="231"/>
      <c r="Q4" s="11"/>
      <c r="R4" s="12"/>
      <c r="S4" s="12"/>
      <c r="T4" s="12"/>
      <c r="U4" s="12"/>
    </row>
    <row r="5" spans="3:22">
      <c r="C5" s="55" t="s">
        <v>160</v>
      </c>
      <c r="D5" s="55" t="s">
        <v>168</v>
      </c>
      <c r="E5" s="55" t="s">
        <v>162</v>
      </c>
      <c r="F5" s="55" t="s">
        <v>163</v>
      </c>
      <c r="G5" s="55" t="s">
        <v>160</v>
      </c>
      <c r="H5" s="55" t="s">
        <v>168</v>
      </c>
      <c r="I5" s="55" t="s">
        <v>162</v>
      </c>
      <c r="J5" s="55" t="s">
        <v>163</v>
      </c>
      <c r="L5" s="57" t="s">
        <v>160</v>
      </c>
      <c r="M5" s="57" t="s">
        <v>168</v>
      </c>
      <c r="N5" s="57" t="s">
        <v>162</v>
      </c>
      <c r="O5" s="57" t="s">
        <v>163</v>
      </c>
      <c r="Q5" s="11" t="s">
        <v>37</v>
      </c>
      <c r="R5" s="12" t="s">
        <v>38</v>
      </c>
      <c r="S5" s="12"/>
      <c r="T5" s="12"/>
      <c r="U5" s="12"/>
    </row>
    <row r="6" spans="3:22">
      <c r="C6" s="57">
        <v>3.589</v>
      </c>
      <c r="D6" s="57">
        <v>4.3550000000000004</v>
      </c>
      <c r="E6" s="57">
        <v>3.93</v>
      </c>
      <c r="F6" s="57">
        <v>4.4340000000000002</v>
      </c>
      <c r="G6" s="57">
        <v>9.1280000000000001</v>
      </c>
      <c r="H6" s="57">
        <v>12.016</v>
      </c>
      <c r="I6" s="57">
        <v>9.1709999999999994</v>
      </c>
      <c r="J6" s="57">
        <v>10.308999999999999</v>
      </c>
      <c r="L6" s="57">
        <v>2.6657120516999364</v>
      </c>
      <c r="M6" s="57">
        <v>3.3549941953592262</v>
      </c>
      <c r="N6" s="57">
        <v>2.4880629408572976</v>
      </c>
      <c r="O6" s="57">
        <v>2.734313526130125</v>
      </c>
      <c r="Q6" s="11" t="s">
        <v>41</v>
      </c>
      <c r="R6" s="12">
        <v>0.05</v>
      </c>
      <c r="S6" s="12"/>
      <c r="T6" s="12"/>
      <c r="U6" s="12"/>
    </row>
    <row r="7" spans="3:22">
      <c r="C7" s="57">
        <v>3.45</v>
      </c>
      <c r="D7" s="57">
        <v>3.7</v>
      </c>
      <c r="E7" s="57">
        <v>3.9079999999999999</v>
      </c>
      <c r="F7" s="57">
        <v>3.4790000000000001</v>
      </c>
      <c r="G7" s="57">
        <v>9.1769999999999996</v>
      </c>
      <c r="H7" s="57">
        <v>9.2289999999999992</v>
      </c>
      <c r="I7" s="57">
        <v>12.257</v>
      </c>
      <c r="J7" s="57">
        <v>12.095000000000001</v>
      </c>
      <c r="L7" s="57">
        <v>2.6800218556584485</v>
      </c>
      <c r="M7" s="57">
        <v>2.5768343399609099</v>
      </c>
      <c r="N7" s="57">
        <v>3.3252848616386323</v>
      </c>
      <c r="O7" s="57">
        <v>3.2080242602137807</v>
      </c>
      <c r="Q7" s="11"/>
      <c r="R7" s="12"/>
      <c r="S7" s="12"/>
      <c r="T7" s="12"/>
      <c r="U7" s="12"/>
    </row>
    <row r="8" spans="3:22">
      <c r="C8" s="57">
        <v>3.4889999999999999</v>
      </c>
      <c r="D8" s="57">
        <v>4.0759999999999996</v>
      </c>
      <c r="E8" s="57">
        <v>3.5720000000000001</v>
      </c>
      <c r="F8" s="57">
        <v>3.621</v>
      </c>
      <c r="G8" s="57">
        <v>8.2840000000000007</v>
      </c>
      <c r="H8" s="57">
        <v>7.87</v>
      </c>
      <c r="I8" s="57">
        <v>9.625</v>
      </c>
      <c r="J8" s="57">
        <v>10.297000000000001</v>
      </c>
      <c r="L8" s="57">
        <v>2.4192329794349559</v>
      </c>
      <c r="M8" s="57">
        <v>2.1973871768872431</v>
      </c>
      <c r="N8" s="57">
        <v>2.6112316874660877</v>
      </c>
      <c r="O8" s="57">
        <v>2.731130699249384</v>
      </c>
      <c r="Q8" s="11" t="s">
        <v>47</v>
      </c>
      <c r="R8" s="12" t="s">
        <v>48</v>
      </c>
      <c r="S8" s="12" t="s">
        <v>49</v>
      </c>
      <c r="T8" s="12" t="s">
        <v>50</v>
      </c>
      <c r="U8" s="12" t="s">
        <v>15</v>
      </c>
    </row>
    <row r="9" spans="3:22">
      <c r="C9" s="57">
        <v>2.5680000000000001</v>
      </c>
      <c r="D9" s="57">
        <v>2.9340000000000002</v>
      </c>
      <c r="E9" s="57">
        <v>3.573</v>
      </c>
      <c r="F9" s="57">
        <v>3.5979999999999999</v>
      </c>
      <c r="G9" s="57">
        <v>13.361000000000001</v>
      </c>
      <c r="H9" s="57">
        <v>8.7710000000000008</v>
      </c>
      <c r="I9" s="57">
        <v>12.297000000000001</v>
      </c>
      <c r="J9" s="57">
        <v>9.92</v>
      </c>
      <c r="L9" s="57">
        <v>3.9019038916260795</v>
      </c>
      <c r="M9" s="57">
        <v>2.4489558994254139</v>
      </c>
      <c r="N9" s="57">
        <v>3.3361367335865433</v>
      </c>
      <c r="O9" s="57">
        <v>2.6311368880794297</v>
      </c>
      <c r="Q9" s="11" t="s">
        <v>51</v>
      </c>
      <c r="R9" s="12">
        <v>8.4040000000000004E-2</v>
      </c>
      <c r="S9" s="12">
        <v>0.70440000000000003</v>
      </c>
      <c r="T9" s="12" t="s">
        <v>23</v>
      </c>
      <c r="U9" s="12" t="s">
        <v>22</v>
      </c>
    </row>
    <row r="10" spans="3:22">
      <c r="C10" s="57">
        <v>3.1139999999999999</v>
      </c>
      <c r="D10" s="57">
        <v>3.879</v>
      </c>
      <c r="E10" s="57">
        <v>3.5880000000000001</v>
      </c>
      <c r="F10" s="57">
        <v>3.339</v>
      </c>
      <c r="G10" s="57">
        <v>8.94</v>
      </c>
      <c r="H10" s="57">
        <v>11.519</v>
      </c>
      <c r="I10" s="57">
        <v>9.5340000000000007</v>
      </c>
      <c r="J10" s="57">
        <v>11.16</v>
      </c>
      <c r="L10" s="57">
        <v>2.6108091303897272</v>
      </c>
      <c r="M10" s="57">
        <v>3.2162265426383927</v>
      </c>
      <c r="N10" s="57">
        <v>2.5865436787845901</v>
      </c>
      <c r="O10" s="57">
        <v>2.9600289990893582</v>
      </c>
      <c r="Q10" s="11" t="s">
        <v>52</v>
      </c>
      <c r="R10" s="12">
        <v>0.25819999999999999</v>
      </c>
      <c r="S10" s="12">
        <v>0.2326</v>
      </c>
      <c r="T10" s="12" t="s">
        <v>23</v>
      </c>
      <c r="U10" s="12" t="s">
        <v>22</v>
      </c>
    </row>
    <row r="11" spans="3:22">
      <c r="C11" s="57">
        <v>3.2730000000000001</v>
      </c>
      <c r="D11" s="57">
        <v>3.7730000000000001</v>
      </c>
      <c r="E11" s="57">
        <v>3.3959999999999999</v>
      </c>
      <c r="F11" s="57">
        <v>3.895</v>
      </c>
      <c r="G11" s="57">
        <v>8.6319999999999997</v>
      </c>
      <c r="H11" s="57">
        <v>10.125999999999999</v>
      </c>
      <c r="I11" s="57">
        <v>9.3480000000000008</v>
      </c>
      <c r="J11" s="57">
        <v>9.5809999999999995</v>
      </c>
      <c r="L11" s="57">
        <v>2.5208617912219382</v>
      </c>
      <c r="M11" s="57">
        <v>2.8272862202236619</v>
      </c>
      <c r="N11" s="57">
        <v>2.536082474226804</v>
      </c>
      <c r="O11" s="57">
        <v>2.5412220286984892</v>
      </c>
      <c r="Q11" s="11" t="s">
        <v>53</v>
      </c>
      <c r="R11" s="12">
        <v>79.849999999999994</v>
      </c>
      <c r="S11" s="12" t="s">
        <v>20</v>
      </c>
      <c r="T11" s="12" t="s">
        <v>19</v>
      </c>
      <c r="U11" s="12" t="s">
        <v>18</v>
      </c>
    </row>
    <row r="12" spans="3:22">
      <c r="C12" s="57">
        <v>3.7949999999999999</v>
      </c>
      <c r="D12" s="57">
        <v>2.867</v>
      </c>
      <c r="E12" s="57">
        <v>3.9420000000000002</v>
      </c>
      <c r="F12" s="57">
        <v>3.7679999999999998</v>
      </c>
      <c r="G12" s="57">
        <v>11.688000000000001</v>
      </c>
      <c r="H12" s="57">
        <v>9.968</v>
      </c>
      <c r="I12" s="57">
        <v>12.558</v>
      </c>
      <c r="J12" s="57">
        <v>9.4280000000000008</v>
      </c>
      <c r="L12" s="57">
        <v>3.4133262993283151</v>
      </c>
      <c r="M12" s="57">
        <v>2.7831709503446045</v>
      </c>
      <c r="N12" s="57">
        <v>3.4069451980466625</v>
      </c>
      <c r="O12" s="57">
        <v>2.5006409859690391</v>
      </c>
    </row>
    <row r="13" spans="3:22">
      <c r="C13" s="57">
        <v>3.286</v>
      </c>
      <c r="D13" s="57">
        <v>2.9449999999999998</v>
      </c>
      <c r="E13" s="57">
        <v>3.375</v>
      </c>
      <c r="F13" s="57">
        <v>4.7050000000000001</v>
      </c>
      <c r="G13" s="57">
        <v>11.269</v>
      </c>
      <c r="H13" s="57">
        <v>11.92</v>
      </c>
      <c r="I13" s="57">
        <v>12.161</v>
      </c>
      <c r="J13" s="57">
        <v>11.183999999999999</v>
      </c>
      <c r="L13" s="57">
        <v>3.2909628736422638</v>
      </c>
      <c r="M13" s="57">
        <v>3.3281899807491659</v>
      </c>
      <c r="N13" s="57">
        <v>3.2992403689636456</v>
      </c>
      <c r="O13" s="57">
        <v>2.9663946528508407</v>
      </c>
    </row>
    <row r="14" spans="3:22">
      <c r="C14" s="57">
        <v>3.6880000000000002</v>
      </c>
      <c r="D14" s="57">
        <v>3.6960000000000002</v>
      </c>
      <c r="E14" s="57">
        <v>3.2789999999999999</v>
      </c>
      <c r="F14" s="57">
        <v>3.903</v>
      </c>
      <c r="G14" s="57">
        <v>10.095000000000001</v>
      </c>
      <c r="H14" s="57">
        <v>10.401</v>
      </c>
      <c r="I14" s="57">
        <v>9.6660000000000004</v>
      </c>
      <c r="J14" s="57">
        <v>10.356</v>
      </c>
      <c r="L14" s="57">
        <v>2.9481116522689375</v>
      </c>
      <c r="M14" s="57">
        <v>2.9040691266587308</v>
      </c>
      <c r="N14" s="57">
        <v>2.6223548562126964</v>
      </c>
      <c r="O14" s="57">
        <v>2.7467795980796947</v>
      </c>
      <c r="Q14" s="11" t="s">
        <v>12</v>
      </c>
      <c r="R14" s="12" t="s">
        <v>13</v>
      </c>
      <c r="S14" s="12" t="s">
        <v>14</v>
      </c>
      <c r="T14" s="12" t="s">
        <v>15</v>
      </c>
      <c r="U14" s="12" t="s">
        <v>16</v>
      </c>
      <c r="V14" s="12" t="s">
        <v>17</v>
      </c>
    </row>
    <row r="15" spans="3:22">
      <c r="C15" s="57">
        <v>3.6080000000000001</v>
      </c>
      <c r="D15" s="57">
        <v>3.3010000000000002</v>
      </c>
      <c r="E15" s="57">
        <v>3.7250000000000001</v>
      </c>
      <c r="F15" s="57">
        <v>3.6219999999999999</v>
      </c>
      <c r="G15" s="57">
        <v>11.631</v>
      </c>
      <c r="H15" s="57">
        <v>10.051</v>
      </c>
      <c r="I15" s="57">
        <v>9.1609999999999996</v>
      </c>
      <c r="J15" s="57">
        <v>11.757999999999999</v>
      </c>
      <c r="L15" s="57">
        <v>3.3966802008459642</v>
      </c>
      <c r="M15" s="57">
        <v>2.8063454275595525</v>
      </c>
      <c r="N15" s="57">
        <v>2.4853499728703197</v>
      </c>
      <c r="O15" s="57">
        <v>3.1186398719796302</v>
      </c>
      <c r="Q15" s="11"/>
      <c r="R15" s="12"/>
      <c r="S15" s="12"/>
      <c r="T15" s="12"/>
      <c r="U15" s="12"/>
      <c r="V15" s="12"/>
    </row>
    <row r="16" spans="3:22">
      <c r="C16" s="57">
        <v>3.032</v>
      </c>
      <c r="D16" s="57">
        <v>4.4390000000000001</v>
      </c>
      <c r="E16" s="57">
        <v>3.1869999999999998</v>
      </c>
      <c r="F16" s="57">
        <v>4.383</v>
      </c>
      <c r="G16" s="57">
        <v>8.1890000000000001</v>
      </c>
      <c r="H16" s="57">
        <v>13.124000000000001</v>
      </c>
      <c r="I16" s="57">
        <v>11.526999999999999</v>
      </c>
      <c r="J16" s="57">
        <v>10.526</v>
      </c>
      <c r="L16" s="57">
        <v>2.3914894819643711</v>
      </c>
      <c r="M16" s="57">
        <v>3.66435950565034</v>
      </c>
      <c r="N16" s="57">
        <v>3.1272381985892563</v>
      </c>
      <c r="O16" s="57">
        <v>2.7918696455568623</v>
      </c>
      <c r="Q16" s="11" t="s">
        <v>735</v>
      </c>
      <c r="R16" s="12">
        <v>-6.8739999999999997</v>
      </c>
      <c r="S16" s="12" t="s">
        <v>736</v>
      </c>
      <c r="T16" s="12" t="s">
        <v>18</v>
      </c>
      <c r="U16" s="12" t="s">
        <v>19</v>
      </c>
      <c r="V16" s="12" t="s">
        <v>20</v>
      </c>
    </row>
    <row r="17" spans="3:22">
      <c r="C17" s="57">
        <v>3.3980000000000001</v>
      </c>
      <c r="D17" s="57">
        <v>3.73</v>
      </c>
      <c r="E17" s="57">
        <v>3.923</v>
      </c>
      <c r="F17" s="57">
        <v>3.4289999999999998</v>
      </c>
      <c r="G17" s="57">
        <v>10.957000000000001</v>
      </c>
      <c r="H17" s="57">
        <v>12.372999999999999</v>
      </c>
      <c r="I17" s="57">
        <v>8.48</v>
      </c>
      <c r="J17" s="57">
        <v>8.89</v>
      </c>
      <c r="L17" s="57">
        <v>3.1998473872125555</v>
      </c>
      <c r="M17" s="57">
        <v>3.4546723684403879</v>
      </c>
      <c r="N17" s="57">
        <v>2.3005968529571348</v>
      </c>
      <c r="O17" s="57">
        <v>2.357944247482473</v>
      </c>
      <c r="Q17" s="11" t="s">
        <v>737</v>
      </c>
      <c r="R17" s="12">
        <v>-0.1573</v>
      </c>
      <c r="S17" s="12" t="s">
        <v>738</v>
      </c>
      <c r="T17" s="12" t="s">
        <v>22</v>
      </c>
      <c r="U17" s="12" t="s">
        <v>23</v>
      </c>
      <c r="V17" s="12">
        <v>0.99990000000000001</v>
      </c>
    </row>
    <row r="18" spans="3:22">
      <c r="C18" s="57">
        <v>2.9129999999999998</v>
      </c>
      <c r="D18" s="57">
        <v>3.8140000000000001</v>
      </c>
      <c r="E18" s="57">
        <v>4.5199999999999996</v>
      </c>
      <c r="F18" s="57">
        <v>3.2570000000000001</v>
      </c>
      <c r="G18" s="57">
        <v>10.826000000000001</v>
      </c>
      <c r="H18" s="57">
        <v>12.285</v>
      </c>
      <c r="I18" s="57">
        <v>11.72</v>
      </c>
      <c r="J18" s="57">
        <v>8.7219999999999995</v>
      </c>
      <c r="L18" s="57">
        <v>3.1615905643846971</v>
      </c>
      <c r="M18" s="57">
        <v>3.4301018383811663</v>
      </c>
      <c r="N18" s="57">
        <v>3.1795984807379272</v>
      </c>
      <c r="O18" s="57">
        <v>2.3133846711520953</v>
      </c>
      <c r="Q18" s="11" t="s">
        <v>739</v>
      </c>
      <c r="R18" s="12">
        <v>-7.6050000000000004</v>
      </c>
      <c r="S18" s="12" t="s">
        <v>740</v>
      </c>
      <c r="T18" s="12" t="s">
        <v>18</v>
      </c>
      <c r="U18" s="12" t="s">
        <v>19</v>
      </c>
      <c r="V18" s="12" t="s">
        <v>20</v>
      </c>
    </row>
    <row r="19" spans="3:22">
      <c r="C19" s="57">
        <v>2.7650000000000001</v>
      </c>
      <c r="D19" s="57">
        <v>4.2160000000000002</v>
      </c>
      <c r="E19" s="57"/>
      <c r="F19" s="57">
        <v>3.4980000000000002</v>
      </c>
      <c r="G19" s="57">
        <v>10.753</v>
      </c>
      <c r="H19" s="57">
        <v>14.204000000000001</v>
      </c>
      <c r="I19" s="57">
        <v>11.396000000000001</v>
      </c>
      <c r="J19" s="57">
        <v>12.194000000000001</v>
      </c>
      <c r="L19" s="57">
        <v>3.1402718768546691</v>
      </c>
      <c r="M19" s="57">
        <v>3.9659069200135195</v>
      </c>
      <c r="N19" s="57">
        <v>3.0916983179598478</v>
      </c>
      <c r="O19" s="57">
        <v>3.2342825819798962</v>
      </c>
      <c r="Q19" s="11" t="s">
        <v>741</v>
      </c>
      <c r="R19" s="12">
        <v>-0.26179999999999998</v>
      </c>
      <c r="S19" s="12" t="s">
        <v>742</v>
      </c>
      <c r="T19" s="12" t="s">
        <v>22</v>
      </c>
      <c r="U19" s="12" t="s">
        <v>23</v>
      </c>
      <c r="V19" s="12">
        <v>0.99839999999999995</v>
      </c>
    </row>
    <row r="20" spans="3:22">
      <c r="C20" s="57">
        <v>3.2090000000000001</v>
      </c>
      <c r="D20" s="57">
        <v>3.431</v>
      </c>
      <c r="E20" s="57"/>
      <c r="F20" s="57">
        <v>4.0730000000000004</v>
      </c>
      <c r="G20" s="57">
        <v>12.368</v>
      </c>
      <c r="H20" s="57">
        <v>11.208</v>
      </c>
      <c r="I20" s="57">
        <v>9.8089999999999993</v>
      </c>
      <c r="J20" s="57">
        <v>9.4220000000000006</v>
      </c>
      <c r="L20" s="57">
        <v>3.6119113338546032</v>
      </c>
      <c r="M20" s="57">
        <v>3.1293920557245514</v>
      </c>
      <c r="N20" s="57">
        <v>2.6611502984264779</v>
      </c>
      <c r="O20" s="57">
        <v>2.4990495725286683</v>
      </c>
      <c r="Q20" s="11" t="s">
        <v>743</v>
      </c>
      <c r="R20" s="12">
        <v>-7.1559999999999997</v>
      </c>
      <c r="S20" s="12" t="s">
        <v>744</v>
      </c>
      <c r="T20" s="12" t="s">
        <v>18</v>
      </c>
      <c r="U20" s="12" t="s">
        <v>19</v>
      </c>
      <c r="V20" s="12" t="s">
        <v>20</v>
      </c>
    </row>
    <row r="21" spans="3:22">
      <c r="C21" s="57">
        <v>4.5839999999999996</v>
      </c>
      <c r="D21" s="57">
        <v>3.0219999999999998</v>
      </c>
      <c r="E21" s="57"/>
      <c r="F21" s="57">
        <v>3.798</v>
      </c>
      <c r="G21" s="57">
        <v>11.545</v>
      </c>
      <c r="H21" s="57">
        <v>10.49</v>
      </c>
      <c r="I21" s="57"/>
      <c r="J21" s="57">
        <v>8.4019999999999992</v>
      </c>
      <c r="L21" s="57">
        <v>3.3715650347146986</v>
      </c>
      <c r="M21" s="57">
        <v>2.9289188672868081</v>
      </c>
      <c r="N21" s="57"/>
      <c r="O21" s="57">
        <v>2.2285092876656618</v>
      </c>
      <c r="Q21" s="11" t="s">
        <v>745</v>
      </c>
      <c r="R21" s="12">
        <v>-0.34599999999999997</v>
      </c>
      <c r="S21" s="12" t="s">
        <v>746</v>
      </c>
      <c r="T21" s="12" t="s">
        <v>22</v>
      </c>
      <c r="U21" s="12" t="s">
        <v>23</v>
      </c>
      <c r="V21" s="12">
        <v>0.96140000000000003</v>
      </c>
    </row>
    <row r="22" spans="3:22">
      <c r="C22" s="57">
        <v>3.5019999999999998</v>
      </c>
      <c r="D22" s="57">
        <v>3.9129999999999998</v>
      </c>
      <c r="E22" s="57"/>
      <c r="F22" s="57">
        <v>4.976</v>
      </c>
      <c r="G22" s="57">
        <v>9.0419999999999998</v>
      </c>
      <c r="H22" s="57">
        <v>12.614000000000001</v>
      </c>
      <c r="I22" s="57"/>
      <c r="J22" s="57">
        <v>14.836</v>
      </c>
      <c r="L22" s="57">
        <v>2.6405968855686708</v>
      </c>
      <c r="M22" s="57">
        <v>3.5219621155343943</v>
      </c>
      <c r="N22" s="57"/>
      <c r="O22" s="57">
        <v>3.9350349668897602</v>
      </c>
      <c r="Q22" s="11" t="s">
        <v>747</v>
      </c>
      <c r="R22" s="12">
        <v>-7.3419999999999996</v>
      </c>
      <c r="S22" s="12" t="s">
        <v>748</v>
      </c>
      <c r="T22" s="12" t="s">
        <v>18</v>
      </c>
      <c r="U22" s="12" t="s">
        <v>19</v>
      </c>
      <c r="V22" s="12" t="s">
        <v>20</v>
      </c>
    </row>
    <row r="23" spans="3:22">
      <c r="C23" s="57">
        <v>3.855</v>
      </c>
      <c r="D23" s="57">
        <v>2.8140000000000001</v>
      </c>
      <c r="E23" s="57"/>
      <c r="F23" s="57">
        <v>3.9870000000000001</v>
      </c>
      <c r="G23" s="57">
        <v>10.086</v>
      </c>
      <c r="H23" s="57">
        <v>8.8140000000000001</v>
      </c>
      <c r="I23" s="57"/>
      <c r="J23" s="57">
        <v>12.536</v>
      </c>
      <c r="L23" s="57">
        <v>2.9454833209296187</v>
      </c>
      <c r="M23" s="57">
        <v>2.4609619538861702</v>
      </c>
      <c r="N23" s="57"/>
      <c r="O23" s="57">
        <v>3.3249931480810213</v>
      </c>
      <c r="Q23" s="11" t="s">
        <v>749</v>
      </c>
      <c r="R23" s="12">
        <v>6.7160000000000002</v>
      </c>
      <c r="S23" s="12" t="s">
        <v>750</v>
      </c>
      <c r="T23" s="12" t="s">
        <v>18</v>
      </c>
      <c r="U23" s="12" t="s">
        <v>19</v>
      </c>
      <c r="V23" s="12" t="s">
        <v>20</v>
      </c>
    </row>
    <row r="24" spans="3:22">
      <c r="C24" s="57">
        <v>3.7839999999999998</v>
      </c>
      <c r="D24" s="57">
        <v>3.1440000000000001</v>
      </c>
      <c r="E24" s="57"/>
      <c r="F24" s="57">
        <v>3.5830000000000002</v>
      </c>
      <c r="G24" s="57">
        <v>11.395</v>
      </c>
      <c r="H24" s="57">
        <v>10.907999999999999</v>
      </c>
      <c r="I24" s="57"/>
      <c r="J24" s="57">
        <v>12.621</v>
      </c>
      <c r="L24" s="57">
        <v>3.3277595123927228</v>
      </c>
      <c r="M24" s="57">
        <v>3.0456288850681124</v>
      </c>
      <c r="N24" s="57"/>
      <c r="O24" s="57">
        <v>3.3475381718196053</v>
      </c>
      <c r="Q24" s="11" t="s">
        <v>751</v>
      </c>
      <c r="R24" s="12">
        <v>-0.73160000000000003</v>
      </c>
      <c r="S24" s="12" t="s">
        <v>752</v>
      </c>
      <c r="T24" s="12" t="s">
        <v>22</v>
      </c>
      <c r="U24" s="12" t="s">
        <v>23</v>
      </c>
      <c r="V24" s="12">
        <v>0.4662</v>
      </c>
    </row>
    <row r="25" spans="3:22">
      <c r="C25" s="57">
        <v>3.5459999999999998</v>
      </c>
      <c r="D25" s="57"/>
      <c r="E25" s="57"/>
      <c r="F25" s="57">
        <v>3.774</v>
      </c>
      <c r="G25" s="57">
        <v>11.96</v>
      </c>
      <c r="H25" s="57"/>
      <c r="I25" s="57"/>
      <c r="J25" s="57">
        <v>11.351000000000001</v>
      </c>
      <c r="L25" s="57">
        <v>3.4927603131388305</v>
      </c>
      <c r="M25" s="57"/>
      <c r="N25" s="57"/>
      <c r="O25" s="57">
        <v>3.0106889936078236</v>
      </c>
      <c r="Q25" s="11" t="s">
        <v>753</v>
      </c>
      <c r="R25" s="12">
        <v>6.6120000000000001</v>
      </c>
      <c r="S25" s="12" t="s">
        <v>754</v>
      </c>
      <c r="T25" s="12" t="s">
        <v>18</v>
      </c>
      <c r="U25" s="12" t="s">
        <v>19</v>
      </c>
      <c r="V25" s="12" t="s">
        <v>20</v>
      </c>
    </row>
    <row r="26" spans="3:22">
      <c r="C26" s="57">
        <v>2.95</v>
      </c>
      <c r="D26" s="57"/>
      <c r="E26" s="57"/>
      <c r="F26" s="57">
        <v>2.823</v>
      </c>
      <c r="G26" s="57">
        <v>10.689</v>
      </c>
      <c r="H26" s="57"/>
      <c r="I26" s="57"/>
      <c r="J26" s="57">
        <v>14.961</v>
      </c>
      <c r="L26" s="57">
        <v>3.1215815206639594</v>
      </c>
      <c r="M26" s="57"/>
      <c r="N26" s="57"/>
      <c r="O26" s="57">
        <v>3.968189413564148</v>
      </c>
      <c r="Q26" s="11" t="s">
        <v>755</v>
      </c>
      <c r="R26" s="12">
        <v>-0.2828</v>
      </c>
      <c r="S26" s="12" t="s">
        <v>756</v>
      </c>
      <c r="T26" s="12" t="s">
        <v>22</v>
      </c>
      <c r="U26" s="12" t="s">
        <v>23</v>
      </c>
      <c r="V26" s="12">
        <v>0.99650000000000005</v>
      </c>
    </row>
    <row r="27" spans="3:22">
      <c r="C27" s="57">
        <v>3.3140000000000001</v>
      </c>
      <c r="D27" s="57"/>
      <c r="E27" s="57"/>
      <c r="F27" s="57">
        <v>3.391</v>
      </c>
      <c r="G27" s="57">
        <v>13.141999999999999</v>
      </c>
      <c r="H27" s="57"/>
      <c r="I27" s="57"/>
      <c r="J27" s="57">
        <v>10.706</v>
      </c>
      <c r="L27" s="57">
        <v>3.8379478290359952</v>
      </c>
      <c r="M27" s="57"/>
      <c r="N27" s="57"/>
      <c r="O27" s="57">
        <v>2.839612048767981</v>
      </c>
      <c r="Q27" s="11" t="s">
        <v>757</v>
      </c>
      <c r="R27" s="12">
        <v>6.5279999999999996</v>
      </c>
      <c r="S27" s="12" t="s">
        <v>758</v>
      </c>
      <c r="T27" s="12" t="s">
        <v>18</v>
      </c>
      <c r="U27" s="12" t="s">
        <v>19</v>
      </c>
      <c r="V27" s="12" t="s">
        <v>20</v>
      </c>
    </row>
    <row r="28" spans="3:22">
      <c r="C28" s="57">
        <v>3.3069999999999999</v>
      </c>
      <c r="D28" s="57"/>
      <c r="E28" s="57"/>
      <c r="F28" s="57">
        <v>3.7989999999999999</v>
      </c>
      <c r="G28" s="57">
        <v>11.202999999999999</v>
      </c>
      <c r="H28" s="57"/>
      <c r="I28" s="57"/>
      <c r="J28" s="57">
        <v>12.443</v>
      </c>
      <c r="L28" s="57">
        <v>3.2716884438205946</v>
      </c>
      <c r="M28" s="57"/>
      <c r="N28" s="57"/>
      <c r="O28" s="57">
        <v>3.3003262397552766</v>
      </c>
      <c r="Q28" s="11" t="s">
        <v>759</v>
      </c>
      <c r="R28" s="12">
        <v>-0.46800000000000003</v>
      </c>
      <c r="S28" s="12" t="s">
        <v>760</v>
      </c>
      <c r="T28" s="12" t="s">
        <v>22</v>
      </c>
      <c r="U28" s="12" t="s">
        <v>23</v>
      </c>
      <c r="V28" s="12">
        <v>0.82509999999999994</v>
      </c>
    </row>
    <row r="29" spans="3:22">
      <c r="C29" s="57">
        <v>3.86</v>
      </c>
      <c r="D29" s="57"/>
      <c r="E29" s="57"/>
      <c r="F29" s="57">
        <v>3.6059999999999999</v>
      </c>
      <c r="G29" s="57">
        <v>9.0500000000000007</v>
      </c>
      <c r="H29" s="57"/>
      <c r="I29" s="57"/>
      <c r="J29" s="57">
        <v>12.058999999999999</v>
      </c>
      <c r="L29" s="57">
        <v>2.6429331800925095</v>
      </c>
      <c r="M29" s="57"/>
      <c r="N29" s="57"/>
      <c r="O29" s="57">
        <v>3.1984757795715564</v>
      </c>
      <c r="Q29" s="11" t="s">
        <v>761</v>
      </c>
      <c r="R29" s="12">
        <v>-7.4480000000000004</v>
      </c>
      <c r="S29" s="12" t="s">
        <v>762</v>
      </c>
      <c r="T29" s="12" t="s">
        <v>18</v>
      </c>
      <c r="U29" s="12" t="s">
        <v>19</v>
      </c>
      <c r="V29" s="12" t="s">
        <v>20</v>
      </c>
    </row>
    <row r="30" spans="3:22">
      <c r="C30" s="57">
        <v>3.4279999999999999</v>
      </c>
      <c r="D30" s="57"/>
      <c r="E30" s="57"/>
      <c r="F30" s="57">
        <v>4.1749999999999998</v>
      </c>
      <c r="G30" s="57">
        <v>9.1110000000000007</v>
      </c>
      <c r="H30" s="57"/>
      <c r="I30" s="57"/>
      <c r="J30" s="57">
        <v>8.19</v>
      </c>
      <c r="L30" s="57">
        <v>2.6607474258367794</v>
      </c>
      <c r="M30" s="57"/>
      <c r="N30" s="57"/>
      <c r="O30" s="57">
        <v>2.1722793461059</v>
      </c>
      <c r="Q30" s="11" t="s">
        <v>763</v>
      </c>
      <c r="R30" s="12">
        <v>-0.1045</v>
      </c>
      <c r="S30" s="12" t="s">
        <v>764</v>
      </c>
      <c r="T30" s="12" t="s">
        <v>22</v>
      </c>
      <c r="U30" s="12" t="s">
        <v>23</v>
      </c>
      <c r="V30" s="12" t="s">
        <v>652</v>
      </c>
    </row>
    <row r="31" spans="3:22">
      <c r="C31" s="57">
        <v>3.4550000000000001</v>
      </c>
      <c r="D31" s="57"/>
      <c r="E31" s="57"/>
      <c r="F31" s="57">
        <v>3.621</v>
      </c>
      <c r="G31" s="57">
        <v>11.122999999999999</v>
      </c>
      <c r="H31" s="57"/>
      <c r="I31" s="57"/>
      <c r="J31" s="57">
        <v>10.887</v>
      </c>
      <c r="L31" s="57">
        <v>3.2483254985822079</v>
      </c>
      <c r="M31" s="57"/>
      <c r="N31" s="57"/>
      <c r="O31" s="57">
        <v>2.8876196875524953</v>
      </c>
      <c r="Q31" s="11" t="s">
        <v>765</v>
      </c>
      <c r="R31" s="12">
        <v>-6.9989999999999997</v>
      </c>
      <c r="S31" s="12" t="s">
        <v>766</v>
      </c>
      <c r="T31" s="12" t="s">
        <v>18</v>
      </c>
      <c r="U31" s="12" t="s">
        <v>19</v>
      </c>
      <c r="V31" s="12" t="s">
        <v>20</v>
      </c>
    </row>
    <row r="32" spans="3:22">
      <c r="C32" s="57">
        <v>3.2069999999999999</v>
      </c>
      <c r="D32" s="57"/>
      <c r="E32" s="57"/>
      <c r="F32" s="57">
        <v>3.6619999999999999</v>
      </c>
      <c r="G32" s="57">
        <v>9.609</v>
      </c>
      <c r="H32" s="57"/>
      <c r="I32" s="57"/>
      <c r="J32" s="57">
        <v>12.512</v>
      </c>
      <c r="L32" s="57">
        <v>2.8061817599457375</v>
      </c>
      <c r="M32" s="57"/>
      <c r="N32" s="57"/>
      <c r="O32" s="57">
        <v>3.3186274943195389</v>
      </c>
      <c r="Q32" s="11" t="s">
        <v>767</v>
      </c>
      <c r="R32" s="12">
        <v>-0.18870000000000001</v>
      </c>
      <c r="S32" s="12" t="s">
        <v>768</v>
      </c>
      <c r="T32" s="12" t="s">
        <v>22</v>
      </c>
      <c r="U32" s="12" t="s">
        <v>23</v>
      </c>
      <c r="V32" s="12">
        <v>0.99960000000000004</v>
      </c>
    </row>
    <row r="33" spans="2:22">
      <c r="C33" s="57">
        <v>3.89</v>
      </c>
      <c r="D33" s="57"/>
      <c r="E33" s="57"/>
      <c r="F33" s="57">
        <v>3.601</v>
      </c>
      <c r="G33" s="57">
        <v>8.0109999999999992</v>
      </c>
      <c r="H33" s="57"/>
      <c r="I33" s="57"/>
      <c r="J33" s="57">
        <v>8.7100000000000009</v>
      </c>
      <c r="L33" s="57">
        <v>2.3395069288089605</v>
      </c>
      <c r="M33" s="57"/>
      <c r="N33" s="57"/>
      <c r="O33" s="57">
        <v>2.3102018442713543</v>
      </c>
      <c r="Q33" s="11" t="s">
        <v>769</v>
      </c>
      <c r="R33" s="12">
        <v>-7.1840000000000002</v>
      </c>
      <c r="S33" s="12" t="s">
        <v>770</v>
      </c>
      <c r="T33" s="12" t="s">
        <v>18</v>
      </c>
      <c r="U33" s="12" t="s">
        <v>19</v>
      </c>
      <c r="V33" s="12" t="s">
        <v>20</v>
      </c>
    </row>
    <row r="34" spans="2:22">
      <c r="C34" s="57">
        <v>3.3919999999999999</v>
      </c>
      <c r="D34" s="57"/>
      <c r="E34" s="57"/>
      <c r="F34" s="57">
        <v>3.847</v>
      </c>
      <c r="G34" s="57">
        <v>6.4930000000000003</v>
      </c>
      <c r="H34" s="57"/>
      <c r="I34" s="57"/>
      <c r="J34" s="57">
        <v>9.3759999999999994</v>
      </c>
      <c r="L34" s="57">
        <v>1.8961950429105707</v>
      </c>
      <c r="M34" s="57"/>
      <c r="N34" s="57"/>
      <c r="O34" s="57">
        <v>2.4868487361524929</v>
      </c>
      <c r="Q34" s="11" t="s">
        <v>771</v>
      </c>
      <c r="R34" s="12">
        <v>7.3440000000000003</v>
      </c>
      <c r="S34" s="12" t="s">
        <v>772</v>
      </c>
      <c r="T34" s="12" t="s">
        <v>18</v>
      </c>
      <c r="U34" s="12" t="s">
        <v>19</v>
      </c>
      <c r="V34" s="12" t="s">
        <v>20</v>
      </c>
    </row>
    <row r="35" spans="2:22">
      <c r="C35" s="57">
        <v>3.5179999999999998</v>
      </c>
      <c r="D35" s="57"/>
      <c r="E35" s="57"/>
      <c r="F35" s="57">
        <v>3.46</v>
      </c>
      <c r="G35" s="57">
        <v>7.2460000000000004</v>
      </c>
      <c r="H35" s="57"/>
      <c r="I35" s="57"/>
      <c r="J35" s="57">
        <v>9.1809999999999992</v>
      </c>
      <c r="L35" s="57">
        <v>2.1160987649668868</v>
      </c>
      <c r="M35" s="57"/>
      <c r="N35" s="57"/>
      <c r="O35" s="57">
        <v>2.4351277993404477</v>
      </c>
      <c r="Q35" s="11" t="s">
        <v>773</v>
      </c>
      <c r="R35" s="12">
        <v>0.44879999999999998</v>
      </c>
      <c r="S35" s="12" t="s">
        <v>774</v>
      </c>
      <c r="T35" s="12" t="s">
        <v>22</v>
      </c>
      <c r="U35" s="12" t="s">
        <v>23</v>
      </c>
      <c r="V35" s="12">
        <v>0.96679999999999999</v>
      </c>
    </row>
    <row r="36" spans="2:22">
      <c r="C36" s="57">
        <v>3.3820000000000001</v>
      </c>
      <c r="D36" s="57"/>
      <c r="E36" s="57"/>
      <c r="F36" s="57"/>
      <c r="G36" s="57"/>
      <c r="H36" s="57"/>
      <c r="I36" s="57"/>
      <c r="J36" s="57">
        <v>9.1289999999999996</v>
      </c>
      <c r="L36" s="57"/>
      <c r="M36" s="57"/>
      <c r="N36" s="57"/>
      <c r="O36" s="57">
        <v>2.4213355495239024</v>
      </c>
      <c r="Q36" s="11" t="s">
        <v>775</v>
      </c>
      <c r="R36" s="12">
        <v>7.2590000000000003</v>
      </c>
      <c r="S36" s="12" t="s">
        <v>776</v>
      </c>
      <c r="T36" s="12" t="s">
        <v>18</v>
      </c>
      <c r="U36" s="12" t="s">
        <v>19</v>
      </c>
      <c r="V36" s="12" t="s">
        <v>20</v>
      </c>
    </row>
    <row r="37" spans="2:22">
      <c r="Q37" s="11" t="s">
        <v>777</v>
      </c>
      <c r="R37" s="12">
        <v>0.2636</v>
      </c>
      <c r="S37" s="12" t="s">
        <v>778</v>
      </c>
      <c r="T37" s="12" t="s">
        <v>22</v>
      </c>
      <c r="U37" s="12" t="s">
        <v>23</v>
      </c>
      <c r="V37" s="12">
        <v>0.996</v>
      </c>
    </row>
    <row r="38" spans="2:22">
      <c r="B38" s="57" t="s">
        <v>80</v>
      </c>
      <c r="C38" s="57">
        <v>3.4242258064516133</v>
      </c>
      <c r="D38" s="57">
        <v>3.5815263157894739</v>
      </c>
      <c r="E38" s="57">
        <v>3.6860000000000004</v>
      </c>
      <c r="F38" s="57">
        <v>3.7702333333333327</v>
      </c>
      <c r="G38" s="57">
        <v>10.166766666666666</v>
      </c>
      <c r="H38" s="57">
        <v>10.187099999999999</v>
      </c>
      <c r="I38" s="57">
        <v>10.580666666666668</v>
      </c>
      <c r="J38" s="57">
        <v>10.765870967741934</v>
      </c>
      <c r="K38" s="57"/>
      <c r="L38" s="57">
        <v>2.9690701610598742</v>
      </c>
      <c r="M38" s="57">
        <v>3.0550191773574924</v>
      </c>
      <c r="N38" s="57">
        <v>2.870500994754928</v>
      </c>
      <c r="O38" s="57">
        <v>2.8554919592267334</v>
      </c>
      <c r="Q38" s="11" t="s">
        <v>779</v>
      </c>
      <c r="R38" s="12">
        <v>-6.8949999999999996</v>
      </c>
      <c r="S38" s="12" t="s">
        <v>780</v>
      </c>
      <c r="T38" s="12" t="s">
        <v>18</v>
      </c>
      <c r="U38" s="12" t="s">
        <v>19</v>
      </c>
      <c r="V38" s="12" t="s">
        <v>20</v>
      </c>
    </row>
    <row r="39" spans="2:22">
      <c r="Q39" s="11" t="s">
        <v>781</v>
      </c>
      <c r="R39" s="12">
        <v>-8.4229999999999999E-2</v>
      </c>
      <c r="S39" s="12" t="s">
        <v>782</v>
      </c>
      <c r="T39" s="12" t="s">
        <v>22</v>
      </c>
      <c r="U39" s="12" t="s">
        <v>23</v>
      </c>
      <c r="V39" s="12" t="s">
        <v>652</v>
      </c>
    </row>
    <row r="40" spans="2:22">
      <c r="Q40" s="11" t="s">
        <v>783</v>
      </c>
      <c r="R40" s="12">
        <v>-7.08</v>
      </c>
      <c r="S40" s="12" t="s">
        <v>784</v>
      </c>
      <c r="T40" s="12" t="s">
        <v>18</v>
      </c>
      <c r="U40" s="12" t="s">
        <v>19</v>
      </c>
      <c r="V40" s="12" t="s">
        <v>20</v>
      </c>
    </row>
    <row r="41" spans="2:22">
      <c r="Q41" s="11" t="s">
        <v>785</v>
      </c>
      <c r="R41" s="12">
        <v>6.81</v>
      </c>
      <c r="S41" s="12" t="s">
        <v>786</v>
      </c>
      <c r="T41" s="12" t="s">
        <v>18</v>
      </c>
      <c r="U41" s="12" t="s">
        <v>19</v>
      </c>
      <c r="V41" s="12" t="s">
        <v>20</v>
      </c>
    </row>
    <row r="42" spans="2:22">
      <c r="Q42" s="11" t="s">
        <v>787</v>
      </c>
      <c r="R42" s="12">
        <v>-0.1852</v>
      </c>
      <c r="S42" s="12" t="s">
        <v>788</v>
      </c>
      <c r="T42" s="12" t="s">
        <v>22</v>
      </c>
      <c r="U42" s="12" t="s">
        <v>23</v>
      </c>
      <c r="V42" s="12">
        <v>0.99980000000000002</v>
      </c>
    </row>
    <row r="43" spans="2:22">
      <c r="Q43" s="11" t="s">
        <v>789</v>
      </c>
      <c r="R43" s="12">
        <v>-6.9960000000000004</v>
      </c>
      <c r="S43" s="12" t="s">
        <v>790</v>
      </c>
      <c r="T43" s="12" t="s">
        <v>18</v>
      </c>
      <c r="U43" s="12" t="s">
        <v>19</v>
      </c>
      <c r="V43" s="12" t="s">
        <v>20</v>
      </c>
    </row>
  </sheetData>
  <mergeCells count="6">
    <mergeCell ref="C3:F3"/>
    <mergeCell ref="G3:J3"/>
    <mergeCell ref="C4:F4"/>
    <mergeCell ref="G4:J4"/>
    <mergeCell ref="L3:O3"/>
    <mergeCell ref="L4:O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0682-9C0E-4C79-B075-7C8002350110}">
  <dimension ref="A1:U83"/>
  <sheetViews>
    <sheetView topLeftCell="I1" zoomScale="120" zoomScaleNormal="120" workbookViewId="0">
      <selection activeCell="O10" sqref="O10"/>
    </sheetView>
  </sheetViews>
  <sheetFormatPr defaultColWidth="8.88671875" defaultRowHeight="14.25"/>
  <cols>
    <col min="1" max="1" width="12" style="55" customWidth="1"/>
    <col min="2" max="2" width="22.21875" style="55" customWidth="1"/>
    <col min="3" max="8" width="8.88671875" style="55"/>
    <col min="9" max="9" width="32.44140625" style="55" customWidth="1"/>
    <col min="10" max="11" width="13" style="55" customWidth="1"/>
    <col min="12" max="13" width="8.88671875" style="55"/>
    <col min="14" max="14" width="13.44140625" style="55" customWidth="1"/>
    <col min="15" max="16384" width="8.88671875" style="55"/>
  </cols>
  <sheetData>
    <row r="1" spans="1:21" ht="15">
      <c r="B1" s="180" t="s">
        <v>1183</v>
      </c>
      <c r="I1" s="76" t="s">
        <v>1182</v>
      </c>
    </row>
    <row r="2" spans="1:21" ht="15">
      <c r="A2" s="80"/>
      <c r="B2" s="77"/>
      <c r="C2" s="77"/>
      <c r="D2" s="77"/>
      <c r="E2" s="77"/>
      <c r="F2" s="77"/>
      <c r="G2" s="78"/>
      <c r="I2" s="239" t="s">
        <v>865</v>
      </c>
      <c r="J2" s="239"/>
      <c r="K2" s="239"/>
      <c r="L2" s="239"/>
      <c r="M2" s="52"/>
      <c r="N2" s="52"/>
    </row>
    <row r="3" spans="1:21" ht="15" customHeight="1">
      <c r="A3" s="81"/>
      <c r="G3" s="82"/>
      <c r="I3" s="57" t="s">
        <v>871</v>
      </c>
      <c r="J3" s="240" t="s">
        <v>167</v>
      </c>
      <c r="K3" s="237"/>
      <c r="L3" s="238"/>
      <c r="M3" s="237" t="s">
        <v>868</v>
      </c>
      <c r="N3" s="237"/>
      <c r="O3" s="237"/>
      <c r="P3" s="237" t="s">
        <v>869</v>
      </c>
      <c r="Q3" s="237"/>
      <c r="R3" s="237"/>
      <c r="S3" s="237" t="s">
        <v>870</v>
      </c>
      <c r="T3" s="237"/>
      <c r="U3" s="238"/>
    </row>
    <row r="4" spans="1:21">
      <c r="A4" s="81"/>
      <c r="G4" s="82"/>
      <c r="I4" s="11" t="s">
        <v>598</v>
      </c>
      <c r="J4" s="12">
        <v>1</v>
      </c>
      <c r="K4" s="12">
        <v>1</v>
      </c>
      <c r="L4" s="12">
        <v>1</v>
      </c>
      <c r="M4" s="12">
        <v>1.4804222199999999</v>
      </c>
      <c r="N4" s="12">
        <v>0.90234300000000001</v>
      </c>
      <c r="O4" s="12">
        <v>1.07715417</v>
      </c>
      <c r="P4" s="12">
        <v>1.03416704</v>
      </c>
      <c r="Q4" s="12">
        <v>1.2030268749999999</v>
      </c>
      <c r="R4" s="12">
        <v>0.99510200000000004</v>
      </c>
      <c r="S4" s="12">
        <v>2.2743015579999999</v>
      </c>
      <c r="T4" s="12">
        <v>1.1748056520000001</v>
      </c>
      <c r="U4" s="12">
        <v>0.81850456000000005</v>
      </c>
    </row>
    <row r="5" spans="1:21">
      <c r="A5" s="81"/>
      <c r="G5" s="82"/>
      <c r="I5" s="79" t="s">
        <v>866</v>
      </c>
      <c r="J5" s="12">
        <v>1.305747</v>
      </c>
      <c r="K5" s="12">
        <v>0.92462378999999995</v>
      </c>
      <c r="L5" s="12">
        <v>1.40641897</v>
      </c>
      <c r="M5" s="12">
        <v>1.46781842</v>
      </c>
      <c r="N5" s="12">
        <v>0.81306199999999995</v>
      </c>
      <c r="O5" s="12">
        <v>1.0624797429999999</v>
      </c>
      <c r="P5" s="12">
        <v>1.7400385309999999</v>
      </c>
      <c r="Q5" s="12">
        <v>1.2274433810000001</v>
      </c>
      <c r="R5" s="12">
        <v>0.99165199999999998</v>
      </c>
      <c r="S5" s="12">
        <v>1.988646256</v>
      </c>
      <c r="T5" s="12">
        <v>1.638219683</v>
      </c>
      <c r="U5" s="12">
        <v>0.94784025000000005</v>
      </c>
    </row>
    <row r="6" spans="1:21">
      <c r="A6" s="81" t="s">
        <v>809</v>
      </c>
      <c r="G6" s="82"/>
      <c r="I6" s="79" t="s">
        <v>867</v>
      </c>
      <c r="J6" s="12">
        <v>1.6763410000000001</v>
      </c>
      <c r="K6" s="12">
        <v>1</v>
      </c>
      <c r="L6" s="12">
        <v>1.02186658</v>
      </c>
      <c r="M6" s="12">
        <v>1.87070709</v>
      </c>
      <c r="N6" s="12">
        <v>1.2198910000000001</v>
      </c>
      <c r="O6" s="12">
        <v>1.0692549760000001</v>
      </c>
      <c r="P6" s="12">
        <v>2.2757085830000001</v>
      </c>
      <c r="Q6" s="12">
        <v>0.94785778700000001</v>
      </c>
      <c r="R6" s="12">
        <v>0.681647</v>
      </c>
      <c r="S6" s="12">
        <v>2.5016211070000001</v>
      </c>
      <c r="T6" s="12">
        <v>1.05792858</v>
      </c>
      <c r="U6" s="12">
        <v>0.92669753700000002</v>
      </c>
    </row>
    <row r="7" spans="1:21">
      <c r="A7" s="81"/>
      <c r="G7" s="82"/>
    </row>
    <row r="8" spans="1:21">
      <c r="A8" s="81"/>
      <c r="G8" s="82"/>
    </row>
    <row r="9" spans="1:21" ht="15">
      <c r="A9" s="83"/>
      <c r="B9" s="84"/>
      <c r="C9" s="84"/>
      <c r="D9" s="84"/>
      <c r="E9" s="84"/>
      <c r="F9" s="84"/>
      <c r="G9" s="85"/>
      <c r="I9" s="25" t="s">
        <v>37</v>
      </c>
      <c r="J9" s="21" t="s">
        <v>38</v>
      </c>
      <c r="K9" s="21"/>
      <c r="L9" s="21"/>
      <c r="M9" s="21"/>
      <c r="N9"/>
    </row>
    <row r="10" spans="1:21">
      <c r="I10" s="25" t="s">
        <v>41</v>
      </c>
      <c r="J10" s="21">
        <v>0.05</v>
      </c>
      <c r="K10" s="21"/>
      <c r="L10" s="21"/>
      <c r="M10" s="21"/>
      <c r="N10" s="67"/>
    </row>
    <row r="11" spans="1:21">
      <c r="A11" s="80"/>
      <c r="B11" s="77"/>
      <c r="C11" s="77"/>
      <c r="D11" s="77"/>
      <c r="E11" s="77"/>
      <c r="F11" s="77"/>
      <c r="G11" s="78"/>
      <c r="I11" s="25"/>
      <c r="J11" s="21"/>
      <c r="K11" s="21"/>
      <c r="L11" s="21"/>
      <c r="M11" s="21"/>
      <c r="N11" s="67"/>
    </row>
    <row r="12" spans="1:21">
      <c r="A12" s="81"/>
      <c r="G12" s="82"/>
      <c r="I12" s="25" t="s">
        <v>47</v>
      </c>
      <c r="J12" s="21" t="s">
        <v>48</v>
      </c>
      <c r="K12" s="21" t="s">
        <v>49</v>
      </c>
      <c r="L12" s="21" t="s">
        <v>50</v>
      </c>
      <c r="M12" s="21" t="s">
        <v>15</v>
      </c>
      <c r="N12" s="67"/>
    </row>
    <row r="13" spans="1:21">
      <c r="A13" s="81"/>
      <c r="G13" s="82"/>
      <c r="I13" s="25" t="s">
        <v>51</v>
      </c>
      <c r="J13" s="21">
        <v>1.796</v>
      </c>
      <c r="K13" s="21">
        <v>0.99750000000000005</v>
      </c>
      <c r="L13" s="21" t="s">
        <v>23</v>
      </c>
      <c r="M13" s="21" t="s">
        <v>22</v>
      </c>
      <c r="N13" s="67"/>
    </row>
    <row r="14" spans="1:21">
      <c r="A14" s="81"/>
      <c r="G14" s="82"/>
      <c r="I14" s="25" t="s">
        <v>872</v>
      </c>
      <c r="J14" s="21">
        <v>3.1970000000000001</v>
      </c>
      <c r="K14" s="21">
        <v>0.64849999999999997</v>
      </c>
      <c r="L14" s="21" t="s">
        <v>23</v>
      </c>
      <c r="M14" s="21" t="s">
        <v>22</v>
      </c>
      <c r="N14" s="67"/>
    </row>
    <row r="15" spans="1:21">
      <c r="A15" s="81"/>
      <c r="G15" s="82"/>
      <c r="I15" s="25" t="s">
        <v>166</v>
      </c>
      <c r="J15" s="21">
        <v>8.0060000000000002</v>
      </c>
      <c r="K15" s="21">
        <v>0.54069999999999996</v>
      </c>
      <c r="L15" s="21" t="s">
        <v>23</v>
      </c>
      <c r="M15" s="21" t="s">
        <v>22</v>
      </c>
      <c r="N15" s="67"/>
    </row>
    <row r="16" spans="1:21" ht="15">
      <c r="A16" s="81" t="s">
        <v>810</v>
      </c>
      <c r="G16" s="82"/>
      <c r="I16"/>
      <c r="J16"/>
      <c r="K16"/>
      <c r="L16"/>
      <c r="M16"/>
      <c r="N16" s="67"/>
    </row>
    <row r="17" spans="1:14">
      <c r="A17" s="81"/>
      <c r="G17" s="82"/>
      <c r="I17" s="11" t="s">
        <v>12</v>
      </c>
      <c r="J17" s="12" t="s">
        <v>13</v>
      </c>
      <c r="K17" s="12" t="s">
        <v>14</v>
      </c>
      <c r="L17" s="12" t="s">
        <v>15</v>
      </c>
      <c r="M17" s="12" t="s">
        <v>16</v>
      </c>
      <c r="N17" s="12" t="s">
        <v>17</v>
      </c>
    </row>
    <row r="18" spans="1:14">
      <c r="A18" s="81"/>
      <c r="G18" s="82"/>
      <c r="I18" s="11" t="s">
        <v>873</v>
      </c>
      <c r="J18" s="12">
        <v>-0.15329999999999999</v>
      </c>
      <c r="K18" s="12" t="s">
        <v>874</v>
      </c>
      <c r="L18" s="12" t="s">
        <v>22</v>
      </c>
      <c r="M18" s="12" t="s">
        <v>23</v>
      </c>
      <c r="N18" s="12" t="s">
        <v>841</v>
      </c>
    </row>
    <row r="19" spans="1:14">
      <c r="A19" s="81"/>
      <c r="G19" s="82"/>
      <c r="I19" s="11" t="s">
        <v>875</v>
      </c>
      <c r="J19" s="12">
        <v>-7.7429999999999999E-2</v>
      </c>
      <c r="K19" s="12" t="s">
        <v>876</v>
      </c>
      <c r="L19" s="12" t="s">
        <v>22</v>
      </c>
      <c r="M19" s="12" t="s">
        <v>23</v>
      </c>
      <c r="N19" s="12" t="s">
        <v>841</v>
      </c>
    </row>
    <row r="20" spans="1:14">
      <c r="A20" s="81"/>
      <c r="G20" s="82"/>
      <c r="I20" s="11" t="s">
        <v>877</v>
      </c>
      <c r="J20" s="12">
        <v>-0.42249999999999999</v>
      </c>
      <c r="K20" s="12" t="s">
        <v>878</v>
      </c>
      <c r="L20" s="12" t="s">
        <v>22</v>
      </c>
      <c r="M20" s="12" t="s">
        <v>23</v>
      </c>
      <c r="N20" s="12">
        <v>0.99560000000000004</v>
      </c>
    </row>
    <row r="21" spans="1:14">
      <c r="A21" s="83"/>
      <c r="B21" s="84"/>
      <c r="C21" s="84"/>
      <c r="D21" s="84"/>
      <c r="E21" s="84"/>
      <c r="F21" s="84"/>
      <c r="G21" s="85"/>
      <c r="I21" s="11" t="s">
        <v>879</v>
      </c>
      <c r="J21" s="12">
        <v>-0.21229999999999999</v>
      </c>
      <c r="K21" s="12" t="s">
        <v>880</v>
      </c>
      <c r="L21" s="12" t="s">
        <v>22</v>
      </c>
      <c r="M21" s="12" t="s">
        <v>23</v>
      </c>
      <c r="N21" s="12" t="s">
        <v>841</v>
      </c>
    </row>
    <row r="22" spans="1:14">
      <c r="I22" s="11" t="s">
        <v>881</v>
      </c>
      <c r="J22" s="12">
        <v>-0.1145</v>
      </c>
      <c r="K22" s="12" t="s">
        <v>882</v>
      </c>
      <c r="L22" s="12" t="s">
        <v>22</v>
      </c>
      <c r="M22" s="12" t="s">
        <v>23</v>
      </c>
      <c r="N22" s="12" t="s">
        <v>841</v>
      </c>
    </row>
    <row r="23" spans="1:14">
      <c r="A23" s="80"/>
      <c r="B23" s="77"/>
      <c r="C23" s="77"/>
      <c r="D23" s="77"/>
      <c r="E23" s="77"/>
      <c r="F23" s="77"/>
      <c r="G23" s="78"/>
      <c r="I23" s="11" t="s">
        <v>883</v>
      </c>
      <c r="J23" s="12">
        <v>-0.31969999999999998</v>
      </c>
      <c r="K23" s="12" t="s">
        <v>884</v>
      </c>
      <c r="L23" s="12" t="s">
        <v>22</v>
      </c>
      <c r="M23" s="12" t="s">
        <v>23</v>
      </c>
      <c r="N23" s="12">
        <v>0.99960000000000004</v>
      </c>
    </row>
    <row r="24" spans="1:14">
      <c r="A24" s="81"/>
      <c r="G24" s="82"/>
      <c r="I24" s="57" t="s">
        <v>885</v>
      </c>
      <c r="J24" s="57">
        <v>-0.52490000000000003</v>
      </c>
      <c r="K24" s="57" t="s">
        <v>886</v>
      </c>
      <c r="L24" s="57" t="s">
        <v>22</v>
      </c>
      <c r="M24" s="57" t="s">
        <v>23</v>
      </c>
      <c r="N24" s="57">
        <v>0.97619999999999996</v>
      </c>
    </row>
    <row r="25" spans="1:14">
      <c r="A25" s="81"/>
      <c r="G25" s="82"/>
      <c r="I25" s="57" t="s">
        <v>887</v>
      </c>
      <c r="J25" s="57">
        <v>-0.23269999999999999</v>
      </c>
      <c r="K25" s="57" t="s">
        <v>888</v>
      </c>
      <c r="L25" s="57" t="s">
        <v>22</v>
      </c>
      <c r="M25" s="57" t="s">
        <v>23</v>
      </c>
      <c r="N25" s="57" t="s">
        <v>841</v>
      </c>
    </row>
    <row r="26" spans="1:14">
      <c r="A26" s="81"/>
      <c r="G26" s="82"/>
      <c r="I26" s="57" t="s">
        <v>889</v>
      </c>
      <c r="J26" s="57">
        <v>-0.3866</v>
      </c>
      <c r="K26" s="57" t="s">
        <v>890</v>
      </c>
      <c r="L26" s="57" t="s">
        <v>22</v>
      </c>
      <c r="M26" s="57" t="s">
        <v>23</v>
      </c>
      <c r="N26" s="57">
        <v>0.99790000000000001</v>
      </c>
    </row>
    <row r="27" spans="1:14">
      <c r="A27" s="81"/>
      <c r="G27" s="82"/>
      <c r="I27" s="57" t="s">
        <v>891</v>
      </c>
      <c r="J27" s="57">
        <v>-0.30170000000000002</v>
      </c>
      <c r="K27" s="57" t="s">
        <v>892</v>
      </c>
      <c r="L27" s="57" t="s">
        <v>22</v>
      </c>
      <c r="M27" s="57" t="s">
        <v>23</v>
      </c>
      <c r="N27" s="57">
        <v>0.99980000000000002</v>
      </c>
    </row>
    <row r="28" spans="1:14">
      <c r="A28" s="81" t="s">
        <v>811</v>
      </c>
      <c r="G28" s="82"/>
      <c r="I28" s="57" t="s">
        <v>893</v>
      </c>
      <c r="J28" s="57">
        <v>-0.49540000000000001</v>
      </c>
      <c r="K28" s="57" t="s">
        <v>894</v>
      </c>
      <c r="L28" s="57" t="s">
        <v>22</v>
      </c>
      <c r="M28" s="57" t="s">
        <v>23</v>
      </c>
      <c r="N28" s="57">
        <v>0.98440000000000005</v>
      </c>
    </row>
    <row r="29" spans="1:14">
      <c r="A29" s="81"/>
      <c r="G29" s="82"/>
      <c r="I29" s="57" t="s">
        <v>895</v>
      </c>
      <c r="J29" s="57">
        <v>7.5870000000000007E-2</v>
      </c>
      <c r="K29" s="57" t="s">
        <v>896</v>
      </c>
      <c r="L29" s="57" t="s">
        <v>22</v>
      </c>
      <c r="M29" s="57" t="s">
        <v>23</v>
      </c>
      <c r="N29" s="57" t="s">
        <v>841</v>
      </c>
    </row>
    <row r="30" spans="1:14">
      <c r="A30" s="81"/>
      <c r="G30" s="82"/>
      <c r="I30" s="57" t="s">
        <v>897</v>
      </c>
      <c r="J30" s="57">
        <v>-0.26919999999999999</v>
      </c>
      <c r="K30" s="57" t="s">
        <v>898</v>
      </c>
      <c r="L30" s="57" t="s">
        <v>22</v>
      </c>
      <c r="M30" s="57" t="s">
        <v>23</v>
      </c>
      <c r="N30" s="57" t="s">
        <v>841</v>
      </c>
    </row>
    <row r="31" spans="1:14">
      <c r="A31" s="81"/>
      <c r="G31" s="82"/>
      <c r="I31" s="57" t="s">
        <v>899</v>
      </c>
      <c r="J31" s="57">
        <v>-5.8959999999999999E-2</v>
      </c>
      <c r="K31" s="57" t="s">
        <v>900</v>
      </c>
      <c r="L31" s="57" t="s">
        <v>22</v>
      </c>
      <c r="M31" s="57" t="s">
        <v>23</v>
      </c>
      <c r="N31" s="57" t="s">
        <v>841</v>
      </c>
    </row>
    <row r="32" spans="1:14">
      <c r="A32" s="81"/>
      <c r="G32" s="82"/>
      <c r="I32" s="57" t="s">
        <v>901</v>
      </c>
      <c r="J32" s="57">
        <v>3.8850000000000003E-2</v>
      </c>
      <c r="K32" s="57" t="s">
        <v>902</v>
      </c>
      <c r="L32" s="57" t="s">
        <v>22</v>
      </c>
      <c r="M32" s="57" t="s">
        <v>23</v>
      </c>
      <c r="N32" s="57" t="s">
        <v>841</v>
      </c>
    </row>
    <row r="33" spans="1:14">
      <c r="A33" s="81"/>
      <c r="G33" s="82"/>
      <c r="I33" s="57" t="s">
        <v>903</v>
      </c>
      <c r="J33" s="57">
        <v>-0.16639999999999999</v>
      </c>
      <c r="K33" s="57" t="s">
        <v>904</v>
      </c>
      <c r="L33" s="57" t="s">
        <v>22</v>
      </c>
      <c r="M33" s="57" t="s">
        <v>23</v>
      </c>
      <c r="N33" s="57" t="s">
        <v>841</v>
      </c>
    </row>
    <row r="34" spans="1:14">
      <c r="A34" s="81"/>
      <c r="G34" s="82"/>
      <c r="I34" s="57" t="s">
        <v>905</v>
      </c>
      <c r="J34" s="57">
        <v>-0.37159999999999999</v>
      </c>
      <c r="K34" s="57" t="s">
        <v>906</v>
      </c>
      <c r="L34" s="57" t="s">
        <v>22</v>
      </c>
      <c r="M34" s="57" t="s">
        <v>23</v>
      </c>
      <c r="N34" s="57">
        <v>0.99850000000000005</v>
      </c>
    </row>
    <row r="35" spans="1:14">
      <c r="A35" s="81"/>
      <c r="G35" s="82"/>
      <c r="I35" s="57" t="s">
        <v>907</v>
      </c>
      <c r="J35" s="57">
        <v>-7.9430000000000001E-2</v>
      </c>
      <c r="K35" s="57" t="s">
        <v>908</v>
      </c>
      <c r="L35" s="57" t="s">
        <v>22</v>
      </c>
      <c r="M35" s="57" t="s">
        <v>23</v>
      </c>
      <c r="N35" s="57" t="s">
        <v>841</v>
      </c>
    </row>
    <row r="36" spans="1:14">
      <c r="A36" s="81"/>
      <c r="G36" s="82"/>
      <c r="I36" s="57" t="s">
        <v>909</v>
      </c>
      <c r="J36" s="57">
        <v>-0.23330000000000001</v>
      </c>
      <c r="K36" s="57" t="s">
        <v>888</v>
      </c>
      <c r="L36" s="57" t="s">
        <v>22</v>
      </c>
      <c r="M36" s="57" t="s">
        <v>23</v>
      </c>
      <c r="N36" s="57" t="s">
        <v>841</v>
      </c>
    </row>
    <row r="37" spans="1:14">
      <c r="A37" s="81"/>
      <c r="G37" s="82"/>
      <c r="I37" s="57" t="s">
        <v>910</v>
      </c>
      <c r="J37" s="57">
        <v>-0.1484</v>
      </c>
      <c r="K37" s="57" t="s">
        <v>911</v>
      </c>
      <c r="L37" s="57" t="s">
        <v>22</v>
      </c>
      <c r="M37" s="57" t="s">
        <v>23</v>
      </c>
      <c r="N37" s="57" t="s">
        <v>841</v>
      </c>
    </row>
    <row r="38" spans="1:14">
      <c r="A38" s="81"/>
      <c r="G38" s="82"/>
      <c r="I38" s="57" t="s">
        <v>912</v>
      </c>
      <c r="J38" s="57">
        <v>-0.34210000000000002</v>
      </c>
      <c r="K38" s="57" t="s">
        <v>913</v>
      </c>
      <c r="L38" s="57" t="s">
        <v>22</v>
      </c>
      <c r="M38" s="57" t="s">
        <v>23</v>
      </c>
      <c r="N38" s="57">
        <v>0.99929999999999997</v>
      </c>
    </row>
    <row r="39" spans="1:14">
      <c r="A39" s="83"/>
      <c r="B39" s="84"/>
      <c r="C39" s="84"/>
      <c r="D39" s="84"/>
      <c r="E39" s="84"/>
      <c r="F39" s="84"/>
      <c r="G39" s="85"/>
      <c r="I39" s="57" t="s">
        <v>914</v>
      </c>
      <c r="J39" s="57">
        <v>-0.34510000000000002</v>
      </c>
      <c r="K39" s="57" t="s">
        <v>915</v>
      </c>
      <c r="L39" s="57" t="s">
        <v>22</v>
      </c>
      <c r="M39" s="57" t="s">
        <v>23</v>
      </c>
      <c r="N39" s="57">
        <v>0.99919999999999998</v>
      </c>
    </row>
    <row r="40" spans="1:14">
      <c r="I40" s="57" t="s">
        <v>916</v>
      </c>
      <c r="J40" s="57">
        <v>-0.1348</v>
      </c>
      <c r="K40" s="57" t="s">
        <v>917</v>
      </c>
      <c r="L40" s="57" t="s">
        <v>22</v>
      </c>
      <c r="M40" s="57" t="s">
        <v>23</v>
      </c>
      <c r="N40" s="57" t="s">
        <v>841</v>
      </c>
    </row>
    <row r="41" spans="1:14">
      <c r="I41" s="57" t="s">
        <v>918</v>
      </c>
      <c r="J41" s="57">
        <v>-3.7019999999999997E-2</v>
      </c>
      <c r="K41" s="57" t="s">
        <v>919</v>
      </c>
      <c r="L41" s="57" t="s">
        <v>22</v>
      </c>
      <c r="M41" s="57" t="s">
        <v>23</v>
      </c>
      <c r="N41" s="57" t="s">
        <v>841</v>
      </c>
    </row>
    <row r="42" spans="1:14">
      <c r="I42" s="57" t="s">
        <v>920</v>
      </c>
      <c r="J42" s="57">
        <v>-0.24229999999999999</v>
      </c>
      <c r="K42" s="57" t="s">
        <v>921</v>
      </c>
      <c r="L42" s="57" t="s">
        <v>22</v>
      </c>
      <c r="M42" s="57" t="s">
        <v>23</v>
      </c>
      <c r="N42" s="57" t="s">
        <v>841</v>
      </c>
    </row>
    <row r="43" spans="1:14">
      <c r="I43" s="57" t="s">
        <v>922</v>
      </c>
      <c r="J43" s="57">
        <v>-0.44750000000000001</v>
      </c>
      <c r="K43" s="57" t="s">
        <v>923</v>
      </c>
      <c r="L43" s="57" t="s">
        <v>22</v>
      </c>
      <c r="M43" s="57" t="s">
        <v>23</v>
      </c>
      <c r="N43" s="57">
        <v>0.9929</v>
      </c>
    </row>
    <row r="44" spans="1:14">
      <c r="I44" s="57" t="s">
        <v>924</v>
      </c>
      <c r="J44" s="57">
        <v>-0.15529999999999999</v>
      </c>
      <c r="K44" s="57" t="s">
        <v>925</v>
      </c>
      <c r="L44" s="57" t="s">
        <v>22</v>
      </c>
      <c r="M44" s="57" t="s">
        <v>23</v>
      </c>
      <c r="N44" s="57" t="s">
        <v>841</v>
      </c>
    </row>
    <row r="45" spans="1:14">
      <c r="I45" s="57" t="s">
        <v>926</v>
      </c>
      <c r="J45" s="57">
        <v>-0.30919999999999997</v>
      </c>
      <c r="K45" s="57" t="s">
        <v>927</v>
      </c>
      <c r="L45" s="57" t="s">
        <v>22</v>
      </c>
      <c r="M45" s="57" t="s">
        <v>23</v>
      </c>
      <c r="N45" s="57">
        <v>0.99970000000000003</v>
      </c>
    </row>
    <row r="46" spans="1:14">
      <c r="I46" s="57" t="s">
        <v>928</v>
      </c>
      <c r="J46" s="57">
        <v>-0.2243</v>
      </c>
      <c r="K46" s="57" t="s">
        <v>929</v>
      </c>
      <c r="L46" s="57" t="s">
        <v>22</v>
      </c>
      <c r="M46" s="57" t="s">
        <v>23</v>
      </c>
      <c r="N46" s="57" t="s">
        <v>841</v>
      </c>
    </row>
    <row r="47" spans="1:14">
      <c r="I47" s="57" t="s">
        <v>930</v>
      </c>
      <c r="J47" s="57">
        <v>-0.41799999999999998</v>
      </c>
      <c r="K47" s="57" t="s">
        <v>931</v>
      </c>
      <c r="L47" s="57" t="s">
        <v>22</v>
      </c>
      <c r="M47" s="57" t="s">
        <v>23</v>
      </c>
      <c r="N47" s="57">
        <v>0.996</v>
      </c>
    </row>
    <row r="48" spans="1:14">
      <c r="I48" s="57" t="s">
        <v>932</v>
      </c>
      <c r="J48" s="57">
        <v>0.21029999999999999</v>
      </c>
      <c r="K48" s="57" t="s">
        <v>933</v>
      </c>
      <c r="L48" s="57" t="s">
        <v>22</v>
      </c>
      <c r="M48" s="57" t="s">
        <v>23</v>
      </c>
      <c r="N48" s="57" t="s">
        <v>841</v>
      </c>
    </row>
    <row r="49" spans="9:14">
      <c r="I49" s="57" t="s">
        <v>934</v>
      </c>
      <c r="J49" s="57">
        <v>0.30809999999999998</v>
      </c>
      <c r="K49" s="57" t="s">
        <v>935</v>
      </c>
      <c r="L49" s="57" t="s">
        <v>22</v>
      </c>
      <c r="M49" s="57" t="s">
        <v>23</v>
      </c>
      <c r="N49" s="57">
        <v>0.99970000000000003</v>
      </c>
    </row>
    <row r="50" spans="9:14">
      <c r="I50" s="57" t="s">
        <v>936</v>
      </c>
      <c r="J50" s="57">
        <v>0.1028</v>
      </c>
      <c r="K50" s="57" t="s">
        <v>937</v>
      </c>
      <c r="L50" s="57" t="s">
        <v>22</v>
      </c>
      <c r="M50" s="57" t="s">
        <v>23</v>
      </c>
      <c r="N50" s="57" t="s">
        <v>841</v>
      </c>
    </row>
    <row r="51" spans="9:14">
      <c r="I51" s="57" t="s">
        <v>938</v>
      </c>
      <c r="J51" s="57">
        <v>-0.1024</v>
      </c>
      <c r="K51" s="57" t="s">
        <v>939</v>
      </c>
      <c r="L51" s="57" t="s">
        <v>22</v>
      </c>
      <c r="M51" s="57" t="s">
        <v>23</v>
      </c>
      <c r="N51" s="57" t="s">
        <v>841</v>
      </c>
    </row>
    <row r="52" spans="9:14">
      <c r="I52" s="57" t="s">
        <v>940</v>
      </c>
      <c r="J52" s="57">
        <v>0.1898</v>
      </c>
      <c r="K52" s="57" t="s">
        <v>941</v>
      </c>
      <c r="L52" s="57" t="s">
        <v>22</v>
      </c>
      <c r="M52" s="57" t="s">
        <v>23</v>
      </c>
      <c r="N52" s="57" t="s">
        <v>841</v>
      </c>
    </row>
    <row r="53" spans="9:14">
      <c r="I53" s="57" t="s">
        <v>942</v>
      </c>
      <c r="J53" s="57">
        <v>3.5920000000000001E-2</v>
      </c>
      <c r="K53" s="57" t="s">
        <v>943</v>
      </c>
      <c r="L53" s="57" t="s">
        <v>22</v>
      </c>
      <c r="M53" s="57" t="s">
        <v>23</v>
      </c>
      <c r="N53" s="57" t="s">
        <v>841</v>
      </c>
    </row>
    <row r="54" spans="9:14">
      <c r="I54" s="57" t="s">
        <v>944</v>
      </c>
      <c r="J54" s="57">
        <v>0.1208</v>
      </c>
      <c r="K54" s="57" t="s">
        <v>945</v>
      </c>
      <c r="L54" s="57" t="s">
        <v>22</v>
      </c>
      <c r="M54" s="57" t="s">
        <v>23</v>
      </c>
      <c r="N54" s="57" t="s">
        <v>841</v>
      </c>
    </row>
    <row r="55" spans="9:14">
      <c r="I55" s="57" t="s">
        <v>946</v>
      </c>
      <c r="J55" s="57">
        <v>-7.288E-2</v>
      </c>
      <c r="K55" s="57" t="s">
        <v>947</v>
      </c>
      <c r="L55" s="57" t="s">
        <v>22</v>
      </c>
      <c r="M55" s="57" t="s">
        <v>23</v>
      </c>
      <c r="N55" s="57" t="s">
        <v>841</v>
      </c>
    </row>
    <row r="56" spans="9:14">
      <c r="I56" s="57" t="s">
        <v>948</v>
      </c>
      <c r="J56" s="57">
        <v>9.7809999999999994E-2</v>
      </c>
      <c r="K56" s="57" t="s">
        <v>949</v>
      </c>
      <c r="L56" s="57" t="s">
        <v>22</v>
      </c>
      <c r="M56" s="57" t="s">
        <v>23</v>
      </c>
      <c r="N56" s="57" t="s">
        <v>841</v>
      </c>
    </row>
    <row r="57" spans="9:14">
      <c r="I57" s="57" t="s">
        <v>950</v>
      </c>
      <c r="J57" s="57">
        <v>-0.1074</v>
      </c>
      <c r="K57" s="57" t="s">
        <v>951</v>
      </c>
      <c r="L57" s="57" t="s">
        <v>22</v>
      </c>
      <c r="M57" s="57" t="s">
        <v>23</v>
      </c>
      <c r="N57" s="57" t="s">
        <v>841</v>
      </c>
    </row>
    <row r="58" spans="9:14">
      <c r="I58" s="57" t="s">
        <v>952</v>
      </c>
      <c r="J58" s="57">
        <v>-0.31259999999999999</v>
      </c>
      <c r="K58" s="57" t="s">
        <v>953</v>
      </c>
      <c r="L58" s="57" t="s">
        <v>22</v>
      </c>
      <c r="M58" s="57" t="s">
        <v>23</v>
      </c>
      <c r="N58" s="57">
        <v>0.99970000000000003</v>
      </c>
    </row>
    <row r="59" spans="9:14">
      <c r="I59" s="57" t="s">
        <v>954</v>
      </c>
      <c r="J59" s="57">
        <v>-2.0469999999999999E-2</v>
      </c>
      <c r="K59" s="57" t="s">
        <v>955</v>
      </c>
      <c r="L59" s="57" t="s">
        <v>22</v>
      </c>
      <c r="M59" s="57" t="s">
        <v>23</v>
      </c>
      <c r="N59" s="57" t="s">
        <v>841</v>
      </c>
    </row>
    <row r="60" spans="9:14">
      <c r="I60" s="57" t="s">
        <v>956</v>
      </c>
      <c r="J60" s="57">
        <v>-0.1744</v>
      </c>
      <c r="K60" s="57" t="s">
        <v>957</v>
      </c>
      <c r="L60" s="57" t="s">
        <v>22</v>
      </c>
      <c r="M60" s="57" t="s">
        <v>23</v>
      </c>
      <c r="N60" s="57" t="s">
        <v>841</v>
      </c>
    </row>
    <row r="61" spans="9:14">
      <c r="I61" s="57" t="s">
        <v>958</v>
      </c>
      <c r="J61" s="57">
        <v>-8.9469999999999994E-2</v>
      </c>
      <c r="K61" s="57" t="s">
        <v>959</v>
      </c>
      <c r="L61" s="57" t="s">
        <v>22</v>
      </c>
      <c r="M61" s="57" t="s">
        <v>23</v>
      </c>
      <c r="N61" s="57" t="s">
        <v>841</v>
      </c>
    </row>
    <row r="62" spans="9:14">
      <c r="I62" s="57" t="s">
        <v>960</v>
      </c>
      <c r="J62" s="57">
        <v>-0.28320000000000001</v>
      </c>
      <c r="K62" s="57" t="s">
        <v>961</v>
      </c>
      <c r="L62" s="57" t="s">
        <v>22</v>
      </c>
      <c r="M62" s="57" t="s">
        <v>23</v>
      </c>
      <c r="N62" s="57">
        <v>0.99990000000000001</v>
      </c>
    </row>
    <row r="63" spans="9:14">
      <c r="I63" s="57" t="s">
        <v>962</v>
      </c>
      <c r="J63" s="57">
        <v>-0.20530000000000001</v>
      </c>
      <c r="K63" s="57" t="s">
        <v>963</v>
      </c>
      <c r="L63" s="57" t="s">
        <v>22</v>
      </c>
      <c r="M63" s="57" t="s">
        <v>23</v>
      </c>
      <c r="N63" s="57" t="s">
        <v>841</v>
      </c>
    </row>
    <row r="64" spans="9:14">
      <c r="I64" s="57" t="s">
        <v>964</v>
      </c>
      <c r="J64" s="57">
        <v>-0.41039999999999999</v>
      </c>
      <c r="K64" s="57" t="s">
        <v>965</v>
      </c>
      <c r="L64" s="57" t="s">
        <v>22</v>
      </c>
      <c r="M64" s="57" t="s">
        <v>23</v>
      </c>
      <c r="N64" s="57">
        <v>0.99650000000000005</v>
      </c>
    </row>
    <row r="65" spans="9:14">
      <c r="I65" s="57" t="s">
        <v>966</v>
      </c>
      <c r="J65" s="57">
        <v>-0.1183</v>
      </c>
      <c r="K65" s="57" t="s">
        <v>967</v>
      </c>
      <c r="L65" s="57" t="s">
        <v>22</v>
      </c>
      <c r="M65" s="57" t="s">
        <v>23</v>
      </c>
      <c r="N65" s="57" t="s">
        <v>841</v>
      </c>
    </row>
    <row r="66" spans="9:14">
      <c r="I66" s="57" t="s">
        <v>968</v>
      </c>
      <c r="J66" s="57">
        <v>-0.2722</v>
      </c>
      <c r="K66" s="57" t="s">
        <v>969</v>
      </c>
      <c r="L66" s="57" t="s">
        <v>22</v>
      </c>
      <c r="M66" s="57" t="s">
        <v>23</v>
      </c>
      <c r="N66" s="57" t="s">
        <v>841</v>
      </c>
    </row>
    <row r="67" spans="9:14">
      <c r="I67" s="57" t="s">
        <v>970</v>
      </c>
      <c r="J67" s="57">
        <v>-0.18729999999999999</v>
      </c>
      <c r="K67" s="57" t="s">
        <v>971</v>
      </c>
      <c r="L67" s="57" t="s">
        <v>22</v>
      </c>
      <c r="M67" s="57" t="s">
        <v>23</v>
      </c>
      <c r="N67" s="57" t="s">
        <v>841</v>
      </c>
    </row>
    <row r="68" spans="9:14">
      <c r="I68" s="57" t="s">
        <v>972</v>
      </c>
      <c r="J68" s="57">
        <v>-0.38100000000000001</v>
      </c>
      <c r="K68" s="57" t="s">
        <v>973</v>
      </c>
      <c r="L68" s="57" t="s">
        <v>22</v>
      </c>
      <c r="M68" s="57" t="s">
        <v>23</v>
      </c>
      <c r="N68" s="57">
        <v>0.99819999999999998</v>
      </c>
    </row>
    <row r="69" spans="9:14">
      <c r="I69" s="57" t="s">
        <v>974</v>
      </c>
      <c r="J69" s="57">
        <v>-0.20519999999999999</v>
      </c>
      <c r="K69" s="57" t="s">
        <v>963</v>
      </c>
      <c r="L69" s="57" t="s">
        <v>22</v>
      </c>
      <c r="M69" s="57" t="s">
        <v>23</v>
      </c>
      <c r="N69" s="57" t="s">
        <v>841</v>
      </c>
    </row>
    <row r="70" spans="9:14">
      <c r="I70" s="57" t="s">
        <v>975</v>
      </c>
      <c r="J70" s="57">
        <v>8.6980000000000002E-2</v>
      </c>
      <c r="K70" s="57" t="s">
        <v>976</v>
      </c>
      <c r="L70" s="57" t="s">
        <v>22</v>
      </c>
      <c r="M70" s="57" t="s">
        <v>23</v>
      </c>
      <c r="N70" s="57" t="s">
        <v>841</v>
      </c>
    </row>
    <row r="71" spans="9:14">
      <c r="I71" s="57" t="s">
        <v>977</v>
      </c>
      <c r="J71" s="57">
        <v>-6.6909999999999997E-2</v>
      </c>
      <c r="K71" s="57" t="s">
        <v>978</v>
      </c>
      <c r="L71" s="57" t="s">
        <v>22</v>
      </c>
      <c r="M71" s="57" t="s">
        <v>23</v>
      </c>
      <c r="N71" s="57" t="s">
        <v>841</v>
      </c>
    </row>
    <row r="72" spans="9:14">
      <c r="I72" s="57" t="s">
        <v>979</v>
      </c>
      <c r="J72" s="57">
        <v>1.797E-2</v>
      </c>
      <c r="K72" s="57" t="s">
        <v>980</v>
      </c>
      <c r="L72" s="57" t="s">
        <v>22</v>
      </c>
      <c r="M72" s="57" t="s">
        <v>23</v>
      </c>
      <c r="N72" s="57" t="s">
        <v>841</v>
      </c>
    </row>
    <row r="73" spans="9:14">
      <c r="I73" s="57" t="s">
        <v>981</v>
      </c>
      <c r="J73" s="57">
        <v>-0.1757</v>
      </c>
      <c r="K73" s="57" t="s">
        <v>982</v>
      </c>
      <c r="L73" s="57" t="s">
        <v>22</v>
      </c>
      <c r="M73" s="57" t="s">
        <v>23</v>
      </c>
      <c r="N73" s="57" t="s">
        <v>841</v>
      </c>
    </row>
    <row r="74" spans="9:14">
      <c r="I74" s="57" t="s">
        <v>983</v>
      </c>
      <c r="J74" s="57">
        <v>0.29220000000000002</v>
      </c>
      <c r="K74" s="57" t="s">
        <v>984</v>
      </c>
      <c r="L74" s="57" t="s">
        <v>22</v>
      </c>
      <c r="M74" s="57" t="s">
        <v>23</v>
      </c>
      <c r="N74" s="57">
        <v>0.99980000000000002</v>
      </c>
    </row>
    <row r="75" spans="9:14">
      <c r="I75" s="57" t="s">
        <v>985</v>
      </c>
      <c r="J75" s="57">
        <v>0.13830000000000001</v>
      </c>
      <c r="K75" s="57" t="s">
        <v>986</v>
      </c>
      <c r="L75" s="57" t="s">
        <v>22</v>
      </c>
      <c r="M75" s="57" t="s">
        <v>23</v>
      </c>
      <c r="N75" s="57" t="s">
        <v>841</v>
      </c>
    </row>
    <row r="76" spans="9:14">
      <c r="I76" s="57" t="s">
        <v>987</v>
      </c>
      <c r="J76" s="57">
        <v>0.22320000000000001</v>
      </c>
      <c r="K76" s="57" t="s">
        <v>988</v>
      </c>
      <c r="L76" s="57" t="s">
        <v>22</v>
      </c>
      <c r="M76" s="57" t="s">
        <v>23</v>
      </c>
      <c r="N76" s="57" t="s">
        <v>841</v>
      </c>
    </row>
    <row r="77" spans="9:14">
      <c r="I77" s="57" t="s">
        <v>989</v>
      </c>
      <c r="J77" s="57">
        <v>2.9489999999999999E-2</v>
      </c>
      <c r="K77" s="57" t="s">
        <v>990</v>
      </c>
      <c r="L77" s="57" t="s">
        <v>22</v>
      </c>
      <c r="M77" s="57" t="s">
        <v>23</v>
      </c>
      <c r="N77" s="57" t="s">
        <v>841</v>
      </c>
    </row>
    <row r="78" spans="9:14">
      <c r="I78" s="57" t="s">
        <v>991</v>
      </c>
      <c r="J78" s="57">
        <v>-0.15390000000000001</v>
      </c>
      <c r="K78" s="57" t="s">
        <v>992</v>
      </c>
      <c r="L78" s="57" t="s">
        <v>22</v>
      </c>
      <c r="M78" s="57" t="s">
        <v>23</v>
      </c>
      <c r="N78" s="57" t="s">
        <v>841</v>
      </c>
    </row>
    <row r="79" spans="9:14">
      <c r="I79" s="57" t="s">
        <v>993</v>
      </c>
      <c r="J79" s="57">
        <v>-6.9000000000000006E-2</v>
      </c>
      <c r="K79" s="57" t="s">
        <v>994</v>
      </c>
      <c r="L79" s="57" t="s">
        <v>22</v>
      </c>
      <c r="M79" s="57" t="s">
        <v>23</v>
      </c>
      <c r="N79" s="57" t="s">
        <v>841</v>
      </c>
    </row>
    <row r="80" spans="9:14">
      <c r="I80" s="57" t="s">
        <v>995</v>
      </c>
      <c r="J80" s="57">
        <v>-0.26269999999999999</v>
      </c>
      <c r="K80" s="57" t="s">
        <v>996</v>
      </c>
      <c r="L80" s="57" t="s">
        <v>22</v>
      </c>
      <c r="M80" s="57" t="s">
        <v>23</v>
      </c>
      <c r="N80" s="57" t="s">
        <v>841</v>
      </c>
    </row>
    <row r="81" spans="9:14">
      <c r="I81" s="57" t="s">
        <v>997</v>
      </c>
      <c r="J81" s="57">
        <v>8.4879999999999997E-2</v>
      </c>
      <c r="K81" s="57" t="s">
        <v>998</v>
      </c>
      <c r="L81" s="57" t="s">
        <v>22</v>
      </c>
      <c r="M81" s="57" t="s">
        <v>23</v>
      </c>
      <c r="N81" s="57" t="s">
        <v>841</v>
      </c>
    </row>
    <row r="82" spans="9:14">
      <c r="I82" s="57" t="s">
        <v>999</v>
      </c>
      <c r="J82" s="57">
        <v>-0.10879999999999999</v>
      </c>
      <c r="K82" s="57" t="s">
        <v>1000</v>
      </c>
      <c r="L82" s="57" t="s">
        <v>22</v>
      </c>
      <c r="M82" s="57" t="s">
        <v>23</v>
      </c>
      <c r="N82" s="57" t="s">
        <v>841</v>
      </c>
    </row>
    <row r="83" spans="9:14">
      <c r="I83" s="57" t="s">
        <v>1001</v>
      </c>
      <c r="J83" s="57">
        <v>-0.19370000000000001</v>
      </c>
      <c r="K83" s="57" t="s">
        <v>1002</v>
      </c>
      <c r="L83" s="57" t="s">
        <v>22</v>
      </c>
      <c r="M83" s="57" t="s">
        <v>23</v>
      </c>
      <c r="N83" s="57" t="s">
        <v>841</v>
      </c>
    </row>
  </sheetData>
  <mergeCells count="5">
    <mergeCell ref="S3:U3"/>
    <mergeCell ref="I2:L2"/>
    <mergeCell ref="J3:L3"/>
    <mergeCell ref="M3:O3"/>
    <mergeCell ref="P3:R3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5AE7F-624E-4EE5-A8A6-E452E67B10B9}">
  <dimension ref="A2:BA101"/>
  <sheetViews>
    <sheetView topLeftCell="V1" zoomScale="90" zoomScaleNormal="90" workbookViewId="0">
      <selection activeCell="Q23" sqref="Q23"/>
    </sheetView>
  </sheetViews>
  <sheetFormatPr defaultRowHeight="15"/>
  <cols>
    <col min="39" max="39" width="11.6640625" customWidth="1"/>
    <col min="45" max="45" width="12.44140625" customWidth="1"/>
    <col min="46" max="46" width="5.77734375" customWidth="1"/>
    <col min="47" max="52" width="12.44140625" customWidth="1"/>
  </cols>
  <sheetData>
    <row r="2" spans="1:53" ht="15.75">
      <c r="A2" s="72" t="s">
        <v>1184</v>
      </c>
      <c r="B2" s="37"/>
      <c r="C2" s="37"/>
      <c r="D2" s="37"/>
      <c r="E2" s="37"/>
      <c r="F2" s="37"/>
      <c r="G2" s="37"/>
      <c r="H2" s="37"/>
      <c r="I2" s="37"/>
      <c r="J2" s="38"/>
      <c r="L2" s="72" t="s">
        <v>1185</v>
      </c>
      <c r="M2" s="37"/>
      <c r="N2" s="37"/>
      <c r="O2" s="37"/>
      <c r="P2" s="37"/>
      <c r="Q2" s="37"/>
      <c r="R2" s="37"/>
      <c r="S2" s="37"/>
      <c r="T2" s="38"/>
      <c r="V2" s="72" t="s">
        <v>1186</v>
      </c>
      <c r="W2" s="37"/>
      <c r="X2" s="37"/>
      <c r="Y2" s="37"/>
      <c r="Z2" s="37"/>
      <c r="AA2" s="37"/>
      <c r="AB2" s="37"/>
      <c r="AC2" s="38"/>
      <c r="AE2" s="72" t="s">
        <v>1187</v>
      </c>
      <c r="AF2" s="93"/>
      <c r="AG2" s="93"/>
      <c r="AH2" s="93"/>
      <c r="AI2" s="93"/>
      <c r="AJ2" s="93"/>
      <c r="AK2" s="176"/>
      <c r="AM2" s="72" t="s">
        <v>1188</v>
      </c>
      <c r="AN2" s="93"/>
      <c r="AO2" s="93"/>
      <c r="AP2" s="93"/>
      <c r="AQ2" s="93"/>
      <c r="AR2" s="93"/>
      <c r="AS2" s="176"/>
      <c r="AT2" s="93"/>
      <c r="AU2" s="93"/>
      <c r="AV2" s="93"/>
      <c r="AW2" s="93"/>
      <c r="AX2" s="93"/>
      <c r="AY2" s="93"/>
      <c r="AZ2" s="93"/>
      <c r="BA2" s="37"/>
    </row>
    <row r="3" spans="1:53">
      <c r="A3" s="18"/>
      <c r="J3" s="39"/>
      <c r="L3" s="18"/>
      <c r="T3" s="39"/>
      <c r="V3" s="18"/>
      <c r="AC3" s="39"/>
      <c r="AE3" s="18"/>
      <c r="AK3" s="39"/>
      <c r="AM3" s="18"/>
      <c r="AP3" s="245" t="s">
        <v>1155</v>
      </c>
      <c r="AQ3" s="246"/>
      <c r="AR3" s="246"/>
      <c r="AS3" s="247"/>
      <c r="AT3" s="41"/>
      <c r="AU3" s="41"/>
      <c r="AV3" s="41"/>
      <c r="AW3" s="16"/>
      <c r="AX3" s="207" t="s">
        <v>1156</v>
      </c>
      <c r="AY3" s="207"/>
      <c r="AZ3" s="207"/>
      <c r="BA3" s="207"/>
    </row>
    <row r="4" spans="1:53">
      <c r="A4" s="18"/>
      <c r="J4" s="39"/>
      <c r="L4" s="18"/>
      <c r="M4" s="16"/>
      <c r="N4" s="207" t="s">
        <v>793</v>
      </c>
      <c r="O4" s="207"/>
      <c r="P4" s="207"/>
      <c r="Q4" s="242" t="s">
        <v>1059</v>
      </c>
      <c r="R4" s="242"/>
      <c r="S4" s="242"/>
      <c r="T4" s="39"/>
      <c r="V4" s="18"/>
      <c r="AC4" s="39"/>
      <c r="AE4" s="18"/>
      <c r="AH4" s="16" t="s">
        <v>137</v>
      </c>
      <c r="AI4" s="16" t="s">
        <v>138</v>
      </c>
      <c r="AJ4" s="16" t="s">
        <v>139</v>
      </c>
      <c r="AK4" s="16" t="s">
        <v>143</v>
      </c>
      <c r="AM4" s="18"/>
      <c r="AP4" s="179" t="s">
        <v>137</v>
      </c>
      <c r="AQ4" s="179" t="s">
        <v>138</v>
      </c>
      <c r="AR4" s="179" t="s">
        <v>139</v>
      </c>
      <c r="AS4" s="179" t="s">
        <v>143</v>
      </c>
      <c r="AW4" s="179"/>
      <c r="AX4" s="179" t="s">
        <v>137</v>
      </c>
      <c r="AY4" s="179" t="s">
        <v>138</v>
      </c>
      <c r="AZ4" s="179" t="s">
        <v>139</v>
      </c>
      <c r="BA4" s="179" t="s">
        <v>143</v>
      </c>
    </row>
    <row r="5" spans="1:53" ht="15.75">
      <c r="A5" s="18"/>
      <c r="J5" s="39"/>
      <c r="L5" s="18"/>
      <c r="M5" s="16"/>
      <c r="N5" s="15" t="s">
        <v>137</v>
      </c>
      <c r="O5" s="171" t="s">
        <v>138</v>
      </c>
      <c r="P5" s="15" t="s">
        <v>139</v>
      </c>
      <c r="Q5" s="15" t="s">
        <v>137</v>
      </c>
      <c r="R5" s="171" t="s">
        <v>138</v>
      </c>
      <c r="S5" s="15" t="s">
        <v>139</v>
      </c>
      <c r="T5" s="39"/>
      <c r="V5" s="18"/>
      <c r="AC5" s="39"/>
      <c r="AE5" s="241" t="s">
        <v>793</v>
      </c>
      <c r="AF5" s="243" t="s">
        <v>1140</v>
      </c>
      <c r="AG5" s="15" t="s">
        <v>43</v>
      </c>
      <c r="AH5" s="16">
        <v>1</v>
      </c>
      <c r="AI5" s="16">
        <v>1</v>
      </c>
      <c r="AJ5" s="16">
        <v>1</v>
      </c>
      <c r="AK5" s="16">
        <v>1</v>
      </c>
      <c r="AM5" s="241" t="s">
        <v>793</v>
      </c>
      <c r="AN5" s="243" t="s">
        <v>1140</v>
      </c>
      <c r="AO5" s="15" t="s">
        <v>43</v>
      </c>
      <c r="AP5" s="16">
        <v>1</v>
      </c>
      <c r="AQ5" s="16">
        <v>1</v>
      </c>
      <c r="AR5" s="16">
        <v>1</v>
      </c>
      <c r="AS5" s="16">
        <v>1</v>
      </c>
      <c r="AU5" s="241" t="s">
        <v>793</v>
      </c>
      <c r="AV5" s="243" t="s">
        <v>1140</v>
      </c>
      <c r="AW5" s="15" t="s">
        <v>43</v>
      </c>
      <c r="AX5" s="16">
        <v>1</v>
      </c>
      <c r="AY5" s="16">
        <v>1</v>
      </c>
      <c r="AZ5" s="16">
        <v>1</v>
      </c>
      <c r="BA5" s="16">
        <v>1</v>
      </c>
    </row>
    <row r="6" spans="1:53">
      <c r="A6" s="18"/>
      <c r="J6" s="39"/>
      <c r="L6" s="18"/>
      <c r="M6" s="16" t="s">
        <v>598</v>
      </c>
      <c r="N6" s="16">
        <v>1</v>
      </c>
      <c r="O6" s="16">
        <v>1</v>
      </c>
      <c r="P6" s="16">
        <v>1</v>
      </c>
      <c r="Q6" s="16">
        <v>2.6006668269319677</v>
      </c>
      <c r="R6" s="16">
        <v>1.4366274699052271</v>
      </c>
      <c r="S6" s="16">
        <v>1.0423945760179134</v>
      </c>
      <c r="T6" s="39"/>
      <c r="V6" s="18"/>
      <c r="AC6" s="39"/>
      <c r="AE6" s="241"/>
      <c r="AF6" s="243"/>
      <c r="AG6" s="15" t="s">
        <v>613</v>
      </c>
      <c r="AH6" s="16">
        <v>1.43031122423248</v>
      </c>
      <c r="AI6" s="16">
        <v>0.7530065769762907</v>
      </c>
      <c r="AJ6" s="16">
        <v>0.85060235302470544</v>
      </c>
      <c r="AK6" s="16">
        <v>0.99459203970962851</v>
      </c>
      <c r="AM6" s="241"/>
      <c r="AN6" s="243"/>
      <c r="AO6" s="15" t="s">
        <v>613</v>
      </c>
      <c r="AP6" s="16">
        <v>1.4036900000000001</v>
      </c>
      <c r="AQ6" s="16">
        <v>1.0717319999999999</v>
      </c>
      <c r="AR6" s="16">
        <v>1.06962</v>
      </c>
      <c r="AS6" s="16">
        <v>1.023471</v>
      </c>
      <c r="AU6" s="241"/>
      <c r="AV6" s="243"/>
      <c r="AW6" s="15" t="s">
        <v>613</v>
      </c>
      <c r="AX6" s="16">
        <v>0.98138762454390693</v>
      </c>
      <c r="AY6" s="16">
        <v>1.4232707027653821</v>
      </c>
      <c r="AZ6" s="16">
        <v>1.2574900553666033</v>
      </c>
      <c r="BA6" s="16">
        <v>1.02903598574829</v>
      </c>
    </row>
    <row r="7" spans="1:53">
      <c r="A7" s="18"/>
      <c r="J7" s="39"/>
      <c r="L7" s="18"/>
      <c r="M7" s="170" t="s">
        <v>1111</v>
      </c>
      <c r="N7" s="16">
        <v>2.4001234816957444</v>
      </c>
      <c r="O7" s="16">
        <v>0.93538779641370728</v>
      </c>
      <c r="P7" s="16">
        <v>1.0247173260684075</v>
      </c>
      <c r="Q7" s="16">
        <v>2.9388892582540573</v>
      </c>
      <c r="R7" s="16">
        <v>1.9340743776874256</v>
      </c>
      <c r="S7" s="16">
        <v>1.0092323666922445</v>
      </c>
      <c r="T7" s="39"/>
      <c r="V7" s="18"/>
      <c r="AC7" s="39"/>
      <c r="AE7" s="244" t="s">
        <v>1059</v>
      </c>
      <c r="AF7" s="243"/>
      <c r="AG7" s="15" t="s">
        <v>43</v>
      </c>
      <c r="AH7" s="16">
        <v>0.74295170288490442</v>
      </c>
      <c r="AI7" s="16">
        <v>0.90081149005526617</v>
      </c>
      <c r="AJ7" s="16">
        <v>0.8144255744961203</v>
      </c>
      <c r="AK7" s="16">
        <v>0.82691188010108352</v>
      </c>
      <c r="AM7" s="244" t="s">
        <v>1059</v>
      </c>
      <c r="AN7" s="243"/>
      <c r="AO7" s="15" t="s">
        <v>43</v>
      </c>
      <c r="AP7" s="16">
        <v>1.5838840000000001</v>
      </c>
      <c r="AQ7" s="16">
        <v>1.939246</v>
      </c>
      <c r="AR7" s="16">
        <v>1.5654729999999999</v>
      </c>
      <c r="AS7" s="16">
        <v>2.160237</v>
      </c>
      <c r="AU7" s="244" t="s">
        <v>1059</v>
      </c>
      <c r="AV7" s="243"/>
      <c r="AW7" s="15" t="s">
        <v>43</v>
      </c>
      <c r="AX7" s="16">
        <v>2.131880052847996</v>
      </c>
      <c r="AY7" s="16">
        <v>2.1527767145610279</v>
      </c>
      <c r="AZ7" s="16">
        <v>1.9221805515728649</v>
      </c>
      <c r="BA7" s="16">
        <v>2.6124150009018243</v>
      </c>
    </row>
    <row r="8" spans="1:53">
      <c r="A8" s="18"/>
      <c r="J8" s="39"/>
      <c r="L8" s="18"/>
      <c r="T8" s="39"/>
      <c r="V8" s="18"/>
      <c r="AC8" s="39"/>
      <c r="AE8" s="244"/>
      <c r="AF8" s="243"/>
      <c r="AG8" s="15" t="s">
        <v>613</v>
      </c>
      <c r="AH8" s="16">
        <v>0.81354064164814022</v>
      </c>
      <c r="AI8" s="16">
        <v>1.0901981288181479</v>
      </c>
      <c r="AJ8" s="16">
        <v>0.98546784301460921</v>
      </c>
      <c r="AK8" s="16">
        <v>0.80865901082983427</v>
      </c>
      <c r="AM8" s="244"/>
      <c r="AN8" s="243"/>
      <c r="AO8" s="15" t="s">
        <v>613</v>
      </c>
      <c r="AP8" s="16">
        <v>1.751153</v>
      </c>
      <c r="AQ8" s="16">
        <v>2.9713780000000001</v>
      </c>
      <c r="AR8" s="16">
        <v>2.1243880000000002</v>
      </c>
      <c r="AS8" s="16">
        <v>3.3661819999999998</v>
      </c>
      <c r="AU8" s="244"/>
      <c r="AV8" s="243"/>
      <c r="AW8" s="15" t="s">
        <v>613</v>
      </c>
      <c r="AX8" s="16">
        <v>2.1525079268863911</v>
      </c>
      <c r="AY8" s="16">
        <v>2.7255394422857657</v>
      </c>
      <c r="AZ8" s="16">
        <v>2.15571519157983</v>
      </c>
      <c r="BA8" s="16">
        <v>4.1626717255591723</v>
      </c>
    </row>
    <row r="9" spans="1:53">
      <c r="A9" s="18"/>
      <c r="J9" s="39"/>
      <c r="L9" s="18"/>
      <c r="M9" s="16" t="s">
        <v>37</v>
      </c>
      <c r="N9" s="16" t="s">
        <v>38</v>
      </c>
      <c r="O9" s="16"/>
      <c r="P9" s="16"/>
      <c r="Q9" s="16"/>
      <c r="T9" s="39"/>
      <c r="V9" s="18"/>
      <c r="AC9" s="39"/>
      <c r="AE9" s="18"/>
      <c r="AK9" s="39"/>
      <c r="AM9" s="18"/>
      <c r="AS9" s="39"/>
      <c r="BA9" s="39"/>
    </row>
    <row r="10" spans="1:53">
      <c r="A10" s="18"/>
      <c r="J10" s="39"/>
      <c r="L10" s="18"/>
      <c r="M10" s="16" t="s">
        <v>41</v>
      </c>
      <c r="N10" s="16">
        <v>0.05</v>
      </c>
      <c r="O10" s="16"/>
      <c r="P10" s="16"/>
      <c r="Q10" s="16"/>
      <c r="T10" s="39"/>
      <c r="V10" s="18"/>
      <c r="AC10" s="39"/>
      <c r="AE10" s="16" t="s">
        <v>37</v>
      </c>
      <c r="AF10" s="16" t="s">
        <v>38</v>
      </c>
      <c r="AG10" s="16"/>
      <c r="AH10" s="16"/>
      <c r="AI10" s="16"/>
      <c r="AK10" s="39"/>
      <c r="AM10" s="16" t="s">
        <v>37</v>
      </c>
      <c r="AN10" s="16" t="s">
        <v>38</v>
      </c>
      <c r="AO10" s="16"/>
      <c r="AP10" s="16"/>
      <c r="AQ10" s="16"/>
      <c r="AS10" s="39"/>
      <c r="AU10" s="16" t="s">
        <v>37</v>
      </c>
      <c r="AV10" s="16" t="s">
        <v>38</v>
      </c>
      <c r="AW10" s="16"/>
      <c r="AX10" s="16"/>
      <c r="AY10" s="16"/>
      <c r="BA10" s="39"/>
    </row>
    <row r="11" spans="1:53">
      <c r="A11" s="18"/>
      <c r="J11" s="39"/>
      <c r="L11" s="18"/>
      <c r="M11" s="16" t="s">
        <v>47</v>
      </c>
      <c r="N11" s="16" t="s">
        <v>48</v>
      </c>
      <c r="O11" s="16" t="s">
        <v>49</v>
      </c>
      <c r="P11" s="16" t="s">
        <v>50</v>
      </c>
      <c r="Q11" s="16" t="s">
        <v>15</v>
      </c>
      <c r="T11" s="39"/>
      <c r="V11" s="18"/>
      <c r="AC11" s="39"/>
      <c r="AE11" s="175" t="s">
        <v>41</v>
      </c>
      <c r="AF11" s="175">
        <v>0.05</v>
      </c>
      <c r="AG11" s="16"/>
      <c r="AH11" s="16"/>
      <c r="AI11" s="16"/>
      <c r="AK11" s="39"/>
      <c r="AM11" s="175" t="s">
        <v>41</v>
      </c>
      <c r="AN11" s="175">
        <v>0.05</v>
      </c>
      <c r="AO11" s="16"/>
      <c r="AP11" s="16"/>
      <c r="AQ11" s="16"/>
      <c r="AS11" s="39"/>
      <c r="AU11" s="175" t="s">
        <v>41</v>
      </c>
      <c r="AV11" s="175">
        <v>0.05</v>
      </c>
      <c r="AW11" s="16"/>
      <c r="AX11" s="16"/>
      <c r="AY11" s="16"/>
      <c r="BA11" s="39"/>
    </row>
    <row r="12" spans="1:53">
      <c r="A12" s="18"/>
      <c r="J12" s="39"/>
      <c r="L12" s="18"/>
      <c r="M12" s="16" t="s">
        <v>51</v>
      </c>
      <c r="N12" s="16">
        <v>0.44240000000000002</v>
      </c>
      <c r="O12" s="16">
        <v>0.83360000000000001</v>
      </c>
      <c r="P12" s="16" t="s">
        <v>23</v>
      </c>
      <c r="Q12" s="16" t="s">
        <v>22</v>
      </c>
      <c r="T12" s="39"/>
      <c r="V12" s="18"/>
      <c r="AC12" s="39"/>
      <c r="AE12" s="43" t="s">
        <v>47</v>
      </c>
      <c r="AF12" s="36" t="s">
        <v>48</v>
      </c>
      <c r="AG12" s="36" t="s">
        <v>49</v>
      </c>
      <c r="AH12" s="36" t="s">
        <v>50</v>
      </c>
      <c r="AI12" s="36" t="s">
        <v>15</v>
      </c>
      <c r="AK12" s="39"/>
      <c r="AM12" s="43" t="s">
        <v>47</v>
      </c>
      <c r="AN12" s="36" t="s">
        <v>48</v>
      </c>
      <c r="AO12" s="36" t="s">
        <v>49</v>
      </c>
      <c r="AP12" s="36" t="s">
        <v>50</v>
      </c>
      <c r="AQ12" s="36" t="s">
        <v>15</v>
      </c>
      <c r="AS12" s="39"/>
      <c r="AU12" s="43" t="s">
        <v>47</v>
      </c>
      <c r="AV12" s="36" t="s">
        <v>48</v>
      </c>
      <c r="AW12" s="36" t="s">
        <v>49</v>
      </c>
      <c r="AX12" s="36" t="s">
        <v>50</v>
      </c>
      <c r="AY12" s="36" t="s">
        <v>15</v>
      </c>
      <c r="BA12" s="39"/>
    </row>
    <row r="13" spans="1:53">
      <c r="A13" s="18"/>
      <c r="J13" s="39"/>
      <c r="L13" s="18"/>
      <c r="M13" s="16" t="s">
        <v>1004</v>
      </c>
      <c r="N13" s="16">
        <v>6.4340000000000002</v>
      </c>
      <c r="O13" s="16">
        <v>0.43190000000000001</v>
      </c>
      <c r="P13" s="16" t="s">
        <v>23</v>
      </c>
      <c r="Q13" s="16" t="s">
        <v>22</v>
      </c>
      <c r="T13" s="39"/>
      <c r="V13" s="18"/>
      <c r="AC13" s="39"/>
      <c r="AE13" s="43" t="s">
        <v>51</v>
      </c>
      <c r="AF13" s="36">
        <v>2.1589999999999998</v>
      </c>
      <c r="AG13" s="36">
        <v>0.57750000000000001</v>
      </c>
      <c r="AH13" s="36" t="s">
        <v>23</v>
      </c>
      <c r="AI13" s="36" t="s">
        <v>22</v>
      </c>
      <c r="AK13" s="39"/>
      <c r="AM13" s="43" t="s">
        <v>51</v>
      </c>
      <c r="AN13" s="36">
        <v>4.4349999999999996</v>
      </c>
      <c r="AO13" s="36">
        <v>0.1686</v>
      </c>
      <c r="AP13" s="36" t="s">
        <v>23</v>
      </c>
      <c r="AQ13" s="36" t="s">
        <v>22</v>
      </c>
      <c r="AS13" s="39"/>
      <c r="AU13" s="43" t="s">
        <v>51</v>
      </c>
      <c r="AV13" s="36">
        <v>1.498</v>
      </c>
      <c r="AW13" s="36">
        <v>0.42149999999999999</v>
      </c>
      <c r="AX13" s="36" t="s">
        <v>23</v>
      </c>
      <c r="AY13" s="36" t="s">
        <v>22</v>
      </c>
      <c r="BA13" s="39"/>
    </row>
    <row r="14" spans="1:53">
      <c r="A14" s="18"/>
      <c r="J14" s="39"/>
      <c r="L14" s="18"/>
      <c r="M14" s="16" t="s">
        <v>166</v>
      </c>
      <c r="N14" s="16">
        <v>17.96</v>
      </c>
      <c r="O14" s="16">
        <v>0.20419999999999999</v>
      </c>
      <c r="P14" s="16" t="s">
        <v>23</v>
      </c>
      <c r="Q14" s="16" t="s">
        <v>22</v>
      </c>
      <c r="T14" s="39"/>
      <c r="V14" s="18"/>
      <c r="AC14" s="39"/>
      <c r="AE14" s="43" t="s">
        <v>794</v>
      </c>
      <c r="AF14" s="36">
        <v>2.847</v>
      </c>
      <c r="AG14" s="36">
        <v>0.5232</v>
      </c>
      <c r="AH14" s="36" t="s">
        <v>23</v>
      </c>
      <c r="AI14" s="36" t="s">
        <v>22</v>
      </c>
      <c r="AK14" s="39"/>
      <c r="AM14" s="43" t="s">
        <v>794</v>
      </c>
      <c r="AN14" s="36">
        <v>9.6440000000000001</v>
      </c>
      <c r="AO14" s="36">
        <v>5.1700000000000003E-2</v>
      </c>
      <c r="AP14" s="36" t="s">
        <v>23</v>
      </c>
      <c r="AQ14" s="36" t="s">
        <v>22</v>
      </c>
      <c r="AS14" s="39"/>
      <c r="AU14" s="43" t="s">
        <v>794</v>
      </c>
      <c r="AV14" s="36">
        <v>4.9619999999999997</v>
      </c>
      <c r="AW14" s="36">
        <v>0.15579999999999999</v>
      </c>
      <c r="AX14" s="36" t="s">
        <v>23</v>
      </c>
      <c r="AY14" s="36" t="s">
        <v>22</v>
      </c>
      <c r="BA14" s="39"/>
    </row>
    <row r="15" spans="1:53">
      <c r="A15" s="18"/>
      <c r="J15" s="39"/>
      <c r="L15" s="18"/>
      <c r="T15" s="39"/>
      <c r="V15" s="18"/>
      <c r="AC15" s="39"/>
      <c r="AE15" s="43" t="s">
        <v>795</v>
      </c>
      <c r="AF15" s="36">
        <v>15.98</v>
      </c>
      <c r="AG15" s="36">
        <v>0.1452</v>
      </c>
      <c r="AH15" s="36" t="s">
        <v>23</v>
      </c>
      <c r="AI15" s="36" t="s">
        <v>22</v>
      </c>
      <c r="AK15" s="39"/>
      <c r="AM15" s="43" t="s">
        <v>795</v>
      </c>
      <c r="AN15" s="36">
        <v>61.12</v>
      </c>
      <c r="AO15" s="36">
        <v>2.0000000000000001E-4</v>
      </c>
      <c r="AP15" s="36" t="s">
        <v>31</v>
      </c>
      <c r="AQ15" s="36" t="s">
        <v>18</v>
      </c>
      <c r="AS15" s="39"/>
      <c r="AU15" s="43" t="s">
        <v>795</v>
      </c>
      <c r="AV15" s="36">
        <v>67.59</v>
      </c>
      <c r="AW15" s="36">
        <v>1E-4</v>
      </c>
      <c r="AX15" s="36" t="s">
        <v>31</v>
      </c>
      <c r="AY15" s="36" t="s">
        <v>18</v>
      </c>
      <c r="BA15" s="39"/>
    </row>
    <row r="16" spans="1:53">
      <c r="A16" s="18"/>
      <c r="J16" s="39"/>
      <c r="L16" s="18"/>
      <c r="M16" s="16" t="s">
        <v>12</v>
      </c>
      <c r="N16" s="16" t="s">
        <v>1033</v>
      </c>
      <c r="O16" s="16" t="s">
        <v>1034</v>
      </c>
      <c r="P16" s="16" t="s">
        <v>1003</v>
      </c>
      <c r="Q16" s="16" t="s">
        <v>16</v>
      </c>
      <c r="R16" s="16" t="s">
        <v>17</v>
      </c>
      <c r="T16" s="39"/>
      <c r="V16" s="18"/>
      <c r="AC16" s="39"/>
      <c r="AE16" s="18"/>
      <c r="AK16" s="39"/>
      <c r="AM16" s="18"/>
      <c r="AS16" s="39"/>
      <c r="AU16" s="18"/>
      <c r="BA16" s="39"/>
    </row>
    <row r="17" spans="1:53">
      <c r="A17" s="18"/>
      <c r="J17" s="39"/>
      <c r="L17" s="18"/>
      <c r="M17" s="16" t="s">
        <v>1073</v>
      </c>
      <c r="N17" s="16">
        <v>-0.69440000000000002</v>
      </c>
      <c r="O17" s="16" t="s">
        <v>1112</v>
      </c>
      <c r="P17" s="16" t="s">
        <v>22</v>
      </c>
      <c r="Q17" s="16" t="s">
        <v>23</v>
      </c>
      <c r="R17" s="16">
        <v>0.68220000000000003</v>
      </c>
      <c r="T17" s="39"/>
      <c r="V17" s="18"/>
      <c r="AC17" s="39"/>
      <c r="AE17" s="16" t="s">
        <v>12</v>
      </c>
      <c r="AF17" s="16" t="s">
        <v>1033</v>
      </c>
      <c r="AG17" s="16" t="s">
        <v>1034</v>
      </c>
      <c r="AH17" s="16" t="s">
        <v>1003</v>
      </c>
      <c r="AI17" s="16" t="s">
        <v>16</v>
      </c>
      <c r="AJ17" s="16" t="s">
        <v>17</v>
      </c>
      <c r="AK17" s="39"/>
      <c r="AM17" s="16" t="s">
        <v>12</v>
      </c>
      <c r="AN17" s="16" t="s">
        <v>1033</v>
      </c>
      <c r="AO17" s="16" t="s">
        <v>1034</v>
      </c>
      <c r="AP17" s="16" t="s">
        <v>1003</v>
      </c>
      <c r="AQ17" s="16" t="s">
        <v>16</v>
      </c>
      <c r="AR17" s="16" t="s">
        <v>17</v>
      </c>
      <c r="AS17" s="39"/>
      <c r="AU17" s="16" t="s">
        <v>12</v>
      </c>
      <c r="AV17" s="16" t="s">
        <v>1033</v>
      </c>
      <c r="AW17" s="16" t="s">
        <v>1034</v>
      </c>
      <c r="AX17" s="16" t="s">
        <v>1003</v>
      </c>
      <c r="AY17" s="16" t="s">
        <v>16</v>
      </c>
      <c r="AZ17" s="16" t="s">
        <v>17</v>
      </c>
      <c r="BA17" s="39"/>
    </row>
    <row r="18" spans="1:53">
      <c r="A18" s="18"/>
      <c r="J18" s="39"/>
      <c r="L18" s="18"/>
      <c r="M18" s="16" t="s">
        <v>1113</v>
      </c>
      <c r="N18" s="16">
        <v>-0.45340000000000003</v>
      </c>
      <c r="O18" s="16" t="s">
        <v>1114</v>
      </c>
      <c r="P18" s="16" t="s">
        <v>22</v>
      </c>
      <c r="Q18" s="16" t="s">
        <v>23</v>
      </c>
      <c r="R18" s="16">
        <v>0.879</v>
      </c>
      <c r="T18" s="39"/>
      <c r="V18" s="18"/>
      <c r="AC18" s="39"/>
      <c r="AE18" s="43" t="s">
        <v>1141</v>
      </c>
      <c r="AF18" s="36">
        <v>0.1787</v>
      </c>
      <c r="AG18" s="36" t="s">
        <v>1149</v>
      </c>
      <c r="AH18" s="36" t="s">
        <v>22</v>
      </c>
      <c r="AI18" s="36" t="s">
        <v>23</v>
      </c>
      <c r="AJ18" s="36">
        <v>0.46360000000000001</v>
      </c>
      <c r="AK18" s="39"/>
      <c r="AM18" s="43" t="s">
        <v>1141</v>
      </c>
      <c r="AN18" s="36">
        <v>-0.81220000000000003</v>
      </c>
      <c r="AO18" s="36" t="s">
        <v>1163</v>
      </c>
      <c r="AP18" s="36" t="s">
        <v>22</v>
      </c>
      <c r="AQ18" s="36" t="s">
        <v>23</v>
      </c>
      <c r="AR18" s="36">
        <v>6.5699999999999995E-2</v>
      </c>
      <c r="AS18" s="39"/>
      <c r="AU18" s="43" t="s">
        <v>1141</v>
      </c>
      <c r="AV18" s="36">
        <v>-1.2050000000000001</v>
      </c>
      <c r="AW18" s="36" t="s">
        <v>1157</v>
      </c>
      <c r="AX18" s="36" t="s">
        <v>18</v>
      </c>
      <c r="AY18" s="36" t="s">
        <v>25</v>
      </c>
      <c r="AZ18" s="36">
        <v>2.5100000000000001E-2</v>
      </c>
      <c r="BA18" s="39"/>
    </row>
    <row r="19" spans="1:53">
      <c r="A19" s="18"/>
      <c r="J19" s="39"/>
      <c r="L19" s="18"/>
      <c r="M19" s="16" t="s">
        <v>1115</v>
      </c>
      <c r="N19" s="16">
        <v>-0.95940000000000003</v>
      </c>
      <c r="O19" s="16" t="s">
        <v>1116</v>
      </c>
      <c r="P19" s="16" t="s">
        <v>22</v>
      </c>
      <c r="Q19" s="16" t="s">
        <v>23</v>
      </c>
      <c r="R19" s="16">
        <v>0.44829999999999998</v>
      </c>
      <c r="T19" s="39"/>
      <c r="V19" s="18"/>
      <c r="AC19" s="39"/>
      <c r="AE19" s="43" t="s">
        <v>1142</v>
      </c>
      <c r="AF19" s="36">
        <v>-7.1279999999999998E-3</v>
      </c>
      <c r="AG19" s="36" t="s">
        <v>1150</v>
      </c>
      <c r="AH19" s="36" t="s">
        <v>22</v>
      </c>
      <c r="AI19" s="36" t="s">
        <v>23</v>
      </c>
      <c r="AJ19" s="36" t="s">
        <v>841</v>
      </c>
      <c r="AK19" s="39"/>
      <c r="AM19" s="43" t="s">
        <v>1142</v>
      </c>
      <c r="AN19" s="36">
        <v>-0.1421</v>
      </c>
      <c r="AO19" s="36" t="s">
        <v>1164</v>
      </c>
      <c r="AP19" s="36" t="s">
        <v>22</v>
      </c>
      <c r="AQ19" s="36" t="s">
        <v>23</v>
      </c>
      <c r="AR19" s="36">
        <v>0.95950000000000002</v>
      </c>
      <c r="AS19" s="39"/>
      <c r="AU19" s="43" t="s">
        <v>1142</v>
      </c>
      <c r="AV19" s="36">
        <v>-0.17280000000000001</v>
      </c>
      <c r="AW19" s="36" t="s">
        <v>1158</v>
      </c>
      <c r="AX19" s="36" t="s">
        <v>22</v>
      </c>
      <c r="AY19" s="36" t="s">
        <v>23</v>
      </c>
      <c r="AZ19" s="36">
        <v>0.96150000000000002</v>
      </c>
      <c r="BA19" s="39"/>
    </row>
    <row r="20" spans="1:53">
      <c r="A20" s="18"/>
      <c r="J20" s="39"/>
      <c r="L20" s="18"/>
      <c r="M20" s="16" t="s">
        <v>1117</v>
      </c>
      <c r="N20" s="16">
        <v>0.2409</v>
      </c>
      <c r="O20" s="16" t="s">
        <v>1118</v>
      </c>
      <c r="P20" s="16" t="s">
        <v>22</v>
      </c>
      <c r="Q20" s="16" t="s">
        <v>23</v>
      </c>
      <c r="R20" s="16">
        <v>0.97809999999999997</v>
      </c>
      <c r="T20" s="39"/>
      <c r="V20" s="18"/>
      <c r="AC20" s="39"/>
      <c r="AE20" s="43" t="s">
        <v>1143</v>
      </c>
      <c r="AF20" s="36">
        <v>7.553E-2</v>
      </c>
      <c r="AG20" s="36" t="s">
        <v>1151</v>
      </c>
      <c r="AH20" s="36" t="s">
        <v>22</v>
      </c>
      <c r="AI20" s="36" t="s">
        <v>23</v>
      </c>
      <c r="AJ20" s="36">
        <v>0.91810000000000003</v>
      </c>
      <c r="AK20" s="39"/>
      <c r="AM20" s="43" t="s">
        <v>1143</v>
      </c>
      <c r="AN20" s="36">
        <v>-1.5529999999999999</v>
      </c>
      <c r="AO20" s="36" t="s">
        <v>1165</v>
      </c>
      <c r="AP20" s="36" t="s">
        <v>18</v>
      </c>
      <c r="AQ20" s="36" t="s">
        <v>31</v>
      </c>
      <c r="AR20" s="36">
        <v>8.0000000000000004E-4</v>
      </c>
      <c r="AS20" s="39"/>
      <c r="AU20" s="43" t="s">
        <v>1143</v>
      </c>
      <c r="AV20" s="36">
        <v>-1.7989999999999999</v>
      </c>
      <c r="AW20" s="36" t="s">
        <v>1159</v>
      </c>
      <c r="AX20" s="36" t="s">
        <v>18</v>
      </c>
      <c r="AY20" s="36" t="s">
        <v>28</v>
      </c>
      <c r="AZ20" s="36">
        <v>1.5E-3</v>
      </c>
      <c r="BA20" s="39"/>
    </row>
    <row r="21" spans="1:53">
      <c r="A21" s="18"/>
      <c r="J21" s="39"/>
      <c r="L21" s="18"/>
      <c r="M21" s="16" t="s">
        <v>1119</v>
      </c>
      <c r="N21" s="16">
        <v>-0.26500000000000001</v>
      </c>
      <c r="O21" s="16" t="s">
        <v>1120</v>
      </c>
      <c r="P21" s="16" t="s">
        <v>22</v>
      </c>
      <c r="Q21" s="16" t="s">
        <v>23</v>
      </c>
      <c r="R21" s="16">
        <v>0.97130000000000005</v>
      </c>
      <c r="T21" s="39"/>
      <c r="V21" s="18"/>
      <c r="AC21" s="39"/>
      <c r="AE21" s="43" t="s">
        <v>1144</v>
      </c>
      <c r="AF21" s="36">
        <v>-0.18590000000000001</v>
      </c>
      <c r="AG21" s="36" t="s">
        <v>1152</v>
      </c>
      <c r="AH21" s="36" t="s">
        <v>22</v>
      </c>
      <c r="AI21" s="36" t="s">
        <v>23</v>
      </c>
      <c r="AJ21" s="36">
        <v>0.43169999999999997</v>
      </c>
      <c r="AK21" s="39"/>
      <c r="AM21" s="43" t="s">
        <v>1144</v>
      </c>
      <c r="AN21" s="36">
        <v>0.67010000000000003</v>
      </c>
      <c r="AO21" s="36" t="s">
        <v>1166</v>
      </c>
      <c r="AP21" s="36" t="s">
        <v>22</v>
      </c>
      <c r="AQ21" s="36" t="s">
        <v>23</v>
      </c>
      <c r="AR21" s="36">
        <v>0.14829999999999999</v>
      </c>
      <c r="AS21" s="39"/>
      <c r="AU21" s="43" t="s">
        <v>1144</v>
      </c>
      <c r="AV21" s="36">
        <v>1.032</v>
      </c>
      <c r="AW21" s="36" t="s">
        <v>1160</v>
      </c>
      <c r="AX21" s="36" t="s">
        <v>22</v>
      </c>
      <c r="AY21" s="36" t="s">
        <v>23</v>
      </c>
      <c r="AZ21" s="36">
        <v>5.8099999999999999E-2</v>
      </c>
      <c r="BA21" s="39"/>
    </row>
    <row r="22" spans="1:53">
      <c r="A22" s="18"/>
      <c r="J22" s="39"/>
      <c r="L22" s="18"/>
      <c r="M22" s="16" t="s">
        <v>1121</v>
      </c>
      <c r="N22" s="16">
        <v>-0.50600000000000001</v>
      </c>
      <c r="O22" s="16" t="s">
        <v>1122</v>
      </c>
      <c r="P22" s="16" t="s">
        <v>22</v>
      </c>
      <c r="Q22" s="16" t="s">
        <v>23</v>
      </c>
      <c r="R22" s="16">
        <v>0.8417</v>
      </c>
      <c r="T22" s="39"/>
      <c r="V22" s="18"/>
      <c r="AC22" s="39"/>
      <c r="AE22" s="43" t="s">
        <v>1145</v>
      </c>
      <c r="AF22" s="36">
        <v>-0.1032</v>
      </c>
      <c r="AG22" s="36" t="s">
        <v>1153</v>
      </c>
      <c r="AH22" s="36" t="s">
        <v>22</v>
      </c>
      <c r="AI22" s="36" t="s">
        <v>23</v>
      </c>
      <c r="AJ22" s="36">
        <v>0.82010000000000005</v>
      </c>
      <c r="AK22" s="39"/>
      <c r="AM22" s="43" t="s">
        <v>1145</v>
      </c>
      <c r="AN22" s="36">
        <v>-0.74109999999999998</v>
      </c>
      <c r="AO22" s="36" t="s">
        <v>1167</v>
      </c>
      <c r="AP22" s="36" t="s">
        <v>22</v>
      </c>
      <c r="AQ22" s="36" t="s">
        <v>23</v>
      </c>
      <c r="AR22" s="36">
        <v>9.9500000000000005E-2</v>
      </c>
      <c r="AS22" s="39"/>
      <c r="AU22" s="43" t="s">
        <v>1145</v>
      </c>
      <c r="AV22" s="36">
        <v>-0.59430000000000005</v>
      </c>
      <c r="AW22" s="36" t="s">
        <v>1161</v>
      </c>
      <c r="AX22" s="36" t="s">
        <v>22</v>
      </c>
      <c r="AY22" s="36" t="s">
        <v>23</v>
      </c>
      <c r="AZ22" s="36">
        <v>0.38479999999999998</v>
      </c>
      <c r="BA22" s="39"/>
    </row>
    <row r="23" spans="1:53">
      <c r="A23" s="18"/>
      <c r="J23" s="39"/>
      <c r="L23" s="18"/>
      <c r="T23" s="39"/>
      <c r="V23" s="18"/>
      <c r="AC23" s="39"/>
      <c r="AE23" s="43" t="s">
        <v>1146</v>
      </c>
      <c r="AF23" s="36">
        <v>8.2659999999999997E-2</v>
      </c>
      <c r="AG23" s="36" t="s">
        <v>1154</v>
      </c>
      <c r="AH23" s="36" t="s">
        <v>22</v>
      </c>
      <c r="AI23" s="36" t="s">
        <v>23</v>
      </c>
      <c r="AJ23" s="36">
        <v>0.89639999999999997</v>
      </c>
      <c r="AK23" s="39"/>
      <c r="AM23" s="43" t="s">
        <v>1146</v>
      </c>
      <c r="AN23" s="36">
        <v>-1.411</v>
      </c>
      <c r="AO23" s="36" t="s">
        <v>1168</v>
      </c>
      <c r="AP23" s="36" t="s">
        <v>18</v>
      </c>
      <c r="AQ23" s="36" t="s">
        <v>28</v>
      </c>
      <c r="AR23" s="36">
        <v>1.8E-3</v>
      </c>
      <c r="AS23" s="39"/>
      <c r="AU23" s="43" t="s">
        <v>1146</v>
      </c>
      <c r="AV23" s="36">
        <v>-1.6259999999999999</v>
      </c>
      <c r="AW23" s="36" t="s">
        <v>1162</v>
      </c>
      <c r="AX23" s="36" t="s">
        <v>18</v>
      </c>
      <c r="AY23" s="36" t="s">
        <v>28</v>
      </c>
      <c r="AZ23" s="36">
        <v>3.3E-3</v>
      </c>
      <c r="BA23" s="39"/>
    </row>
    <row r="24" spans="1:53">
      <c r="A24" s="18"/>
      <c r="J24" s="39"/>
      <c r="L24" s="18"/>
      <c r="T24" s="39"/>
      <c r="V24" s="18"/>
      <c r="AC24" s="39"/>
      <c r="AE24" s="18"/>
      <c r="AK24" s="39"/>
      <c r="AM24" s="18"/>
      <c r="AS24" s="39"/>
      <c r="BA24" s="39"/>
    </row>
    <row r="25" spans="1:53">
      <c r="A25" s="18"/>
      <c r="J25" s="39"/>
      <c r="L25" s="18"/>
      <c r="T25" s="39"/>
      <c r="V25" s="18"/>
      <c r="AC25" s="39"/>
      <c r="AE25" s="18"/>
      <c r="AK25" s="39"/>
      <c r="AM25" s="18"/>
      <c r="AS25" s="39"/>
      <c r="BA25" s="39"/>
    </row>
    <row r="26" spans="1:53">
      <c r="A26" s="18"/>
      <c r="J26" s="39"/>
      <c r="L26" s="18"/>
      <c r="T26" s="39"/>
      <c r="V26" s="18"/>
      <c r="AC26" s="39"/>
      <c r="AE26" s="18"/>
      <c r="AK26" s="39"/>
      <c r="AM26" s="18"/>
      <c r="AS26" s="39"/>
      <c r="BA26" s="39"/>
    </row>
    <row r="27" spans="1:53">
      <c r="A27" s="18"/>
      <c r="J27" s="39"/>
      <c r="L27" s="18"/>
      <c r="T27" s="39"/>
      <c r="V27" s="18"/>
      <c r="AC27" s="39"/>
      <c r="AE27" s="18"/>
      <c r="AK27" s="39"/>
      <c r="AM27" s="18"/>
      <c r="AS27" s="39"/>
      <c r="BA27" s="39"/>
    </row>
    <row r="28" spans="1:53">
      <c r="A28" s="18"/>
      <c r="J28" s="39"/>
      <c r="L28" s="18"/>
      <c r="T28" s="39"/>
      <c r="V28" s="18"/>
      <c r="AC28" s="39"/>
      <c r="AE28" s="18"/>
      <c r="AK28" s="39"/>
      <c r="AM28" s="18"/>
      <c r="AS28" s="39"/>
      <c r="BA28" s="39"/>
    </row>
    <row r="29" spans="1:53">
      <c r="A29" s="18"/>
      <c r="J29" s="39"/>
      <c r="L29" s="18"/>
      <c r="T29" s="39"/>
      <c r="V29" s="18"/>
      <c r="AC29" s="39"/>
      <c r="AE29" s="18"/>
      <c r="AK29" s="39"/>
      <c r="AM29" s="18"/>
      <c r="AS29" s="39"/>
      <c r="BA29" s="39"/>
    </row>
    <row r="30" spans="1:53">
      <c r="A30" s="18"/>
      <c r="J30" s="39"/>
      <c r="L30" s="18"/>
      <c r="T30" s="39"/>
      <c r="V30" s="18"/>
      <c r="AC30" s="39"/>
      <c r="AE30" s="18"/>
      <c r="AK30" s="39"/>
      <c r="AM30" s="18"/>
      <c r="AS30" s="39"/>
      <c r="BA30" s="39"/>
    </row>
    <row r="31" spans="1:53">
      <c r="A31" s="18"/>
      <c r="J31" s="39"/>
      <c r="L31" s="18"/>
      <c r="T31" s="39"/>
      <c r="V31" s="18"/>
      <c r="AC31" s="39"/>
      <c r="AE31" s="18"/>
      <c r="AK31" s="39"/>
      <c r="AM31" s="18"/>
      <c r="AS31" s="39"/>
      <c r="BA31" s="39"/>
    </row>
    <row r="32" spans="1:53">
      <c r="A32" s="18"/>
      <c r="J32" s="39"/>
      <c r="L32" s="18"/>
      <c r="T32" s="39"/>
      <c r="V32" s="18"/>
      <c r="AC32" s="39"/>
      <c r="AE32" s="18"/>
      <c r="AK32" s="39"/>
      <c r="AM32" s="18"/>
      <c r="AS32" s="39"/>
      <c r="BA32" s="39"/>
    </row>
    <row r="33" spans="1:53">
      <c r="A33" s="18"/>
      <c r="J33" s="39"/>
      <c r="L33" s="18"/>
      <c r="T33" s="39"/>
      <c r="V33" s="18"/>
      <c r="AC33" s="39"/>
      <c r="AE33" s="18"/>
      <c r="AK33" s="39"/>
      <c r="AM33" s="18"/>
      <c r="AS33" s="39"/>
      <c r="BA33" s="39"/>
    </row>
    <row r="34" spans="1:53">
      <c r="A34" s="18"/>
      <c r="J34" s="39"/>
      <c r="L34" s="18"/>
      <c r="T34" s="39"/>
      <c r="V34" s="18"/>
      <c r="AC34" s="39"/>
      <c r="AE34" s="18"/>
      <c r="AK34" s="39"/>
      <c r="AM34" s="18"/>
      <c r="AS34" s="39"/>
      <c r="BA34" s="39"/>
    </row>
    <row r="35" spans="1:53">
      <c r="A35" s="18"/>
      <c r="J35" s="39"/>
      <c r="L35" s="18"/>
      <c r="T35" s="39"/>
      <c r="V35" s="18"/>
      <c r="AC35" s="39"/>
      <c r="AE35" s="18"/>
      <c r="AK35" s="39"/>
      <c r="AM35" s="18"/>
      <c r="AS35" s="39"/>
      <c r="BA35" s="39"/>
    </row>
    <row r="36" spans="1:53">
      <c r="A36" s="18"/>
      <c r="J36" s="39"/>
      <c r="L36" s="18"/>
      <c r="T36" s="39"/>
      <c r="V36" s="18"/>
      <c r="AC36" s="39"/>
      <c r="AE36" s="18"/>
      <c r="AK36" s="39"/>
      <c r="AM36" s="18"/>
      <c r="AS36" s="39"/>
      <c r="BA36" s="39"/>
    </row>
    <row r="37" spans="1:53">
      <c r="A37" s="18"/>
      <c r="J37" s="39"/>
      <c r="L37" s="18"/>
      <c r="T37" s="39"/>
      <c r="V37" s="18"/>
      <c r="AC37" s="39"/>
      <c r="AE37" s="18"/>
      <c r="AK37" s="39"/>
      <c r="AM37" s="18"/>
      <c r="AS37" s="39"/>
      <c r="BA37" s="39"/>
    </row>
    <row r="38" spans="1:53">
      <c r="A38" s="18"/>
      <c r="J38" s="39"/>
      <c r="L38" s="18"/>
      <c r="T38" s="39"/>
      <c r="V38" s="18"/>
      <c r="AC38" s="39"/>
      <c r="AE38" s="18"/>
      <c r="AK38" s="39"/>
      <c r="AM38" s="18"/>
      <c r="AS38" s="39"/>
      <c r="BA38" s="39"/>
    </row>
    <row r="39" spans="1:53">
      <c r="A39" s="18"/>
      <c r="J39" s="39"/>
      <c r="L39" s="18"/>
      <c r="T39" s="39"/>
      <c r="V39" s="18"/>
      <c r="AC39" s="39"/>
      <c r="AE39" s="18"/>
      <c r="AK39" s="39"/>
      <c r="AM39" s="223" t="s">
        <v>1147</v>
      </c>
      <c r="AS39" s="39"/>
      <c r="BA39" s="39"/>
    </row>
    <row r="40" spans="1:53">
      <c r="A40" s="18"/>
      <c r="J40" s="39"/>
      <c r="L40" s="18"/>
      <c r="T40" s="39"/>
      <c r="V40" s="18"/>
      <c r="AC40" s="39"/>
      <c r="AE40" s="18"/>
      <c r="AK40" s="39"/>
      <c r="AM40" s="223"/>
      <c r="AS40" s="39"/>
      <c r="BA40" s="39"/>
    </row>
    <row r="41" spans="1:53">
      <c r="A41" s="18"/>
      <c r="J41" s="39"/>
      <c r="L41" s="18"/>
      <c r="T41" s="39"/>
      <c r="V41" s="18"/>
      <c r="AC41" s="39"/>
      <c r="AE41" s="18"/>
      <c r="AK41" s="39"/>
      <c r="AM41" s="223"/>
      <c r="AS41" s="39"/>
      <c r="BA41" s="39"/>
    </row>
    <row r="42" spans="1:53">
      <c r="A42" s="40"/>
      <c r="B42" s="41"/>
      <c r="C42" s="41"/>
      <c r="D42" s="41"/>
      <c r="E42" s="41"/>
      <c r="F42" s="41"/>
      <c r="G42" s="41"/>
      <c r="H42" s="41"/>
      <c r="I42" s="41"/>
      <c r="J42" s="42"/>
      <c r="L42" s="18"/>
      <c r="T42" s="39"/>
      <c r="V42" s="18"/>
      <c r="AC42" s="39"/>
      <c r="AE42" s="18"/>
      <c r="AK42" s="39"/>
      <c r="AM42" s="18"/>
      <c r="AS42" s="39"/>
      <c r="BA42" s="39"/>
    </row>
    <row r="43" spans="1:53">
      <c r="L43" s="18"/>
      <c r="T43" s="39"/>
      <c r="V43" s="18"/>
      <c r="AC43" s="39"/>
      <c r="AE43" s="18"/>
      <c r="AK43" s="39"/>
      <c r="AM43" s="18"/>
      <c r="AS43" s="39"/>
      <c r="BA43" s="39"/>
    </row>
    <row r="44" spans="1:53">
      <c r="L44" s="18"/>
      <c r="T44" s="39"/>
      <c r="V44" s="18"/>
      <c r="AC44" s="39"/>
      <c r="AE44" s="18"/>
      <c r="AK44" s="39"/>
      <c r="AM44" s="18"/>
      <c r="AS44" s="39"/>
      <c r="BA44" s="39"/>
    </row>
    <row r="45" spans="1:53">
      <c r="L45" s="18"/>
      <c r="T45" s="39"/>
      <c r="V45" s="18"/>
      <c r="AC45" s="39"/>
      <c r="AE45" s="18"/>
      <c r="AK45" s="39"/>
      <c r="AM45" s="18"/>
      <c r="AS45" s="39"/>
      <c r="BA45" s="39"/>
    </row>
    <row r="46" spans="1:53">
      <c r="L46" s="18"/>
      <c r="T46" s="39"/>
      <c r="V46" s="18"/>
      <c r="AC46" s="39"/>
      <c r="AE46" s="18"/>
      <c r="AK46" s="39"/>
      <c r="AM46" s="18"/>
      <c r="AS46" s="39"/>
      <c r="BA46" s="39"/>
    </row>
    <row r="47" spans="1:53">
      <c r="L47" s="18"/>
      <c r="T47" s="39"/>
      <c r="V47" s="18"/>
      <c r="AC47" s="39"/>
      <c r="AE47" s="18"/>
      <c r="AK47" s="39"/>
      <c r="AM47" s="18"/>
      <c r="AS47" s="39"/>
      <c r="BA47" s="39"/>
    </row>
    <row r="48" spans="1:53">
      <c r="L48" s="18"/>
      <c r="T48" s="39"/>
      <c r="V48" s="18"/>
      <c r="W48" s="245" t="s">
        <v>1148</v>
      </c>
      <c r="X48" s="246"/>
      <c r="Y48" s="246"/>
      <c r="Z48" s="247"/>
      <c r="AC48" s="39"/>
      <c r="AE48" s="18"/>
      <c r="AK48" s="39"/>
      <c r="AM48" s="18"/>
      <c r="AS48" s="39"/>
      <c r="BA48" s="39"/>
    </row>
    <row r="49" spans="12:53">
      <c r="L49" s="18"/>
      <c r="T49" s="39"/>
      <c r="V49" s="18"/>
      <c r="AC49" s="39"/>
      <c r="AE49" s="18"/>
      <c r="AK49" s="39"/>
      <c r="AM49" s="18"/>
      <c r="AS49" s="39"/>
      <c r="BA49" s="39"/>
    </row>
    <row r="50" spans="12:53">
      <c r="L50" s="18"/>
      <c r="T50" s="39"/>
      <c r="V50" s="18"/>
      <c r="AC50" s="39"/>
      <c r="AE50" s="18"/>
      <c r="AK50" s="39"/>
      <c r="AM50" s="18"/>
      <c r="AS50" s="39"/>
      <c r="BA50" s="39"/>
    </row>
    <row r="51" spans="12:53">
      <c r="L51" s="18"/>
      <c r="T51" s="39"/>
      <c r="V51" s="18"/>
      <c r="AC51" s="39"/>
      <c r="AE51" s="18"/>
      <c r="AK51" s="39"/>
      <c r="AM51" s="18"/>
      <c r="AS51" s="39"/>
      <c r="BA51" s="39"/>
    </row>
    <row r="52" spans="12:53">
      <c r="L52" s="18"/>
      <c r="T52" s="39"/>
      <c r="V52" s="18"/>
      <c r="AC52" s="39"/>
      <c r="AE52" s="18"/>
      <c r="AK52" s="39"/>
      <c r="AM52" s="18"/>
      <c r="AS52" s="39"/>
      <c r="BA52" s="39"/>
    </row>
    <row r="53" spans="12:53">
      <c r="L53" s="40"/>
      <c r="M53" s="41"/>
      <c r="N53" s="41"/>
      <c r="O53" s="41"/>
      <c r="P53" s="41"/>
      <c r="Q53" s="41"/>
      <c r="R53" s="41"/>
      <c r="S53" s="41"/>
      <c r="T53" s="42"/>
      <c r="V53" s="40"/>
      <c r="W53" s="41"/>
      <c r="X53" s="41"/>
      <c r="Y53" s="41"/>
      <c r="Z53" s="41"/>
      <c r="AA53" s="41"/>
      <c r="AB53" s="41"/>
      <c r="AC53" s="42"/>
      <c r="AE53" s="18"/>
      <c r="AK53" s="39"/>
      <c r="AM53" s="18"/>
      <c r="AS53" s="39"/>
      <c r="BA53" s="39"/>
    </row>
    <row r="54" spans="12:53">
      <c r="AE54" s="18"/>
      <c r="AK54" s="39"/>
      <c r="AM54" s="18"/>
      <c r="AS54" s="39"/>
      <c r="BA54" s="39"/>
    </row>
    <row r="55" spans="12:53">
      <c r="AE55" s="18"/>
      <c r="AK55" s="39"/>
      <c r="AM55" s="18"/>
      <c r="AS55" s="39"/>
      <c r="BA55" s="39"/>
    </row>
    <row r="56" spans="12:53">
      <c r="AE56" s="18"/>
      <c r="AK56" s="39"/>
      <c r="AM56" s="18"/>
      <c r="AS56" s="39"/>
      <c r="BA56" s="39"/>
    </row>
    <row r="57" spans="12:53">
      <c r="AE57" s="18"/>
      <c r="AK57" s="39"/>
      <c r="AM57" s="18"/>
      <c r="AS57" s="39"/>
      <c r="BA57" s="39"/>
    </row>
    <row r="58" spans="12:53">
      <c r="AE58" s="18"/>
      <c r="AK58" s="39"/>
      <c r="AM58" s="18"/>
      <c r="AS58" s="39"/>
      <c r="BA58" s="39"/>
    </row>
    <row r="59" spans="12:53">
      <c r="AE59" s="18"/>
      <c r="AK59" s="39"/>
      <c r="AM59" s="18"/>
      <c r="AS59" s="39"/>
      <c r="BA59" s="39"/>
    </row>
    <row r="60" spans="12:53">
      <c r="AE60" s="18"/>
      <c r="AK60" s="39"/>
      <c r="AM60" s="18"/>
      <c r="AS60" s="39"/>
      <c r="BA60" s="39"/>
    </row>
    <row r="61" spans="12:53">
      <c r="AE61" s="40"/>
      <c r="AF61" s="41"/>
      <c r="AG61" s="41"/>
      <c r="AH61" s="41"/>
      <c r="AI61" s="41"/>
      <c r="AJ61" s="41"/>
      <c r="AK61" s="42"/>
      <c r="AM61" s="40"/>
      <c r="AN61" s="41"/>
      <c r="AO61" s="41"/>
      <c r="AP61" s="41"/>
      <c r="AQ61" s="41"/>
      <c r="AR61" s="41"/>
      <c r="AS61" s="42"/>
      <c r="BA61" s="39"/>
    </row>
    <row r="62" spans="12:53">
      <c r="AM62" s="17"/>
      <c r="AN62" s="37"/>
      <c r="AO62" s="37"/>
      <c r="AP62" s="37"/>
      <c r="AQ62" s="37"/>
      <c r="AR62" s="37"/>
      <c r="AS62" s="38"/>
      <c r="BA62" s="39"/>
    </row>
    <row r="63" spans="12:53">
      <c r="AM63" s="18"/>
      <c r="AS63" s="39"/>
      <c r="BA63" s="39"/>
    </row>
    <row r="64" spans="12:53">
      <c r="AM64" s="18"/>
      <c r="AS64" s="39"/>
      <c r="BA64" s="39"/>
    </row>
    <row r="65" spans="39:53">
      <c r="AM65" s="18"/>
      <c r="AS65" s="39"/>
      <c r="BA65" s="39"/>
    </row>
    <row r="66" spans="39:53">
      <c r="AM66" s="18"/>
      <c r="AS66" s="39"/>
      <c r="BA66" s="39"/>
    </row>
    <row r="67" spans="39:53">
      <c r="AM67" s="18"/>
      <c r="AS67" s="39"/>
      <c r="BA67" s="39"/>
    </row>
    <row r="68" spans="39:53">
      <c r="AM68" s="18"/>
      <c r="AS68" s="39"/>
      <c r="BA68" s="39"/>
    </row>
    <row r="69" spans="39:53">
      <c r="AM69" s="18"/>
      <c r="AS69" s="39"/>
      <c r="BA69" s="39"/>
    </row>
    <row r="70" spans="39:53">
      <c r="AM70" s="18"/>
      <c r="AS70" s="39"/>
      <c r="BA70" s="39"/>
    </row>
    <row r="71" spans="39:53">
      <c r="AM71" s="18"/>
      <c r="AS71" s="39"/>
      <c r="BA71" s="39"/>
    </row>
    <row r="72" spans="39:53">
      <c r="AM72" s="18"/>
      <c r="AS72" s="39"/>
      <c r="BA72" s="39"/>
    </row>
    <row r="73" spans="39:53">
      <c r="AM73" s="18"/>
      <c r="AS73" s="39"/>
      <c r="BA73" s="39"/>
    </row>
    <row r="74" spans="39:53">
      <c r="AM74" s="18"/>
      <c r="AS74" s="39"/>
      <c r="BA74" s="39"/>
    </row>
    <row r="75" spans="39:53">
      <c r="AM75" s="18"/>
      <c r="AS75" s="39"/>
      <c r="BA75" s="39"/>
    </row>
    <row r="76" spans="39:53">
      <c r="AM76" s="223" t="s">
        <v>1148</v>
      </c>
      <c r="AS76" s="39"/>
      <c r="BA76" s="39"/>
    </row>
    <row r="77" spans="39:53">
      <c r="AM77" s="223"/>
      <c r="AS77" s="39"/>
      <c r="BA77" s="39"/>
    </row>
    <row r="78" spans="39:53">
      <c r="AM78" s="223"/>
      <c r="AS78" s="39"/>
      <c r="BA78" s="39"/>
    </row>
    <row r="79" spans="39:53">
      <c r="AM79" s="18"/>
      <c r="AS79" s="39"/>
      <c r="BA79" s="39"/>
    </row>
    <row r="80" spans="39:53">
      <c r="AM80" s="18"/>
      <c r="AS80" s="39"/>
      <c r="BA80" s="39"/>
    </row>
    <row r="81" spans="39:53">
      <c r="AM81" s="18"/>
      <c r="AS81" s="39"/>
      <c r="BA81" s="39"/>
    </row>
    <row r="82" spans="39:53">
      <c r="AM82" s="18"/>
      <c r="AS82" s="39"/>
      <c r="BA82" s="39"/>
    </row>
    <row r="83" spans="39:53">
      <c r="AM83" s="18"/>
      <c r="AS83" s="39"/>
      <c r="BA83" s="39"/>
    </row>
    <row r="84" spans="39:53">
      <c r="AM84" s="18"/>
      <c r="AS84" s="39"/>
      <c r="BA84" s="39"/>
    </row>
    <row r="85" spans="39:53">
      <c r="AM85" s="18"/>
      <c r="AS85" s="39"/>
      <c r="BA85" s="39"/>
    </row>
    <row r="86" spans="39:53">
      <c r="AM86" s="18"/>
      <c r="AS86" s="39"/>
      <c r="BA86" s="39"/>
    </row>
    <row r="87" spans="39:53">
      <c r="AM87" s="18"/>
      <c r="AS87" s="39"/>
      <c r="BA87" s="39"/>
    </row>
    <row r="88" spans="39:53">
      <c r="AM88" s="18"/>
      <c r="AS88" s="39"/>
      <c r="BA88" s="39"/>
    </row>
    <row r="89" spans="39:53">
      <c r="AM89" s="18"/>
      <c r="AS89" s="39"/>
      <c r="BA89" s="39"/>
    </row>
    <row r="90" spans="39:53">
      <c r="AM90" s="18"/>
      <c r="AS90" s="39"/>
      <c r="BA90" s="39"/>
    </row>
    <row r="91" spans="39:53">
      <c r="AM91" s="18"/>
      <c r="AS91" s="39"/>
      <c r="BA91" s="39"/>
    </row>
    <row r="92" spans="39:53">
      <c r="AM92" s="18"/>
      <c r="AS92" s="39"/>
      <c r="BA92" s="39"/>
    </row>
    <row r="93" spans="39:53">
      <c r="AM93" s="18"/>
      <c r="AS93" s="39"/>
      <c r="BA93" s="39"/>
    </row>
    <row r="94" spans="39:53">
      <c r="AM94" s="18"/>
      <c r="AS94" s="39"/>
      <c r="BA94" s="39"/>
    </row>
    <row r="95" spans="39:53">
      <c r="AM95" s="18"/>
      <c r="AS95" s="39"/>
      <c r="BA95" s="39"/>
    </row>
    <row r="96" spans="39:53">
      <c r="AM96" s="40"/>
      <c r="AN96" s="41"/>
      <c r="AO96" s="41"/>
      <c r="AP96" s="41"/>
      <c r="AQ96" s="41"/>
      <c r="AR96" s="41"/>
      <c r="AS96" s="42"/>
      <c r="BA96" s="39"/>
    </row>
    <row r="97" spans="39:53">
      <c r="AM97" s="18"/>
      <c r="BA97" s="39"/>
    </row>
    <row r="98" spans="39:53">
      <c r="AM98" s="18"/>
      <c r="BA98" s="39"/>
    </row>
    <row r="99" spans="39:53">
      <c r="AM99" s="18"/>
      <c r="BA99" s="39"/>
    </row>
    <row r="100" spans="39:53">
      <c r="AM100" s="18"/>
      <c r="BA100" s="39"/>
    </row>
    <row r="101" spans="39:53">
      <c r="AM101" s="40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2"/>
    </row>
  </sheetData>
  <mergeCells count="16">
    <mergeCell ref="AP3:AS3"/>
    <mergeCell ref="AX3:BA3"/>
    <mergeCell ref="AM5:AM6"/>
    <mergeCell ref="AN5:AN8"/>
    <mergeCell ref="AM7:AM8"/>
    <mergeCell ref="AM76:AM78"/>
    <mergeCell ref="AU5:AU6"/>
    <mergeCell ref="N4:P4"/>
    <mergeCell ref="Q4:S4"/>
    <mergeCell ref="AV5:AV8"/>
    <mergeCell ref="AU7:AU8"/>
    <mergeCell ref="W48:Z48"/>
    <mergeCell ref="AF5:AF8"/>
    <mergeCell ref="AE5:AE6"/>
    <mergeCell ref="AE7:AE8"/>
    <mergeCell ref="AM39:AM41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4D7A-61EF-4AE4-9767-3E4B4D3A2D1C}">
  <dimension ref="A1:H60"/>
  <sheetViews>
    <sheetView topLeftCell="A91" zoomScale="126" zoomScaleNormal="70" workbookViewId="0">
      <selection activeCell="K60" sqref="K60"/>
    </sheetView>
  </sheetViews>
  <sheetFormatPr defaultRowHeight="15"/>
  <cols>
    <col min="1" max="1" width="11" customWidth="1"/>
  </cols>
  <sheetData>
    <row r="1" spans="1:8" ht="15.75">
      <c r="A1" s="86" t="s">
        <v>1189</v>
      </c>
    </row>
    <row r="3" spans="1:8">
      <c r="A3" s="248" t="s">
        <v>809</v>
      </c>
      <c r="B3" s="37"/>
      <c r="C3" s="37"/>
      <c r="D3" s="37"/>
      <c r="E3" s="37"/>
      <c r="F3" s="37"/>
      <c r="G3" s="37"/>
      <c r="H3" s="38"/>
    </row>
    <row r="4" spans="1:8">
      <c r="A4" s="249"/>
      <c r="H4" s="39"/>
    </row>
    <row r="5" spans="1:8">
      <c r="A5" s="249"/>
      <c r="H5" s="39"/>
    </row>
    <row r="6" spans="1:8">
      <c r="A6" s="249"/>
      <c r="H6" s="39"/>
    </row>
    <row r="7" spans="1:8">
      <c r="A7" s="249"/>
      <c r="H7" s="39"/>
    </row>
    <row r="8" spans="1:8">
      <c r="A8" s="249"/>
      <c r="H8" s="39"/>
    </row>
    <row r="9" spans="1:8">
      <c r="A9" s="249"/>
      <c r="H9" s="39"/>
    </row>
    <row r="10" spans="1:8">
      <c r="A10" s="249"/>
      <c r="H10" s="39"/>
    </row>
    <row r="11" spans="1:8">
      <c r="A11" s="249"/>
      <c r="H11" s="39"/>
    </row>
    <row r="12" spans="1:8">
      <c r="A12" s="249"/>
      <c r="H12" s="39"/>
    </row>
    <row r="13" spans="1:8">
      <c r="A13" s="249"/>
      <c r="H13" s="39"/>
    </row>
    <row r="14" spans="1:8">
      <c r="A14" s="249"/>
      <c r="H14" s="39"/>
    </row>
    <row r="15" spans="1:8">
      <c r="A15" s="249"/>
      <c r="H15" s="39"/>
    </row>
    <row r="16" spans="1:8">
      <c r="A16" s="249"/>
      <c r="H16" s="39"/>
    </row>
    <row r="17" spans="1:8">
      <c r="A17" s="249"/>
      <c r="H17" s="39"/>
    </row>
    <row r="18" spans="1:8">
      <c r="A18" s="249"/>
      <c r="H18" s="39"/>
    </row>
    <row r="19" spans="1:8">
      <c r="A19" s="249"/>
      <c r="H19" s="39"/>
    </row>
    <row r="20" spans="1:8">
      <c r="A20" s="249"/>
      <c r="H20" s="39"/>
    </row>
    <row r="21" spans="1:8">
      <c r="A21" s="249"/>
      <c r="H21" s="39"/>
    </row>
    <row r="22" spans="1:8">
      <c r="A22" s="249"/>
      <c r="H22" s="39"/>
    </row>
    <row r="23" spans="1:8">
      <c r="A23" s="249"/>
      <c r="H23" s="39"/>
    </row>
    <row r="24" spans="1:8">
      <c r="A24" s="249"/>
      <c r="H24" s="39"/>
    </row>
    <row r="25" spans="1:8">
      <c r="A25" s="249"/>
      <c r="H25" s="39"/>
    </row>
    <row r="26" spans="1:8">
      <c r="A26" s="249"/>
      <c r="H26" s="39"/>
    </row>
    <row r="27" spans="1:8">
      <c r="A27" s="249"/>
      <c r="H27" s="39"/>
    </row>
    <row r="28" spans="1:8">
      <c r="A28" s="249"/>
      <c r="H28" s="39"/>
    </row>
    <row r="29" spans="1:8">
      <c r="A29" s="249"/>
      <c r="H29" s="39"/>
    </row>
    <row r="30" spans="1:8">
      <c r="A30" s="40"/>
      <c r="B30" s="41"/>
      <c r="C30" s="41"/>
      <c r="D30" s="41"/>
      <c r="E30" s="41"/>
      <c r="F30" s="41"/>
      <c r="G30" s="41"/>
      <c r="H30" s="42"/>
    </row>
    <row r="31" spans="1:8" ht="15.75">
      <c r="A31" s="86" t="s">
        <v>1190</v>
      </c>
    </row>
    <row r="32" spans="1:8">
      <c r="A32" s="248" t="s">
        <v>810</v>
      </c>
      <c r="B32" s="37"/>
      <c r="C32" s="37"/>
      <c r="D32" s="37"/>
      <c r="E32" s="37"/>
      <c r="F32" s="37"/>
      <c r="G32" s="37"/>
      <c r="H32" s="38"/>
    </row>
    <row r="33" spans="1:8">
      <c r="A33" s="249"/>
      <c r="H33" s="39"/>
    </row>
    <row r="34" spans="1:8">
      <c r="A34" s="249"/>
      <c r="H34" s="39"/>
    </row>
    <row r="35" spans="1:8">
      <c r="A35" s="249"/>
      <c r="H35" s="39"/>
    </row>
    <row r="36" spans="1:8">
      <c r="A36" s="249"/>
      <c r="H36" s="39"/>
    </row>
    <row r="37" spans="1:8">
      <c r="A37" s="249"/>
      <c r="H37" s="39"/>
    </row>
    <row r="38" spans="1:8">
      <c r="A38" s="249"/>
      <c r="H38" s="39"/>
    </row>
    <row r="39" spans="1:8">
      <c r="A39" s="249"/>
      <c r="H39" s="39"/>
    </row>
    <row r="40" spans="1:8">
      <c r="A40" s="249"/>
      <c r="H40" s="39"/>
    </row>
    <row r="41" spans="1:8">
      <c r="A41" s="249"/>
      <c r="H41" s="39"/>
    </row>
    <row r="42" spans="1:8">
      <c r="A42" s="249"/>
      <c r="H42" s="39"/>
    </row>
    <row r="43" spans="1:8">
      <c r="A43" s="249"/>
      <c r="H43" s="39"/>
    </row>
    <row r="44" spans="1:8">
      <c r="A44" s="249"/>
      <c r="H44" s="39"/>
    </row>
    <row r="45" spans="1:8">
      <c r="A45" s="249"/>
      <c r="H45" s="39"/>
    </row>
    <row r="46" spans="1:8">
      <c r="A46" s="249"/>
      <c r="H46" s="39"/>
    </row>
    <row r="47" spans="1:8">
      <c r="A47" s="249"/>
      <c r="H47" s="39"/>
    </row>
    <row r="48" spans="1:8">
      <c r="A48" s="249"/>
      <c r="H48" s="39"/>
    </row>
    <row r="49" spans="1:8">
      <c r="A49" s="249"/>
      <c r="H49" s="39"/>
    </row>
    <row r="50" spans="1:8">
      <c r="A50" s="249"/>
      <c r="H50" s="39"/>
    </row>
    <row r="51" spans="1:8">
      <c r="A51" s="249"/>
      <c r="H51" s="39"/>
    </row>
    <row r="52" spans="1:8">
      <c r="A52" s="249"/>
      <c r="H52" s="39"/>
    </row>
    <row r="53" spans="1:8">
      <c r="A53" s="249"/>
      <c r="H53" s="39"/>
    </row>
    <row r="54" spans="1:8">
      <c r="A54" s="249"/>
      <c r="H54" s="39"/>
    </row>
    <row r="55" spans="1:8">
      <c r="A55" s="249"/>
      <c r="H55" s="39"/>
    </row>
    <row r="56" spans="1:8">
      <c r="A56" s="249"/>
      <c r="H56" s="39"/>
    </row>
    <row r="57" spans="1:8">
      <c r="A57" s="249"/>
      <c r="H57" s="39"/>
    </row>
    <row r="58" spans="1:8">
      <c r="A58" s="249"/>
      <c r="H58" s="39"/>
    </row>
    <row r="59" spans="1:8">
      <c r="A59" s="249"/>
      <c r="H59" s="39"/>
    </row>
    <row r="60" spans="1:8">
      <c r="A60" s="250"/>
      <c r="B60" s="41"/>
      <c r="C60" s="41"/>
      <c r="D60" s="41"/>
      <c r="E60" s="41"/>
      <c r="F60" s="41"/>
      <c r="G60" s="41"/>
      <c r="H60" s="42"/>
    </row>
  </sheetData>
  <mergeCells count="2">
    <mergeCell ref="A3:A29"/>
    <mergeCell ref="A32:A60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C9C3-C737-45DB-97F2-BB823B70215F}">
  <dimension ref="B1:J31"/>
  <sheetViews>
    <sheetView zoomScale="60" zoomScaleNormal="60" workbookViewId="0">
      <selection activeCell="C2" sqref="C2"/>
    </sheetView>
  </sheetViews>
  <sheetFormatPr defaultRowHeight="15"/>
  <cols>
    <col min="2" max="2" width="4.33203125" customWidth="1"/>
    <col min="3" max="3" width="15.21875" customWidth="1"/>
    <col min="4" max="6" width="12.44140625" customWidth="1"/>
    <col min="8" max="8" width="12.44140625" customWidth="1"/>
    <col min="10" max="10" width="6.44140625" customWidth="1"/>
    <col min="13" max="15" width="13.44140625" customWidth="1"/>
  </cols>
  <sheetData>
    <row r="1" spans="2:10">
      <c r="B1" s="91"/>
    </row>
    <row r="2" spans="2:10" ht="20.25" customHeight="1">
      <c r="B2" s="92"/>
      <c r="C2" s="93" t="s">
        <v>1191</v>
      </c>
      <c r="D2" s="37"/>
      <c r="E2" s="37"/>
      <c r="F2" s="37"/>
      <c r="G2" s="37"/>
      <c r="H2" s="37"/>
      <c r="I2" s="37"/>
      <c r="J2" s="38"/>
    </row>
    <row r="3" spans="2:10" ht="20.25" customHeight="1">
      <c r="B3" s="94"/>
      <c r="J3" s="39"/>
    </row>
    <row r="4" spans="2:10" ht="20.25" customHeight="1">
      <c r="B4" s="94"/>
      <c r="J4" s="39"/>
    </row>
    <row r="5" spans="2:10" ht="20.25" customHeight="1">
      <c r="B5" s="94"/>
      <c r="J5" s="39"/>
    </row>
    <row r="6" spans="2:10" ht="20.25" customHeight="1">
      <c r="B6" s="94"/>
      <c r="J6" s="39"/>
    </row>
    <row r="7" spans="2:10" ht="20.25" customHeight="1">
      <c r="B7" s="94"/>
      <c r="J7" s="39"/>
    </row>
    <row r="8" spans="2:10" ht="20.25" customHeight="1">
      <c r="B8" s="94"/>
      <c r="J8" s="39"/>
    </row>
    <row r="9" spans="2:10" ht="20.25" customHeight="1">
      <c r="B9" s="94"/>
      <c r="J9" s="39"/>
    </row>
    <row r="10" spans="2:10" ht="20.25" customHeight="1">
      <c r="B10" s="94"/>
      <c r="J10" s="39"/>
    </row>
    <row r="11" spans="2:10" ht="20.25" customHeight="1">
      <c r="B11" s="94"/>
      <c r="J11" s="39"/>
    </row>
    <row r="12" spans="2:10" ht="20.25" customHeight="1">
      <c r="B12" s="94"/>
      <c r="J12" s="39"/>
    </row>
    <row r="13" spans="2:10" ht="20.25" customHeight="1">
      <c r="B13" s="94"/>
      <c r="J13" s="39"/>
    </row>
    <row r="14" spans="2:10" ht="20.25" customHeight="1">
      <c r="B14" s="94"/>
      <c r="J14" s="39"/>
    </row>
    <row r="15" spans="2:10" ht="20.25" customHeight="1">
      <c r="B15" s="94"/>
      <c r="J15" s="39"/>
    </row>
    <row r="16" spans="2:10" ht="20.25" customHeight="1">
      <c r="B16" s="94"/>
      <c r="J16" s="39"/>
    </row>
    <row r="17" spans="2:10" ht="20.25" customHeight="1">
      <c r="B17" s="94"/>
      <c r="J17" s="39"/>
    </row>
    <row r="18" spans="2:10" ht="20.25" customHeight="1">
      <c r="B18" s="94"/>
      <c r="J18" s="39"/>
    </row>
    <row r="19" spans="2:10" ht="20.25" customHeight="1">
      <c r="B19" s="94"/>
      <c r="J19" s="39"/>
    </row>
    <row r="20" spans="2:10" ht="20.25" customHeight="1">
      <c r="B20" s="94"/>
      <c r="J20" s="39"/>
    </row>
    <row r="21" spans="2:10" ht="20.25" customHeight="1">
      <c r="B21" s="94"/>
      <c r="J21" s="39"/>
    </row>
    <row r="22" spans="2:10" ht="20.25" customHeight="1">
      <c r="B22" s="94"/>
      <c r="J22" s="39"/>
    </row>
    <row r="23" spans="2:10" ht="20.25" customHeight="1">
      <c r="B23" s="94"/>
      <c r="J23" s="39"/>
    </row>
    <row r="24" spans="2:10" ht="20.25" customHeight="1">
      <c r="B24" s="94"/>
      <c r="J24" s="39"/>
    </row>
    <row r="25" spans="2:10">
      <c r="B25" s="18"/>
      <c r="J25" s="39"/>
    </row>
    <row r="26" spans="2:10">
      <c r="B26" s="18"/>
      <c r="J26" s="39"/>
    </row>
    <row r="27" spans="2:10">
      <c r="B27" s="18"/>
      <c r="J27" s="39"/>
    </row>
    <row r="28" spans="2:10">
      <c r="B28" s="18"/>
      <c r="J28" s="39"/>
    </row>
    <row r="29" spans="2:10">
      <c r="B29" s="18"/>
      <c r="J29" s="39"/>
    </row>
    <row r="30" spans="2:10">
      <c r="B30" s="18"/>
      <c r="J30" s="39"/>
    </row>
    <row r="31" spans="2:10">
      <c r="B31" s="40"/>
      <c r="C31" s="41"/>
      <c r="D31" s="41"/>
      <c r="E31" s="41"/>
      <c r="F31" s="41"/>
      <c r="G31" s="41"/>
      <c r="H31" s="41"/>
      <c r="I31" s="41"/>
      <c r="J31" s="4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A3AD-BC7F-4CBC-9E1D-6C4860734620}">
  <dimension ref="B3:P40"/>
  <sheetViews>
    <sheetView zoomScale="60" zoomScaleNormal="60" workbookViewId="0">
      <selection activeCell="V31" sqref="V31"/>
    </sheetView>
  </sheetViews>
  <sheetFormatPr defaultRowHeight="15"/>
  <sheetData>
    <row r="3" spans="2:16" ht="15.75">
      <c r="B3" s="76" t="s">
        <v>1192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2:16">
      <c r="B4" s="18"/>
      <c r="P4" s="39"/>
    </row>
    <row r="5" spans="2:16">
      <c r="B5" s="18"/>
      <c r="P5" s="39"/>
    </row>
    <row r="6" spans="2:16">
      <c r="B6" s="18"/>
      <c r="P6" s="39"/>
    </row>
    <row r="7" spans="2:16">
      <c r="B7" s="18"/>
      <c r="P7" s="39"/>
    </row>
    <row r="8" spans="2:16">
      <c r="B8" s="18"/>
      <c r="P8" s="39"/>
    </row>
    <row r="9" spans="2:16">
      <c r="B9" s="18"/>
      <c r="P9" s="39"/>
    </row>
    <row r="10" spans="2:16">
      <c r="B10" s="18"/>
      <c r="P10" s="39"/>
    </row>
    <row r="11" spans="2:16">
      <c r="B11" s="18"/>
      <c r="P11" s="39"/>
    </row>
    <row r="12" spans="2:16">
      <c r="B12" s="18"/>
      <c r="P12" s="39"/>
    </row>
    <row r="13" spans="2:16">
      <c r="B13" s="18"/>
      <c r="P13" s="39"/>
    </row>
    <row r="14" spans="2:16">
      <c r="B14" s="18"/>
      <c r="P14" s="39"/>
    </row>
    <row r="15" spans="2:16">
      <c r="B15" s="18"/>
      <c r="P15" s="39"/>
    </row>
    <row r="16" spans="2:16">
      <c r="B16" s="18"/>
      <c r="P16" s="39"/>
    </row>
    <row r="17" spans="2:16">
      <c r="B17" s="18"/>
      <c r="P17" s="39"/>
    </row>
    <row r="18" spans="2:16">
      <c r="B18" s="18"/>
      <c r="P18" s="39"/>
    </row>
    <row r="19" spans="2:16">
      <c r="B19" s="18"/>
      <c r="P19" s="39"/>
    </row>
    <row r="20" spans="2:16">
      <c r="B20" s="18"/>
      <c r="P20" s="39"/>
    </row>
    <row r="21" spans="2:16">
      <c r="B21" s="18"/>
      <c r="P21" s="39"/>
    </row>
    <row r="22" spans="2:16">
      <c r="B22" s="18"/>
      <c r="P22" s="39"/>
    </row>
    <row r="23" spans="2:16">
      <c r="B23" s="18"/>
      <c r="P23" s="39"/>
    </row>
    <row r="24" spans="2:16">
      <c r="B24" s="18"/>
      <c r="P24" s="39"/>
    </row>
    <row r="25" spans="2:16">
      <c r="B25" s="18"/>
      <c r="P25" s="39"/>
    </row>
    <row r="26" spans="2:16">
      <c r="B26" s="18"/>
      <c r="P26" s="39"/>
    </row>
    <row r="27" spans="2:16">
      <c r="B27" s="18"/>
      <c r="P27" s="39"/>
    </row>
    <row r="28" spans="2:16">
      <c r="B28" s="18"/>
      <c r="P28" s="39"/>
    </row>
    <row r="29" spans="2:16">
      <c r="B29" s="18"/>
      <c r="P29" s="39"/>
    </row>
    <row r="30" spans="2:16">
      <c r="B30" s="18"/>
      <c r="P30" s="39"/>
    </row>
    <row r="31" spans="2:16">
      <c r="B31" s="18"/>
      <c r="P31" s="39"/>
    </row>
    <row r="32" spans="2:16">
      <c r="B32" s="18"/>
      <c r="P32" s="39"/>
    </row>
    <row r="33" spans="2:16">
      <c r="B33" s="18"/>
      <c r="P33" s="39"/>
    </row>
    <row r="34" spans="2:16">
      <c r="B34" s="18"/>
      <c r="P34" s="39"/>
    </row>
    <row r="35" spans="2:16">
      <c r="B35" s="18"/>
      <c r="P35" s="39"/>
    </row>
    <row r="36" spans="2:16">
      <c r="B36" s="18"/>
      <c r="P36" s="39"/>
    </row>
    <row r="37" spans="2:16">
      <c r="B37" s="18"/>
      <c r="P37" s="39"/>
    </row>
    <row r="38" spans="2:16">
      <c r="B38" s="18"/>
      <c r="P38" s="39"/>
    </row>
    <row r="39" spans="2:16">
      <c r="B39" s="18"/>
      <c r="P39" s="39"/>
    </row>
    <row r="40" spans="2:16">
      <c r="B40" s="40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Figure 1</vt:lpstr>
      <vt:lpstr>Figure 2</vt:lpstr>
      <vt:lpstr>Figure 3</vt:lpstr>
      <vt:lpstr>Figure 4</vt:lpstr>
      <vt:lpstr>Figure 5</vt:lpstr>
      <vt:lpstr>Supplemental Fig1</vt:lpstr>
      <vt:lpstr>Supplemental Fig2</vt:lpstr>
      <vt:lpstr>Supplemental Fig3</vt:lpstr>
      <vt:lpstr>Supplemental Fig4</vt:lpstr>
      <vt:lpstr>Supplemental Fig5</vt:lpstr>
      <vt:lpstr>Supplemental Fig6</vt:lpstr>
      <vt:lpstr>Supplemental Fig8</vt:lpstr>
      <vt:lpstr>Supplemental Fig9</vt:lpstr>
      <vt:lpstr>Supplemental Fig10</vt:lpstr>
      <vt:lpstr>Supplemental Fig11</vt:lpstr>
      <vt:lpstr>Supplemental Fig13</vt:lpstr>
      <vt:lpstr>Supplemental Fig14</vt:lpstr>
      <vt:lpstr>Supplemental Fig18</vt:lpstr>
      <vt:lpstr>Supplemtal Fig19</vt:lpstr>
      <vt:lpstr>Supplemental Fig20</vt:lpstr>
      <vt:lpstr>Supplemental Fig21</vt:lpstr>
      <vt:lpstr>Supplemental Fig23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Tingting Zhu</dc:creator>
  <cp:lastModifiedBy>Tingting Zhu</cp:lastModifiedBy>
  <dcterms:created xsi:type="dcterms:W3CDTF">2024-08-17T19:32:10Z</dcterms:created>
  <dcterms:modified xsi:type="dcterms:W3CDTF">2026-09-15T10:26:51Z</dcterms:modified>
</cp:coreProperties>
</file>