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xl/drawings/drawing2.xml" ContentType="application/vnd.openxmlformats-officedocument.drawing+xml"/>
  <Override PartName="/xl/worksheets/sheet7.xml" ContentType="application/vnd.openxmlformats-officedocument.spreadsheetml.worksheet+xml"/>
  <Override PartName="/xl/drawings/drawing3.xml" ContentType="application/vnd.openxmlformats-officedocument.drawing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worksheets/sheet9.xml" ContentType="application/vnd.openxmlformats-officedocument.spreadsheetml.worksheet+xml"/>
  <Override PartName="/xl/drawings/drawing5.xml" ContentType="application/vnd.openxmlformats-officedocument.drawing+xml"/>
  <Override PartName="/xl/worksheets/sheet10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78fb21ae748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88ffde650b7c4c48"/>
    <x:sheet xmlns:r="http://schemas.openxmlformats.org/officeDocument/2006/relationships" name="Corpus_2019_2025" sheetId="2" r:id="R3b78165859dc4112"/>
    <x:sheet xmlns:r="http://schemas.openxmlformats.org/officeDocument/2006/relationships" name="Codebook" sheetId="3" r:id="R519a439397eb42f6"/>
    <x:sheet xmlns:r="http://schemas.openxmlformats.org/officeDocument/2006/relationships" name="Summary" sheetId="4" r:id="Rcfc72946589947a8"/>
    <x:sheet xmlns:r="http://schemas.openxmlformats.org/officeDocument/2006/relationships" name="Figure 1" sheetId="5" r:id="Ra6d7de77ac3a4307"/>
    <x:sheet xmlns:r="http://schemas.openxmlformats.org/officeDocument/2006/relationships" name="Figure 2" sheetId="6" r:id="R3f0d9f3745e84089"/>
    <x:sheet xmlns:r="http://schemas.openxmlformats.org/officeDocument/2006/relationships" name="Figure 3" sheetId="7" r:id="Ra2929921f9f84a10"/>
    <x:sheet xmlns:r="http://schemas.openxmlformats.org/officeDocument/2006/relationships" name="Figure 4" sheetId="8" r:id="R2a4617569a734ced"/>
    <x:sheet xmlns:r="http://schemas.openxmlformats.org/officeDocument/2006/relationships" name="Figure 5" sheetId="9" r:id="Rccbe0ba669d24f54"/>
    <x:sheet xmlns:r="http://schemas.openxmlformats.org/officeDocument/2006/relationships" name="Screened_excluded" sheetId="10" r:id="Rfd5469d15715489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b/>
      <x:sz val="11"/>
      <x:color rgb="FFFFFFFF"/>
      <x:name val="Carlito"/>
    </x:font>
    <x:font>
      <x:b/>
      <x:sz val="11"/>
      <x:name val="Carlito"/>
    </x:font>
    <x:font>
      <x:b/>
      <x:sz val="10"/>
      <x:name val="Arial"/>
    </x:font>
    <x:font>
      <x:i/>
      <x:sz val="9"/>
      <x:name val="Arial"/>
    </x:font>
    <x:font>
      <x:b/>
      <x:sz val="11"/>
      <x:color rgb="FFFFFFFF"/>
      <x:name val="Arial"/>
    </x:font>
    <x:font>
      <x:sz val="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1F4E78"/>
      </x:patternFill>
    </x:fill>
  </x:fills>
  <x:borders count="2">
    <x:border/>
    <x:border/>
  </x:borders>
  <x:cellStyleXfs count="1">
    <x:xf numFmtId="0" fontId="0" fillId="0" borderId="0"/>
  </x:cellStyleXfs>
  <x:cellXfs count="54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/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horizontal="center" wrapText="1"/>
    </x:xf>
    <x:xf numFmtId="0" fontId="5" fillId="4" borderId="0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200" fontId="6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30d86d3d724c7e" /><Relationship Type="http://schemas.openxmlformats.org/officeDocument/2006/relationships/theme" Target="/xl/theme/theme1.xml" Id="Rb405d89cea364bf8" /><Relationship Type="http://schemas.openxmlformats.org/officeDocument/2006/relationships/sharedStrings" Target="/xl/sharedStrings.xml" Id="R7aa5cdcc09a44713" /><Relationship Type="http://schemas.openxmlformats.org/officeDocument/2006/relationships/worksheet" Target="/xl/worksheets/sheet1.xml" Id="R88ffde650b7c4c48" /><Relationship Type="http://schemas.openxmlformats.org/officeDocument/2006/relationships/worksheet" Target="/xl/worksheets/sheet2.xml" Id="R3b78165859dc4112" /><Relationship Type="http://schemas.openxmlformats.org/officeDocument/2006/relationships/worksheet" Target="/xl/worksheets/sheet3.xml" Id="R519a439397eb42f6" /><Relationship Type="http://schemas.openxmlformats.org/officeDocument/2006/relationships/worksheet" Target="/xl/worksheets/sheet4.xml" Id="Rcfc72946589947a8" /><Relationship Type="http://schemas.openxmlformats.org/officeDocument/2006/relationships/worksheet" Target="/xl/worksheets/sheet5.xml" Id="Ra6d7de77ac3a4307" /><Relationship Type="http://schemas.openxmlformats.org/officeDocument/2006/relationships/worksheet" Target="/xl/worksheets/sheet6.xml" Id="R3f0d9f3745e84089" /><Relationship Type="http://schemas.openxmlformats.org/officeDocument/2006/relationships/worksheet" Target="/xl/worksheets/sheet7.xml" Id="Ra2929921f9f84a10" /><Relationship Type="http://schemas.openxmlformats.org/officeDocument/2006/relationships/worksheet" Target="/xl/worksheets/sheet8.xml" Id="R2a4617569a734ced" /><Relationship Type="http://schemas.openxmlformats.org/officeDocument/2006/relationships/worksheet" Target="/xl/worksheets/sheet9.xml" Id="Rccbe0ba669d24f54" /><Relationship Type="http://schemas.openxmlformats.org/officeDocument/2006/relationships/worksheet" Target="/xl/worksheets/sheet10.xml" Id="Rfd5469d15715489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b921fcdd3fe946da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577e99db4fe94c0d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cd4dce31fddf4309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b5b49d504f064dd2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png" Id="R5f602a2424a5463e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9334500" cy="5143500"/>
    <xdr:pic>
      <xdr:nvPicPr>
        <xdr:cNvPr id="1" name="/xl/media/image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921fcdd3fe946d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9334500" cy="5143500"/>
    <xdr:pic>
      <xdr:nvPicPr>
        <xdr:cNvPr id="1" name="/xl/media/image2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77e99db4fe94c0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9334500" cy="5143500"/>
    <xdr:pic>
      <xdr:nvPicPr>
        <xdr:cNvPr id="1" name="/xl/media/image3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d4dce31fddf430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9334500" cy="5143500"/>
    <xdr:pic>
      <xdr:nvPicPr>
        <xdr:cNvPr id="1" name="/xl/media/image4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5b49d504f064dd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9334500" cy="5143500"/>
    <xdr:pic>
      <xdr:nvPicPr>
        <xdr:cNvPr id="1" name="/xl/media/image5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f602a2424a5463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CorpusTable" displayName="CorpusTable" ref="A1:W68" headerRowCount="1" totalsRowCount="0" totalsRowShown="0">
  <x:tableColumns count="23">
    <x:tableColumn id="1" name="Unified ID"/>
    <x:tableColumn id="2" name="Original ID"/>
    <x:tableColumn id="3" name="Publication date"/>
    <x:tableColumn id="4" name="Outlet"/>
    <x:tableColumn id="5" name="Country/market"/>
    <x:tableColumn id="6" name="Editorial reach"/>
    <x:tableColumn id="7" name="Genre"/>
    <x:tableColumn id="8" name="Title (original language)"/>
    <x:tableColumn id="9" name="URL"/>
    <x:tableColumn id="10" name="Author/source"/>
    <x:tableColumn id="11" name="Duplicate cluster"/>
    <x:tableColumn id="12" name="Tone"/>
    <x:tableColumn id="13" name="Dominant frame"/>
    <x:tableColumn id="14" name="Hyperbole/exceptionalism"/>
    <x:tableColumn id="15" name="Tourism"/>
    <x:tableColumn id="16" name="City brand"/>
    <x:tableColumn id="17" name="Audiovisual/filming"/>
    <x:tableColumn id="18" name="Visual repertoire"/>
    <x:tableColumn id="19" name="Institutional source"/>
    <x:tableColumn id="20" name="Conflict/criticism"/>
    <x:tableColumn id="21" name="Misinformation/digital circulation"/>
    <x:tableColumn id="22" name="International visibility"/>
    <x:tableColumn id="23" name="Coding evidenc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ExcludedItemsTable" displayName="ExcludedItemsTable" ref="A1:L33" headerRowCount="1" totalsRowCount="0" totalsRowShown="0">
  <x:tableColumns count="12">
    <x:tableColumn id="1" name="Excluded ID"/>
    <x:tableColumn id="2" name="Original ID"/>
    <x:tableColumn id="3" name="Publication date"/>
    <x:tableColumn id="4" name="Outlet"/>
    <x:tableColumn id="5" name="Country/market"/>
    <x:tableColumn id="6" name="Editorial reach"/>
    <x:tableColumn id="7" name="Genre"/>
    <x:tableColumn id="8" name="Title (original language)"/>
    <x:tableColumn id="9" name="URL"/>
    <x:tableColumn id="10" name="Duplicate cluster"/>
    <x:tableColumn id="11" name="Standardized exclusion reason"/>
    <x:tableColumn id="12" name="Original exclusion note (Spanish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70e5694a87e6429e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1.xml" Id="R17d1d1e426cf491b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2.xml" Id="R7a7fc842fa884761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3.xml" Id="R22eea09bc5b54869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4.xml" Id="R7912ad262ff84f02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5.xml" Id="R4b50fa24bb374ab8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2.xml" Id="R7c0eceab94a0484e" /></Relationships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90" hidden="0" customWidth="1"/>
  </x:cols>
  <x:sheetData>
    <x:row r="1">
      <x:c r="A1" s="22" t="str">
        <x:v>Supplementary Material S1</x:v>
      </x:c>
      <x:c r="B1" s="22" t="str">
        <x:v>Media corpus and coding matrix: Vigo's Christmas, 2019–2025</x:v>
      </x:c>
    </x:row>
    <x:row r="2">
      <x:c r="A2" s="18" t="str">
        <x:v>Purpose</x:v>
      </x:c>
      <x:c r="B2" s="18" t="str">
        <x:v>Reviewer-facing supplementary dataset supporting the media analysis reported in the manuscript.</x:v>
      </x:c>
    </x:row>
    <x:row r="3">
      <x:c r="A3" s="18" t="str">
        <x:v>Analytical corpus</x:v>
      </x:c>
      <x:c r="B3" s="18" t="str">
        <x:v>67 media items published between January 2019 and December 2025.</x:v>
      </x:c>
    </x:row>
    <x:row r="4">
      <x:c r="A4" s="18" t="str">
        <x:v>Unit of analysis</x:v>
      </x:c>
      <x:c r="B4" s="18" t="str">
        <x:v>Individual media item in which Vigo's Christmas is central or substantively linked to tourism, city branding, media visibility, or audiovisual activity.</x:v>
      </x:c>
    </x:row>
    <x:row r="5">
      <x:c r="A5" s="18" t="str">
        <x:v>Search procedure</x:v>
      </x:c>
      <x:c r="B5" s="18" t="str">
        <x:v>Iterative Google searches and outlet/domain-targeted queries in Spanish, Portuguese, and English; combinations of Vigo, Christmas/Navidad/Natal, lights/luces/luzes, tourism/turismo, brand/marca, and filming/rodajes; replicated by year and market. Related, cited, and syndicated items were also followed. Search and final screening closed in September 2026 while retaining 2019–2025 as the publication window.</x:v>
      </x:c>
    </x:row>
    <x:row r="6">
      <x:c r="A6" s="18" t="str">
        <x:v>Inclusion/exclusion</x:v>
      </x:c>
      <x:c r="B6" s="18" t="str">
        <x:v>Substantive items were retained; duplicate or substantially reproduced agency copy, undeveloped briefs, purely logistical texts, search results, social-media posts without developed textual content, and tangential mentions were excluded.</x:v>
      </x:c>
    </x:row>
    <x:row r="7">
      <x:c r="A7" s="18" t="str">
        <x:v>Market/reach distinction</x:v>
      </x:c>
      <x:c r="B7" s="18" t="str">
        <x:v>Country/market identifies the market targeted by the outlet or edition; editorial reach identifies its geographical scope. The variables are not equivalent.</x:v>
      </x:c>
    </x:row>
    <x:row r="8">
      <x:c r="A8" s="18" t="str">
        <x:v>Language</x:v>
      </x:c>
      <x:c r="B8" s="18" t="str">
        <x:v>Article titles are retained in their original published language. Coding categories and documentation are supplied in English.</x:v>
      </x:c>
    </x:row>
    <x:row r="9">
      <x:c r="A9" s="18" t="str">
        <x:v>Anonymization</x:v>
      </x:c>
      <x:c r="B9" s="18" t="str">
        <x:v>This supplementary file contains no author-identifying information and is suitable for double-anonymous peer review.</x:v>
      </x:c>
    </x:row>
    <x:row r="10">
      <x:c r="A10" s="18" t="str">
        <x:v>Workbook contents</x:v>
      </x:c>
      <x:c r="B10" s="18" t="str">
        <x:v>Corpus_2019_2025: item-level coding; Codebook: operational definitions; Summary: aggregated counts reported in the manuscript.</x:v>
      </x:c>
    </x:row>
    <x:row r="11">
      <x:c r="A11" s="14" t="str">
        <x:v>Figures</x:v>
      </x:c>
      <x:c r="B11" s="14" t="str">
        <x:v>Figure 1–Figure 5 sheets reproduce all five manuscript figures in English for reviewer convenience.</x:v>
      </x:c>
    </x:row>
    <x:row r="12">
      <x:c r="A12" s="14" t="str">
        <x:v>Figure typography</x:v>
      </x:c>
      <x:c r="B12" s="14" t="str">
        <x:v>Internal figure lettering and legends use Helvetica-compatible Nimbus Sans at 7–8 pt. Figure captions in the workbook use Arial.</x:v>
      </x:c>
    </x:row>
    <x:row r="13">
      <x:c r="A13" s="14" t="str">
        <x:v>Screened exclusions</x:v>
      </x:c>
      <x:c r="B13" s="14" t="str">
        <x:v>The Screened_excluded sheet lists the 32 located items that were not included in the 67-item core analytical corpus, supporting the traceability of duplicate, local/regional, niche, and tangential exclusions.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1" hidden="0" customWidth="1"/>
    <x:col min="3" max="3" width="14" hidden="0" customWidth="1"/>
    <x:col min="4" max="4" width="24" hidden="0" customWidth="1"/>
    <x:col min="5" max="5" width="18" hidden="0" customWidth="1"/>
    <x:col min="6" max="6" width="28" hidden="0" customWidth="1"/>
    <x:col min="7" max="7" width="25" hidden="0" customWidth="1"/>
    <x:col min="8" max="8" width="60" hidden="0" customWidth="1"/>
    <x:col min="9" max="9" width="58" hidden="0" customWidth="1"/>
    <x:col min="10" max="10" width="28" hidden="0" customWidth="1"/>
    <x:col min="11" max="11" width="20" hidden="0" customWidth="1"/>
    <x:col min="12" max="12" width="25" hidden="0" customWidth="1"/>
    <x:col min="13" max="13" width="32" hidden="0" customWidth="1"/>
    <x:col min="14" max="14" width="21" hidden="0" customWidth="1"/>
    <x:col min="15" max="15" width="12" hidden="0" customWidth="1"/>
    <x:col min="16" max="16" width="14" hidden="0" customWidth="1"/>
    <x:col min="17" max="17" width="20" hidden="0" customWidth="1"/>
    <x:col min="18" max="18" width="18" hidden="0" customWidth="1"/>
    <x:col min="19" max="19" width="20" hidden="0" customWidth="1"/>
    <x:col min="20" max="20" width="18" hidden="0" customWidth="1"/>
    <x:col min="21" max="21" width="26" hidden="0" customWidth="1"/>
    <x:col min="22" max="22" width="22" hidden="0" customWidth="1"/>
    <x:col min="23" max="23" width="28" hidden="0" customWidth="1"/>
  </x:cols>
  <x:sheetData>
    <x:row r="1">
      <x:c r="A1" s="8" t="str">
        <x:v>Unified ID</x:v>
      </x:c>
      <x:c r="B1" s="8" t="str">
        <x:v>Original ID</x:v>
      </x:c>
      <x:c r="C1" s="8" t="str">
        <x:v>Publication date</x:v>
      </x:c>
      <x:c r="D1" s="8" t="str">
        <x:v>Outlet</x:v>
      </x:c>
      <x:c r="E1" s="8" t="str">
        <x:v>Country/market</x:v>
      </x:c>
      <x:c r="F1" s="8" t="str">
        <x:v>Editorial reach</x:v>
      </x:c>
      <x:c r="G1" s="8" t="str">
        <x:v>Genre</x:v>
      </x:c>
      <x:c r="H1" s="8" t="str">
        <x:v>Title (original language)</x:v>
      </x:c>
      <x:c r="I1" s="8" t="str">
        <x:v>URL</x:v>
      </x:c>
      <x:c r="J1" s="8" t="str">
        <x:v>Author/source</x:v>
      </x:c>
      <x:c r="K1" s="8" t="str">
        <x:v>Duplicate cluster</x:v>
      </x:c>
      <x:c r="L1" s="8" t="str">
        <x:v>Tone</x:v>
      </x:c>
      <x:c r="M1" s="8" t="str">
        <x:v>Dominant frame</x:v>
      </x:c>
      <x:c r="N1" s="8" t="str">
        <x:v>Hyperbole/exceptionalism</x:v>
      </x:c>
      <x:c r="O1" s="8" t="str">
        <x:v>Tourism</x:v>
      </x:c>
      <x:c r="P1" s="8" t="str">
        <x:v>City brand</x:v>
      </x:c>
      <x:c r="Q1" s="8" t="str">
        <x:v>Audiovisual/filming</x:v>
      </x:c>
      <x:c r="R1" s="8" t="str">
        <x:v>Visual repertoire</x:v>
      </x:c>
      <x:c r="S1" s="8" t="str">
        <x:v>Institutional source</x:v>
      </x:c>
      <x:c r="T1" s="8" t="str">
        <x:v>Conflict/criticism</x:v>
      </x:c>
      <x:c r="U1" s="8" t="str">
        <x:v>Misinformation/digital circulation</x:v>
      </x:c>
      <x:c r="V1" s="8" t="str">
        <x:v>International visibility</x:v>
      </x:c>
      <x:c r="W1" s="8" t="str">
        <x:v>Coding evidence</x:v>
      </x:c>
    </x:row>
    <x:row r="2">
      <x:c r="A2" s="18" t="str">
        <x:v>U001</x:v>
      </x:c>
      <x:c r="B2" s="18" t="str">
        <x:v>N001</x:v>
      </x:c>
      <x:c r="C2" s="19" t="n">
        <x:v>43808</x:v>
      </x:c>
      <x:c r="D2" s="18" t="str">
        <x:v>Euronews en Español</x:v>
      </x:c>
      <x:c r="E2" s="18" t="str">
        <x:v>Europe</x:v>
      </x:c>
      <x:c r="F2" s="18" t="str">
        <x:v>International (Spanish edition)</x:v>
      </x:c>
      <x:c r="G2" s="18" t="str">
        <x:v>Interview / feature</x:v>
      </x:c>
      <x:c r="H2" s="18" t="str">
        <x:v>ENTREVISTA | El alcalde de Vigo defiende el encendido navideño: "A medioambientalista no me ganan"</x:v>
      </x:c>
      <x:c r="I2" s="18" t="str">
        <x:v>https://es.euronews.com/2019/12/09/entrevista-el-alcalde-de-vigo-defiende-el-encendido-navideno-y-carga-contra-los-ecologista</x:v>
      </x:c>
      <x:c r="J2" s="18" t="str">
        <x:v>Staff</x:v>
      </x:c>
      <x:c r="K2" s="18"/>
      <x:c r="L2" s="18" t="str">
        <x:v>Informative/mixed</x:v>
      </x:c>
      <x:c r="M2" s="18" t="str">
        <x:v>City branding/external visibility</x:v>
      </x:c>
      <x:c r="N2" s="18" t="str">
        <x:v>Yes</x:v>
      </x:c>
      <x:c r="O2" s="18" t="str">
        <x:v>Yes</x:v>
      </x:c>
      <x:c r="P2" s="18" t="str">
        <x:v>Yes</x:v>
      </x:c>
      <x:c r="Q2" s="18" t="str">
        <x:v>No</x:v>
      </x:c>
      <x:c r="R2" s="18" t="str">
        <x:v>Yes</x:v>
      </x:c>
      <x:c r="S2" s="18" t="str">
        <x:v>Yes</x:v>
      </x:c>
      <x:c r="T2" s="18" t="str">
        <x:v>Yes</x:v>
      </x:c>
      <x:c r="U2" s="18" t="str">
        <x:v>No</x:v>
      </x:c>
      <x:c r="V2" s="18" t="str">
        <x:v>Yes</x:v>
      </x:c>
      <x:c r="W2" s="18" t="str">
        <x:v>Full article / web</x:v>
      </x:c>
    </x:row>
    <x:row r="3">
      <x:c r="A3" s="18" t="str">
        <x:v>U002</x:v>
      </x:c>
      <x:c r="B3" s="18" t="str">
        <x:v>N002</x:v>
      </x:c>
      <x:c r="C3" s="19" t="n">
        <x:v>43823</x:v>
      </x:c>
      <x:c r="D3" s="18" t="str">
        <x:v>The New York Times</x:v>
      </x:c>
      <x:c r="E3" s="18" t="str">
        <x:v>United States</x:v>
      </x:c>
      <x:c r="F3" s="18" t="str">
        <x:v>International (English-language)</x:v>
      </x:c>
      <x:c r="G3" s="18" t="str">
        <x:v>Feature / analysis</x:v>
      </x:c>
      <x:c r="H3" s="18" t="str">
        <x:v>As a Spanish City Lights Up for Christmas, So Does a Debate</x:v>
      </x:c>
      <x:c r="I3" s="18" t="str">
        <x:v>https://www.lavozdegalicia.es/noticia/vigo/vigo/2019/12/25/diez-millones-leds-vigo-deslumbran-new-york-times/00031577304549998604970.htm</x:v>
      </x:c>
      <x:c r="J3" s="18" t="str">
        <x:v>Raphael Minder</x:v>
      </x:c>
      <x:c r="K3" s="18"/>
      <x:c r="L3" s="18" t="str">
        <x:v>Critical/problem-focused</x:v>
      </x:c>
      <x:c r="M3" s="18" t="str">
        <x:v>City branding/external visibility</x:v>
      </x:c>
      <x:c r="N3" s="18" t="str">
        <x:v>Yes</x:v>
      </x:c>
      <x:c r="O3" s="18" t="str">
        <x:v>Yes</x:v>
      </x:c>
      <x:c r="P3" s="18" t="str">
        <x:v>Yes</x:v>
      </x:c>
      <x:c r="Q3" s="18" t="str">
        <x:v>No</x:v>
      </x:c>
      <x:c r="R3" s="18" t="str">
        <x:v>Yes</x:v>
      </x:c>
      <x:c r="S3" s="18" t="str">
        <x:v>Yes</x:v>
      </x:c>
      <x:c r="T3" s="18" t="str">
        <x:v>Yes</x:v>
      </x:c>
      <x:c r="U3" s="18" t="str">
        <x:v>No</x:v>
      </x:c>
      <x:c r="V3" s="18" t="str">
        <x:v>Yes</x:v>
      </x:c>
      <x:c r="W3" s="18" t="str">
        <x:v>Secondary verification / web</x:v>
      </x:c>
    </x:row>
    <x:row r="4">
      <x:c r="A4" s="18" t="str">
        <x:v>U003</x:v>
      </x:c>
      <x:c r="B4" s="18" t="str">
        <x:v>N003</x:v>
      </x:c>
      <x:c r="C4" s="19" t="n">
        <x:v>44061</x:v>
      </x:c>
      <x:c r="D4" s="18" t="str">
        <x:v>Diário de Notícias</x:v>
      </x:c>
      <x:c r="E4" s="18" t="str">
        <x:v>Portugal</x:v>
      </x:c>
      <x:c r="F4" s="18" t="str">
        <x:v>International (Portuguese-language)</x:v>
      </x:c>
      <x:c r="G4" s="18" t="str">
        <x:v>News story</x:v>
      </x:c>
      <x:c r="H4" s="18" t="str">
        <x:v>É agosto e a cidade de Vigo já começa a instalar as luzes de Natal</x:v>
      </x:c>
      <x:c r="I4" s="18" t="str">
        <x:v>https://www.dn.pt/arquivo/diario-de-noticias/e-agosto-e-a-cidade-de-vigo-ja-comeca-a-instalar-as-luzes-de-natal-12534188.html</x:v>
      </x:c>
      <x:c r="J4" s="18" t="str">
        <x:v>Staff</x:v>
      </x:c>
      <x:c r="K4" s="18" t="str">
        <x:v>MONTAJE-AGO2020</x:v>
      </x:c>
      <x:c r="L4" s="18" t="str">
        <x:v>Informative/mixed</x:v>
      </x:c>
      <x:c r="M4" s="18" t="str">
        <x:v>City branding/external visibility</x:v>
      </x:c>
      <x:c r="N4" s="18" t="str">
        <x:v>Yes</x:v>
      </x:c>
      <x:c r="O4" s="18" t="str">
        <x:v>Yes</x:v>
      </x:c>
      <x:c r="P4" s="18" t="str">
        <x:v>Yes</x:v>
      </x:c>
      <x:c r="Q4" s="18" t="str">
        <x:v>No</x:v>
      </x:c>
      <x:c r="R4" s="18" t="str">
        <x:v>Yes</x:v>
      </x:c>
      <x:c r="S4" s="18" t="str">
        <x:v>Yes</x:v>
      </x:c>
      <x:c r="T4" s="18" t="str">
        <x:v>No</x:v>
      </x:c>
      <x:c r="U4" s="18" t="str">
        <x:v>No</x:v>
      </x:c>
      <x:c r="V4" s="18" t="str">
        <x:v>Yes</x:v>
      </x:c>
      <x:c r="W4" s="18" t="str">
        <x:v>Full article / web</x:v>
      </x:c>
    </x:row>
    <x:row r="5">
      <x:c r="A5" s="18" t="str">
        <x:v>U004</x:v>
      </x:c>
      <x:c r="B5" s="18" t="str">
        <x:v>N004</x:v>
      </x:c>
      <x:c r="C5" s="19" t="n">
        <x:v>44063</x:v>
      </x:c>
      <x:c r="D5" s="18" t="str">
        <x:v>The Guardian</x:v>
      </x:c>
      <x:c r="E5" s="18" t="str">
        <x:v>United Kingdom</x:v>
      </x:c>
      <x:c r="F5" s="18" t="str">
        <x:v>International (English-language)</x:v>
      </x:c>
      <x:c r="G5" s="18" t="str">
        <x:v>News / feature</x:v>
      </x:c>
      <x:c r="H5" s="18" t="str">
        <x:v>'New York can't compete': Spanish city starts setting up Christmas lights</x:v>
      </x:c>
      <x:c r="I5" s="18" t="str">
        <x:v>https://www.theguardian.com/world/2020/aug/20/vigo-spain-city-christmas-lights</x:v>
      </x:c>
      <x:c r="J5" s="18" t="str">
        <x:v>Ashifa Kassam</x:v>
      </x:c>
      <x:c r="K5" s="18" t="str">
        <x:v>MONTAJE-AGO2020</x:v>
      </x:c>
      <x:c r="L5" s="18" t="str">
        <x:v>Informative/mixed</x:v>
      </x:c>
      <x:c r="M5" s="18" t="str">
        <x:v>City branding/external visibility</x:v>
      </x:c>
      <x:c r="N5" s="18" t="str">
        <x:v>Yes</x:v>
      </x:c>
      <x:c r="O5" s="18" t="str">
        <x:v>Yes</x:v>
      </x:c>
      <x:c r="P5" s="18" t="str">
        <x:v>Yes</x:v>
      </x:c>
      <x:c r="Q5" s="18" t="str">
        <x:v>No</x:v>
      </x:c>
      <x:c r="R5" s="18" t="str">
        <x:v>Yes</x:v>
      </x:c>
      <x:c r="S5" s="18" t="str">
        <x:v>Yes</x:v>
      </x:c>
      <x:c r="T5" s="18" t="str">
        <x:v>Yes</x:v>
      </x:c>
      <x:c r="U5" s="18" t="str">
        <x:v>No</x:v>
      </x:c>
      <x:c r="V5" s="18" t="str">
        <x:v>Yes</x:v>
      </x:c>
      <x:c r="W5" s="18" t="str">
        <x:v>Full article / web</x:v>
      </x:c>
    </x:row>
    <x:row r="6">
      <x:c r="A6" s="18" t="str">
        <x:v>U005</x:v>
      </x:c>
      <x:c r="B6" s="18" t="str">
        <x:v>N005</x:v>
      </x:c>
      <x:c r="C6" s="19" t="n">
        <x:v>44067</x:v>
      </x:c>
      <x:c r="D6" s="18" t="str">
        <x:v>la Repubblica</x:v>
      </x:c>
      <x:c r="E6" s="18" t="str">
        <x:v>Italy</x:v>
      </x:c>
      <x:c r="F6" s="18" t="str">
        <x:v>International (Italian-language)</x:v>
      </x:c>
      <x:c r="G6" s="18" t="str">
        <x:v>Feature / travel</x:v>
      </x:c>
      <x:c r="H6" s="18" t="str">
        <x:v>Vigo, in Spagna è già Natale. Ecco le luminarie da Guinness per attirare il turismo nell'anno del Covid</x:v>
      </x:c>
      <x:c r="I6" s="18" t="str">
        <x:v>https://www.repubblica.it/viaggi/2020/08/24/news/vigo_spagna_e_gia_natale_luminarie_da_guinness_per_attirare_turisti-265357775/</x:v>
      </x:c>
      <x:c r="J6" s="18" t="str">
        <x:v>Simone Cosimi</x:v>
      </x:c>
      <x:c r="K6" s="18" t="str">
        <x:v>MONTAJE-AGO2020</x:v>
      </x:c>
      <x:c r="L6" s="18" t="str">
        <x:v>Informative/mixed</x:v>
      </x:c>
      <x:c r="M6" s="18" t="str">
        <x:v>City branding/external visibility</x:v>
      </x:c>
      <x:c r="N6" s="18" t="str">
        <x:v>Yes</x:v>
      </x:c>
      <x:c r="O6" s="18" t="str">
        <x:v>Yes</x:v>
      </x:c>
      <x:c r="P6" s="18" t="str">
        <x:v>Yes</x:v>
      </x:c>
      <x:c r="Q6" s="18" t="str">
        <x:v>No</x:v>
      </x:c>
      <x:c r="R6" s="18" t="str">
        <x:v>Yes</x:v>
      </x:c>
      <x:c r="S6" s="18" t="str">
        <x:v>Yes</x:v>
      </x:c>
      <x:c r="T6" s="18" t="str">
        <x:v>Yes</x:v>
      </x:c>
      <x:c r="U6" s="18" t="str">
        <x:v>No</x:v>
      </x:c>
      <x:c r="V6" s="18" t="str">
        <x:v>Yes</x:v>
      </x:c>
      <x:c r="W6" s="18" t="str">
        <x:v>Full article / web</x:v>
      </x:c>
    </x:row>
    <x:row r="7">
      <x:c r="A7" s="18" t="str">
        <x:v>U006</x:v>
      </x:c>
      <x:c r="B7" s="18" t="str">
        <x:v>N006</x:v>
      </x:c>
      <x:c r="C7" s="19" t="n">
        <x:v>44130</x:v>
      </x:c>
      <x:c r="D7" s="18" t="str">
        <x:v>El Confidencial</x:v>
      </x:c>
      <x:c r="E7" s="18" t="str">
        <x:v>Spain</x:v>
      </x:c>
      <x:c r="F7" s="18" t="str">
        <x:v>National</x:v>
      </x:c>
      <x:c r="G7" s="18" t="str">
        <x:v>News / analysis</x:v>
      </x:c>
      <x:c r="H7" s="18" t="str">
        <x:v>La famosa Navidad de Vigo se queda sin noria gigante ni mercado</x:v>
      </x:c>
      <x:c r="I7" s="18" t="str">
        <x:v>https://www.elconfidencial.com/espana/galicia/2020-10-26/luces-navidad-vigo-no-habra-noria-mercado_2806444/</x:v>
      </x:c>
      <x:c r="J7" s="18" t="str">
        <x:v>Staff</x:v>
      </x:c>
      <x:c r="K7" s="18"/>
      <x:c r="L7" s="18" t="str">
        <x:v>Critical/problem-focused</x:v>
      </x:c>
      <x:c r="M7" s="18" t="str">
        <x:v>City branding/external visibility</x:v>
      </x:c>
      <x:c r="N7" s="18" t="str">
        <x:v>Yes</x:v>
      </x:c>
      <x:c r="O7" s="18" t="str">
        <x:v>Yes</x:v>
      </x:c>
      <x:c r="P7" s="18" t="str">
        <x:v>Yes</x:v>
      </x:c>
      <x:c r="Q7" s="18" t="str">
        <x:v>No</x:v>
      </x:c>
      <x:c r="R7" s="18" t="str">
        <x:v>Yes</x:v>
      </x:c>
      <x:c r="S7" s="18" t="str">
        <x:v>Yes</x:v>
      </x:c>
      <x:c r="T7" s="18" t="str">
        <x:v>Yes</x:v>
      </x:c>
      <x:c r="U7" s="18" t="str">
        <x:v>No</x:v>
      </x:c>
      <x:c r="V7" s="18" t="str">
        <x:v>No</x:v>
      </x:c>
      <x:c r="W7" s="18" t="str">
        <x:v>Full article / web</x:v>
      </x:c>
    </x:row>
    <x:row r="8">
      <x:c r="A8" s="18" t="str">
        <x:v>U007</x:v>
      </x:c>
      <x:c r="B8" s="18" t="str">
        <x:v>N009</x:v>
      </x:c>
      <x:c r="C8" s="19" t="n">
        <x:v>44413</x:v>
      </x:c>
      <x:c r="D8" s="18" t="str">
        <x:v>Renascença</x:v>
      </x:c>
      <x:c r="E8" s="18" t="str">
        <x:v>Portugal</x:v>
      </x:c>
      <x:c r="F8" s="18" t="str">
        <x:v>International (Portuguese-language)</x:v>
      </x:c>
      <x:c r="G8" s="18" t="str">
        <x:v>News story</x:v>
      </x:c>
      <x:c r="H8" s="18" t="str">
        <x:v>Natal chega mais cedo a Vigo. Autarca diz que cidade de “Nova Iorque vai sentir-se pequena”</x:v>
      </x:c>
      <x:c r="I8" s="18" t="str">
        <x:v>https://rr.pt/noticia/vida/2021/08/05/natal-chega-mais-cedo-a-vigo-autarca-diz-que-cidade-de-nova-iorque-vai-sentir-se-pequena/248625/</x:v>
      </x:c>
      <x:c r="J8" s="18" t="str">
        <x:v>Olímpia Mairos</x:v>
      </x:c>
      <x:c r="K8" s="18" t="str">
        <x:v>MONTAJE-AGO2021</x:v>
      </x:c>
      <x:c r="L8" s="18" t="str">
        <x:v>Informative/mixed</x:v>
      </x:c>
      <x:c r="M8" s="18" t="str">
        <x:v>City branding/external visibility</x:v>
      </x:c>
      <x:c r="N8" s="18" t="str">
        <x:v>Yes</x:v>
      </x:c>
      <x:c r="O8" s="18" t="str">
        <x:v>Yes</x:v>
      </x:c>
      <x:c r="P8" s="18" t="str">
        <x:v>Yes</x:v>
      </x:c>
      <x:c r="Q8" s="18" t="str">
        <x:v>No</x:v>
      </x:c>
      <x:c r="R8" s="18" t="str">
        <x:v>Yes</x:v>
      </x:c>
      <x:c r="S8" s="18" t="str">
        <x:v>Yes</x:v>
      </x:c>
      <x:c r="T8" s="18" t="str">
        <x:v>No</x:v>
      </x:c>
      <x:c r="U8" s="18" t="str">
        <x:v>No</x:v>
      </x:c>
      <x:c r="V8" s="18" t="str">
        <x:v>Yes</x:v>
      </x:c>
      <x:c r="W8" s="18" t="str">
        <x:v>Full article / web</x:v>
      </x:c>
    </x:row>
    <x:row r="9">
      <x:c r="A9" s="18" t="str">
        <x:v>U008</x:v>
      </x:c>
      <x:c r="B9" s="18" t="str">
        <x:v>N010</x:v>
      </x:c>
      <x:c r="C9" s="19" t="n">
        <x:v>44538</x:v>
      </x:c>
      <x:c r="D9" s="18" t="str">
        <x:v>HuffPost España</x:v>
      </x:c>
      <x:c r="E9" s="18" t="str">
        <x:v>Spain</x:v>
      </x:c>
      <x:c r="F9" s="18" t="str">
        <x:v>National</x:v>
      </x:c>
      <x:c r="G9" s="18" t="str">
        <x:v>Feature / analysis</x:v>
      </x:c>
      <x:c r="H9" s="18" t="str">
        <x:v>La cara y la cruz de las luces de Vigo: reservas disparadas y vecinos hartos</x:v>
      </x:c>
      <x:c r="I9" s="18" t="str">
        <x:v>https://www.huffingtonpost.es/entry/la-cara-y-la-cruz-de-las-luces-de-vigo-reservas-disparadas-y-vecinos-hartos_es_61aa3281e4b044a1cc22a076.html</x:v>
      </x:c>
      <x:c r="J9" s="18" t="str">
        <x:v>Uxía Prieto</x:v>
      </x:c>
      <x:c r="K9" s="18"/>
      <x:c r="L9" s="18" t="str">
        <x:v>Critical/problem-focused</x:v>
      </x:c>
      <x:c r="M9" s="18" t="str">
        <x:v>Tourism and economic impact</x:v>
      </x:c>
      <x:c r="N9" s="18" t="str">
        <x:v>Yes</x:v>
      </x:c>
      <x:c r="O9" s="18" t="str">
        <x:v>Yes</x:v>
      </x:c>
      <x:c r="P9" s="18" t="str">
        <x:v>Yes</x:v>
      </x:c>
      <x:c r="Q9" s="18" t="str">
        <x:v>Yes</x:v>
      </x:c>
      <x:c r="R9" s="18" t="str">
        <x:v>Yes</x:v>
      </x:c>
      <x:c r="S9" s="18" t="str">
        <x:v>No</x:v>
      </x:c>
      <x:c r="T9" s="18" t="str">
        <x:v>Yes</x:v>
      </x:c>
      <x:c r="U9" s="18" t="str">
        <x:v>No</x:v>
      </x:c>
      <x:c r="V9" s="18" t="str">
        <x:v>Yes</x:v>
      </x:c>
      <x:c r="W9" s="18" t="str">
        <x:v>Full article / web</x:v>
      </x:c>
    </x:row>
    <x:row r="10">
      <x:c r="A10" s="18" t="str">
        <x:v>U009</x:v>
      </x:c>
      <x:c r="B10" s="18" t="str">
        <x:v>N012</x:v>
      </x:c>
      <x:c r="C10" s="19" t="n">
        <x:v>44870</x:v>
      </x:c>
      <x:c r="D10" s="18" t="str">
        <x:v>NiT</x:v>
      </x:c>
      <x:c r="E10" s="18" t="str">
        <x:v>Portugal</x:v>
      </x:c>
      <x:c r="F10" s="18" t="str">
        <x:v>International (Portuguese-language)</x:v>
      </x:c>
      <x:c r="G10" s="18" t="str">
        <x:v>Travel guide</x:v>
      </x:c>
      <x:c r="H10" s="18" t="str">
        <x:v>O Natal de Vigo, “um dos mais importantes da Europa”, já tem data para ligar as luzes</x:v>
      </x:c>
      <x:c r="I10" s="18" t="str">
        <x:v>https://www.nit.pt/fora-de-casa/o-natal-de-vigo-um-dos-mais-importantes-da-europa-ja-tem-data-para-ligar-as-luzes</x:v>
      </x:c>
      <x:c r="J10" s="18" t="str">
        <x:v>Rita Caeiro</x:v>
      </x:c>
      <x:c r="K10" s="18"/>
      <x:c r="L10" s="18" t="str">
        <x:v>Promotional/celebratory</x:v>
      </x:c>
      <x:c r="M10" s="18" t="str">
        <x:v>City branding/external visibility</x:v>
      </x:c>
      <x:c r="N10" s="18" t="str">
        <x:v>Yes</x:v>
      </x:c>
      <x:c r="O10" s="18" t="str">
        <x:v>Yes</x:v>
      </x:c>
      <x:c r="P10" s="18" t="str">
        <x:v>Yes</x:v>
      </x:c>
      <x:c r="Q10" s="18" t="str">
        <x:v>No</x:v>
      </x:c>
      <x:c r="R10" s="18" t="str">
        <x:v>Yes</x:v>
      </x:c>
      <x:c r="S10" s="18" t="str">
        <x:v>Yes</x:v>
      </x:c>
      <x:c r="T10" s="18" t="str">
        <x:v>No</x:v>
      </x:c>
      <x:c r="U10" s="18" t="str">
        <x:v>No</x:v>
      </x:c>
      <x:c r="V10" s="18" t="str">
        <x:v>Yes</x:v>
      </x:c>
      <x:c r="W10" s="18" t="str">
        <x:v>Full article / web</x:v>
      </x:c>
    </x:row>
    <x:row r="11">
      <x:c r="A11" s="18" t="str">
        <x:v>U010</x:v>
      </x:c>
      <x:c r="B11" s="18" t="str">
        <x:v>N013</x:v>
      </x:c>
      <x:c r="C11" s="19" t="n">
        <x:v>44884</x:v>
      </x:c>
      <x:c r="D11" s="18" t="str">
        <x:v>Euronews en Español</x:v>
      </x:c>
      <x:c r="E11" s="18" t="str">
        <x:v>Europe</x:v>
      </x:c>
      <x:c r="F11" s="18" t="str">
        <x:v>International (Spanish edition)</x:v>
      </x:c>
      <x:c r="G11" s="18" t="str">
        <x:v>News story</x:v>
      </x:c>
      <x:c r="H11" s="18" t="str">
        <x:v>Ciudades como Viena o Vigo ya han inaugurado la iluminación navideña</x:v>
      </x:c>
      <x:c r="I11" s="18" t="str">
        <x:v>https://es.euronews.com/2022/11/19/ciudades-como-viena-o-vigo-ya-han-inaugurado-la-iluminacion-navidena</x:v>
      </x:c>
      <x:c r="J11" s="18" t="str">
        <x:v>Euronews / AP</x:v>
      </x:c>
      <x:c r="K11" s="18" t="str">
        <x:v>ENCENDIDO-2022</x:v>
      </x:c>
      <x:c r="L11" s="18" t="str">
        <x:v>Informative/mixed</x:v>
      </x:c>
      <x:c r="M11" s="18" t="str">
        <x:v>Urban spectacle and iconography</x:v>
      </x:c>
      <x:c r="N11" s="18" t="str">
        <x:v>Yes</x:v>
      </x:c>
      <x:c r="O11" s="18" t="str">
        <x:v>Yes</x:v>
      </x:c>
      <x:c r="P11" s="18" t="str">
        <x:v>Yes</x:v>
      </x:c>
      <x:c r="Q11" s="18" t="str">
        <x:v>No</x:v>
      </x:c>
      <x:c r="R11" s="18" t="str">
        <x:v>Yes</x:v>
      </x:c>
      <x:c r="S11" s="18" t="str">
        <x:v>Yes</x:v>
      </x:c>
      <x:c r="T11" s="18" t="str">
        <x:v>No</x:v>
      </x:c>
      <x:c r="U11" s="18" t="str">
        <x:v>No</x:v>
      </x:c>
      <x:c r="V11" s="18" t="str">
        <x:v>Yes</x:v>
      </x:c>
      <x:c r="W11" s="18" t="str">
        <x:v>Full article / web</x:v>
      </x:c>
    </x:row>
    <x:row r="12">
      <x:c r="A12" s="18" t="str">
        <x:v>U011</x:v>
      </x:c>
      <x:c r="B12" s="18" t="str">
        <x:v>N014</x:v>
      </x:c>
      <x:c r="C12" s="19" t="n">
        <x:v>44885</x:v>
      </x:c>
      <x:c r="D12" s="18" t="str">
        <x:v>Euronews en Español</x:v>
      </x:c>
      <x:c r="E12" s="18" t="str">
        <x:v>Europe</x:v>
      </x:c>
      <x:c r="F12" s="18" t="str">
        <x:v>International (Spanish edition)</x:v>
      </x:c>
      <x:c r="G12" s="18" t="str">
        <x:v>Feature / analysis</x:v>
      </x:c>
      <x:c r="H12" s="18" t="str">
        <x:v>Vigo enciende el alumbrado navideño con un gigantesco montaje objeto de controversia</x:v>
      </x:c>
      <x:c r="I12" s="18" t="str">
        <x:v>https://es.euronews.com/2022/11/20/vigo-enciende-el-alumbrado-navideno-con-un-gigantesco-montaje-objeto-de-controversia</x:v>
      </x:c>
      <x:c r="J12" s="18" t="str">
        <x:v>Francisco Fuentes / AP / EFE</x:v>
      </x:c>
      <x:c r="K12" s="18" t="str">
        <x:v>ENCENDIDO-2022</x:v>
      </x:c>
      <x:c r="L12" s="18" t="str">
        <x:v>Critical/problem-focused</x:v>
      </x:c>
      <x:c r="M12" s="18" t="str">
        <x:v>City branding/external visibility</x:v>
      </x:c>
      <x:c r="N12" s="18" t="str">
        <x:v>Yes</x:v>
      </x:c>
      <x:c r="O12" s="18" t="str">
        <x:v>Yes</x:v>
      </x:c>
      <x:c r="P12" s="18" t="str">
        <x:v>Yes</x:v>
      </x:c>
      <x:c r="Q12" s="18" t="str">
        <x:v>No</x:v>
      </x:c>
      <x:c r="R12" s="18" t="str">
        <x:v>Yes</x:v>
      </x:c>
      <x:c r="S12" s="18" t="str">
        <x:v>Yes</x:v>
      </x:c>
      <x:c r="T12" s="18" t="str">
        <x:v>Yes</x:v>
      </x:c>
      <x:c r="U12" s="18" t="str">
        <x:v>No</x:v>
      </x:c>
      <x:c r="V12" s="18" t="str">
        <x:v>Yes</x:v>
      </x:c>
      <x:c r="W12" s="18" t="str">
        <x:v>Full article / web</x:v>
      </x:c>
    </x:row>
    <x:row r="13">
      <x:c r="A13" s="18" t="str">
        <x:v>U012</x:v>
      </x:c>
      <x:c r="B13" s="18" t="str">
        <x:v>N019</x:v>
      </x:c>
      <x:c r="C13" s="19" t="n">
        <x:v>45258</x:v>
      </x:c>
      <x:c r="D13" s="18" t="str">
        <x:v>NiT</x:v>
      </x:c>
      <x:c r="E13" s="18" t="str">
        <x:v>Portugal</x:v>
      </x:c>
      <x:c r="F13" s="18" t="str">
        <x:v>International (Portuguese-language)</x:v>
      </x:c>
      <x:c r="G13" s="18" t="str">
        <x:v>Feature / travel</x:v>
      </x:c>
      <x:c r="H13" s="18" t="str">
        <x:v>Vigo já está todo iluminado para celebrar o Natal e as imagens são incríveis</x:v>
      </x:c>
      <x:c r="I13" s="18" t="str">
        <x:v>https://www.nit.pt/fora-de-casa/viagens/vigo-ja-esta-todo-iluminado-para-celebrar-o-natal-e-as-imagens-sao-incriveis</x:v>
      </x:c>
      <x:c r="J13" s="18" t="str">
        <x:v>Sara Lopes</x:v>
      </x:c>
      <x:c r="K13" s="18"/>
      <x:c r="L13" s="18" t="str">
        <x:v>Promotional/celebratory</x:v>
      </x:c>
      <x:c r="M13" s="18" t="str">
        <x:v>Urban spectacle and iconography</x:v>
      </x:c>
      <x:c r="N13" s="18" t="str">
        <x:v>Yes</x:v>
      </x:c>
      <x:c r="O13" s="18" t="str">
        <x:v>Yes</x:v>
      </x:c>
      <x:c r="P13" s="18" t="str">
        <x:v>Yes</x:v>
      </x:c>
      <x:c r="Q13" s="18" t="str">
        <x:v>No</x:v>
      </x:c>
      <x:c r="R13" s="18" t="str">
        <x:v>Yes</x:v>
      </x:c>
      <x:c r="S13" s="18" t="str">
        <x:v>Yes</x:v>
      </x:c>
      <x:c r="T13" s="18" t="str">
        <x:v>No</x:v>
      </x:c>
      <x:c r="U13" s="18" t="str">
        <x:v>No</x:v>
      </x:c>
      <x:c r="V13" s="18" t="str">
        <x:v>Yes</x:v>
      </x:c>
      <x:c r="W13" s="18" t="str">
        <x:v>Full article / web</x:v>
      </x:c>
    </x:row>
    <x:row r="14">
      <x:c r="A14" s="18" t="str">
        <x:v>U013</x:v>
      </x:c>
      <x:c r="B14" s="18" t="str">
        <x:v>N017</x:v>
      </x:c>
      <x:c r="C14" s="19" t="n">
        <x:v>45276</x:v>
      </x:c>
      <x:c r="D14" s="18" t="str">
        <x:v>RTP</x:v>
      </x:c>
      <x:c r="E14" s="18" t="str">
        <x:v>Portugal</x:v>
      </x:c>
      <x:c r="F14" s="18" t="str">
        <x:v>International (Portuguese-language)</x:v>
      </x:c>
      <x:c r="G14" s="18" t="str">
        <x:v>Television / news</x:v>
      </x:c>
      <x:c r="H14" s="18" t="str">
        <x:v>Cidade de Vigo, em Espanha, recebe todos os dias milhares de portugueses</x:v>
      </x:c>
      <x:c r="I14" s="18" t="str">
        <x:v>https://www.rtp.pt/noticias/cultura/cidade-de-vigo-em-espanha-recebe-todos-os-dias-milhares-de-portugueses_v1537335</x:v>
      </x:c>
      <x:c r="J14" s="18" t="str">
        <x:v>RTP</x:v>
      </x:c>
      <x:c r="K14" s="18"/>
      <x:c r="L14" s="18" t="str">
        <x:v>Informative/mixed</x:v>
      </x:c>
      <x:c r="M14" s="18" t="str">
        <x:v>Tourism and economic impact</x:v>
      </x:c>
      <x:c r="N14" s="18" t="str">
        <x:v>No</x:v>
      </x:c>
      <x:c r="O14" s="18" t="str">
        <x:v>Yes</x:v>
      </x:c>
      <x:c r="P14" s="18" t="str">
        <x:v>Yes</x:v>
      </x:c>
      <x:c r="Q14" s="18" t="str">
        <x:v>No</x:v>
      </x:c>
      <x:c r="R14" s="18" t="str">
        <x:v>Yes</x:v>
      </x:c>
      <x:c r="S14" s="18" t="str">
        <x:v>No</x:v>
      </x:c>
      <x:c r="T14" s="18" t="str">
        <x:v>No</x:v>
      </x:c>
      <x:c r="U14" s="18" t="str">
        <x:v>No</x:v>
      </x:c>
      <x:c r="V14" s="18" t="str">
        <x:v>Yes</x:v>
      </x:c>
      <x:c r="W14" s="18" t="str">
        <x:v>Full article / web</x:v>
      </x:c>
    </x:row>
    <x:row r="15">
      <x:c r="A15" s="18" t="str">
        <x:v>U014</x:v>
      </x:c>
      <x:c r="B15" s="18" t="str">
        <x:v>N018</x:v>
      </x:c>
      <x:c r="C15" s="19" t="n">
        <x:v>45288</x:v>
      </x:c>
      <x:c r="D15" s="18" t="str">
        <x:v>Euronews</x:v>
      </x:c>
      <x:c r="E15" s="18" t="str">
        <x:v>Europe</x:v>
      </x:c>
      <x:c r="F15" s="18" t="str">
        <x:v>International (English-language)</x:v>
      </x:c>
      <x:c r="G15" s="18" t="str">
        <x:v>Feature / analysis</x:v>
      </x:c>
      <x:c r="H15" s="18" t="str">
        <x:v>The Spanish city trying to make New York 'jealous' this Christmas</x:v>
      </x:c>
      <x:c r="I15" s="18" t="str">
        <x:v>https://www.euronews.com/2023/12/28/the-spanish-city-trying-to-make-new-york-jealous-this-christmas</x:v>
      </x:c>
      <x:c r="J15" s="18" t="str">
        <x:v>Laura Llach</x:v>
      </x:c>
      <x:c r="K15" s="18"/>
      <x:c r="L15" s="18" t="str">
        <x:v>Informative/mixed</x:v>
      </x:c>
      <x:c r="M15" s="18" t="str">
        <x:v>City branding/external visibility</x:v>
      </x:c>
      <x:c r="N15" s="18" t="str">
        <x:v>Yes</x:v>
      </x:c>
      <x:c r="O15" s="18" t="str">
        <x:v>Yes</x:v>
      </x:c>
      <x:c r="P15" s="18" t="str">
        <x:v>Yes</x:v>
      </x:c>
      <x:c r="Q15" s="18" t="str">
        <x:v>No</x:v>
      </x:c>
      <x:c r="R15" s="18" t="str">
        <x:v>Yes</x:v>
      </x:c>
      <x:c r="S15" s="18" t="str">
        <x:v>Yes</x:v>
      </x:c>
      <x:c r="T15" s="18" t="str">
        <x:v>Yes</x:v>
      </x:c>
      <x:c r="U15" s="18" t="str">
        <x:v>No</x:v>
      </x:c>
      <x:c r="V15" s="18" t="str">
        <x:v>Yes</x:v>
      </x:c>
      <x:c r="W15" s="18" t="str">
        <x:v>Full article / web</x:v>
      </x:c>
    </x:row>
    <x:row r="16">
      <x:c r="A16" s="18" t="str">
        <x:v>U015</x:v>
      </x:c>
      <x:c r="B16" s="18" t="str">
        <x:v>N022</x:v>
      </x:c>
      <x:c r="C16" s="19" t="n">
        <x:v>45296</x:v>
      </x:c>
      <x:c r="D16" s="18" t="str">
        <x:v>EL PAÍS</x:v>
      </x:c>
      <x:c r="E16" s="18" t="str">
        <x:v>Spain</x:v>
      </x:c>
      <x:c r="F16" s="18" t="str">
        <x:v>National</x:v>
      </x:c>
      <x:c r="G16" s="18" t="str">
        <x:v>Feature / analysis</x:v>
      </x:c>
      <x:c r="H16" s="18" t="str">
        <x:v>La Navidad de Vigo dispara la demanda de guías turísticos: “Es nuestro segundo agosto”</x:v>
      </x:c>
      <x:c r="I16" s="18" t="str">
        <x:v>https://elpais.com/espana/galicia/2024-01-05/la-navidad-de-vigo-dispara-la-demanda-de-guias-turisticos-es-nuestro-segundo-agosto.html</x:v>
      </x:c>
      <x:c r="J16" s="18" t="str">
        <x:v>Silvia R. Pontevedra</x:v>
      </x:c>
      <x:c r="K16" s="18"/>
      <x:c r="L16" s="18" t="str">
        <x:v>Critical/problem-focused</x:v>
      </x:c>
      <x:c r="M16" s="18" t="str">
        <x:v>Tourism and economic impact</x:v>
      </x:c>
      <x:c r="N16" s="18" t="str">
        <x:v>Yes</x:v>
      </x:c>
      <x:c r="O16" s="18" t="str">
        <x:v>Yes</x:v>
      </x:c>
      <x:c r="P16" s="18" t="str">
        <x:v>Yes</x:v>
      </x:c>
      <x:c r="Q16" s="18" t="str">
        <x:v>No</x:v>
      </x:c>
      <x:c r="R16" s="18" t="str">
        <x:v>Yes</x:v>
      </x:c>
      <x:c r="S16" s="18" t="str">
        <x:v>Yes</x:v>
      </x:c>
      <x:c r="T16" s="18" t="str">
        <x:v>Yes</x:v>
      </x:c>
      <x:c r="U16" s="18" t="str">
        <x:v>No</x:v>
      </x:c>
      <x:c r="V16" s="18" t="str">
        <x:v>Yes</x:v>
      </x:c>
      <x:c r="W16" s="18" t="str">
        <x:v>Full article / web</x:v>
      </x:c>
    </x:row>
    <x:row r="17">
      <x:c r="A17" s="18" t="str">
        <x:v>U016</x:v>
      </x:c>
      <x:c r="B17" s="18" t="str">
        <x:v>N023</x:v>
      </x:c>
      <x:c r="C17" s="19" t="n">
        <x:v>45503</x:v>
      </x:c>
      <x:c r="D17" s="18" t="str">
        <x:v>EFE</x:v>
      </x:c>
      <x:c r="E17" s="18" t="str">
        <x:v>Spain</x:v>
      </x:c>
      <x:c r="F17" s="18" t="str">
        <x:v>National/international news agency</x:v>
      </x:c>
      <x:c r="G17" s="18" t="str">
        <x:v>Agency news story</x:v>
      </x:c>
      <x:c r="H17" s="18" t="str">
        <x:v>Vigo empieza con la decoración navideña y Abel Caballero avisa: «Toda España va a querer venir»</x:v>
      </x:c>
      <x:c r="I17" s="18" t="str">
        <x:v>https://efe.com/cultura/2024-07-30/decoracion-navidena-vigo/</x:v>
      </x:c>
      <x:c r="J17" s="18" t="str">
        <x:v>EFE</x:v>
      </x:c>
      <x:c r="K17" s="18" t="str">
        <x:v>MONTAJE-30JUL-2024</x:v>
      </x:c>
      <x:c r="L17" s="18" t="str">
        <x:v>Informative/mixed</x:v>
      </x:c>
      <x:c r="M17" s="18" t="str">
        <x:v>City branding/external visibility</x:v>
      </x:c>
      <x:c r="N17" s="18" t="str">
        <x:v>Yes</x:v>
      </x:c>
      <x:c r="O17" s="18" t="str">
        <x:v>Yes</x:v>
      </x:c>
      <x:c r="P17" s="18" t="str">
        <x:v>Yes</x:v>
      </x:c>
      <x:c r="Q17" s="18" t="str">
        <x:v>No</x:v>
      </x:c>
      <x:c r="R17" s="18" t="str">
        <x:v>Yes</x:v>
      </x:c>
      <x:c r="S17" s="18" t="str">
        <x:v>Yes</x:v>
      </x:c>
      <x:c r="T17" s="18" t="str">
        <x:v>No</x:v>
      </x:c>
      <x:c r="U17" s="18" t="str">
        <x:v>No</x:v>
      </x:c>
      <x:c r="V17" s="18" t="str">
        <x:v>Yes</x:v>
      </x:c>
      <x:c r="W17" s="18" t="str">
        <x:v>Full article / web</x:v>
      </x:c>
    </x:row>
    <x:row r="18">
      <x:c r="A18" s="18" t="str">
        <x:v>U017</x:v>
      </x:c>
      <x:c r="B18" s="18" t="str">
        <x:v>N024</x:v>
      </x:c>
      <x:c r="C18" s="19" t="n">
        <x:v>45504</x:v>
      </x:c>
      <x:c r="D18" s="18" t="str">
        <x:v>Correio da Manhã</x:v>
      </x:c>
      <x:c r="E18" s="18" t="str">
        <x:v>Portugal</x:v>
      </x:c>
      <x:c r="F18" s="18" t="str">
        <x:v>International (Portuguese-language)</x:v>
      </x:c>
      <x:c r="G18" s="18" t="str">
        <x:v>News story</x:v>
      </x:c>
      <x:c r="H18" s="18" t="str">
        <x:v>Com temperaturas de 30 graus, Vigo já monta iluminações de Natal</x:v>
      </x:c>
      <x:c r="I18" s="18" t="str">
        <x:v>https://www.cmjornal.pt/mundo/detalhe/com-temperaturas-de-30-graus-vigo-ja-monta-iluminacoes-de-natal</x:v>
      </x:c>
      <x:c r="J18" s="18" t="str">
        <x:v>João Carlos Rodrigues</x:v>
      </x:c>
      <x:c r="K18" s="18" t="str">
        <x:v>MONTAJE-30JUL-2024</x:v>
      </x:c>
      <x:c r="L18" s="18" t="str">
        <x:v>Informative/mixed</x:v>
      </x:c>
      <x:c r="M18" s="18" t="str">
        <x:v>City branding/external visibility</x:v>
      </x:c>
      <x:c r="N18" s="18" t="str">
        <x:v>Yes</x:v>
      </x:c>
      <x:c r="O18" s="18" t="str">
        <x:v>Yes</x:v>
      </x:c>
      <x:c r="P18" s="18" t="str">
        <x:v>Yes</x:v>
      </x:c>
      <x:c r="Q18" s="18" t="str">
        <x:v>No</x:v>
      </x:c>
      <x:c r="R18" s="18" t="str">
        <x:v>Yes</x:v>
      </x:c>
      <x:c r="S18" s="18" t="str">
        <x:v>Yes</x:v>
      </x:c>
      <x:c r="T18" s="18" t="str">
        <x:v>No</x:v>
      </x:c>
      <x:c r="U18" s="18" t="str">
        <x:v>No</x:v>
      </x:c>
      <x:c r="V18" s="18" t="str">
        <x:v>Yes</x:v>
      </x:c>
      <x:c r="W18" s="18" t="str">
        <x:v>Full article / web</x:v>
      </x:c>
    </x:row>
    <x:row r="19">
      <x:c r="A19" s="18" t="str">
        <x:v>U018</x:v>
      </x:c>
      <x:c r="B19" s="18" t="str">
        <x:v>N027</x:v>
      </x:c>
      <x:c r="C19" s="19" t="n">
        <x:v>45504</x:v>
      </x:c>
      <x:c r="D19" s="18" t="str">
        <x:v>Renascença</x:v>
      </x:c>
      <x:c r="E19" s="18" t="str">
        <x:v>Portugal</x:v>
      </x:c>
      <x:c r="F19" s="18" t="str">
        <x:v>International (Portuguese-language)</x:v>
      </x:c>
      <x:c r="G19" s="18" t="str">
        <x:v>News story</x:v>
      </x:c>
      <x:c r="H19" s="18" t="str">
        <x:v>Natal chega a Vigo. Ruas da cidade galega já estão a ser decoradas</x:v>
      </x:c>
      <x:c r="I19" s="18" t="str">
        <x:v>https://rr.pt/noticia/mundo/2024/07/31/natal-chega-a-vigo-ruas-da-cidade-galega-ja-estao-a-ser-decoradas/388286/</x:v>
      </x:c>
      <x:c r="J19" s="18" t="str">
        <x:v>Renascença</x:v>
      </x:c>
      <x:c r="K19" s="18" t="str">
        <x:v>MONTAJE-30JUL-2024</x:v>
      </x:c>
      <x:c r="L19" s="18" t="str">
        <x:v>Informative/mixed</x:v>
      </x:c>
      <x:c r="M19" s="18" t="str">
        <x:v>City branding/external visibility</x:v>
      </x:c>
      <x:c r="N19" s="18" t="str">
        <x:v>Yes</x:v>
      </x:c>
      <x:c r="O19" s="18" t="str">
        <x:v>Yes</x:v>
      </x:c>
      <x:c r="P19" s="18" t="str">
        <x:v>Yes</x:v>
      </x:c>
      <x:c r="Q19" s="18" t="str">
        <x:v>No</x:v>
      </x:c>
      <x:c r="R19" s="18" t="str">
        <x:v>Yes</x:v>
      </x:c>
      <x:c r="S19" s="18" t="str">
        <x:v>Yes</x:v>
      </x:c>
      <x:c r="T19" s="18" t="str">
        <x:v>No</x:v>
      </x:c>
      <x:c r="U19" s="18" t="str">
        <x:v>No</x:v>
      </x:c>
      <x:c r="V19" s="18" t="str">
        <x:v>Yes</x:v>
      </x:c>
      <x:c r="W19" s="18" t="str">
        <x:v>Full article / web</x:v>
      </x:c>
    </x:row>
    <x:row r="20">
      <x:c r="A20" s="18" t="str">
        <x:v>U019</x:v>
      </x:c>
      <x:c r="B20" s="18" t="str">
        <x:v>N026</x:v>
      </x:c>
      <x:c r="C20" s="19" t="n">
        <x:v>45603</x:v>
      </x:c>
      <x:c r="D20" s="18" t="str">
        <x:v>RFM</x:v>
      </x:c>
      <x:c r="E20" s="18" t="str">
        <x:v>Portugal</x:v>
      </x:c>
      <x:c r="F20" s="18" t="str">
        <x:v>International (Portuguese-language)</x:v>
      </x:c>
      <x:c r="G20" s="18" t="str">
        <x:v>Digital radio / guide</x:v>
      </x:c>
      <x:c r="H20" s="18" t="str">
        <x:v>Vigo prepara o Natal mais mágico de sempre com muitas luzes (e uma surpresa para os fãs de “Harry Potter”)</x:v>
      </x:c>
      <x:c r="I20" s="18" t="str">
        <x:v>https://rfm.pt/atualidade/19146/vigo-prepara-o-natal-mais-magico-de-sempre-com-muitas-luzes-e-uma-surpresa-para-os-fas-de-harry-potter</x:v>
      </x:c>
      <x:c r="J20" s="18" t="str">
        <x:v>RFM</x:v>
      </x:c>
      <x:c r="K20" s="18"/>
      <x:c r="L20" s="18" t="str">
        <x:v>Promotional/celebratory</x:v>
      </x:c>
      <x:c r="M20" s="18" t="str">
        <x:v>Urban spectacle and iconography</x:v>
      </x:c>
      <x:c r="N20" s="18" t="str">
        <x:v>Yes</x:v>
      </x:c>
      <x:c r="O20" s="18" t="str">
        <x:v>Yes</x:v>
      </x:c>
      <x:c r="P20" s="18" t="str">
        <x:v>Yes</x:v>
      </x:c>
      <x:c r="Q20" s="18" t="str">
        <x:v>No</x:v>
      </x:c>
      <x:c r="R20" s="18" t="str">
        <x:v>Yes</x:v>
      </x:c>
      <x:c r="S20" s="18" t="str">
        <x:v>Yes</x:v>
      </x:c>
      <x:c r="T20" s="18" t="str">
        <x:v>No</x:v>
      </x:c>
      <x:c r="U20" s="18" t="str">
        <x:v>No</x:v>
      </x:c>
      <x:c r="V20" s="18" t="str">
        <x:v>Yes</x:v>
      </x:c>
      <x:c r="W20" s="18" t="str">
        <x:v>Full article / web</x:v>
      </x:c>
    </x:row>
    <x:row r="21">
      <x:c r="A21" s="18" t="str">
        <x:v>U020</x:v>
      </x:c>
      <x:c r="B21" s="18" t="str">
        <x:v>N025</x:v>
      </x:c>
      <x:c r="C21" s="19" t="n">
        <x:v>45624</x:v>
      </x:c>
      <x:c r="D21" s="18" t="str">
        <x:v>Jornal Económico</x:v>
      </x:c>
      <x:c r="E21" s="18" t="str">
        <x:v>Portugal</x:v>
      </x:c>
      <x:c r="F21" s="18" t="str">
        <x:v>International (Portuguese-language)</x:v>
      </x:c>
      <x:c r="G21" s="18" t="str">
        <x:v>News / economics</x:v>
      </x:c>
      <x:c r="H21" s="18" t="str">
        <x:v>FlixBus reforça oferta para Vigo para dar resposta a aumento de 25% na procura de viagens</x:v>
      </x:c>
      <x:c r="I21" s="18" t="str">
        <x:v>https://jornaleconomico.sapo.pt/noticias/flixbus-reforca-oferta-para-vigo-para-dar-resposta-a-aumento-de-25-na-procura-de-viagens/</x:v>
      </x:c>
      <x:c r="J21" s="18" t="str">
        <x:v>Nuno Braga / FlixBus</x:v>
      </x:c>
      <x:c r="K21" s="18" t="str">
        <x:v>FLIXBUS-25</x:v>
      </x:c>
      <x:c r="L21" s="18" t="str">
        <x:v>Informative/mixed</x:v>
      </x:c>
      <x:c r="M21" s="18" t="str">
        <x:v>Tourism and economic impact</x:v>
      </x:c>
      <x:c r="N21" s="18" t="str">
        <x:v>No</x:v>
      </x:c>
      <x:c r="O21" s="18" t="str">
        <x:v>Yes</x:v>
      </x:c>
      <x:c r="P21" s="18" t="str">
        <x:v>Yes</x:v>
      </x:c>
      <x:c r="Q21" s="18" t="str">
        <x:v>No</x:v>
      </x:c>
      <x:c r="R21" s="18" t="str">
        <x:v>Yes</x:v>
      </x:c>
      <x:c r="S21" s="18" t="str">
        <x:v>No</x:v>
      </x:c>
      <x:c r="T21" s="18" t="str">
        <x:v>No</x:v>
      </x:c>
      <x:c r="U21" s="18" t="str">
        <x:v>No</x:v>
      </x:c>
      <x:c r="V21" s="18" t="str">
        <x:v>Yes</x:v>
      </x:c>
      <x:c r="W21" s="18" t="str">
        <x:v>Full article / web</x:v>
      </x:c>
    </x:row>
    <x:row r="22">
      <x:c r="A22" s="18" t="str">
        <x:v>U021</x:v>
      </x:c>
      <x:c r="B22" s="18" t="str">
        <x:v>C001</x:v>
      </x:c>
      <x:c r="C22" s="19" t="n">
        <x:v>45814</x:v>
      </x:c>
      <x:c r="D22" s="18" t="str">
        <x:v>EFE</x:v>
      </x:c>
      <x:c r="E22" s="18" t="str">
        <x:v>Spain</x:v>
      </x:c>
      <x:c r="F22" s="18" t="str">
        <x:v>National/international news agency</x:v>
      </x:c>
      <x:c r="G22" s="18" t="str">
        <x:v>Agency news story</x:v>
      </x:c>
      <x:c r="H22" s="18" t="str">
        <x:v>Vigo prepara ya su Navidad: 11,5 millones de luces LED para iluminar 420 calles</x:v>
      </x:c>
      <x:c r="I22" s="18" t="str">
        <x:v>https://efe.com/espana/2025-06-06/vigo-preparacion-navidad-iluminacion/</x:v>
      </x:c>
      <x:c r="J22" s="18" t="str">
        <x:v>EFE</x:v>
      </x:c>
      <x:c r="K22" s="18"/>
      <x:c r="L22" s="18" t="str">
        <x:v>Informative/mixed</x:v>
      </x:c>
      <x:c r="M22" s="18" t="str">
        <x:v>City branding/external visibility</x:v>
      </x:c>
      <x:c r="N22" s="18" t="str">
        <x:v>Yes</x:v>
      </x:c>
      <x:c r="O22" s="18" t="str">
        <x:v>Yes</x:v>
      </x:c>
      <x:c r="P22" s="18" t="str">
        <x:v>Yes</x:v>
      </x:c>
      <x:c r="Q22" s="18" t="str">
        <x:v>No</x:v>
      </x:c>
      <x:c r="R22" s="18" t="str">
        <x:v>Yes</x:v>
      </x:c>
      <x:c r="S22" s="18" t="str">
        <x:v>Yes</x:v>
      </x:c>
      <x:c r="T22" s="18" t="str">
        <x:v>No</x:v>
      </x:c>
      <x:c r="U22" s="18" t="str">
        <x:v>No</x:v>
      </x:c>
      <x:c r="V22" s="18" t="str">
        <x:v>Yes</x:v>
      </x:c>
      <x:c r="W22" s="18" t="str">
        <x:v>Full article / web</x:v>
      </x:c>
    </x:row>
    <x:row r="23">
      <x:c r="A23" s="18" t="str">
        <x:v>U022</x:v>
      </x:c>
      <x:c r="B23" s="18" t="str">
        <x:v>C002</x:v>
      </x:c>
      <x:c r="C23" s="19" t="n">
        <x:v>45814</x:v>
      </x:c>
      <x:c r="D23" s="18" t="str">
        <x:v>Europa Press</x:v>
      </x:c>
      <x:c r="E23" s="18" t="str">
        <x:v>Spain</x:v>
      </x:c>
      <x:c r="F23" s="18" t="str">
        <x:v>National/international news agency</x:v>
      </x:c>
      <x:c r="G23" s="18" t="str">
        <x:v>Agency news story</x:v>
      </x:c>
      <x:c r="H23" s="18" t="str">
        <x:v>Vigo aprueba la programación de su Navidad, que contará con 11,5 millones de luces LED y nuevas zonas adornadas</x:v>
      </x:c>
      <x:c r="I23" s="18" t="str">
        <x:v>https://www.europapress.es/galicia/noticia-vigo-aprueba-programacion-navidad-contara-115-millones-lunes-led-nuevas-zonas-adornadas-20250606182133.html</x:v>
      </x:c>
      <x:c r="J23" s="18" t="str">
        <x:v>Europa Press</x:v>
      </x:c>
      <x:c r="K23" s="18"/>
      <x:c r="L23" s="18" t="str">
        <x:v>Informative/mixed</x:v>
      </x:c>
      <x:c r="M23" s="18" t="str">
        <x:v>General coverage of Vigo's Christmas</x:v>
      </x:c>
      <x:c r="N23" s="18" t="str">
        <x:v>No</x:v>
      </x:c>
      <x:c r="O23" s="18" t="str">
        <x:v>Yes</x:v>
      </x:c>
      <x:c r="P23" s="18" t="str">
        <x:v>Yes</x:v>
      </x:c>
      <x:c r="Q23" s="18" t="str">
        <x:v>No</x:v>
      </x:c>
      <x:c r="R23" s="18" t="str">
        <x:v>Yes</x:v>
      </x:c>
      <x:c r="S23" s="18" t="str">
        <x:v>Yes</x:v>
      </x:c>
      <x:c r="T23" s="18" t="str">
        <x:v>Yes</x:v>
      </x:c>
      <x:c r="U23" s="18" t="str">
        <x:v>No</x:v>
      </x:c>
      <x:c r="V23" s="18" t="str">
        <x:v>No</x:v>
      </x:c>
      <x:c r="W23" s="18" t="str">
        <x:v>Full article / web</x:v>
      </x:c>
    </x:row>
    <x:row r="24">
      <x:c r="A24" s="18" t="str">
        <x:v>U023</x:v>
      </x:c>
      <x:c r="B24" s="18" t="str">
        <x:v>C004</x:v>
      </x:c>
      <x:c r="C24" s="19" t="n">
        <x:v>45868</x:v>
      </x:c>
      <x:c r="D24" s="18" t="str">
        <x:v>Antena 3 Noticias</x:v>
      </x:c>
      <x:c r="E24" s="18" t="str">
        <x:v>Spain</x:v>
      </x:c>
      <x:c r="F24" s="18" t="str">
        <x:v>National</x:v>
      </x:c>
      <x:c r="G24" s="18" t="str">
        <x:v>News story</x:v>
      </x:c>
      <x:c r="H24" s="18" t="str">
        <x:v>Abel Caballero presenta el inicio del montaje de las luces de Navidad de Vigo a 30ºC: «La Navidad de Vigo empieza en julio»</x:v>
      </x:c>
      <x:c r="I24" s="18" t="str">
        <x:v>https://www.antena3.com/noticias/sociedad/abel-caballero-presenta-inicio-montaje-luces-navidad-vigo-30c-navidad-vigo-empieza-julio_20250730688a623cffbf4a1a67490b65.html</x:v>
      </x:c>
      <x:c r="J24" s="18" t="str">
        <x:v>Staff</x:v>
      </x:c>
      <x:c r="K24" s="18" t="str">
        <x:v>MONTAJE-30JUL</x:v>
      </x:c>
      <x:c r="L24" s="18" t="str">
        <x:v>Informative/mixed</x:v>
      </x:c>
      <x:c r="M24" s="18" t="str">
        <x:v>General coverage of Vigo's Christmas</x:v>
      </x:c>
      <x:c r="N24" s="18" t="str">
        <x:v>Yes</x:v>
      </x:c>
      <x:c r="O24" s="18" t="str">
        <x:v>Yes</x:v>
      </x:c>
      <x:c r="P24" s="18" t="str">
        <x:v>Yes</x:v>
      </x:c>
      <x:c r="Q24" s="18" t="str">
        <x:v>No</x:v>
      </x:c>
      <x:c r="R24" s="18" t="str">
        <x:v>Yes</x:v>
      </x:c>
      <x:c r="S24" s="18" t="str">
        <x:v>Yes</x:v>
      </x:c>
      <x:c r="T24" s="18" t="str">
        <x:v>No</x:v>
      </x:c>
      <x:c r="U24" s="18" t="str">
        <x:v>No</x:v>
      </x:c>
      <x:c r="V24" s="18" t="str">
        <x:v>Yes</x:v>
      </x:c>
      <x:c r="W24" s="18" t="str">
        <x:v>Full article / web</x:v>
      </x:c>
    </x:row>
    <x:row r="25">
      <x:c r="A25" s="18" t="str">
        <x:v>U024</x:v>
      </x:c>
      <x:c r="B25" s="18" t="str">
        <x:v>C003</x:v>
      </x:c>
      <x:c r="C25" s="19" t="n">
        <x:v>45868</x:v>
      </x:c>
      <x:c r="D25" s="18" t="str">
        <x:v>EFE</x:v>
      </x:c>
      <x:c r="E25" s="18" t="str">
        <x:v>Spain</x:v>
      </x:c>
      <x:c r="F25" s="18" t="str">
        <x:v>National/international news agency</x:v>
      </x:c>
      <x:c r="G25" s="18" t="str">
        <x:v>Agency news story</x:v>
      </x:c>
      <x:c r="H25" s="18" t="str">
        <x:v>Vigo empieza a decorar sus calles para la Navidad y prevé un retorno de 800 millones de euros</x:v>
      </x:c>
      <x:c r="I25" s="18" t="str">
        <x:v>https://efe.com/galicia/2025-07-30/vigo-decoracion-calles-navidad/</x:v>
      </x:c>
      <x:c r="J25" s="18" t="str">
        <x:v>EFE</x:v>
      </x:c>
      <x:c r="K25" s="18" t="str">
        <x:v>MONTAJE-30JUL</x:v>
      </x:c>
      <x:c r="L25" s="18" t="str">
        <x:v>Informative/mixed</x:v>
      </x:c>
      <x:c r="M25" s="18" t="str">
        <x:v>Tourism and economic impact</x:v>
      </x:c>
      <x:c r="N25" s="18" t="str">
        <x:v>Yes</x:v>
      </x:c>
      <x:c r="O25" s="18" t="str">
        <x:v>Yes</x:v>
      </x:c>
      <x:c r="P25" s="18" t="str">
        <x:v>Yes</x:v>
      </x:c>
      <x:c r="Q25" s="18" t="str">
        <x:v>No</x:v>
      </x:c>
      <x:c r="R25" s="18" t="str">
        <x:v>Yes</x:v>
      </x:c>
      <x:c r="S25" s="18" t="str">
        <x:v>Yes</x:v>
      </x:c>
      <x:c r="T25" s="18" t="str">
        <x:v>No</x:v>
      </x:c>
      <x:c r="U25" s="18" t="str">
        <x:v>No</x:v>
      </x:c>
      <x:c r="V25" s="18" t="str">
        <x:v>Yes</x:v>
      </x:c>
      <x:c r="W25" s="18" t="str">
        <x:v>Full article / web</x:v>
      </x:c>
    </x:row>
    <x:row r="26">
      <x:c r="A26" s="18" t="str">
        <x:v>U025</x:v>
      </x:c>
      <x:c r="B26" s="18" t="str">
        <x:v>C005</x:v>
      </x:c>
      <x:c r="C26" s="19" t="n">
        <x:v>45868</x:v>
      </x:c>
      <x:c r="D26" s="18" t="str">
        <x:v>Xataka Magnet</x:v>
      </x:c>
      <x:c r="E26" s="18" t="str">
        <x:v>Spain</x:v>
      </x:c>
      <x:c r="F26" s="18" t="str">
        <x:v>National</x:v>
      </x:c>
      <x:c r="G26" s="18" t="str">
        <x:v>Analysis / current affairs</x:v>
      </x:c>
      <x:c r="H26" s="18" t="str">
        <x:v>Faltan 148 días para la Navidad. Así que en Vigo ya están colgando luces y adornos en las calles</x:v>
      </x:c>
      <x:c r="I26" s="18" t="str">
        <x:v>https://www.xataka.com/magnet/estamos-a-30-julio-plena-canicula-asi-que-vigo-ha-empezado-a-hacer-algo-muy-vigues-colgar-adornos-navidad</x:v>
      </x:c>
      <x:c r="J26" s="18" t="str">
        <x:v>Staff</x:v>
      </x:c>
      <x:c r="K26" s="18" t="str">
        <x:v>MONTAJE-30JUL</x:v>
      </x:c>
      <x:c r="L26" s="18" t="str">
        <x:v>Informative/mixed</x:v>
      </x:c>
      <x:c r="M26" s="18" t="str">
        <x:v>General coverage of Vigo's Christmas</x:v>
      </x:c>
      <x:c r="N26" s="18" t="str">
        <x:v>Yes</x:v>
      </x:c>
      <x:c r="O26" s="18" t="str">
        <x:v>Yes</x:v>
      </x:c>
      <x:c r="P26" s="18" t="str">
        <x:v>Yes</x:v>
      </x:c>
      <x:c r="Q26" s="18" t="str">
        <x:v>No</x:v>
      </x:c>
      <x:c r="R26" s="18" t="str">
        <x:v>Yes</x:v>
      </x:c>
      <x:c r="S26" s="18" t="str">
        <x:v>Yes</x:v>
      </x:c>
      <x:c r="T26" s="18" t="str">
        <x:v>No</x:v>
      </x:c>
      <x:c r="U26" s="18" t="str">
        <x:v>No</x:v>
      </x:c>
      <x:c r="V26" s="18" t="str">
        <x:v>Yes</x:v>
      </x:c>
      <x:c r="W26" s="18" t="str">
        <x:v>Full article / web</x:v>
      </x:c>
    </x:row>
    <x:row r="27">
      <x:c r="A27" s="18" t="str">
        <x:v>U026</x:v>
      </x:c>
      <x:c r="B27" s="18" t="str">
        <x:v>C044</x:v>
      </x:c>
      <x:c r="C27" s="19" t="n">
        <x:v>45874</x:v>
      </x:c>
      <x:c r="D27" s="18" t="str">
        <x:v>RFM</x:v>
      </x:c>
      <x:c r="E27" s="18" t="str">
        <x:v>Portugal</x:v>
      </x:c>
      <x:c r="F27" s="18" t="str">
        <x:v>International (Portuguese-language)</x:v>
      </x:c>
      <x:c r="G27" s="18" t="str">
        <x:v>Digital radio / current affairs</x:v>
      </x:c>
      <x:c r="H27" s="18" t="str">
        <x:v>Olá Natal! Vigo já começou a preparar as iluminações, em pleno agosto</x:v>
      </x:c>
      <x:c r="I27" s="18" t="str">
        <x:v>https://rfm.pt/atualidade/21001/ola-natal-vigo-ja-comecou-a-preparar-as-iluminacoes-em-pleno-agosto</x:v>
      </x:c>
      <x:c r="J27" s="18" t="str">
        <x:v>RFM</x:v>
      </x:c>
      <x:c r="K27" s="18" t="str">
        <x:v>MONTAJE-VERANO-2025</x:v>
      </x:c>
      <x:c r="L27" s="18" t="str">
        <x:v>Promotional/celebratory</x:v>
      </x:c>
      <x:c r="M27" s="18" t="str">
        <x:v>City branding/external visibility</x:v>
      </x:c>
      <x:c r="N27" s="18" t="str">
        <x:v>Yes</x:v>
      </x:c>
      <x:c r="O27" s="18" t="str">
        <x:v>Yes</x:v>
      </x:c>
      <x:c r="P27" s="18" t="str">
        <x:v>Yes</x:v>
      </x:c>
      <x:c r="Q27" s="18" t="str">
        <x:v>No</x:v>
      </x:c>
      <x:c r="R27" s="18" t="str">
        <x:v>Yes</x:v>
      </x:c>
      <x:c r="S27" s="18" t="str">
        <x:v>Yes</x:v>
      </x:c>
      <x:c r="T27" s="18" t="str">
        <x:v>No</x:v>
      </x:c>
      <x:c r="U27" s="18" t="str">
        <x:v>No</x:v>
      </x:c>
      <x:c r="V27" s="18" t="str">
        <x:v>Yes</x:v>
      </x:c>
      <x:c r="W27" s="18" t="str">
        <x:v>Full article / web</x:v>
      </x:c>
    </x:row>
    <x:row r="28">
      <x:c r="A28" s="18" t="str">
        <x:v>U027</x:v>
      </x:c>
      <x:c r="B28" s="18" t="str">
        <x:v>C006</x:v>
      </x:c>
      <x:c r="C28" s="19" t="n">
        <x:v>45885</x:v>
      </x:c>
      <x:c r="D28" s="18" t="str">
        <x:v>Newtral</x:v>
      </x:c>
      <x:c r="E28" s="18" t="str">
        <x:v>Spain</x:v>
      </x:c>
      <x:c r="F28" s="18" t="str">
        <x:v>National</x:v>
      </x:c>
      <x:c r="G28" s="18" t="str">
        <x:v>Fact-check / public data</x:v>
      </x:c>
      <x:c r="H28" s="18" t="str">
        <x:v>Ya es Navidad en Vigo: las luces navideñas de 2025 cuestan unos 8,3 euros a cada vigués</x:v>
      </x:c>
      <x:c r="I28" s="18" t="str">
        <x:v>https://www.newtral.es/luces-navidad-vigo/20250816/</x:v>
      </x:c>
      <x:c r="J28" s="18" t="str">
        <x:v>Staff</x:v>
      </x:c>
      <x:c r="K28" s="18" t="str">
        <x:v>COSTE-LUCES</x:v>
      </x:c>
      <x:c r="L28" s="18" t="str">
        <x:v>Critical/problem-focused</x:v>
      </x:c>
      <x:c r="M28" s="18" t="str">
        <x:v>Tourism and economic impact</x:v>
      </x:c>
      <x:c r="N28" s="18" t="str">
        <x:v>No</x:v>
      </x:c>
      <x:c r="O28" s="18" t="str">
        <x:v>Yes</x:v>
      </x:c>
      <x:c r="P28" s="18" t="str">
        <x:v>Yes</x:v>
      </x:c>
      <x:c r="Q28" s="18" t="str">
        <x:v>No</x:v>
      </x:c>
      <x:c r="R28" s="18" t="str">
        <x:v>Yes</x:v>
      </x:c>
      <x:c r="S28" s="18" t="str">
        <x:v>Yes</x:v>
      </x:c>
      <x:c r="T28" s="18" t="str">
        <x:v>Yes</x:v>
      </x:c>
      <x:c r="U28" s="18" t="str">
        <x:v>No</x:v>
      </x:c>
      <x:c r="V28" s="18" t="str">
        <x:v>No</x:v>
      </x:c>
      <x:c r="W28" s="18" t="str">
        <x:v>Full article / web</x:v>
      </x:c>
    </x:row>
    <x:row r="29">
      <x:c r="A29" s="18" t="str">
        <x:v>U028</x:v>
      </x:c>
      <x:c r="B29" s="18" t="str">
        <x:v>C007</x:v>
      </x:c>
      <x:c r="C29" s="19" t="n">
        <x:v>45927</x:v>
      </x:c>
      <x:c r="D29" s="18" t="str">
        <x:v>Antena 3 Noticias</x:v>
      </x:c>
      <x:c r="E29" s="18" t="str">
        <x:v>Spain</x:v>
      </x:c>
      <x:c r="F29" s="18" t="str">
        <x:v>National</x:v>
      </x:c>
      <x:c r="G29" s="18" t="str">
        <x:v>News / economics</x:v>
      </x:c>
      <x:c r="H29" s="18" t="str">
        <x:v>El éxito de la Navidad de Vigo permite a los hoteles equiparar las tarifas de diciembre con las de agosto</x:v>
      </x:c>
      <x:c r="I29" s="18" t="str">
        <x:v>https://www.antena3.com/noticias/economia/exito-navidad-vigo-permite-hoteles-equiparar-tarifas-diciembre-agosto_2025092768d81aaef10d3f06781ab223.html</x:v>
      </x:c>
      <x:c r="J29" s="18" t="str">
        <x:v>Staff</x:v>
      </x:c>
      <x:c r="K29" s="18"/>
      <x:c r="L29" s="18" t="str">
        <x:v>Promotional/celebratory</x:v>
      </x:c>
      <x:c r="M29" s="18" t="str">
        <x:v>Tourism and economic impact</x:v>
      </x:c>
      <x:c r="N29" s="18" t="str">
        <x:v>Yes</x:v>
      </x:c>
      <x:c r="O29" s="18" t="str">
        <x:v>Yes</x:v>
      </x:c>
      <x:c r="P29" s="18" t="str">
        <x:v>Yes</x:v>
      </x:c>
      <x:c r="Q29" s="18" t="str">
        <x:v>No</x:v>
      </x:c>
      <x:c r="R29" s="18" t="str">
        <x:v>Yes</x:v>
      </x:c>
      <x:c r="S29" s="18" t="str">
        <x:v>No</x:v>
      </x:c>
      <x:c r="T29" s="18" t="str">
        <x:v>No</x:v>
      </x:c>
      <x:c r="U29" s="18" t="str">
        <x:v>No</x:v>
      </x:c>
      <x:c r="V29" s="18" t="str">
        <x:v>Yes</x:v>
      </x:c>
      <x:c r="W29" s="18" t="str">
        <x:v>Full article / web</x:v>
      </x:c>
    </x:row>
    <x:row r="30">
      <x:c r="A30" s="18" t="str">
        <x:v>U029</x:v>
      </x:c>
      <x:c r="B30" s="18" t="str">
        <x:v>C008</x:v>
      </x:c>
      <x:c r="C30" s="19" t="n">
        <x:v>45939</x:v>
      </x:c>
      <x:c r="D30" s="18" t="str">
        <x:v>Infobae España</x:v>
      </x:c>
      <x:c r="E30" s="18" t="str">
        <x:v>International</x:v>
      </x:c>
      <x:c r="F30" s="18" t="str">
        <x:v>International (Spanish edition)</x:v>
      </x:c>
      <x:c r="G30" s="18" t="str">
        <x:v>News story</x:v>
      </x:c>
      <x:c r="H30" s="18" t="str">
        <x:v>Abel Caballero sube la apuesta: Vigo tendrá un árbol de Navidad todavía más alto de 45 metros</x:v>
      </x:c>
      <x:c r="I30" s="18" t="str">
        <x:v>https://www.infobae.com/espana/2025/10/09/vigo-tendra-un-arbol-de-navidad-todavia-mas-alto-45-metros-de-altura-y-100000-luces-led/</x:v>
      </x:c>
      <x:c r="J30" s="18" t="str">
        <x:v>Staff, using EFE data</x:v>
      </x:c>
      <x:c r="K30" s="18"/>
      <x:c r="L30" s="18" t="str">
        <x:v>Informative/mixed</x:v>
      </x:c>
      <x:c r="M30" s="18" t="str">
        <x:v>Urban spectacle and iconography</x:v>
      </x:c>
      <x:c r="N30" s="18" t="str">
        <x:v>Yes</x:v>
      </x:c>
      <x:c r="O30" s="18" t="str">
        <x:v>Yes</x:v>
      </x:c>
      <x:c r="P30" s="18" t="str">
        <x:v>Yes</x:v>
      </x:c>
      <x:c r="Q30" s="18" t="str">
        <x:v>No</x:v>
      </x:c>
      <x:c r="R30" s="18" t="str">
        <x:v>Yes</x:v>
      </x:c>
      <x:c r="S30" s="18" t="str">
        <x:v>Yes</x:v>
      </x:c>
      <x:c r="T30" s="18" t="str">
        <x:v>No</x:v>
      </x:c>
      <x:c r="U30" s="18" t="str">
        <x:v>No</x:v>
      </x:c>
      <x:c r="V30" s="18" t="str">
        <x:v>Yes</x:v>
      </x:c>
      <x:c r="W30" s="18" t="str">
        <x:v>Full article / web</x:v>
      </x:c>
    </x:row>
    <x:row r="31">
      <x:c r="A31" s="18" t="str">
        <x:v>U030</x:v>
      </x:c>
      <x:c r="B31" s="18" t="str">
        <x:v>C009</x:v>
      </x:c>
      <x:c r="C31" s="19" t="n">
        <x:v>45951</x:v>
      </x:c>
      <x:c r="D31" s="18" t="str">
        <x:v>Antena 3 Noticias</x:v>
      </x:c>
      <x:c r="E31" s="18" t="str">
        <x:v>Spain</x:v>
      </x:c>
      <x:c r="F31" s="18" t="str">
        <x:v>National</x:v>
      </x:c>
      <x:c r="G31" s="18" t="str">
        <x:v>Feature / society</x:v>
      </x:c>
      <x:c r="H31" s="18" t="str">
        <x:v>Viajes a la Navidad de Vigo desde Estados Unidos, Canadá o Alemania: el furor de las luces</x:v>
      </x:c>
      <x:c r="I31" s="18" t="str">
        <x:v>https://www.antena3.com/noticias/sociedad/viajes-navidad-vigo-estados-unidos-canada-alemania-furor-luces_2025102168f752b5d5a0685a0ecbad2a.html</x:v>
      </x:c>
      <x:c r="J31" s="18" t="str">
        <x:v>Staff</x:v>
      </x:c>
      <x:c r="K31" s="18"/>
      <x:c r="L31" s="18" t="str">
        <x:v>Informative/mixed</x:v>
      </x:c>
      <x:c r="M31" s="18" t="str">
        <x:v>Tourism and economic impact</x:v>
      </x:c>
      <x:c r="N31" s="18" t="str">
        <x:v>Yes</x:v>
      </x:c>
      <x:c r="O31" s="18" t="str">
        <x:v>Yes</x:v>
      </x:c>
      <x:c r="P31" s="18" t="str">
        <x:v>Yes</x:v>
      </x:c>
      <x:c r="Q31" s="18" t="str">
        <x:v>No</x:v>
      </x:c>
      <x:c r="R31" s="18" t="str">
        <x:v>Yes</x:v>
      </x:c>
      <x:c r="S31" s="18" t="str">
        <x:v>Yes</x:v>
      </x:c>
      <x:c r="T31" s="18" t="str">
        <x:v>Yes</x:v>
      </x:c>
      <x:c r="U31" s="18" t="str">
        <x:v>No</x:v>
      </x:c>
      <x:c r="V31" s="18" t="str">
        <x:v>Yes</x:v>
      </x:c>
      <x:c r="W31" s="18" t="str">
        <x:v>Full article / web</x:v>
      </x:c>
    </x:row>
    <x:row r="32">
      <x:c r="A32" s="18" t="str">
        <x:v>U031</x:v>
      </x:c>
      <x:c r="B32" s="18" t="str">
        <x:v>C010</x:v>
      </x:c>
      <x:c r="C32" s="19" t="n">
        <x:v>45958</x:v>
      </x:c>
      <x:c r="D32" s="18" t="str">
        <x:v>Telecinco Informativos</x:v>
      </x:c>
      <x:c r="E32" s="18" t="str">
        <x:v>Spain</x:v>
      </x:c>
      <x:c r="F32" s="18" t="str">
        <x:v>National</x:v>
      </x:c>
      <x:c r="G32" s="18" t="str">
        <x:v>Feature / society</x:v>
      </x:c>
      <x:c r="H32" s="18" t="str">
        <x:v>La Navidad ya colapsa Vigo: alojamientos casi completos todos los fines de semana y precios elevados</x:v>
      </x:c>
      <x:c r="I32" s="18" t="str">
        <x:v>https://www.telecinco.es/noticias/galicia/20251028/vigo-navidad-alojamientos-completos-precios-elevados_18_016971401.html</x:v>
      </x:c>
      <x:c r="J32" s="18" t="str">
        <x:v>Staff</x:v>
      </x:c>
      <x:c r="K32" s="18" t="str">
        <x:v>COSTE-LUCES</x:v>
      </x:c>
      <x:c r="L32" s="18" t="str">
        <x:v>Critical/problem-focused</x:v>
      </x:c>
      <x:c r="M32" s="18" t="str">
        <x:v>Tourism and economic impact</x:v>
      </x:c>
      <x:c r="N32" s="18" t="str">
        <x:v>Yes</x:v>
      </x:c>
      <x:c r="O32" s="18" t="str">
        <x:v>Yes</x:v>
      </x:c>
      <x:c r="P32" s="18" t="str">
        <x:v>Yes</x:v>
      </x:c>
      <x:c r="Q32" s="18" t="str">
        <x:v>No</x:v>
      </x:c>
      <x:c r="R32" s="18" t="str">
        <x:v>Yes</x:v>
      </x:c>
      <x:c r="S32" s="18" t="str">
        <x:v>Yes</x:v>
      </x:c>
      <x:c r="T32" s="18" t="str">
        <x:v>Yes</x:v>
      </x:c>
      <x:c r="U32" s="18" t="str">
        <x:v>No</x:v>
      </x:c>
      <x:c r="V32" s="18" t="str">
        <x:v>No</x:v>
      </x:c>
      <x:c r="W32" s="18" t="str">
        <x:v>Full article / web</x:v>
      </x:c>
    </x:row>
    <x:row r="33">
      <x:c r="A33" s="18" t="str">
        <x:v>U032</x:v>
      </x:c>
      <x:c r="B33" s="18" t="str">
        <x:v>C011</x:v>
      </x:c>
      <x:c r="C33" s="19" t="n">
        <x:v>45964</x:v>
      </x:c>
      <x:c r="D33" s="18" t="str">
        <x:v>El Confidencial</x:v>
      </x:c>
      <x:c r="E33" s="18" t="str">
        <x:v>Spain</x:v>
      </x:c>
      <x:c r="F33" s="18" t="str">
        <x:v>National</x:v>
      </x:c>
      <x:c r="G33" s="18" t="str">
        <x:v>News / guide</x:v>
      </x:c>
      <x:c r="H33" s="18" t="str">
        <x:v>¿Cuándo se encenderán las luces de Navidad en Vigo este año? Todo lo que se sabe hasta ahora</x:v>
      </x:c>
      <x:c r="I33" s="18" t="str">
        <x:v>https://www.elconfidencial.com/espana/galicia/2025-11-03/luces-navidad-vigo-fecha-encendido-datos-1qrt-1tna_4240419/</x:v>
      </x:c>
      <x:c r="J33" s="18" t="str">
        <x:v>Staff</x:v>
      </x:c>
      <x:c r="K33" s="18"/>
      <x:c r="L33" s="18" t="str">
        <x:v>Informative/mixed</x:v>
      </x:c>
      <x:c r="M33" s="18" t="str">
        <x:v>General coverage of Vigo's Christmas</x:v>
      </x:c>
      <x:c r="N33" s="18" t="str">
        <x:v>Yes</x:v>
      </x:c>
      <x:c r="O33" s="18" t="str">
        <x:v>Yes</x:v>
      </x:c>
      <x:c r="P33" s="18" t="str">
        <x:v>Yes</x:v>
      </x:c>
      <x:c r="Q33" s="18" t="str">
        <x:v>No</x:v>
      </x:c>
      <x:c r="R33" s="18" t="str">
        <x:v>Yes</x:v>
      </x:c>
      <x:c r="S33" s="18" t="str">
        <x:v>Yes</x:v>
      </x:c>
      <x:c r="T33" s="18" t="str">
        <x:v>No</x:v>
      </x:c>
      <x:c r="U33" s="18" t="str">
        <x:v>No</x:v>
      </x:c>
      <x:c r="V33" s="18" t="str">
        <x:v>No</x:v>
      </x:c>
      <x:c r="W33" s="18" t="str">
        <x:v>Full article / web</x:v>
      </x:c>
    </x:row>
    <x:row r="34">
      <x:c r="A34" s="18" t="str">
        <x:v>U033</x:v>
      </x:c>
      <x:c r="B34" s="18" t="str">
        <x:v>C012</x:v>
      </x:c>
      <x:c r="C34" s="19" t="n">
        <x:v>45965</x:v>
      </x:c>
      <x:c r="D34" s="18" t="str">
        <x:v>20minutos</x:v>
      </x:c>
      <x:c r="E34" s="18" t="str">
        <x:v>Spain</x:v>
      </x:c>
      <x:c r="F34" s="18" t="str">
        <x:v>National (Galicia section)</x:v>
      </x:c>
      <x:c r="G34" s="18" t="str">
        <x:v>Service guide</x:v>
      </x:c>
      <x:c r="H34" s="18" t="str">
        <x:v>¿Cuándo se encienden las luces de Navidad en Vigo este 2025? Fecha, horarios y novedades de la 'capital de la Navidad'</x:v>
      </x:c>
      <x:c r="I34" s="18" t="str">
        <x:v>https://www.20minutos.es/galicia/cuando-encienden-luces-navidad-vigo-fecha-novedades-horarios_6661576_0.html</x:v>
      </x:c>
      <x:c r="J34" s="18" t="str">
        <x:v>Staff</x:v>
      </x:c>
      <x:c r="K34" s="18"/>
      <x:c r="L34" s="18" t="str">
        <x:v>Promotional/celebratory</x:v>
      </x:c>
      <x:c r="M34" s="18" t="str">
        <x:v>Urban spectacle and iconography</x:v>
      </x:c>
      <x:c r="N34" s="18" t="str">
        <x:v>Yes</x:v>
      </x:c>
      <x:c r="O34" s="18" t="str">
        <x:v>Yes</x:v>
      </x:c>
      <x:c r="P34" s="18" t="str">
        <x:v>Yes</x:v>
      </x:c>
      <x:c r="Q34" s="18" t="str">
        <x:v>No</x:v>
      </x:c>
      <x:c r="R34" s="18" t="str">
        <x:v>Yes</x:v>
      </x:c>
      <x:c r="S34" s="18" t="str">
        <x:v>Yes</x:v>
      </x:c>
      <x:c r="T34" s="18" t="str">
        <x:v>No</x:v>
      </x:c>
      <x:c r="U34" s="18" t="str">
        <x:v>No</x:v>
      </x:c>
      <x:c r="V34" s="18" t="str">
        <x:v>No</x:v>
      </x:c>
      <x:c r="W34" s="18" t="str">
        <x:v>Full article / web</x:v>
      </x:c>
    </x:row>
    <x:row r="35">
      <x:c r="A35" s="18" t="str">
        <x:v>U034</x:v>
      </x:c>
      <x:c r="B35" s="18" t="str">
        <x:v>C013</x:v>
      </x:c>
      <x:c r="C35" s="19" t="n">
        <x:v>45965</x:v>
      </x:c>
      <x:c r="D35" s="18" t="str">
        <x:v>LaSexta / Viajestic</x:v>
      </x:c>
      <x:c r="E35" s="18" t="str">
        <x:v>Spain</x:v>
      </x:c>
      <x:c r="F35" s="18" t="str">
        <x:v>National</x:v>
      </x:c>
      <x:c r="G35" s="18" t="str">
        <x:v>Guide / current affairs</x:v>
      </x:c>
      <x:c r="H35" s="18" t="str">
        <x:v>Luces de Navidad de Vigo: Ya sabemos cuándo se encienden este 2025 y es antes que Madrid</x:v>
      </x:c>
      <x:c r="I35" s="18" t="str">
        <x:v>https://www.lasexta.com/viajestic/curioso/luces-navidad-vigo-sabemos-cuando-encienden-este-2025-antes-que-madrid_20251104690a09e6513f437cb8f822c2.html</x:v>
      </x:c>
      <x:c r="J35" s="18" t="str">
        <x:v>Staff</x:v>
      </x:c>
      <x:c r="K35" s="18"/>
      <x:c r="L35" s="18" t="str">
        <x:v>Promotional/celebratory</x:v>
      </x:c>
      <x:c r="M35" s="18" t="str">
        <x:v>Urban spectacle and iconography</x:v>
      </x:c>
      <x:c r="N35" s="18" t="str">
        <x:v>Yes</x:v>
      </x:c>
      <x:c r="O35" s="18" t="str">
        <x:v>Yes</x:v>
      </x:c>
      <x:c r="P35" s="18" t="str">
        <x:v>Yes</x:v>
      </x:c>
      <x:c r="Q35" s="18" t="str">
        <x:v>No</x:v>
      </x:c>
      <x:c r="R35" s="18" t="str">
        <x:v>Yes</x:v>
      </x:c>
      <x:c r="S35" s="18" t="str">
        <x:v>Yes</x:v>
      </x:c>
      <x:c r="T35" s="18" t="str">
        <x:v>No</x:v>
      </x:c>
      <x:c r="U35" s="18" t="str">
        <x:v>No</x:v>
      </x:c>
      <x:c r="V35" s="18" t="str">
        <x:v>Yes</x:v>
      </x:c>
      <x:c r="W35" s="18" t="str">
        <x:v>Full article / web</x:v>
      </x:c>
    </x:row>
    <x:row r="36">
      <x:c r="A36" s="18" t="str">
        <x:v>U035</x:v>
      </x:c>
      <x:c r="B36" s="18" t="str">
        <x:v>C014</x:v>
      </x:c>
      <x:c r="C36" s="19" t="n">
        <x:v>45971</x:v>
      </x:c>
      <x:c r="D36" s="18" t="str">
        <x:v>Artículo14</x:v>
      </x:c>
      <x:c r="E36" s="18" t="str">
        <x:v>Spain</x:v>
      </x:c>
      <x:c r="F36" s="18" t="str">
        <x:v>National</x:v>
      </x:c>
      <x:c r="G36" s="18" t="str">
        <x:v>Service guide</x:v>
      </x:c>
      <x:c r="H36" s="18" t="str">
        <x:v>Alumbrado de Navidad en Vigo 2025: fecha del encendido, horario y qué saber</x:v>
      </x:c>
      <x:c r="I36" s="18" t="str">
        <x:v>https://www.articulo14.es/sociedad/alumbrado-de-navidad-en-vigo-2025-fecha-del-encendido-horario-y-que-saber-20251110.html</x:v>
      </x:c>
      <x:c r="J36" s="18" t="str">
        <x:v>Staff</x:v>
      </x:c>
      <x:c r="K36" s="18"/>
      <x:c r="L36" s="18" t="str">
        <x:v>Informative/mixed</x:v>
      </x:c>
      <x:c r="M36" s="18" t="str">
        <x:v>General coverage of Vigo's Christmas</x:v>
      </x:c>
      <x:c r="N36" s="18" t="str">
        <x:v>No</x:v>
      </x:c>
      <x:c r="O36" s="18" t="str">
        <x:v>Yes</x:v>
      </x:c>
      <x:c r="P36" s="18" t="str">
        <x:v>Yes</x:v>
      </x:c>
      <x:c r="Q36" s="18" t="str">
        <x:v>No</x:v>
      </x:c>
      <x:c r="R36" s="18" t="str">
        <x:v>Yes</x:v>
      </x:c>
      <x:c r="S36" s="18" t="str">
        <x:v>Yes</x:v>
      </x:c>
      <x:c r="T36" s="18" t="str">
        <x:v>No</x:v>
      </x:c>
      <x:c r="U36" s="18" t="str">
        <x:v>No</x:v>
      </x:c>
      <x:c r="V36" s="18" t="str">
        <x:v>No</x:v>
      </x:c>
      <x:c r="W36" s="18" t="str">
        <x:v>Web / search</x:v>
      </x:c>
    </x:row>
    <x:row r="37">
      <x:c r="A37" s="18" t="str">
        <x:v>U036</x:v>
      </x:c>
      <x:c r="B37" s="18" t="str">
        <x:v>C015</x:v>
      </x:c>
      <x:c r="C37" s="19" t="n">
        <x:v>45972</x:v>
      </x:c>
      <x:c r="D37" s="18" t="str">
        <x:v>Xataka Magnet</x:v>
      </x:c>
      <x:c r="E37" s="18" t="str">
        <x:v>Spain</x:v>
      </x:c>
      <x:c r="F37" s="18" t="str">
        <x:v>National</x:v>
      </x:c>
      <x:c r="G37" s="18" t="str">
        <x:v>Analysis / current affairs</x:v>
      </x:c>
      <x:c r="H37" s="18" t="str">
        <x:v>Abel Caballero tenía a su enemigo en la puerta de casa: el plan de Portugal para ganarle a Vigo la Navidad</x:v>
      </x:c>
      <x:c r="I37" s="18" t="str">
        <x:v>https://www.xataka.com/magnet/vigo-ha-demostrado-que-navidad-puede-ser-negocio-millonario-asi-que-norte-portugal-ha-decidido-tomar-nota</x:v>
      </x:c>
      <x:c r="J37" s="18" t="str">
        <x:v>Staff</x:v>
      </x:c>
      <x:c r="K37" s="18"/>
      <x:c r="L37" s="18" t="str">
        <x:v>Informative/mixed</x:v>
      </x:c>
      <x:c r="M37" s="18" t="str">
        <x:v>City branding/external visibility</x:v>
      </x:c>
      <x:c r="N37" s="18" t="str">
        <x:v>Yes</x:v>
      </x:c>
      <x:c r="O37" s="18" t="str">
        <x:v>Yes</x:v>
      </x:c>
      <x:c r="P37" s="18" t="str">
        <x:v>Yes</x:v>
      </x:c>
      <x:c r="Q37" s="18" t="str">
        <x:v>No</x:v>
      </x:c>
      <x:c r="R37" s="18" t="str">
        <x:v>Yes</x:v>
      </x:c>
      <x:c r="S37" s="18" t="str">
        <x:v>Yes</x:v>
      </x:c>
      <x:c r="T37" s="18" t="str">
        <x:v>Yes</x:v>
      </x:c>
      <x:c r="U37" s="18" t="str">
        <x:v>No</x:v>
      </x:c>
      <x:c r="V37" s="18" t="str">
        <x:v>Yes</x:v>
      </x:c>
      <x:c r="W37" s="18" t="str">
        <x:v>Full article / web</x:v>
      </x:c>
    </x:row>
    <x:row r="38">
      <x:c r="A38" s="18" t="str">
        <x:v>U037</x:v>
      </x:c>
      <x:c r="B38" s="18" t="str">
        <x:v>C017</x:v>
      </x:c>
      <x:c r="C38" s="19" t="n">
        <x:v>45973</x:v>
      </x:c>
      <x:c r="D38" s="18" t="str">
        <x:v>20minutos</x:v>
      </x:c>
      <x:c r="E38" s="18" t="str">
        <x:v>Spain</x:v>
      </x:c>
      <x:c r="F38" s="18" t="str">
        <x:v>National (Galicia section)</x:v>
      </x:c>
      <x:c r="G38" s="18" t="str">
        <x:v>News / mobility</x:v>
      </x:c>
      <x:c r="H38" s="18" t="str">
        <x:v>Vigo crea un plan de tráfico para Navidad: estas son todas las medidas y novedades en las carreteras de la ciudad</x:v>
      </x:c>
      <x:c r="I38" s="18" t="str">
        <x:v>https://www.20minutos.es/galicia/pontevedra/vigo-crea-plan-trafico-navidad-medidas-novedades-carreteras-ciudad_6896908_0.html</x:v>
      </x:c>
      <x:c r="J38" s="18" t="str">
        <x:v>Staff</x:v>
      </x:c>
      <x:c r="K38" s="18" t="str">
        <x:v>ENCENDIDO-NOV</x:v>
      </x:c>
      <x:c r="L38" s="18" t="str">
        <x:v>Critical/problem-focused</x:v>
      </x:c>
      <x:c r="M38" s="18" t="str">
        <x:v>General coverage of Vigo's Christmas</x:v>
      </x:c>
      <x:c r="N38" s="18" t="str">
        <x:v>Yes</x:v>
      </x:c>
      <x:c r="O38" s="18" t="str">
        <x:v>Yes</x:v>
      </x:c>
      <x:c r="P38" s="18" t="str">
        <x:v>Yes</x:v>
      </x:c>
      <x:c r="Q38" s="18" t="str">
        <x:v>No</x:v>
      </x:c>
      <x:c r="R38" s="18" t="str">
        <x:v>Yes</x:v>
      </x:c>
      <x:c r="S38" s="18" t="str">
        <x:v>Yes</x:v>
      </x:c>
      <x:c r="T38" s="18" t="str">
        <x:v>Yes</x:v>
      </x:c>
      <x:c r="U38" s="18" t="str">
        <x:v>No</x:v>
      </x:c>
      <x:c r="V38" s="18" t="str">
        <x:v>No</x:v>
      </x:c>
      <x:c r="W38" s="18" t="str">
        <x:v>Full article / web</x:v>
      </x:c>
    </x:row>
    <x:row r="39">
      <x:c r="A39" s="18" t="str">
        <x:v>U038</x:v>
      </x:c>
      <x:c r="B39" s="18" t="str">
        <x:v>C018</x:v>
      </x:c>
      <x:c r="C39" s="19" t="n">
        <x:v>45973</x:v>
      </x:c>
      <x:c r="D39" s="18" t="str">
        <x:v>El Mundo</x:v>
      </x:c>
      <x:c r="E39" s="18" t="str">
        <x:v>Spain</x:v>
      </x:c>
      <x:c r="F39" s="18" t="str">
        <x:v>National</x:v>
      </x:c>
      <x:c r="G39" s="18" t="str">
        <x:v>Service guide</x:v>
      </x:c>
      <x:c r="H39" s="18" t="str">
        <x:v>Cuándo se encienden las luces de Navidad en Vigo 2025: fecha y hora del encendido</x:v>
      </x:c>
      <x:c r="I39" s="18" t="str">
        <x:v>https://www.elmundo.es/como/2025/11/12/6914509de4d4d819168b4591.html</x:v>
      </x:c>
      <x:c r="J39" s="18" t="str">
        <x:v>Staff</x:v>
      </x:c>
      <x:c r="K39" s="18" t="str">
        <x:v>ENCENDIDO-NOV</x:v>
      </x:c>
      <x:c r="L39" s="18" t="str">
        <x:v>Informative/mixed</x:v>
      </x:c>
      <x:c r="M39" s="18" t="str">
        <x:v>General coverage of Vigo's Christmas</x:v>
      </x:c>
      <x:c r="N39" s="18" t="str">
        <x:v>Yes</x:v>
      </x:c>
      <x:c r="O39" s="18" t="str">
        <x:v>Yes</x:v>
      </x:c>
      <x:c r="P39" s="18" t="str">
        <x:v>Yes</x:v>
      </x:c>
      <x:c r="Q39" s="18" t="str">
        <x:v>No</x:v>
      </x:c>
      <x:c r="R39" s="18" t="str">
        <x:v>Yes</x:v>
      </x:c>
      <x:c r="S39" s="18" t="str">
        <x:v>Yes</x:v>
      </x:c>
      <x:c r="T39" s="18" t="str">
        <x:v>No</x:v>
      </x:c>
      <x:c r="U39" s="18" t="str">
        <x:v>No</x:v>
      </x:c>
      <x:c r="V39" s="18" t="str">
        <x:v>No</x:v>
      </x:c>
      <x:c r="W39" s="18" t="str">
        <x:v>Supplied document + direct URL</x:v>
      </x:c>
    </x:row>
    <x:row r="40">
      <x:c r="A40" s="18" t="str">
        <x:v>U039</x:v>
      </x:c>
      <x:c r="B40" s="18" t="str">
        <x:v>C016</x:v>
      </x:c>
      <x:c r="C40" s="19" t="n">
        <x:v>45973</x:v>
      </x:c>
      <x:c r="D40" s="18" t="str">
        <x:v>Europa Press</x:v>
      </x:c>
      <x:c r="E40" s="18" t="str">
        <x:v>Spain</x:v>
      </x:c>
      <x:c r="F40" s="18" t="str">
        <x:v>National/international news agency</x:v>
      </x:c>
      <x:c r="G40" s="18" t="str">
        <x:v>Agency news story</x:v>
      </x:c>
      <x:c r="H40" s="18" t="str">
        <x:v>Vigo encenderá sus luces este sábado pese a la previsión meteorológica: «Si llueve, llevaremos paraguas de colores»</x:v>
      </x:c>
      <x:c r="I40" s="18" t="str">
        <x:v>https://www.europapress.es/galicia/noticia-vigo-encendera-luces-sabado-pese-prevision-meteorologica-si-llueve-llevaremos-paraguas-colores-20251112131831.html</x:v>
      </x:c>
      <x:c r="J40" s="18" t="str">
        <x:v>Europa Press</x:v>
      </x:c>
      <x:c r="K40" s="18" t="str">
        <x:v>ENCENDIDO-NOV</x:v>
      </x:c>
      <x:c r="L40" s="18" t="str">
        <x:v>Informative/mixed</x:v>
      </x:c>
      <x:c r="M40" s="18" t="str">
        <x:v>General coverage of Vigo's Christmas</x:v>
      </x:c>
      <x:c r="N40" s="18" t="str">
        <x:v>Yes</x:v>
      </x:c>
      <x:c r="O40" s="18" t="str">
        <x:v>Yes</x:v>
      </x:c>
      <x:c r="P40" s="18" t="str">
        <x:v>Yes</x:v>
      </x:c>
      <x:c r="Q40" s="18" t="str">
        <x:v>No</x:v>
      </x:c>
      <x:c r="R40" s="18" t="str">
        <x:v>Yes</x:v>
      </x:c>
      <x:c r="S40" s="18" t="str">
        <x:v>Yes</x:v>
      </x:c>
      <x:c r="T40" s="18" t="str">
        <x:v>No</x:v>
      </x:c>
      <x:c r="U40" s="18" t="str">
        <x:v>No</x:v>
      </x:c>
      <x:c r="V40" s="18" t="str">
        <x:v>No</x:v>
      </x:c>
      <x:c r="W40" s="18" t="str">
        <x:v>Full article / web</x:v>
      </x:c>
    </x:row>
    <x:row r="41">
      <x:c r="A41" s="18" t="str">
        <x:v>U040</x:v>
      </x:c>
      <x:c r="B41" s="18" t="str">
        <x:v>C019</x:v>
      </x:c>
      <x:c r="C41" s="19" t="n">
        <x:v>45974</x:v>
      </x:c>
      <x:c r="D41" s="18" t="str">
        <x:v>20minutos</x:v>
      </x:c>
      <x:c r="E41" s="18" t="str">
        <x:v>Spain</x:v>
      </x:c>
      <x:c r="F41" s="18" t="str">
        <x:v>National (Galicia section)</x:v>
      </x:c>
      <x:c r="G41" s="18" t="str">
        <x:v>News / advertising</x:v>
      </x:c>
      <x:c r="H41" s="18" t="str">
        <x:v>Abel Caballero convertido en peluche, el tradicional encendido de luces... La Navidad de Vigo se cuela en el anuncio de Suchard</x:v>
      </x:c>
      <x:c r="I41" s="18" t="str">
        <x:v>https://www.20minutos.es/galicia/pontevedra/navidad-vigo-cuela-anuncio-suchard_6897509_0.html</x:v>
      </x:c>
      <x:c r="J41" s="18" t="str">
        <x:v>Staff</x:v>
      </x:c>
      <x:c r="K41" s="18"/>
      <x:c r="L41" s="18" t="str">
        <x:v>Informative/mixed</x:v>
      </x:c>
      <x:c r="M41" s="18" t="str">
        <x:v>Audiovisual production and filming</x:v>
      </x:c>
      <x:c r="N41" s="18" t="str">
        <x:v>No</x:v>
      </x:c>
      <x:c r="O41" s="18" t="str">
        <x:v>No</x:v>
      </x:c>
      <x:c r="P41" s="18" t="str">
        <x:v>Yes</x:v>
      </x:c>
      <x:c r="Q41" s="18" t="str">
        <x:v>Yes</x:v>
      </x:c>
      <x:c r="R41" s="18" t="str">
        <x:v>Yes</x:v>
      </x:c>
      <x:c r="S41" s="18" t="str">
        <x:v>No</x:v>
      </x:c>
      <x:c r="T41" s="18" t="str">
        <x:v>No</x:v>
      </x:c>
      <x:c r="U41" s="18" t="str">
        <x:v>No</x:v>
      </x:c>
      <x:c r="V41" s="18" t="str">
        <x:v>No</x:v>
      </x:c>
      <x:c r="W41" s="18" t="str">
        <x:v>Full article / web</x:v>
      </x:c>
    </x:row>
    <x:row r="42">
      <x:c r="A42" s="18" t="str">
        <x:v>U041</x:v>
      </x:c>
      <x:c r="B42" s="18" t="str">
        <x:v>C045</x:v>
      </x:c>
      <x:c r="C42" s="19" t="n">
        <x:v>45975</x:v>
      </x:c>
      <x:c r="D42" s="18" t="str">
        <x:v>Time Out Porto</x:v>
      </x:c>
      <x:c r="E42" s="18" t="str">
        <x:v>Portugal</x:v>
      </x:c>
      <x:c r="F42" s="18" t="str">
        <x:v>International (Portuguese-language)</x:v>
      </x:c>
      <x:c r="G42" s="18" t="str">
        <x:v>Travel guide</x:v>
      </x:c>
      <x:c r="H42" s="18" t="str">
        <x:v>O Natal em Vigo já começou. A cidade acende 12 milhões de luzes este sábado</x:v>
      </x:c>
      <x:c r="I42" s="18" t="str">
        <x:v>https://www.timeout.pt/porto/pt/noticias/o-natal-em-vigo-ja-comecou-a-cidade-acende-12-milhoes-de-luzes-este-sabado-111425</x:v>
      </x:c>
      <x:c r="J42" s="18" t="str">
        <x:v>Ana Catarina Peixoto</x:v>
      </x:c>
      <x:c r="K42" s="18"/>
      <x:c r="L42" s="18" t="str">
        <x:v>Promotional/celebratory</x:v>
      </x:c>
      <x:c r="M42" s="18" t="str">
        <x:v>Urban spectacle and iconography</x:v>
      </x:c>
      <x:c r="N42" s="18" t="str">
        <x:v>Yes</x:v>
      </x:c>
      <x:c r="O42" s="18" t="str">
        <x:v>Yes</x:v>
      </x:c>
      <x:c r="P42" s="18" t="str">
        <x:v>Yes</x:v>
      </x:c>
      <x:c r="Q42" s="18" t="str">
        <x:v>No</x:v>
      </x:c>
      <x:c r="R42" s="18" t="str">
        <x:v>Yes</x:v>
      </x:c>
      <x:c r="S42" s="18" t="str">
        <x:v>Yes</x:v>
      </x:c>
      <x:c r="T42" s="18" t="str">
        <x:v>Yes</x:v>
      </x:c>
      <x:c r="U42" s="18" t="str">
        <x:v>No</x:v>
      </x:c>
      <x:c r="V42" s="18" t="str">
        <x:v>Yes</x:v>
      </x:c>
      <x:c r="W42" s="18" t="str">
        <x:v>Full article / web</x:v>
      </x:c>
    </x:row>
    <x:row r="43">
      <x:c r="A43" s="18" t="str">
        <x:v>U042</x:v>
      </x:c>
      <x:c r="B43" s="18" t="str">
        <x:v>C021</x:v>
      </x:c>
      <x:c r="C43" s="19" t="n">
        <x:v>45976</x:v>
      </x:c>
      <x:c r="D43" s="18" t="str">
        <x:v>Europa Press</x:v>
      </x:c>
      <x:c r="E43" s="18" t="str">
        <x:v>Spain</x:v>
      </x:c>
      <x:c r="F43" s="18" t="str">
        <x:v>National/international news agency</x:v>
      </x:c>
      <x:c r="G43" s="18" t="str">
        <x:v>Agency news story</x:v>
      </x:c>
      <x:c r="H43" s="18" t="str">
        <x:v>Vigo enciende la Navidad «de todo el planeta» con un acto multitudinario con música, confeti y nieve artificial</x:v>
      </x:c>
      <x:c r="I43" s="18" t="str">
        <x:v>https://www.europapress.es/galicia/noticia-vigo-entiende-navidad-todo-planeta-acto-multitudinario-musica-confeti-nieve-artificial-20251115213632.html</x:v>
      </x:c>
      <x:c r="J43" s="18" t="str">
        <x:v>Europa Press</x:v>
      </x:c>
      <x:c r="K43" s="18" t="str">
        <x:v>ENCENDIDO-NOV</x:v>
      </x:c>
      <x:c r="L43" s="18" t="str">
        <x:v>Informative/mixed</x:v>
      </x:c>
      <x:c r="M43" s="18" t="str">
        <x:v>Urban spectacle and iconography</x:v>
      </x:c>
      <x:c r="N43" s="18" t="str">
        <x:v>Yes</x:v>
      </x:c>
      <x:c r="O43" s="18" t="str">
        <x:v>Yes</x:v>
      </x:c>
      <x:c r="P43" s="18" t="str">
        <x:v>Yes</x:v>
      </x:c>
      <x:c r="Q43" s="18" t="str">
        <x:v>No</x:v>
      </x:c>
      <x:c r="R43" s="18" t="str">
        <x:v>Yes</x:v>
      </x:c>
      <x:c r="S43" s="18" t="str">
        <x:v>Yes</x:v>
      </x:c>
      <x:c r="T43" s="18" t="str">
        <x:v>No</x:v>
      </x:c>
      <x:c r="U43" s="18" t="str">
        <x:v>No</x:v>
      </x:c>
      <x:c r="V43" s="18" t="str">
        <x:v>Yes</x:v>
      </x:c>
      <x:c r="W43" s="18" t="str">
        <x:v>Full article / web</x:v>
      </x:c>
    </x:row>
    <x:row r="44">
      <x:c r="A44" s="18" t="str">
        <x:v>U043</x:v>
      </x:c>
      <x:c r="B44" s="18" t="str">
        <x:v>C020</x:v>
      </x:c>
      <x:c r="C44" s="19" t="n">
        <x:v>45976</x:v>
      </x:c>
      <x:c r="D44" s="18" t="str">
        <x:v>RTVE.es</x:v>
      </x:c>
      <x:c r="E44" s="18" t="str">
        <x:v>Spain</x:v>
      </x:c>
      <x:c r="F44" s="18" t="str">
        <x:v>National</x:v>
      </x:c>
      <x:c r="G44" s="18" t="str">
        <x:v>News story</x:v>
      </x:c>
      <x:c r="H44" s="18" t="str">
        <x:v>Vigo enciende este sábado sus luces con hoteles casi completos y previsión de una muy buena Navidad</x:v>
      </x:c>
      <x:c r="I44" s="18" t="str">
        <x:v>https://www.rtve.es/noticias/20251115/vigo-enciende-este-sabado-luces-con-hoteles-casi-completos-prevision-muy-buena-navidad/16817043.shtml</x:v>
      </x:c>
      <x:c r="J44" s="18" t="str">
        <x:v>RTVE / own reporting and agencies</x:v>
      </x:c>
      <x:c r="K44" s="18" t="str">
        <x:v>ENCENDIDO-NOV</x:v>
      </x:c>
      <x:c r="L44" s="18" t="str">
        <x:v>Informative/mixed</x:v>
      </x:c>
      <x:c r="M44" s="18" t="str">
        <x:v>Tourism and economic impact</x:v>
      </x:c>
      <x:c r="N44" s="18" t="str">
        <x:v>Yes</x:v>
      </x:c>
      <x:c r="O44" s="18" t="str">
        <x:v>Yes</x:v>
      </x:c>
      <x:c r="P44" s="18" t="str">
        <x:v>Yes</x:v>
      </x:c>
      <x:c r="Q44" s="18" t="str">
        <x:v>No</x:v>
      </x:c>
      <x:c r="R44" s="18" t="str">
        <x:v>Yes</x:v>
      </x:c>
      <x:c r="S44" s="18" t="str">
        <x:v>Yes</x:v>
      </x:c>
      <x:c r="T44" s="18" t="str">
        <x:v>No</x:v>
      </x:c>
      <x:c r="U44" s="18" t="str">
        <x:v>No</x:v>
      </x:c>
      <x:c r="V44" s="18" t="str">
        <x:v>No</x:v>
      </x:c>
      <x:c r="W44" s="18" t="str">
        <x:v>Web / search</x:v>
      </x:c>
    </x:row>
    <x:row r="45">
      <x:c r="A45" s="18" t="str">
        <x:v>U044</x:v>
      </x:c>
      <x:c r="B45" s="18" t="str">
        <x:v>C046</x:v>
      </x:c>
      <x:c r="C45" s="19" t="n">
        <x:v>45977</x:v>
      </x:c>
      <x:c r="D45" s="18" t="str">
        <x:v>NiT</x:v>
      </x:c>
      <x:c r="E45" s="18" t="str">
        <x:v>Portugal</x:v>
      </x:c>
      <x:c r="F45" s="18" t="str">
        <x:v>International (Portuguese-language)</x:v>
      </x:c>
      <x:c r="G45" s="18" t="str">
        <x:v>Photo feature / travel</x:v>
      </x:c>
      <x:c r="H45" s="18" t="str">
        <x:v>As incríveis imagens das novas decorações de Natal em Vigo</x:v>
      </x:c>
      <x:c r="I45" s="18" t="str">
        <x:v>https://www.nit.pt/fora-de-casa/viagens/incriveis-fotografias-das-decoracoes-de-natal-em-vigo</x:v>
      </x:c>
      <x:c r="J45" s="18" t="str">
        <x:v>Eduardo Oliveira</x:v>
      </x:c>
      <x:c r="K45" s="18"/>
      <x:c r="L45" s="18" t="str">
        <x:v>Promotional/celebratory</x:v>
      </x:c>
      <x:c r="M45" s="18" t="str">
        <x:v>Urban spectacle and iconography</x:v>
      </x:c>
      <x:c r="N45" s="18" t="str">
        <x:v>Yes</x:v>
      </x:c>
      <x:c r="O45" s="18" t="str">
        <x:v>Yes</x:v>
      </x:c>
      <x:c r="P45" s="18" t="str">
        <x:v>Yes</x:v>
      </x:c>
      <x:c r="Q45" s="18" t="str">
        <x:v>No</x:v>
      </x:c>
      <x:c r="R45" s="18" t="str">
        <x:v>Yes</x:v>
      </x:c>
      <x:c r="S45" s="18" t="str">
        <x:v>Yes</x:v>
      </x:c>
      <x:c r="T45" s="18" t="str">
        <x:v>No</x:v>
      </x:c>
      <x:c r="U45" s="18" t="str">
        <x:v>No</x:v>
      </x:c>
      <x:c r="V45" s="18" t="str">
        <x:v>Yes</x:v>
      </x:c>
      <x:c r="W45" s="18" t="str">
        <x:v>Full article / web</x:v>
      </x:c>
    </x:row>
    <x:row r="46">
      <x:c r="A46" s="18" t="str">
        <x:v>U045</x:v>
      </x:c>
      <x:c r="B46" s="18" t="str">
        <x:v>C022</x:v>
      </x:c>
      <x:c r="C46" s="19" t="n">
        <x:v>45979</x:v>
      </x:c>
      <x:c r="D46" s="18" t="str">
        <x:v>Cuatro / Noticias Cuatro</x:v>
      </x:c>
      <x:c r="E46" s="18" t="str">
        <x:v>Spain</x:v>
      </x:c>
      <x:c r="F46" s="18" t="str">
        <x:v>National</x:v>
      </x:c>
      <x:c r="G46" s="18" t="str">
        <x:v>Comparative guide</x:v>
      </x:c>
      <x:c r="H46" s="18" t="str">
        <x:v>Batalla de luces navideñas entre Madrid y Vigo: guía comparativa con todo lo que debes saber para visitar ambas</x:v>
      </x:c>
      <x:c r="I46" s="18" t="str">
        <x:v>https://www.cuatro.com/noticias/sociedad/20251118/luces-navidad-madrid-vs-vigo-guia-comparativa_18_017521131.html</x:v>
      </x:c>
      <x:c r="J46" s="18" t="str">
        <x:v>Staff</x:v>
      </x:c>
      <x:c r="K46" s="18"/>
      <x:c r="L46" s="18" t="str">
        <x:v>Promotional/celebratory</x:v>
      </x:c>
      <x:c r="M46" s="18" t="str">
        <x:v>Urban spectacle and iconography</x:v>
      </x:c>
      <x:c r="N46" s="18" t="str">
        <x:v>Yes</x:v>
      </x:c>
      <x:c r="O46" s="18" t="str">
        <x:v>Yes</x:v>
      </x:c>
      <x:c r="P46" s="18" t="str">
        <x:v>Yes</x:v>
      </x:c>
      <x:c r="Q46" s="18" t="str">
        <x:v>No</x:v>
      </x:c>
      <x:c r="R46" s="18" t="str">
        <x:v>Yes</x:v>
      </x:c>
      <x:c r="S46" s="18" t="str">
        <x:v>Yes</x:v>
      </x:c>
      <x:c r="T46" s="18" t="str">
        <x:v>No</x:v>
      </x:c>
      <x:c r="U46" s="18" t="str">
        <x:v>No</x:v>
      </x:c>
      <x:c r="V46" s="18" t="str">
        <x:v>Yes</x:v>
      </x:c>
      <x:c r="W46" s="18" t="str">
        <x:v>Full article / web</x:v>
      </x:c>
    </x:row>
    <x:row r="47">
      <x:c r="A47" s="18" t="str">
        <x:v>U046</x:v>
      </x:c>
      <x:c r="B47" s="18" t="str">
        <x:v>C023</x:v>
      </x:c>
      <x:c r="C47" s="19" t="n">
        <x:v>45979</x:v>
      </x:c>
      <x:c r="D47" s="18" t="str">
        <x:v>SUR in English</x:v>
      </x:c>
      <x:c r="E47" s="18" t="str">
        <x:v>Spain</x:v>
      </x:c>
      <x:c r="F47" s="18" t="str">
        <x:v>International (English-language edition)</x:v>
      </x:c>
      <x:c r="G47" s="18" t="str">
        <x:v>Feature / tourism</x:v>
      </x:c>
      <x:c r="H47" s="18" t="str">
        <x:v>Malaga surpasses major rival Vigo as the place to visit for Christmas markets in Spain</x:v>
      </x:c>
      <x:c r="I47" s="18" t="str">
        <x:v>https://www.surinenglish.com/malaga/malaga-city/top-christmas-markets-spain-20251118081606-nt.html</x:v>
      </x:c>
      <x:c r="J47" s="18" t="str">
        <x:v>Staff</x:v>
      </x:c>
      <x:c r="K47" s="18"/>
      <x:c r="L47" s="18" t="str">
        <x:v>Informative/mixed</x:v>
      </x:c>
      <x:c r="M47" s="18" t="str">
        <x:v>Tourism and economic impact</x:v>
      </x:c>
      <x:c r="N47" s="18" t="str">
        <x:v>No</x:v>
      </x:c>
      <x:c r="O47" s="18" t="str">
        <x:v>Yes</x:v>
      </x:c>
      <x:c r="P47" s="18" t="str">
        <x:v>Yes</x:v>
      </x:c>
      <x:c r="Q47" s="18" t="str">
        <x:v>No</x:v>
      </x:c>
      <x:c r="R47" s="18" t="str">
        <x:v>Yes</x:v>
      </x:c>
      <x:c r="S47" s="18" t="str">
        <x:v>No</x:v>
      </x:c>
      <x:c r="T47" s="18" t="str">
        <x:v>Yes</x:v>
      </x:c>
      <x:c r="U47" s="18" t="str">
        <x:v>No</x:v>
      </x:c>
      <x:c r="V47" s="18" t="str">
        <x:v>Yes</x:v>
      </x:c>
      <x:c r="W47" s="18" t="str">
        <x:v>Full article / web</x:v>
      </x:c>
    </x:row>
    <x:row r="48">
      <x:c r="A48" s="18" t="str">
        <x:v>U047</x:v>
      </x:c>
      <x:c r="B48" s="18" t="str">
        <x:v>C027</x:v>
      </x:c>
      <x:c r="C48" s="19" t="n">
        <x:v>45980</x:v>
      </x:c>
      <x:c r="D48" s="18" t="str">
        <x:v>El Blog Salmón</x:v>
      </x:c>
      <x:c r="E48" s="18" t="str">
        <x:v>Spain</x:v>
      </x:c>
      <x:c r="F48" s="18" t="str">
        <x:v>National</x:v>
      </x:c>
      <x:c r="G48" s="18" t="str">
        <x:v>Analysis / economics</x:v>
      </x:c>
      <x:c r="H48" s="18" t="str">
        <x:v>Más de 9 millones se gasta Vigo en iluminar la Navidad, no es la única. El despilfarro navideño de las ciudades con tal de promover las compras</x:v>
      </x:c>
      <x:c r="I48" s="18" t="str">
        <x:v>https://www.elblogsalmon.com/economia/9-millones-se-gasta-vigo-iluminar-navidad-no-unica-despilfarro-navideno-ciudades-tal-promover-compras</x:v>
      </x:c>
      <x:c r="J48" s="18" t="str">
        <x:v>Staff</x:v>
      </x:c>
      <x:c r="K48" s="18"/>
      <x:c r="L48" s="18" t="str">
        <x:v>Critical/problem-focused</x:v>
      </x:c>
      <x:c r="M48" s="18" t="str">
        <x:v>Tourism and economic impact</x:v>
      </x:c>
      <x:c r="N48" s="18" t="str">
        <x:v>No</x:v>
      </x:c>
      <x:c r="O48" s="18" t="str">
        <x:v>Yes</x:v>
      </x:c>
      <x:c r="P48" s="18" t="str">
        <x:v>Yes</x:v>
      </x:c>
      <x:c r="Q48" s="18" t="str">
        <x:v>No</x:v>
      </x:c>
      <x:c r="R48" s="18" t="str">
        <x:v>Yes</x:v>
      </x:c>
      <x:c r="S48" s="18" t="str">
        <x:v>Yes</x:v>
      </x:c>
      <x:c r="T48" s="18" t="str">
        <x:v>Yes</x:v>
      </x:c>
      <x:c r="U48" s="18" t="str">
        <x:v>No</x:v>
      </x:c>
      <x:c r="V48" s="18" t="str">
        <x:v>No</x:v>
      </x:c>
      <x:c r="W48" s="18" t="str">
        <x:v>Full article / web</x:v>
      </x:c>
    </x:row>
    <x:row r="49">
      <x:c r="A49" s="18" t="str">
        <x:v>U048</x:v>
      </x:c>
      <x:c r="B49" s="18" t="str">
        <x:v>C026</x:v>
      </x:c>
      <x:c r="C49" s="19" t="n">
        <x:v>45980</x:v>
      </x:c>
      <x:c r="D49" s="18" t="str">
        <x:v>La Razón</x:v>
      </x:c>
      <x:c r="E49" s="18" t="str">
        <x:v>Spain</x:v>
      </x:c>
      <x:c r="F49" s="18" t="str">
        <x:v>National</x:v>
      </x:c>
      <x:c r="G49" s="18" t="str">
        <x:v>Feature / current affairs</x:v>
      </x:c>
      <x:c r="H49" s="18" t="str">
        <x:v>La ciudad más navideña de España: Tiene 11 millones de luces y un barco gigante</x:v>
      </x:c>
      <x:c r="I49" s="18" t="str">
        <x:v>https://www.larazon.es/galicia/ciudad-navidena-espana-tiene-11-millones-luces-barco-gigante-p7m_20251119691df10839b3f1652bf9e7b7.html</x:v>
      </x:c>
      <x:c r="J49" s="18" t="str">
        <x:v>Staff</x:v>
      </x:c>
      <x:c r="K49" s="18"/>
      <x:c r="L49" s="18" t="str">
        <x:v>Promotional/celebratory</x:v>
      </x:c>
      <x:c r="M49" s="18" t="str">
        <x:v>Urban spectacle and iconography</x:v>
      </x:c>
      <x:c r="N49" s="18" t="str">
        <x:v>Yes</x:v>
      </x:c>
      <x:c r="O49" s="18" t="str">
        <x:v>Yes</x:v>
      </x:c>
      <x:c r="P49" s="18" t="str">
        <x:v>Yes</x:v>
      </x:c>
      <x:c r="Q49" s="18" t="str">
        <x:v>No</x:v>
      </x:c>
      <x:c r="R49" s="18" t="str">
        <x:v>Yes</x:v>
      </x:c>
      <x:c r="S49" s="18" t="str">
        <x:v>Yes</x:v>
      </x:c>
      <x:c r="T49" s="18" t="str">
        <x:v>No</x:v>
      </x:c>
      <x:c r="U49" s="18" t="str">
        <x:v>No</x:v>
      </x:c>
      <x:c r="V49" s="18" t="str">
        <x:v>Yes</x:v>
      </x:c>
      <x:c r="W49" s="18" t="str">
        <x:v>Full article / web</x:v>
      </x:c>
    </x:row>
    <x:row r="50">
      <x:c r="A50" s="18" t="str">
        <x:v>U049</x:v>
      </x:c>
      <x:c r="B50" s="18" t="str">
        <x:v>C025</x:v>
      </x:c>
      <x:c r="C50" s="19" t="n">
        <x:v>45980</x:v>
      </x:c>
      <x:c r="D50" s="18" t="str">
        <x:v>VerificaRTVE</x:v>
      </x:c>
      <x:c r="E50" s="18" t="str">
        <x:v>Spain</x:v>
      </x:c>
      <x:c r="F50" s="18" t="str">
        <x:v>National</x:v>
      </x:c>
      <x:c r="G50" s="18" t="str">
        <x:v>Fact-check</x:v>
      </x:c>
      <x:c r="H50" s="18" t="str">
        <x:v>Vigo no cobra 30 euros por ver sus luces de Navidad, esta entrada está creada con IA</x:v>
      </x:c>
      <x:c r="I50" s="18" t="str">
        <x:v>https://www.rtve.es/noticias/20251119/navidad-entrada-vigo-falso/16822109.shtml</x:v>
      </x:c>
      <x:c r="J50" s="18" t="str">
        <x:v>RTVE</x:v>
      </x:c>
      <x:c r="K50" s="18"/>
      <x:c r="L50" s="18" t="str">
        <x:v>Critical/problem-focused</x:v>
      </x:c>
      <x:c r="M50" s="18" t="str">
        <x:v>General coverage of Vigo's Christmas</x:v>
      </x:c>
      <x:c r="N50" s="18" t="str">
        <x:v>No</x:v>
      </x:c>
      <x:c r="O50" s="18" t="str">
        <x:v>No</x:v>
      </x:c>
      <x:c r="P50" s="18" t="str">
        <x:v>Yes</x:v>
      </x:c>
      <x:c r="Q50" s="18" t="str">
        <x:v>No</x:v>
      </x:c>
      <x:c r="R50" s="18" t="str">
        <x:v>Yes</x:v>
      </x:c>
      <x:c r="S50" s="18" t="str">
        <x:v>Yes</x:v>
      </x:c>
      <x:c r="T50" s="18" t="str">
        <x:v>Yes</x:v>
      </x:c>
      <x:c r="U50" s="18" t="str">
        <x:v>Yes</x:v>
      </x:c>
      <x:c r="V50" s="18" t="str">
        <x:v>No</x:v>
      </x:c>
      <x:c r="W50" s="18" t="str">
        <x:v>Full article / web</x:v>
      </x:c>
    </x:row>
    <x:row r="51">
      <x:c r="A51" s="18" t="str">
        <x:v>U050</x:v>
      </x:c>
      <x:c r="B51" s="18" t="str">
        <x:v>C024</x:v>
      </x:c>
      <x:c r="C51" s="19" t="n">
        <x:v>45980</x:v>
      </x:c>
      <x:c r="D51" s="18" t="str">
        <x:v>idealista/news English</x:v>
      </x:c>
      <x:c r="E51" s="18" t="str">
        <x:v>Spain</x:v>
      </x:c>
      <x:c r="F51" s="18" t="str">
        <x:v>International (English-language edition)</x:v>
      </x:c>
      <x:c r="G51" s="18" t="str">
        <x:v>Tourism guide</x:v>
      </x:c>
      <x:c r="H51" s="18" t="str">
        <x:v>Christmas lights in Vigo 2025: award-winning displays, markets and more</x:v>
      </x:c>
      <x:c r="I51" s="18" t="str">
        <x:v>https://www.idealista.com/en/news/lifestyle-in-spain/2025/11/19/872890-christmas-lights-in-vigo-2025-award-winning-displays-markets-and-more</x:v>
      </x:c>
      <x:c r="J51" s="18" t="str">
        <x:v>Staff</x:v>
      </x:c>
      <x:c r="K51" s="18"/>
      <x:c r="L51" s="18" t="str">
        <x:v>Promotional/celebratory</x:v>
      </x:c>
      <x:c r="M51" s="18" t="str">
        <x:v>Urban spectacle and iconography</x:v>
      </x:c>
      <x:c r="N51" s="18" t="str">
        <x:v>Yes</x:v>
      </x:c>
      <x:c r="O51" s="18" t="str">
        <x:v>Yes</x:v>
      </x:c>
      <x:c r="P51" s="18" t="str">
        <x:v>Yes</x:v>
      </x:c>
      <x:c r="Q51" s="18" t="str">
        <x:v>No</x:v>
      </x:c>
      <x:c r="R51" s="18" t="str">
        <x:v>Yes</x:v>
      </x:c>
      <x:c r="S51" s="18" t="str">
        <x:v>No</x:v>
      </x:c>
      <x:c r="T51" s="18" t="str">
        <x:v>No</x:v>
      </x:c>
      <x:c r="U51" s="18" t="str">
        <x:v>No</x:v>
      </x:c>
      <x:c r="V51" s="18" t="str">
        <x:v>Yes</x:v>
      </x:c>
      <x:c r="W51" s="18" t="str">
        <x:v>Full article / web</x:v>
      </x:c>
    </x:row>
    <x:row r="52">
      <x:c r="A52" s="18" t="str">
        <x:v>U051</x:v>
      </x:c>
      <x:c r="B52" s="18" t="str">
        <x:v>C028</x:v>
      </x:c>
      <x:c r="C52" s="19" t="n">
        <x:v>45982</x:v>
      </x:c>
      <x:c r="D52" s="18" t="str">
        <x:v>Interempresas / Iluminación</x:v>
      </x:c>
      <x:c r="E52" s="18" t="str">
        <x:v>Spain</x:v>
      </x:c>
      <x:c r="F52" s="18" t="str">
        <x:v>National specialist</x:v>
      </x:c>
      <x:c r="G52" s="18" t="str">
        <x:v>Trade news</x:v>
      </x:c>
      <x:c r="H52" s="18" t="str">
        <x:v>Ranking 2025 de Holidayguru: Vigo premiada como la ciudad con el mejor alumbrado navideño de España</x:v>
      </x:c>
      <x:c r="I52" s="18" t="str">
        <x:v>https://www.interempresas.net/Iluminacion/Articulos/614974-Ranking-2025-Holidayguru-Vigo-premiada-como-ciudad-mejor-alumbrado-navideno-Espana.html</x:v>
      </x:c>
      <x:c r="J52" s="18" t="str">
        <x:v>Staff / Holidayguru</x:v>
      </x:c>
      <x:c r="K52" s="18"/>
      <x:c r="L52" s="18" t="str">
        <x:v>Promotional/celebratory</x:v>
      </x:c>
      <x:c r="M52" s="18" t="str">
        <x:v>City branding/external visibility</x:v>
      </x:c>
      <x:c r="N52" s="18" t="str">
        <x:v>Yes</x:v>
      </x:c>
      <x:c r="O52" s="18" t="str">
        <x:v>Yes</x:v>
      </x:c>
      <x:c r="P52" s="18" t="str">
        <x:v>Yes</x:v>
      </x:c>
      <x:c r="Q52" s="18" t="str">
        <x:v>No</x:v>
      </x:c>
      <x:c r="R52" s="18" t="str">
        <x:v>Yes</x:v>
      </x:c>
      <x:c r="S52" s="18" t="str">
        <x:v>Yes</x:v>
      </x:c>
      <x:c r="T52" s="18" t="str">
        <x:v>No</x:v>
      </x:c>
      <x:c r="U52" s="18" t="str">
        <x:v>No</x:v>
      </x:c>
      <x:c r="V52" s="18" t="str">
        <x:v>Yes</x:v>
      </x:c>
      <x:c r="W52" s="18" t="str">
        <x:v>Full article / web</x:v>
      </x:c>
    </x:row>
    <x:row r="53">
      <x:c r="A53" s="18" t="str">
        <x:v>U052</x:v>
      </x:c>
      <x:c r="B53" s="18" t="str">
        <x:v>C029</x:v>
      </x:c>
      <x:c r="C53" s="19" t="n">
        <x:v>45983</x:v>
      </x:c>
      <x:c r="D53" s="18" t="str">
        <x:v>Diario AS</x:v>
      </x:c>
      <x:c r="E53" s="18" t="str">
        <x:v>Spain</x:v>
      </x:c>
      <x:c r="F53" s="18" t="str">
        <x:v>National</x:v>
      </x:c>
      <x:c r="G53" s="18" t="str">
        <x:v>Photo feature</x:v>
      </x:c>
      <x:c r="H53" s="18" t="str">
        <x:v>Las imágenes de las luces de Vigo: la ciudad más navideña de España</x:v>
      </x:c>
      <x:c r="I53" s="18" t="str">
        <x:v>https://as.com/actualidad/fotorrelato/las-imagenes-de-las-luces-de-vigo-la-ciudad-mas-navidena-de-espana-f202511-f/</x:v>
      </x:c>
      <x:c r="J53" s="18" t="str">
        <x:v>Staff / Europa Press (photography)</x:v>
      </x:c>
      <x:c r="K53" s="18"/>
      <x:c r="L53" s="18" t="str">
        <x:v>Promotional/celebratory</x:v>
      </x:c>
      <x:c r="M53" s="18" t="str">
        <x:v>Urban spectacle and iconography</x:v>
      </x:c>
      <x:c r="N53" s="18" t="str">
        <x:v>Yes</x:v>
      </x:c>
      <x:c r="O53" s="18" t="str">
        <x:v>Yes</x:v>
      </x:c>
      <x:c r="P53" s="18" t="str">
        <x:v>Yes</x:v>
      </x:c>
      <x:c r="Q53" s="18" t="str">
        <x:v>No</x:v>
      </x:c>
      <x:c r="R53" s="18" t="str">
        <x:v>Yes</x:v>
      </x:c>
      <x:c r="S53" s="18" t="str">
        <x:v>No</x:v>
      </x:c>
      <x:c r="T53" s="18" t="str">
        <x:v>No</x:v>
      </x:c>
      <x:c r="U53" s="18" t="str">
        <x:v>No</x:v>
      </x:c>
      <x:c r="V53" s="18" t="str">
        <x:v>Yes</x:v>
      </x:c>
      <x:c r="W53" s="18" t="str">
        <x:v>Web / search</x:v>
      </x:c>
    </x:row>
    <x:row r="54">
      <x:c r="A54" s="18" t="str">
        <x:v>U053</x:v>
      </x:c>
      <x:c r="B54" s="18" t="str">
        <x:v>C030</x:v>
      </x:c>
      <x:c r="C54" s="19" t="n">
        <x:v>45987</x:v>
      </x:c>
      <x:c r="D54" s="18" t="str">
        <x:v>Infobae España</x:v>
      </x:c>
      <x:c r="E54" s="18" t="str">
        <x:v>International</x:v>
      </x:c>
      <x:c r="F54" s="18" t="str">
        <x:v>International (Spanish edition)</x:v>
      </x:c>
      <x:c r="G54" s="18" t="str">
        <x:v>Analysis / economics</x:v>
      </x:c>
      <x:c r="H54" s="18" t="str">
        <x:v>Un experto calcula cuánto cuesta mantener las luces de Navidad de Vigo</x:v>
      </x:c>
      <x:c r="I54" s="18" t="str">
        <x:v>https://www.infobae.com/espana/2025/11/26/un-experto-calcula-cuanto-cuesta-mantener-las-luces-de-navidad-de-vigo/</x:v>
      </x:c>
      <x:c r="J54" s="18" t="str">
        <x:v>Staff, based on content creator</x:v>
      </x:c>
      <x:c r="K54" s="18" t="str">
        <x:v>COSTE-LUCES</x:v>
      </x:c>
      <x:c r="L54" s="18" t="str">
        <x:v>Critical/problem-focused</x:v>
      </x:c>
      <x:c r="M54" s="18" t="str">
        <x:v>Tourism and economic impact</x:v>
      </x:c>
      <x:c r="N54" s="18" t="str">
        <x:v>No</x:v>
      </x:c>
      <x:c r="O54" s="18" t="str">
        <x:v>Yes</x:v>
      </x:c>
      <x:c r="P54" s="18" t="str">
        <x:v>Yes</x:v>
      </x:c>
      <x:c r="Q54" s="18" t="str">
        <x:v>No</x:v>
      </x:c>
      <x:c r="R54" s="18" t="str">
        <x:v>Yes</x:v>
      </x:c>
      <x:c r="S54" s="18" t="str">
        <x:v>No</x:v>
      </x:c>
      <x:c r="T54" s="18" t="str">
        <x:v>Yes</x:v>
      </x:c>
      <x:c r="U54" s="18" t="str">
        <x:v>No</x:v>
      </x:c>
      <x:c r="V54" s="18" t="str">
        <x:v>No</x:v>
      </x:c>
      <x:c r="W54" s="18" t="str">
        <x:v>Full article / web</x:v>
      </x:c>
    </x:row>
    <x:row r="55">
      <x:c r="A55" s="18" t="str">
        <x:v>U054</x:v>
      </x:c>
      <x:c r="B55" s="18" t="str">
        <x:v>C031</x:v>
      </x:c>
      <x:c r="C55" s="19" t="n">
        <x:v>45988</x:v>
      </x:c>
      <x:c r="D55" s="18" t="str">
        <x:v>idealista/news</x:v>
      </x:c>
      <x:c r="E55" s="18" t="str">
        <x:v>Spain</x:v>
      </x:c>
      <x:c r="F55" s="18" t="str">
        <x:v>National</x:v>
      </x:c>
      <x:c r="G55" s="18" t="str">
        <x:v>Tourism guide</x:v>
      </x:c>
      <x:c r="H55" s="18" t="str">
        <x:v>¿Qué hacer en Navidad en Vigo? Planes y atracciones que no puedes perderte</x:v>
      </x:c>
      <x:c r="I55" s="18" t="str">
        <x:v>https://www.idealista.com/news/vacacional/destinos-turisticos/2025/11/27/874127-navidad-en-vigo-2025-todos-los-planes-y-atracciones-que-no-puedes-perderte</x:v>
      </x:c>
      <x:c r="J55" s="18" t="str">
        <x:v>Staff</x:v>
      </x:c>
      <x:c r="K55" s="18"/>
      <x:c r="L55" s="18" t="str">
        <x:v>Promotional/celebratory</x:v>
      </x:c>
      <x:c r="M55" s="18" t="str">
        <x:v>Urban spectacle and iconography</x:v>
      </x:c>
      <x:c r="N55" s="18" t="str">
        <x:v>No</x:v>
      </x:c>
      <x:c r="O55" s="18" t="str">
        <x:v>Yes</x:v>
      </x:c>
      <x:c r="P55" s="18" t="str">
        <x:v>Yes</x:v>
      </x:c>
      <x:c r="Q55" s="18" t="str">
        <x:v>No</x:v>
      </x:c>
      <x:c r="R55" s="18" t="str">
        <x:v>Yes</x:v>
      </x:c>
      <x:c r="S55" s="18" t="str">
        <x:v>No</x:v>
      </x:c>
      <x:c r="T55" s="18" t="str">
        <x:v>No</x:v>
      </x:c>
      <x:c r="U55" s="18" t="str">
        <x:v>No</x:v>
      </x:c>
      <x:c r="V55" s="18" t="str">
        <x:v>No</x:v>
      </x:c>
      <x:c r="W55" s="18" t="str">
        <x:v>Full article / web</x:v>
      </x:c>
    </x:row>
    <x:row r="56">
      <x:c r="A56" s="18" t="str">
        <x:v>U055</x:v>
      </x:c>
      <x:c r="B56" s="18" t="str">
        <x:v>C032</x:v>
      </x:c>
      <x:c r="C56" s="19" t="n">
        <x:v>45989</x:v>
      </x:c>
      <x:c r="D56" s="18" t="str">
        <x:v>El Debate</x:v>
      </x:c>
      <x:c r="E56" s="18" t="str">
        <x:v>Spain</x:v>
      </x:c>
      <x:c r="F56" s="18" t="str">
        <x:v>National</x:v>
      </x:c>
      <x:c r="G56" s="18" t="str">
        <x:v>News story</x:v>
      </x:c>
      <x:c r="H56" s="18" t="str">
        <x:v>La Navidad de Vigo llega a Japón: Abel Caballero sigue expandiendo su locura por las luces</x:v>
      </x:c>
      <x:c r="I56" s="18" t="str">
        <x:v>https://www.eldebate.com/espana/galicia/20251128/navidad-vigo-llega-japon-abel-caballero-sigue-expandiendo-locura-luces_359936_amp.html</x:v>
      </x:c>
      <x:c r="J56" s="18" t="str">
        <x:v>Staff</x:v>
      </x:c>
      <x:c r="K56" s="18" t="str">
        <x:v>PROYECCION-JAPON</x:v>
      </x:c>
      <x:c r="L56" s="18" t="str">
        <x:v>Informative/mixed</x:v>
      </x:c>
      <x:c r="M56" s="18" t="str">
        <x:v>City branding/external visibility</x:v>
      </x:c>
      <x:c r="N56" s="18" t="str">
        <x:v>Yes</x:v>
      </x:c>
      <x:c r="O56" s="18" t="str">
        <x:v>Yes</x:v>
      </x:c>
      <x:c r="P56" s="18" t="str">
        <x:v>Yes</x:v>
      </x:c>
      <x:c r="Q56" s="18" t="str">
        <x:v>No</x:v>
      </x:c>
      <x:c r="R56" s="18" t="str">
        <x:v>Yes</x:v>
      </x:c>
      <x:c r="S56" s="18" t="str">
        <x:v>Yes</x:v>
      </x:c>
      <x:c r="T56" s="18" t="str">
        <x:v>No</x:v>
      </x:c>
      <x:c r="U56" s="18" t="str">
        <x:v>No</x:v>
      </x:c>
      <x:c r="V56" s="18" t="str">
        <x:v>Yes</x:v>
      </x:c>
      <x:c r="W56" s="18" t="str">
        <x:v>Full article / web</x:v>
      </x:c>
    </x:row>
    <x:row r="57">
      <x:c r="A57" s="18" t="str">
        <x:v>U056</x:v>
      </x:c>
      <x:c r="B57" s="18" t="str">
        <x:v>C033</x:v>
      </x:c>
      <x:c r="C57" s="19" t="n">
        <x:v>45989</x:v>
      </x:c>
      <x:c r="D57" s="18" t="str">
        <x:v>Xataka Magnet</x:v>
      </x:c>
      <x:c r="E57" s="18" t="str">
        <x:v>Spain</x:v>
      </x:c>
      <x:c r="F57" s="18" t="str">
        <x:v>National</x:v>
      </x:c>
      <x:c r="G57" s="18" t="str">
        <x:v>Analysis / current affairs</x:v>
      </x:c>
      <x:c r="H57" s="18" t="str">
        <x:v>Hay una razón por la que Vigo está anunciando su Navidad en Japón. Y tiene poco que ver con turistas japoneses</x:v>
      </x:c>
      <x:c r="I57" s="18" t="str">
        <x:v>https://www.xataka.com/magnet/hay-razon-que-vigo-esta-anunciando-su-navidad-kawasaki-que-no-tiene-que-ver-turistas-japoneses</x:v>
      </x:c>
      <x:c r="J57" s="18" t="str">
        <x:v>Staff</x:v>
      </x:c>
      <x:c r="K57" s="18" t="str">
        <x:v>PROYECCION-JAPON</x:v>
      </x:c>
      <x:c r="L57" s="18" t="str">
        <x:v>Informative/mixed</x:v>
      </x:c>
      <x:c r="M57" s="18" t="str">
        <x:v>City branding/external visibility</x:v>
      </x:c>
      <x:c r="N57" s="18" t="str">
        <x:v>Yes</x:v>
      </x:c>
      <x:c r="O57" s="18" t="str">
        <x:v>Yes</x:v>
      </x:c>
      <x:c r="P57" s="18" t="str">
        <x:v>Yes</x:v>
      </x:c>
      <x:c r="Q57" s="18" t="str">
        <x:v>No</x:v>
      </x:c>
      <x:c r="R57" s="18" t="str">
        <x:v>Yes</x:v>
      </x:c>
      <x:c r="S57" s="18" t="str">
        <x:v>Yes</x:v>
      </x:c>
      <x:c r="T57" s="18" t="str">
        <x:v>No</x:v>
      </x:c>
      <x:c r="U57" s="18" t="str">
        <x:v>No</x:v>
      </x:c>
      <x:c r="V57" s="18" t="str">
        <x:v>Yes</x:v>
      </x:c>
      <x:c r="W57" s="18" t="str">
        <x:v>Full article / web</x:v>
      </x:c>
    </x:row>
    <x:row r="58">
      <x:c r="A58" s="18" t="str">
        <x:v>U057</x:v>
      </x:c>
      <x:c r="B58" s="18" t="str">
        <x:v>C034</x:v>
      </x:c>
      <x:c r="C58" s="19" t="n">
        <x:v>45992</x:v>
      </x:c>
      <x:c r="D58" s="18" t="str">
        <x:v>idealista/news</x:v>
      </x:c>
      <x:c r="E58" s="18" t="str">
        <x:v>Spain</x:v>
      </x:c>
      <x:c r="F58" s="18" t="str">
        <x:v>National</x:v>
      </x:c>
      <x:c r="G58" s="18" t="str">
        <x:v>Tourism guide</x:v>
      </x:c>
      <x:c r="H58" s="18" t="str">
        <x:v>Mercadillos navideños en Vigo en 2025: cuáles son, fechas y horario</x:v>
      </x:c>
      <x:c r="I58" s="18" t="str">
        <x:v>https://www.idealista.com/news/inmobiliario/vivienda/2025/12/01/874620-mercadillos-navidenos-en-vigo-en-2025-cuales-son-fechas-y-horario</x:v>
      </x:c>
      <x:c r="J58" s="18" t="str">
        <x:v>Staff</x:v>
      </x:c>
      <x:c r="K58" s="18"/>
      <x:c r="L58" s="18" t="str">
        <x:v>Promotional/celebratory</x:v>
      </x:c>
      <x:c r="M58" s="18" t="str">
        <x:v>Urban spectacle and iconography</x:v>
      </x:c>
      <x:c r="N58" s="18" t="str">
        <x:v>No</x:v>
      </x:c>
      <x:c r="O58" s="18" t="str">
        <x:v>Yes</x:v>
      </x:c>
      <x:c r="P58" s="18" t="str">
        <x:v>Yes</x:v>
      </x:c>
      <x:c r="Q58" s="18" t="str">
        <x:v>No</x:v>
      </x:c>
      <x:c r="R58" s="18" t="str">
        <x:v>Yes</x:v>
      </x:c>
      <x:c r="S58" s="18" t="str">
        <x:v>No</x:v>
      </x:c>
      <x:c r="T58" s="18" t="str">
        <x:v>No</x:v>
      </x:c>
      <x:c r="U58" s="18" t="str">
        <x:v>No</x:v>
      </x:c>
      <x:c r="V58" s="18" t="str">
        <x:v>No</x:v>
      </x:c>
      <x:c r="W58" s="18" t="str">
        <x:v>Full article / web</x:v>
      </x:c>
    </x:row>
    <x:row r="59">
      <x:c r="A59" s="18" t="str">
        <x:v>U058</x:v>
      </x:c>
      <x:c r="B59" s="18" t="str">
        <x:v>C036</x:v>
      </x:c>
      <x:c r="C59" s="19" t="n">
        <x:v>45994</x:v>
      </x:c>
      <x:c r="D59" s="18" t="str">
        <x:v>COPE</x:v>
      </x:c>
      <x:c r="E59" s="18" t="str">
        <x:v>Spain</x:v>
      </x:c>
      <x:c r="F59" s="18" t="str">
        <x:v>National</x:v>
      </x:c>
      <x:c r="G59" s="18" t="str">
        <x:v>News / audio</x:v>
      </x:c>
      <x:c r="H59" s="18" t="str">
        <x:v>Jaime Pla, ingeniero: «Mantener encendidas las luces de Vigo un día cuesta 46.223 euros...»</x:v>
      </x:c>
      <x:c r="I59" s="18" t="str">
        <x:v>https://www.cope.es/emisoras/galicia/noticias/jaime-pla-ingeniero-mantener-encendidas-luces-vigo-dia-cuesta-46-223-euros-2-68-millones-euros-toda-navidad-20251203_3264396.html</x:v>
      </x:c>
      <x:c r="J59" s="18" t="str">
        <x:v>Staff, based on interview/calculation</x:v>
      </x:c>
      <x:c r="K59" s="18" t="str">
        <x:v>COSTE-LUCES</x:v>
      </x:c>
      <x:c r="L59" s="18" t="str">
        <x:v>Critical/problem-focused</x:v>
      </x:c>
      <x:c r="M59" s="18" t="str">
        <x:v>Tourism and economic impact</x:v>
      </x:c>
      <x:c r="N59" s="18" t="str">
        <x:v>No</x:v>
      </x:c>
      <x:c r="O59" s="18" t="str">
        <x:v>Yes</x:v>
      </x:c>
      <x:c r="P59" s="18" t="str">
        <x:v>Yes</x:v>
      </x:c>
      <x:c r="Q59" s="18" t="str">
        <x:v>No</x:v>
      </x:c>
      <x:c r="R59" s="18" t="str">
        <x:v>Yes</x:v>
      </x:c>
      <x:c r="S59" s="18" t="str">
        <x:v>Yes</x:v>
      </x:c>
      <x:c r="T59" s="18" t="str">
        <x:v>Yes</x:v>
      </x:c>
      <x:c r="U59" s="18" t="str">
        <x:v>No</x:v>
      </x:c>
      <x:c r="V59" s="18" t="str">
        <x:v>No</x:v>
      </x:c>
      <x:c r="W59" s="18" t="str">
        <x:v>Full article / web</x:v>
      </x:c>
    </x:row>
    <x:row r="60">
      <x:c r="A60" s="18" t="str">
        <x:v>U059</x:v>
      </x:c>
      <x:c r="B60" s="18" t="str">
        <x:v>C035</x:v>
      </x:c>
      <x:c r="C60" s="19" t="n">
        <x:v>45994</x:v>
      </x:c>
      <x:c r="D60" s="18" t="str">
        <x:v>Spain Travel News</x:v>
      </x:c>
      <x:c r="E60" s="18" t="str">
        <x:v>United Kingdom / Spain</x:v>
      </x:c>
      <x:c r="F60" s="18" t="str">
        <x:v>International (English-language)</x:v>
      </x:c>
      <x:c r="G60" s="18" t="str">
        <x:v>Tourism article</x:v>
      </x:c>
      <x:c r="H60" s="18" t="str">
        <x:v>Spanish cities compete for the most spectacular Christmas</x:v>
      </x:c>
      <x:c r="I60" s="18" t="str">
        <x:v>https://spaintravelnews.co.uk/002066_spanish-cities-compete-for-the-most-spectacular-christmas.html</x:v>
      </x:c>
      <x:c r="J60" s="18" t="str">
        <x:v>Staff</x:v>
      </x:c>
      <x:c r="K60" s="18"/>
      <x:c r="L60" s="18" t="str">
        <x:v>Promotional/celebratory</x:v>
      </x:c>
      <x:c r="M60" s="18" t="str">
        <x:v>City branding/external visibility</x:v>
      </x:c>
      <x:c r="N60" s="18" t="str">
        <x:v>Yes</x:v>
      </x:c>
      <x:c r="O60" s="18" t="str">
        <x:v>Yes</x:v>
      </x:c>
      <x:c r="P60" s="18" t="str">
        <x:v>Yes</x:v>
      </x:c>
      <x:c r="Q60" s="18" t="str">
        <x:v>No</x:v>
      </x:c>
      <x:c r="R60" s="18" t="str">
        <x:v>Yes</x:v>
      </x:c>
      <x:c r="S60" s="18" t="str">
        <x:v>No</x:v>
      </x:c>
      <x:c r="T60" s="18" t="str">
        <x:v>No</x:v>
      </x:c>
      <x:c r="U60" s="18" t="str">
        <x:v>No</x:v>
      </x:c>
      <x:c r="V60" s="18" t="str">
        <x:v>Yes</x:v>
      </x:c>
      <x:c r="W60" s="18" t="str">
        <x:v>Full article / web</x:v>
      </x:c>
    </x:row>
    <x:row r="61">
      <x:c r="A61" s="18" t="str">
        <x:v>U060</x:v>
      </x:c>
      <x:c r="B61" s="18" t="str">
        <x:v>C037</x:v>
      </x:c>
      <x:c r="C61" s="19" t="n">
        <x:v>45994</x:v>
      </x:c>
      <x:c r="D61" s="18" t="str">
        <x:v>Telecinco Informativos</x:v>
      </x:c>
      <x:c r="E61" s="18" t="str">
        <x:v>Spain</x:v>
      </x:c>
      <x:c r="F61" s="18" t="str">
        <x:v>National</x:v>
      </x:c>
      <x:c r="G61" s="18" t="str">
        <x:v>Feature / society</x:v>
      </x:c>
      <x:c r="H61" s="18" t="str">
        <x:v>La Navidad de Vigo, de nuevo en los tribunales: los vecinos del centro anuncian acciones legales contra los responsables del «caos»</x:v>
      </x:c>
      <x:c r="I61" s="18" t="str">
        <x:v>https://www.telecinco.es/noticias/galicia/20251203/navidad-vigo-tribunales-vecinos-anuncian-acciones-legales-caos_18_017756950.html</x:v>
      </x:c>
      <x:c r="J61" s="18" t="str">
        <x:v>Staff</x:v>
      </x:c>
      <x:c r="K61" s="18"/>
      <x:c r="L61" s="18" t="str">
        <x:v>Critical/problem-focused</x:v>
      </x:c>
      <x:c r="M61" s="18" t="str">
        <x:v>General coverage of Vigo's Christmas</x:v>
      </x:c>
      <x:c r="N61" s="18" t="str">
        <x:v>No</x:v>
      </x:c>
      <x:c r="O61" s="18" t="str">
        <x:v>Yes</x:v>
      </x:c>
      <x:c r="P61" s="18" t="str">
        <x:v>Yes</x:v>
      </x:c>
      <x:c r="Q61" s="18" t="str">
        <x:v>No</x:v>
      </x:c>
      <x:c r="R61" s="18" t="str">
        <x:v>Yes</x:v>
      </x:c>
      <x:c r="S61" s="18" t="str">
        <x:v>Yes</x:v>
      </x:c>
      <x:c r="T61" s="18" t="str">
        <x:v>Yes</x:v>
      </x:c>
      <x:c r="U61" s="18" t="str">
        <x:v>No</x:v>
      </x:c>
      <x:c r="V61" s="18" t="str">
        <x:v>No</x:v>
      </x:c>
      <x:c r="W61" s="18" t="str">
        <x:v>Full article / web</x:v>
      </x:c>
    </x:row>
    <x:row r="62">
      <x:c r="A62" s="18" t="str">
        <x:v>U061</x:v>
      </x:c>
      <x:c r="B62" s="18" t="str">
        <x:v>C038</x:v>
      </x:c>
      <x:c r="C62" s="19" t="n">
        <x:v>45996</x:v>
      </x:c>
      <x:c r="D62" s="18" t="str">
        <x:v>EL PAÍS / El Viajero</x:v>
      </x:c>
      <x:c r="E62" s="18" t="str">
        <x:v>Spain</x:v>
      </x:c>
      <x:c r="F62" s="18" t="str">
        <x:v>National</x:v>
      </x:c>
      <x:c r="G62" s="18" t="str">
        <x:v>Feature / travel</x:v>
      </x:c>
      <x:c r="H62" s="18" t="str">
        <x:v>De Vigo al monasterio de Santa María de Guadalupe: por algunos de los mejores (y más curiosos) alumbrados navideños de España</x:v>
      </x:c>
      <x:c r="I62" s="18" t="str">
        <x:v>https://elpais.com/elviajero/escapadas/espana/2025-12-05/de-vigo-al-monasterio-de-santa-maria-de-guadalupe-por-algunos-de-los-mejores-y-mas-curiosos-alumbrados-navidenos-de-espana.html</x:v>
      </x:c>
      <x:c r="J62" s="18" t="str">
        <x:v>Staff</x:v>
      </x:c>
      <x:c r="K62" s="18"/>
      <x:c r="L62" s="18" t="str">
        <x:v>Promotional/celebratory</x:v>
      </x:c>
      <x:c r="M62" s="18" t="str">
        <x:v>Urban spectacle and iconography</x:v>
      </x:c>
      <x:c r="N62" s="18" t="str">
        <x:v>No</x:v>
      </x:c>
      <x:c r="O62" s="18" t="str">
        <x:v>Yes</x:v>
      </x:c>
      <x:c r="P62" s="18" t="str">
        <x:v>Yes</x:v>
      </x:c>
      <x:c r="Q62" s="18" t="str">
        <x:v>No</x:v>
      </x:c>
      <x:c r="R62" s="18" t="str">
        <x:v>Yes</x:v>
      </x:c>
      <x:c r="S62" s="18" t="str">
        <x:v>No</x:v>
      </x:c>
      <x:c r="T62" s="18" t="str">
        <x:v>No</x:v>
      </x:c>
      <x:c r="U62" s="18" t="str">
        <x:v>No</x:v>
      </x:c>
      <x:c r="V62" s="18" t="str">
        <x:v>Yes</x:v>
      </x:c>
      <x:c r="W62" s="18" t="str">
        <x:v>Full article / web</x:v>
      </x:c>
    </x:row>
    <x:row r="63">
      <x:c r="A63" s="18" t="str">
        <x:v>U062</x:v>
      </x:c>
      <x:c r="B63" s="18" t="str">
        <x:v>C039</x:v>
      </x:c>
      <x:c r="C63" s="19" t="n">
        <x:v>45997</x:v>
      </x:c>
      <x:c r="D63" s="18" t="str">
        <x:v>Antena 3 Noticias</x:v>
      </x:c>
      <x:c r="E63" s="18" t="str">
        <x:v>Spain</x:v>
      </x:c>
      <x:c r="F63" s="18" t="str">
        <x:v>National</x:v>
      </x:c>
      <x:c r="G63" s="18" t="str">
        <x:v>News / tourism</x:v>
      </x:c>
      <x:c r="H63" s="18" t="str">
        <x:v>La Navidad llena los hoteles de Vigo a pesar del mal tiempo</x:v>
      </x:c>
      <x:c r="I63" s="18" t="str">
        <x:v>https://www.antena3.com/noticias/sociedad/navidad-llena-hoteles-vigo-pesar-mal-tiempo_20251206693481769261f37ec73f246f.html</x:v>
      </x:c>
      <x:c r="J63" s="18" t="str">
        <x:v>Staff</x:v>
      </x:c>
      <x:c r="K63" s="18"/>
      <x:c r="L63" s="18" t="str">
        <x:v>Promotional/celebratory</x:v>
      </x:c>
      <x:c r="M63" s="18" t="str">
        <x:v>Tourism and economic impact</x:v>
      </x:c>
      <x:c r="N63" s="18" t="str">
        <x:v>Yes</x:v>
      </x:c>
      <x:c r="O63" s="18" t="str">
        <x:v>Yes</x:v>
      </x:c>
      <x:c r="P63" s="18" t="str">
        <x:v>Yes</x:v>
      </x:c>
      <x:c r="Q63" s="18" t="str">
        <x:v>No</x:v>
      </x:c>
      <x:c r="R63" s="18" t="str">
        <x:v>Yes</x:v>
      </x:c>
      <x:c r="S63" s="18" t="str">
        <x:v>No</x:v>
      </x:c>
      <x:c r="T63" s="18" t="str">
        <x:v>No</x:v>
      </x:c>
      <x:c r="U63" s="18" t="str">
        <x:v>No</x:v>
      </x:c>
      <x:c r="V63" s="18" t="str">
        <x:v>Yes</x:v>
      </x:c>
      <x:c r="W63" s="18" t="str">
        <x:v>Full article / web</x:v>
      </x:c>
    </x:row>
    <x:row r="64">
      <x:c r="A64" s="18" t="str">
        <x:v>U063</x:v>
      </x:c>
      <x:c r="B64" s="18" t="str">
        <x:v>C040</x:v>
      </x:c>
      <x:c r="C64" s="19" t="n">
        <x:v>46001</x:v>
      </x:c>
      <x:c r="D64" s="18" t="str">
        <x:v>EL PAÍS / ICON</x:v>
      </x:c>
      <x:c r="E64" s="18" t="str">
        <x:v>Spain</x:v>
      </x:c>
      <x:c r="F64" s="18" t="str">
        <x:v>National</x:v>
      </x:c>
      <x:c r="G64" s="18" t="str">
        <x:v>Feature / analysis</x:v>
      </x:c>
      <x:c r="H64" s="18" t="str">
        <x:v>Millones de visitantes, vecinos hartos y Vigo contra Badalona: ¿cómo llegaron a esto las luces de Navidad?</x:v>
      </x:c>
      <x:c r="I64" s="18" t="str">
        <x:v>https://elpais.com/icon/2025-12-10/millones-de-visitantes-vecinos-hartos-y-vigo-contra-madrid-como-llegaron-a-esto-las-luces-de-navidad.html</x:v>
      </x:c>
      <x:c r="J64" s="18" t="str">
        <x:v>Staff</x:v>
      </x:c>
      <x:c r="K64" s="18"/>
      <x:c r="L64" s="18" t="str">
        <x:v>Critical/problem-focused</x:v>
      </x:c>
      <x:c r="M64" s="18" t="str">
        <x:v>City branding/external visibility</x:v>
      </x:c>
      <x:c r="N64" s="18" t="str">
        <x:v>Yes</x:v>
      </x:c>
      <x:c r="O64" s="18" t="str">
        <x:v>Yes</x:v>
      </x:c>
      <x:c r="P64" s="18" t="str">
        <x:v>Yes</x:v>
      </x:c>
      <x:c r="Q64" s="18" t="str">
        <x:v>No</x:v>
      </x:c>
      <x:c r="R64" s="18" t="str">
        <x:v>Yes</x:v>
      </x:c>
      <x:c r="S64" s="18" t="str">
        <x:v>Yes</x:v>
      </x:c>
      <x:c r="T64" s="18" t="str">
        <x:v>Yes</x:v>
      </x:c>
      <x:c r="U64" s="18" t="str">
        <x:v>No</x:v>
      </x:c>
      <x:c r="V64" s="18" t="str">
        <x:v>Yes</x:v>
      </x:c>
      <x:c r="W64" s="18" t="str">
        <x:v>Full article / web</x:v>
      </x:c>
    </x:row>
    <x:row r="65">
      <x:c r="A65" s="18" t="str">
        <x:v>U064</x:v>
      </x:c>
      <x:c r="B65" s="18" t="str">
        <x:v>C047</x:v>
      </x:c>
      <x:c r="C65" s="19" t="n">
        <x:v>46003</x:v>
      </x:c>
      <x:c r="D65" s="18" t="str">
        <x:v>NiT</x:v>
      </x:c>
      <x:c r="E65" s="18" t="str">
        <x:v>Portugal</x:v>
      </x:c>
      <x:c r="F65" s="18" t="str">
        <x:v>International (Portuguese-language)</x:v>
      </x:c>
      <x:c r="G65" s="18" t="str">
        <x:v>News / travel</x:v>
      </x:c>
      <x:c r="H65" s="18" t="str">
        <x:v>Rede Expressos tem viagens para ir conhecer o épico e luminoso Natal de Vigo</x:v>
      </x:c>
      <x:c r="I65" s="18" t="str">
        <x:v>https://www.nit.pt/fora-de-casa/viagens/rede-expressos-tem-viagens-para-visitar-o-natal-de-vigo-ate-janeiro</x:v>
      </x:c>
      <x:c r="J65" s="18" t="str">
        <x:v>Sandra Pinto Barata / Rede Expressos</x:v>
      </x:c>
      <x:c r="K65" s="18"/>
      <x:c r="L65" s="18" t="str">
        <x:v>Promotional/celebratory</x:v>
      </x:c>
      <x:c r="M65" s="18" t="str">
        <x:v>Tourism and economic impact</x:v>
      </x:c>
      <x:c r="N65" s="18" t="str">
        <x:v>Yes</x:v>
      </x:c>
      <x:c r="O65" s="18" t="str">
        <x:v>Yes</x:v>
      </x:c>
      <x:c r="P65" s="18" t="str">
        <x:v>Yes</x:v>
      </x:c>
      <x:c r="Q65" s="18" t="str">
        <x:v>No</x:v>
      </x:c>
      <x:c r="R65" s="18" t="str">
        <x:v>Yes</x:v>
      </x:c>
      <x:c r="S65" s="18" t="str">
        <x:v>Yes</x:v>
      </x:c>
      <x:c r="T65" s="18" t="str">
        <x:v>No</x:v>
      </x:c>
      <x:c r="U65" s="18" t="str">
        <x:v>No</x:v>
      </x:c>
      <x:c r="V65" s="18" t="str">
        <x:v>Yes</x:v>
      </x:c>
      <x:c r="W65" s="18" t="str">
        <x:v>Full article / web</x:v>
      </x:c>
    </x:row>
    <x:row r="66">
      <x:c r="A66" s="18" t="str">
        <x:v>U065</x:v>
      </x:c>
      <x:c r="B66" s="18" t="str">
        <x:v>C041</x:v>
      </x:c>
      <x:c r="C66" s="19" t="n">
        <x:v>46007</x:v>
      </x:c>
      <x:c r="D66" s="18" t="str">
        <x:v>El Español / Sociedad</x:v>
      </x:c>
      <x:c r="E66" s="18" t="str">
        <x:v>Spain</x:v>
      </x:c>
      <x:c r="F66" s="18" t="str">
        <x:v>National</x:v>
      </x:c>
      <x:c r="G66" s="18" t="str">
        <x:v>News / economics</x:v>
      </x:c>
      <x:c r="H66" s="18" t="str">
        <x:v>Jaime Pla, analista económico, sin rodeos sobre el precio de las luces de Navidad de Vigo: «Solo instalarlo son 40.862€ por día»</x:v>
      </x:c>
      <x:c r="I66" s="18" t="str">
        <x:v>https://www.elespanol.com/sociedad/20251216/jaime-pla-analista-economico-sin-rodeos-precio-luces-navidad-vigo-solo-instalarlo-dia/1003744056031_0.html</x:v>
      </x:c>
      <x:c r="J66" s="18" t="str">
        <x:v>Staff, based on content creator</x:v>
      </x:c>
      <x:c r="K66" s="18" t="str">
        <x:v>COSTE-LUCES</x:v>
      </x:c>
      <x:c r="L66" s="18" t="str">
        <x:v>Critical/problem-focused</x:v>
      </x:c>
      <x:c r="M66" s="18" t="str">
        <x:v>Tourism and economic impact</x:v>
      </x:c>
      <x:c r="N66" s="18" t="str">
        <x:v>No</x:v>
      </x:c>
      <x:c r="O66" s="18" t="str">
        <x:v>Yes</x:v>
      </x:c>
      <x:c r="P66" s="18" t="str">
        <x:v>Yes</x:v>
      </x:c>
      <x:c r="Q66" s="18" t="str">
        <x:v>No</x:v>
      </x:c>
      <x:c r="R66" s="18" t="str">
        <x:v>Yes</x:v>
      </x:c>
      <x:c r="S66" s="18" t="str">
        <x:v>No</x:v>
      </x:c>
      <x:c r="T66" s="18" t="str">
        <x:v>Yes</x:v>
      </x:c>
      <x:c r="U66" s="18" t="str">
        <x:v>No</x:v>
      </x:c>
      <x:c r="V66" s="18" t="str">
        <x:v>No</x:v>
      </x:c>
      <x:c r="W66" s="18" t="str">
        <x:v>Full article / web</x:v>
      </x:c>
    </x:row>
    <x:row r="67">
      <x:c r="A67" s="18" t="str">
        <x:v>U066</x:v>
      </x:c>
      <x:c r="B67" s="18" t="str">
        <x:v>C042</x:v>
      </x:c>
      <x:c r="C67" s="19" t="n">
        <x:v>46007</x:v>
      </x:c>
      <x:c r="D67" s="18" t="str">
        <x:v>The Olive Press</x:v>
      </x:c>
      <x:c r="E67" s="18" t="str">
        <x:v>Spain</x:v>
      </x:c>
      <x:c r="F67" s="18" t="str">
        <x:v>International (English-language)</x:v>
      </x:c>
      <x:c r="G67" s="18" t="str">
        <x:v>Travel article</x:v>
      </x:c>
      <x:c r="H67" s="18" t="str">
        <x:v>Feel like getting away this festive season? Check out these five alternative Christmas plans in Spain</x:v>
      </x:c>
      <x:c r="I67" s="18" t="str">
        <x:v>https://www.theolivepress.es/spain-news/2025/12/16/five-alternative-christmas-plans-spain/</x:v>
      </x:c>
      <x:c r="J67" s="18" t="str">
        <x:v>Staff</x:v>
      </x:c>
      <x:c r="K67" s="18"/>
      <x:c r="L67" s="18" t="str">
        <x:v>Promotional/celebratory</x:v>
      </x:c>
      <x:c r="M67" s="18" t="str">
        <x:v>Urban spectacle and iconography</x:v>
      </x:c>
      <x:c r="N67" s="18" t="str">
        <x:v>Yes</x:v>
      </x:c>
      <x:c r="O67" s="18" t="str">
        <x:v>Yes</x:v>
      </x:c>
      <x:c r="P67" s="18" t="str">
        <x:v>Yes</x:v>
      </x:c>
      <x:c r="Q67" s="18" t="str">
        <x:v>No</x:v>
      </x:c>
      <x:c r="R67" s="18" t="str">
        <x:v>Yes</x:v>
      </x:c>
      <x:c r="S67" s="18" t="str">
        <x:v>No</x:v>
      </x:c>
      <x:c r="T67" s="18" t="str">
        <x:v>No</x:v>
      </x:c>
      <x:c r="U67" s="18" t="str">
        <x:v>No</x:v>
      </x:c>
      <x:c r="V67" s="18" t="str">
        <x:v>Yes</x:v>
      </x:c>
      <x:c r="W67" s="18" t="str">
        <x:v>Full article / web</x:v>
      </x:c>
    </x:row>
    <x:row r="68">
      <x:c r="A68" s="18" t="str">
        <x:v>U067</x:v>
      </x:c>
      <x:c r="B68" s="18" t="str">
        <x:v>C043</x:v>
      </x:c>
      <x:c r="C68" s="19" t="n">
        <x:v>46009</x:v>
      </x:c>
      <x:c r="D68" s="18" t="str">
        <x:v>RTVE.es</x:v>
      </x:c>
      <x:c r="E68" s="18" t="str">
        <x:v>Spain</x:v>
      </x:c>
      <x:c r="F68" s="18" t="str">
        <x:v>National</x:v>
      </x:c>
      <x:c r="G68" s="18" t="str">
        <x:v>Feature / analysis</x:v>
      </x:c>
      <x:c r="H68" s="18" t="str">
        <x:v>Luces y sombras de Navidad en Vigo: analizamos un modelo que replican otras ciudades</x:v>
      </x:c>
      <x:c r="I68" s="18" t="str">
        <x:v>https://www.rtve.es/noticias/20251218/luces-navidad-vigo-ciudades-impacto/16860327.shtml</x:v>
      </x:c>
      <x:c r="J68" s="18" t="str">
        <x:v>RTVE</x:v>
      </x:c>
      <x:c r="K68" s="18"/>
      <x:c r="L68" s="18" t="str">
        <x:v>Critical/problem-focused</x:v>
      </x:c>
      <x:c r="M68" s="18" t="str">
        <x:v>City branding/external visibility</x:v>
      </x:c>
      <x:c r="N68" s="18" t="str">
        <x:v>No</x:v>
      </x:c>
      <x:c r="O68" s="18" t="str">
        <x:v>Yes</x:v>
      </x:c>
      <x:c r="P68" s="18" t="str">
        <x:v>Yes</x:v>
      </x:c>
      <x:c r="Q68" s="18" t="str">
        <x:v>No</x:v>
      </x:c>
      <x:c r="R68" s="18" t="str">
        <x:v>Yes</x:v>
      </x:c>
      <x:c r="S68" s="18" t="str">
        <x:v>Yes</x:v>
      </x:c>
      <x:c r="T68" s="18" t="str">
        <x:v>Yes</x:v>
      </x:c>
      <x:c r="U68" s="18" t="str">
        <x:v>No</x:v>
      </x:c>
      <x:c r="V68" s="18" t="str">
        <x:v>Yes</x:v>
      </x:c>
      <x:c r="W68" s="18" t="str">
        <x:v>Full article / web</x:v>
      </x:c>
    </x:row>
    <x:row r="69">
      <x:c r="C69" s="2"/>
    </x:row>
    <x:row r="70">
      <x:c r="C70" s="2"/>
    </x:row>
    <x:row r="71">
      <x:c r="C71" s="2"/>
    </x:row>
    <x:row r="72">
      <x:c r="C72" s="2"/>
    </x:row>
    <x:row r="73">
      <x:c r="C73" s="2"/>
    </x:row>
    <x:row r="74">
      <x:c r="C74" s="2"/>
    </x:row>
    <x:row r="75">
      <x:c r="C75" s="2"/>
    </x:row>
    <x:row r="76">
      <x:c r="C76" s="2"/>
    </x:row>
    <x:row r="77">
      <x:c r="C77" s="2"/>
    </x:row>
    <x:row r="78">
      <x:c r="C78" s="2"/>
    </x:row>
    <x:row r="79">
      <x:c r="C79" s="2"/>
    </x:row>
    <x:row r="80">
      <x:c r="C80" s="2"/>
    </x:row>
    <x:row r="81">
      <x:c r="C81" s="2"/>
    </x:row>
    <x:row r="82">
      <x:c r="C82" s="2"/>
    </x:row>
    <x:row r="83">
      <x:c r="C83" s="2"/>
    </x:row>
    <x:row r="84">
      <x:c r="C84" s="2"/>
    </x:row>
    <x:row r="85">
      <x:c r="C85" s="2"/>
    </x:row>
    <x:row r="86">
      <x:c r="C86" s="2"/>
    </x:row>
    <x:row r="87">
      <x:c r="C87" s="2"/>
    </x:row>
    <x:row r="88">
      <x:c r="C88" s="2"/>
    </x:row>
    <x:row r="89">
      <x:c r="C89" s="2"/>
    </x:row>
    <x:row r="90">
      <x:c r="C90" s="2"/>
    </x:row>
    <x:row r="91">
      <x:c r="C91" s="2"/>
    </x:row>
    <x:row r="92">
      <x:c r="C92" s="2"/>
    </x:row>
    <x:row r="93">
      <x:c r="C93" s="2"/>
    </x:row>
    <x:row r="94">
      <x:c r="C94" s="2"/>
    </x:row>
    <x:row r="95">
      <x:c r="C95" s="2"/>
    </x:row>
    <x:row r="96">
      <x:c r="C96" s="2"/>
    </x:row>
    <x:row r="97">
      <x:c r="C97" s="2"/>
    </x:row>
    <x:row r="98">
      <x:c r="C98" s="2"/>
    </x:row>
    <x:row r="99">
      <x:c r="C99" s="2"/>
    </x:row>
    <x:row r="100">
      <x:c r="C100" s="2"/>
    </x:row>
  </x:sheetData>
  <x:pageMargins left="0.7" right="0.7" top="0.75" bottom="0.75" header="0.3" footer="0.3"/>
  <x:tableParts count="1">
    <x:tablePart xmlns:r="http://schemas.openxmlformats.org/officeDocument/2006/relationships" r:id="R70e5694a87e6429e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75" hidden="0" customWidth="1"/>
    <x:col min="3" max="3" width="48" hidden="0" customWidth="1"/>
  </x:cols>
  <x:sheetData>
    <x:row r="1">
      <x:c r="A1" s="6" t="str">
        <x:v>Variable</x:v>
      </x:c>
      <x:c r="B1" s="6" t="str">
        <x:v>Operational definition</x:v>
      </x:c>
      <x:c r="C1" s="6" t="str">
        <x:v>Values / coding</x:v>
      </x:c>
    </x:row>
    <x:row r="2">
      <x:c r="A2" s="14" t="str">
        <x:v>Unified ID</x:v>
      </x:c>
      <x:c r="B2" s="14" t="str">
        <x:v>Stable identifier used in the supplementary corpus.</x:v>
      </x:c>
      <x:c r="C2" s="14" t="str">
        <x:v>U001–U067</x:v>
      </x:c>
    </x:row>
    <x:row r="3">
      <x:c r="A3" s="14" t="str">
        <x:v>Original ID</x:v>
      </x:c>
      <x:c r="B3" s="14" t="str">
        <x:v>Identifier retained from earlier coding matrices for traceability.</x:v>
      </x:c>
      <x:c r="C3" s="14" t="str">
        <x:v>C... / N...</x:v>
      </x:c>
    </x:row>
    <x:row r="4">
      <x:c r="A4" s="14" t="str">
        <x:v>Publication date</x:v>
      </x:c>
      <x:c r="B4" s="14" t="str">
        <x:v>Date the media item was published.</x:v>
      </x:c>
      <x:c r="C4" s="14" t="str">
        <x:v>Date</x:v>
      </x:c>
    </x:row>
    <x:row r="5">
      <x:c r="A5" s="14" t="str">
        <x:v>Outlet</x:v>
      </x:c>
      <x:c r="B5" s="14" t="str">
        <x:v>Media outlet or publication.</x:v>
      </x:c>
      <x:c r="C5" s="14" t="str">
        <x:v>Text</x:v>
      </x:c>
    </x:row>
    <x:row r="6">
      <x:c r="A6" s="14" t="str">
        <x:v>Country/market</x:v>
      </x:c>
      <x:c r="B6" s="14" t="str">
        <x:v>Editorial market targeted by the outlet or edition.</x:v>
      </x:c>
      <x:c r="C6" s="14" t="str">
        <x:v>Spain; Portugal; United Kingdom; United States; Italy; Europe; International</x:v>
      </x:c>
    </x:row>
    <x:row r="7">
      <x:c r="A7" s="14" t="str">
        <x:v>Editorial reach</x:v>
      </x:c>
      <x:c r="B7" s="14" t="str">
        <x:v>Geographical scope of the outlet or edition; coded separately from country/market.</x:v>
      </x:c>
      <x:c r="C7" s="14" t="str">
        <x:v>National; national/international agency; international edition/language; national specialist</x:v>
      </x:c>
    </x:row>
    <x:row r="8">
      <x:c r="A8" s="14" t="str">
        <x:v>Genre</x:v>
      </x:c>
      <x:c r="B8" s="14" t="str">
        <x:v>Predominant journalistic/content format.</x:v>
      </x:c>
      <x:c r="C8" s="14" t="str">
        <x:v>News story; feature; guide; analysis; fact-check; television; digital radio; etc.</x:v>
      </x:c>
    </x:row>
    <x:row r="9">
      <x:c r="A9" s="14" t="str">
        <x:v>Tone</x:v>
      </x:c>
      <x:c r="B9" s="14" t="str">
        <x:v>Overall evaluative orientation of the item.</x:v>
      </x:c>
      <x:c r="C9" s="14" t="str">
        <x:v>Informative/mixed; Promotional/celebratory; Critical/problem-focused</x:v>
      </x:c>
    </x:row>
    <x:row r="10">
      <x:c r="A10" s="14" t="str">
        <x:v>Dominant frame</x:v>
      </x:c>
      <x:c r="B10" s="14" t="str">
        <x:v>Principal interpretative frame.</x:v>
      </x:c>
      <x:c r="C10" s="14" t="str">
        <x:v>City branding/external visibility; Tourism and economic impact; Urban spectacle and iconography; General coverage; Audiovisual production and filming</x:v>
      </x:c>
    </x:row>
    <x:row r="11">
      <x:c r="A11" s="14" t="str">
        <x:v>Hyperbole/exceptionalism</x:v>
      </x:c>
      <x:c r="B11" s="14" t="str">
        <x:v>Use of superlatives, records, competition between cities, or explicit language of exceptionalism.</x:v>
      </x:c>
      <x:c r="C11" s="14" t="str">
        <x:v>Yes / No</x:v>
      </x:c>
    </x:row>
    <x:row r="12">
      <x:c r="A12" s="14" t="str">
        <x:v>Tourism</x:v>
      </x:c>
      <x:c r="B12" s="14" t="str">
        <x:v>Explicit link to visitors, travel, accommodation, visitor flows, or destination positioning.</x:v>
      </x:c>
      <x:c r="C12" s="14" t="str">
        <x:v>Yes / No</x:v>
      </x:c>
    </x:row>
    <x:row r="13">
      <x:c r="A13" s="14" t="str">
        <x:v>City brand</x:v>
      </x:c>
      <x:c r="B13" s="14" t="str">
        <x:v>Explicit reference to image, recognition, positioning, city brand, or urban reputation.</x:v>
      </x:c>
      <x:c r="C13" s="14" t="str">
        <x:v>Yes / No</x:v>
      </x:c>
    </x:row>
    <x:row r="14">
      <x:c r="A14" s="14" t="str">
        <x:v>Audiovisual/filming</x:v>
      </x:c>
      <x:c r="B14" s="14" t="str">
        <x:v>Reference to filming, audiovisual campaigns, film/TV, advertising, or scenographic use.</x:v>
      </x:c>
      <x:c r="C14" s="14" t="str">
        <x:v>Yes / No</x:v>
      </x:c>
    </x:row>
    <x:row r="15">
      <x:c r="A15" s="14" t="str">
        <x:v>Visual repertoire</x:v>
      </x:c>
      <x:c r="B15" s="14" t="str">
        <x:v>Substantive presence of recurring icons such as lights, Christmas tree, Ferris wheel, markets, Porta do Sol, or related festive settings.</x:v>
      </x:c>
      <x:c r="C15" s="14" t="str">
        <x:v>Yes / No</x:v>
      </x:c>
    </x:row>
    <x:row r="16">
      <x:c r="A16" s="14" t="str">
        <x:v>Institutional source</x:v>
      </x:c>
      <x:c r="B16" s="14" t="str">
        <x:v>Relevant use of the City Council, mayor, Vigo Film Office, or another institutional source.</x:v>
      </x:c>
      <x:c r="C16" s="14" t="str">
        <x:v>Yes / No</x:v>
      </x:c>
    </x:row>
    <x:row r="17">
      <x:c r="A17" s="14" t="str">
        <x:v>Conflict/criticism</x:v>
      </x:c>
      <x:c r="B17" s="14" t="str">
        <x:v>Presence of controversy, criticism, expenditure, noise, mobility, saturation, sustainability, or tensions affecting residents. This records represented or attributed effects; it does not establish causality.</x:v>
      </x:c>
      <x:c r="C17" s="14" t="str">
        <x:v>Yes / No</x:v>
      </x:c>
    </x:row>
    <x:row r="18">
      <x:c r="A18" s="14" t="str">
        <x:v>Misinformation/digital circulation</x:v>
      </x:c>
      <x:c r="B18" s="14" t="str">
        <x:v>Explicit treatment of misinformation or problematic viral circulation.</x:v>
      </x:c>
      <x:c r="C18" s="14" t="str">
        <x:v>Yes / No</x:v>
      </x:c>
    </x:row>
    <x:row r="19">
      <x:c r="A19" s="14" t="str">
        <x:v>International visibility</x:v>
      </x:c>
      <x:c r="B19" s="14" t="str">
        <x:v>Explicit reference to audiences, visitors, recognition, promotion, or circulation beyond Spain.</x:v>
      </x:c>
      <x:c r="C19" s="14" t="str">
        <x:v>Yes / No</x:v>
      </x:c>
    </x:row>
    <x:row r="20">
      <x:c r="A20" s="14" t="str">
        <x:v>Coding evidence</x:v>
      </x:c>
      <x:c r="B20" s="14" t="str">
        <x:v>Level/source of evidence used to code the item.</x:v>
      </x:c>
      <x:c r="C20" s="14" t="str">
        <x:v>Full article/web; secondary verification/web; supplied document + direct URL; web/search</x:v>
      </x:c>
    </x:row>
    <x:row r="21">
      <x:c r="A21" s="14" t="str">
        <x:v>Duplicate cluster</x:v>
      </x:c>
      <x:c r="B21" s="14" t="str">
        <x:v>Label used to identify coverage of the same event or source dispatch. Thematic overlap alone did not automatically imply exclusion.</x:v>
      </x:c>
      <x:c r="C21" s="14" t="str">
        <x:v>Text / blank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12" hidden="0" customWidth="1"/>
    <x:col min="3" max="3" width="4" hidden="0" customWidth="1"/>
    <x:col min="4" max="4" width="38" hidden="0" customWidth="1"/>
    <x:col min="5" max="5" width="12" hidden="0" customWidth="1"/>
    <x:col min="6" max="6" width="4" hidden="0" customWidth="1"/>
  </x:cols>
  <x:sheetData>
    <x:row r="1">
      <x:c r="A1" s="7" t="str">
        <x:v>Aggregated results: media corpus 2019–2025</x:v>
      </x:c>
      <x:c r="B1" s="7"/>
      <x:c r="C1" s="7"/>
      <x:c r="D1" s="7"/>
      <x:c r="E1" s="7"/>
      <x:c r="F1" s="7"/>
    </x:row>
    <x:row r="2">
      <x:c r="A2" s="14"/>
      <x:c r="B2" s="14"/>
      <x:c r="C2" s="14"/>
      <x:c r="D2" s="14"/>
      <x:c r="E2" s="14"/>
      <x:c r="F2" s="14"/>
    </x:row>
    <x:row r="3">
      <x:c r="A3" s="30" t="str">
        <x:v>Indicator</x:v>
      </x:c>
      <x:c r="B3" s="30" t="str">
        <x:v>N</x:v>
      </x:c>
      <x:c r="C3" s="14"/>
      <x:c r="D3" s="30" t="str">
        <x:v>Tone</x:v>
      </x:c>
      <x:c r="E3" s="30" t="str">
        <x:v>N</x:v>
      </x:c>
      <x:c r="F3" s="14"/>
    </x:row>
    <x:row r="4">
      <x:c r="A4" s="14" t="str">
        <x:v>Corpus items</x:v>
      </x:c>
      <x:c r="B4" s="14" t="n">
        <x:f>COUNTA(Corpus_2019_2025!A2:A200)</x:f>
        <x:v>67</x:v>
      </x:c>
      <x:c r="C4" s="14"/>
      <x:c r="D4" s="14" t="str">
        <x:v>Informative/mixed</x:v>
      </x:c>
      <x:c r="E4" s="14" t="n">
        <x:f>COUNTIF(Corpus_2019_2025!L2:L200,D4)</x:f>
        <x:v>30</x:v>
      </x:c>
      <x:c r="F4" s="14"/>
    </x:row>
    <x:row r="5">
      <x:c r="A5" s="14" t="str">
        <x:v>Spanish media market</x:v>
      </x:c>
      <x:c r="B5" s="14" t="n">
        <x:f>COUNTIF(Corpus_2019_2025!E2:E200,"Spain")</x:f>
        <x:v>44</x:v>
      </x:c>
      <x:c r="C5" s="14"/>
      <x:c r="D5" s="14" t="str">
        <x:v>Promotional/celebratory</x:v>
      </x:c>
      <x:c r="E5" s="14" t="n">
        <x:f>COUNTIF(Corpus_2019_2025!L2:L200,D5)</x:f>
        <x:v>21</x:v>
      </x:c>
      <x:c r="F5" s="14"/>
    </x:row>
    <x:row r="6">
      <x:c r="A6" s="14" t="str">
        <x:v>Portuguese media market</x:v>
      </x:c>
      <x:c r="B6" s="14" t="n">
        <x:f>COUNTIF(Corpus_2019_2025!E2:E200,"Portugal")</x:f>
        <x:v>13</x:v>
      </x:c>
      <x:c r="C6" s="14"/>
      <x:c r="D6" s="14" t="str">
        <x:v>Critical/problem-focused</x:v>
      </x:c>
      <x:c r="E6" s="14" t="n">
        <x:f>COUNTIF(Corpus_2019_2025!L2:L200,D6)</x:f>
        <x:v>16</x:v>
      </x:c>
      <x:c r="F6" s="14"/>
    </x:row>
    <x:row r="7">
      <x:c r="A7" s="14" t="str">
        <x:v>Other non-Spanish markets</x:v>
      </x:c>
      <x:c r="B7" s="14" t="n">
        <x:f>B4-B5-B6</x:f>
        <x:v>10</x:v>
      </x:c>
      <x:c r="C7" s="14"/>
      <x:c r="D7" s="14"/>
      <x:c r="E7" s="14"/>
      <x:c r="F7" s="14"/>
    </x:row>
    <x:row r="8">
      <x:c r="A8" s="14" t="str">
        <x:v>International editorial reach</x:v>
      </x:c>
      <x:c r="B8" s="14" t="n">
        <x:f>COUNTIF(Corpus_2019_2025!F2:F200,"International (Portuguese-language)")+COUNTIF(Corpus_2019_2025!F2:F200,"International (Spanish edition)")+COUNTIF(Corpus_2019_2025!F2:F200,"International (English-language)")+COUNTIF(Corpus_2019_2025!F2:F200,"International (English-language edition)")+COUNTIF(Corpus_2019_2025!F2:F200,"International (Italian-language)")</x:f>
        <x:v>26</x:v>
      </x:c>
      <x:c r="C8" s="14"/>
      <x:c r="D8" s="14"/>
      <x:c r="E8" s="14"/>
      <x:c r="F8" s="14"/>
    </x:row>
    <x:row r="9">
      <x:c r="A9" s="14" t="str">
        <x:v>International visibility = Yes</x:v>
      </x:c>
      <x:c r="B9" s="14" t="n">
        <x:f>COUNTIF(Corpus_2019_2025!V2:V200,"Yes")</x:f>
        <x:v>47</x:v>
      </x:c>
      <x:c r="C9" s="14"/>
      <x:c r="D9" s="14"/>
      <x:c r="E9" s="14"/>
      <x:c r="F9" s="14"/>
    </x:row>
    <x:row r="10">
      <x:c r="A10" s="14" t="str">
        <x:v>Conflict/criticism = Yes</x:v>
      </x:c>
      <x:c r="B10" s="14" t="n">
        <x:f>COUNTIF(Corpus_2019_2025!T2:T200,"Yes")</x:f>
        <x:v>25</x:v>
      </x:c>
      <x:c r="C10" s="14"/>
      <x:c r="D10" s="14"/>
      <x:c r="E10" s="14"/>
      <x:c r="F10" s="14"/>
    </x:row>
    <x:row r="11">
      <x:c r="A11" s="14"/>
      <x:c r="B11" s="14"/>
      <x:c r="C11" s="14"/>
      <x:c r="D11" s="14"/>
      <x:c r="E11" s="14"/>
      <x:c r="F11" s="14"/>
    </x:row>
    <x:row r="12">
      <x:c r="A12" s="14"/>
      <x:c r="B12" s="14"/>
      <x:c r="C12" s="14"/>
      <x:c r="D12" s="14"/>
      <x:c r="E12" s="14"/>
      <x:c r="F12" s="14"/>
    </x:row>
    <x:row r="13">
      <x:c r="A13" s="30" t="str">
        <x:v>Dominant frame</x:v>
      </x:c>
      <x:c r="B13" s="30" t="str">
        <x:v>N</x:v>
      </x:c>
      <x:c r="C13" s="14"/>
      <x:c r="D13" s="30" t="str">
        <x:v>Binary variable (Yes)</x:v>
      </x:c>
      <x:c r="E13" s="30" t="str">
        <x:v>N</x:v>
      </x:c>
      <x:c r="F13" s="14"/>
    </x:row>
    <x:row r="14">
      <x:c r="A14" s="14" t="str">
        <x:v>City branding/external visibility</x:v>
      </x:c>
      <x:c r="B14" s="14" t="n">
        <x:f>COUNTIF(Corpus_2019_2025!M2:M200,A14)</x:f>
        <x:v>22</x:v>
      </x:c>
      <x:c r="C14" s="14"/>
      <x:c r="D14" s="14" t="str">
        <x:v>Hyperbole/exceptionalism</x:v>
      </x:c>
      <x:c r="E14" s="14" t="n">
        <x:f>COUNTIF(Corpus_2019_2025!N2:N200,"Yes")</x:f>
        <x:v>50</x:v>
      </x:c>
      <x:c r="F14" s="14"/>
    </x:row>
    <x:row r="15">
      <x:c r="A15" s="14" t="str">
        <x:v>Tourism and economic impact</x:v>
      </x:c>
      <x:c r="B15" s="14" t="n">
        <x:f>COUNTIF(Corpus_2019_2025!M2:M200,A15)</x:f>
        <x:v>17</x:v>
      </x:c>
      <x:c r="C15" s="14"/>
      <x:c r="D15" s="14" t="str">
        <x:v>Tourism</x:v>
      </x:c>
      <x:c r="E15" s="14" t="n">
        <x:f>COUNTIF(Corpus_2019_2025!O2:O200,"Yes")</x:f>
        <x:v>65</x:v>
      </x:c>
      <x:c r="F15" s="14"/>
    </x:row>
    <x:row r="16">
      <x:c r="A16" s="14" t="str">
        <x:v>Urban spectacle and iconography</x:v>
      </x:c>
      <x:c r="B16" s="14" t="n">
        <x:f>COUNTIF(Corpus_2019_2025!M2:M200,A16)</x:f>
        <x:v>17</x:v>
      </x:c>
      <x:c r="C16" s="14"/>
      <x:c r="D16" s="14" t="str">
        <x:v>City brand</x:v>
      </x:c>
      <x:c r="E16" s="14" t="n">
        <x:f>COUNTIF(Corpus_2019_2025!P2:P200,"Yes")</x:f>
        <x:v>67</x:v>
      </x:c>
      <x:c r="F16" s="14"/>
    </x:row>
    <x:row r="17">
      <x:c r="A17" s="14" t="str">
        <x:v>General coverage of Vigo's Christmas</x:v>
      </x:c>
      <x:c r="B17" s="14" t="n">
        <x:f>COUNTIF(Corpus_2019_2025!M2:M200,A17)</x:f>
        <x:v>10</x:v>
      </x:c>
      <x:c r="C17" s="14"/>
      <x:c r="D17" s="14" t="str">
        <x:v>Audiovisual/filming</x:v>
      </x:c>
      <x:c r="E17" s="14" t="n">
        <x:f>COUNTIF(Corpus_2019_2025!Q2:Q200,"Yes")</x:f>
        <x:v>2</x:v>
      </x:c>
      <x:c r="F17" s="14"/>
    </x:row>
    <x:row r="18">
      <x:c r="A18" s="14" t="str">
        <x:v>Audiovisual production and filming</x:v>
      </x:c>
      <x:c r="B18" s="14" t="n">
        <x:f>COUNTIF(Corpus_2019_2025!M2:M200,A18)</x:f>
        <x:v>1</x:v>
      </x:c>
      <x:c r="C18" s="14"/>
      <x:c r="D18" s="14" t="str">
        <x:v>Visual repertoire</x:v>
      </x:c>
      <x:c r="E18" s="14" t="n">
        <x:f>COUNTIF(Corpus_2019_2025!R2:R200,"Yes")</x:f>
        <x:v>67</x:v>
      </x:c>
      <x:c r="F18" s="14"/>
    </x:row>
    <x:row r="19">
      <x:c r="A19" s="14"/>
      <x:c r="B19" s="14"/>
      <x:c r="C19" s="14"/>
      <x:c r="D19" s="14" t="str">
        <x:v>Institutional source</x:v>
      </x:c>
      <x:c r="E19" s="14" t="n">
        <x:f>COUNTIF(Corpus_2019_2025!S2:S200,"Yes")</x:f>
        <x:v>51</x:v>
      </x:c>
      <x:c r="F19" s="14"/>
    </x:row>
    <x:row r="20">
      <x:c r="A20" s="14"/>
      <x:c r="B20" s="14"/>
      <x:c r="C20" s="14"/>
      <x:c r="D20" s="14" t="str">
        <x:v>Conflict/criticism</x:v>
      </x:c>
      <x:c r="E20" s="14" t="n">
        <x:f>COUNTIF(Corpus_2019_2025!T2:T200,"Yes")</x:f>
        <x:v>25</x:v>
      </x:c>
      <x:c r="F20" s="14"/>
    </x:row>
    <x:row r="21">
      <x:c r="A21" s="14"/>
      <x:c r="B21" s="14"/>
      <x:c r="C21" s="14"/>
      <x:c r="D21" s="14" t="str">
        <x:v>Misinformation/digital circulation</x:v>
      </x:c>
      <x:c r="E21" s="14" t="n">
        <x:f>COUNTIF(Corpus_2019_2025!U2:U200,"Yes")</x:f>
        <x:v>1</x:v>
      </x:c>
      <x:c r="F21" s="14"/>
    </x:row>
    <x:row r="22">
      <x:c r="A22" s="14"/>
      <x:c r="B22" s="14"/>
      <x:c r="C22" s="14"/>
      <x:c r="D22" s="14" t="str">
        <x:v>International visibility</x:v>
      </x:c>
      <x:c r="E22" s="14" t="n">
        <x:f>COUNTIF(Corpus_2019_2025!V2:V200,"Yes")</x:f>
        <x:v>47</x:v>
      </x:c>
      <x:c r="F22" s="14"/>
    </x:row>
    <x:row r="23">
      <x:c r="A23" s="14"/>
      <x:c r="B23" s="14"/>
      <x:c r="C23" s="14"/>
      <x:c r="D23" s="14"/>
      <x:c r="E23" s="14"/>
      <x:c r="F23" s="14"/>
    </x:row>
    <x:row r="24">
      <x:c r="A24" s="14"/>
      <x:c r="B24" s="14"/>
      <x:c r="C24" s="14"/>
      <x:c r="D24" s="14"/>
      <x:c r="E24" s="14"/>
      <x:c r="F24" s="14"/>
    </x:row>
    <x:row r="25">
      <x:c r="A25" s="14"/>
      <x:c r="B25" s="14"/>
      <x:c r="C25" s="14"/>
      <x:c r="D25" s="14"/>
      <x:c r="E25" s="14"/>
      <x:c r="F25" s="14"/>
    </x:row>
  </x:sheetData>
  <x:mergeCells>
    <x:mergeCell ref="A1:F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</x:cols>
  <x:sheetData>
    <x:row r="1" ht="34" customHeight="1">
      <x:c r="A1" s="34" t="str">
        <x:v>Fig. 1 Dominant frames in media representations of Vigo’s Christmas</x:v>
      </x:c>
      <x:c r="B1" s="34"/>
      <x:c r="C1" s="34"/>
      <x:c r="D1" s="34"/>
      <x:c r="E1" s="34"/>
      <x:c r="F1" s="34"/>
      <x:c r="G1" s="34"/>
      <x:c r="H1" s="34"/>
      <x:c r="I1" s="34"/>
      <x:c r="J1" s="34"/>
    </x:row>
    <x:row r="2" ht="30" customHeight="1">
      <x:c r="A2" s="42" t="str">
        <x:v>Figure lettering and legend: sans-serif, 7–8 pt (Helvetica-compatible Nimbus Sans). Production files are supplied separately in EPS/PDF/TIFF.</x:v>
      </x:c>
      <x:c r="B2" s="42"/>
      <x:c r="C2" s="42"/>
      <x:c r="D2" s="42"/>
      <x:c r="E2" s="42"/>
      <x:c r="F2" s="42"/>
      <x:c r="G2" s="42"/>
      <x:c r="H2" s="42"/>
      <x:c r="I2" s="42"/>
      <x:c r="J2" s="42"/>
    </x:row>
  </x:sheetData>
  <x:mergeCells>
    <x:mergeCell ref="A1:J1"/>
    <x:mergeCell ref="A2:J2"/>
  </x:mergeCells>
  <x:pageMargins left="0.7" right="0.7" top="0.75" bottom="0.75" header="0.3" footer="0.3"/>
  <x:drawing xmlns:r="http://schemas.openxmlformats.org/officeDocument/2006/relationships" r:id="R17d1d1e426cf491b"/>
</x:worksheet>
</file>

<file path=xl/worksheets/sheet6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</x:cols>
  <x:sheetData>
    <x:row r="1" ht="34" customHeight="1">
      <x:c r="A1" s="34" t="str">
        <x:v>Fig. 2 Recorded audiovisual activity in Vigo by activity type, 2019–2024</x:v>
      </x:c>
      <x:c r="B1" s="34"/>
      <x:c r="C1" s="34"/>
      <x:c r="D1" s="34"/>
      <x:c r="E1" s="34"/>
      <x:c r="F1" s="34"/>
      <x:c r="G1" s="34"/>
      <x:c r="H1" s="34"/>
      <x:c r="I1" s="34"/>
      <x:c r="J1" s="34"/>
    </x:row>
    <x:row r="2" ht="30" customHeight="1">
      <x:c r="A2" s="42" t="str">
        <x:v>Figure lettering and legend: sans-serif, 7–8 pt (Helvetica-compatible Nimbus Sans). Production files are supplied separately in EPS/PDF/TIFF.</x:v>
      </x:c>
      <x:c r="B2" s="42"/>
      <x:c r="C2" s="42"/>
      <x:c r="D2" s="42"/>
      <x:c r="E2" s="42"/>
      <x:c r="F2" s="42"/>
      <x:c r="G2" s="42"/>
      <x:c r="H2" s="42"/>
      <x:c r="I2" s="42"/>
      <x:c r="J2" s="42"/>
    </x:row>
  </x:sheetData>
  <x:mergeCells>
    <x:mergeCell ref="A1:J1"/>
    <x:mergeCell ref="A2:J2"/>
  </x:mergeCells>
  <x:pageMargins left="0.7" right="0.7" top="0.75" bottom="0.75" header="0.3" footer="0.3"/>
  <x:drawing xmlns:r="http://schemas.openxmlformats.org/officeDocument/2006/relationships" r:id="R7a7fc842fa884761"/>
</x:worksheet>
</file>

<file path=xl/worksheets/sheet7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</x:cols>
  <x:sheetData>
    <x:row r="1" ht="34" customHeight="1">
      <x:c r="A1" s="34" t="str">
        <x:v>Fig. 3 Audiovisual productions by type in Vigo, 2019–2024</x:v>
      </x:c>
      <x:c r="B1" s="34"/>
      <x:c r="C1" s="34"/>
      <x:c r="D1" s="34"/>
      <x:c r="E1" s="34"/>
      <x:c r="F1" s="34"/>
      <x:c r="G1" s="34"/>
      <x:c r="H1" s="34"/>
      <x:c r="I1" s="34"/>
      <x:c r="J1" s="34"/>
    </x:row>
    <x:row r="2" ht="30" customHeight="1">
      <x:c r="A2" s="42" t="str">
        <x:v>Figure lettering and legend: sans-serif, 7–8 pt (Helvetica-compatible Nimbus Sans). Production files are supplied separately in EPS/PDF/TIFF.</x:v>
      </x:c>
      <x:c r="B2" s="42"/>
      <x:c r="C2" s="42"/>
      <x:c r="D2" s="42"/>
      <x:c r="E2" s="42"/>
      <x:c r="F2" s="42"/>
      <x:c r="G2" s="42"/>
      <x:c r="H2" s="42"/>
      <x:c r="I2" s="42"/>
      <x:c r="J2" s="42"/>
    </x:row>
  </x:sheetData>
  <x:mergeCells>
    <x:mergeCell ref="A1:J1"/>
    <x:mergeCell ref="A2:J2"/>
  </x:mergeCells>
  <x:pageMargins left="0.7" right="0.7" top="0.75" bottom="0.75" header="0.3" footer="0.3"/>
  <x:drawing xmlns:r="http://schemas.openxmlformats.org/officeDocument/2006/relationships" r:id="R22eea09bc5b54869"/>
</x:worksheet>
</file>

<file path=xl/worksheets/sheet8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</x:cols>
  <x:sheetData>
    <x:row r="1" ht="34" customHeight="1">
      <x:c r="A1" s="34" t="str">
        <x:v>Fig. 4 Productions and filming days recorded in Vigo, 2022–2025</x:v>
      </x:c>
      <x:c r="B1" s="34"/>
      <x:c r="C1" s="34"/>
      <x:c r="D1" s="34"/>
      <x:c r="E1" s="34"/>
      <x:c r="F1" s="34"/>
      <x:c r="G1" s="34"/>
      <x:c r="H1" s="34"/>
      <x:c r="I1" s="34"/>
      <x:c r="J1" s="34"/>
    </x:row>
    <x:row r="2" ht="30" customHeight="1">
      <x:c r="A2" s="42" t="str">
        <x:v>Figure lettering and legend: sans-serif, 7–8 pt (Helvetica-compatible Nimbus Sans). Production files are supplied separately in EPS/PDF/TIFF.</x:v>
      </x:c>
      <x:c r="B2" s="42"/>
      <x:c r="C2" s="42"/>
      <x:c r="D2" s="42"/>
      <x:c r="E2" s="42"/>
      <x:c r="F2" s="42"/>
      <x:c r="G2" s="42"/>
      <x:c r="H2" s="42"/>
      <x:c r="I2" s="42"/>
      <x:c r="J2" s="42"/>
    </x:row>
  </x:sheetData>
  <x:mergeCells>
    <x:mergeCell ref="A1:J1"/>
    <x:mergeCell ref="A2:J2"/>
  </x:mergeCells>
  <x:pageMargins left="0.7" right="0.7" top="0.75" bottom="0.75" header="0.3" footer="0.3"/>
  <x:drawing xmlns:r="http://schemas.openxmlformats.org/officeDocument/2006/relationships" r:id="R7912ad262ff84f02"/>
</x:worksheet>
</file>

<file path=xl/worksheets/sheet9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</x:cols>
  <x:sheetData>
    <x:row r="1" ht="34" customHeight="1">
      <x:c r="A1" s="34" t="str">
        <x:v>Fig. 5 Productions requesting or using Vigo’s Christmas setting, 2022–2025</x:v>
      </x:c>
      <x:c r="B1" s="34"/>
      <x:c r="C1" s="34"/>
      <x:c r="D1" s="34"/>
      <x:c r="E1" s="34"/>
      <x:c r="F1" s="34"/>
      <x:c r="G1" s="34"/>
      <x:c r="H1" s="34"/>
      <x:c r="I1" s="34"/>
      <x:c r="J1" s="34"/>
    </x:row>
    <x:row r="2" ht="30" customHeight="1">
      <x:c r="A2" s="42" t="str">
        <x:v>Figure lettering and legend: sans-serif, 7–8 pt (Helvetica-compatible Nimbus Sans). Production files are supplied separately in EPS/PDF/TIFF.</x:v>
      </x:c>
      <x:c r="B2" s="42"/>
      <x:c r="C2" s="42"/>
      <x:c r="D2" s="42"/>
      <x:c r="E2" s="42"/>
      <x:c r="F2" s="42"/>
      <x:c r="G2" s="42"/>
      <x:c r="H2" s="42"/>
      <x:c r="I2" s="42"/>
      <x:c r="J2" s="42"/>
    </x:row>
  </x:sheetData>
  <x:mergeCells>
    <x:mergeCell ref="A1:J1"/>
    <x:mergeCell ref="A2:J2"/>
  </x:mergeCells>
  <x:pageMargins left="0.7" right="0.7" top="0.75" bottom="0.75" header="0.3" footer="0.3"/>
  <x:drawing xmlns:r="http://schemas.openxmlformats.org/officeDocument/2006/relationships" r:id="R4b50fa24bb374ab8"/>
</x:worksheet>
</file>

<file path=xl/worksheets/sheet10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1" hidden="0" customWidth="1"/>
    <x:col min="3" max="3" width="14" hidden="0" customWidth="1"/>
    <x:col min="4" max="4" width="24" hidden="0" customWidth="1"/>
    <x:col min="5" max="5" width="18" hidden="0" customWidth="1"/>
    <x:col min="6" max="6" width="28" hidden="0" customWidth="1"/>
    <x:col min="7" max="7" width="24" hidden="0" customWidth="1"/>
    <x:col min="8" max="8" width="58" hidden="0" customWidth="1"/>
    <x:col min="9" max="9" width="58" hidden="0" customWidth="1"/>
    <x:col min="10" max="10" width="20" hidden="0" customWidth="1"/>
    <x:col min="11" max="11" width="42" hidden="0" customWidth="1"/>
    <x:col min="12" max="12" width="55" hidden="0" customWidth="1"/>
  </x:cols>
  <x:sheetData>
    <x:row r="1">
      <x:c r="A1" s="49" t="str">
        <x:v>Excluded ID</x:v>
      </x:c>
      <x:c r="B1" s="49" t="str">
        <x:v>Original ID</x:v>
      </x:c>
      <x:c r="C1" s="49" t="str">
        <x:v>Publication date</x:v>
      </x:c>
      <x:c r="D1" s="49" t="str">
        <x:v>Outlet</x:v>
      </x:c>
      <x:c r="E1" s="49" t="str">
        <x:v>Country/market</x:v>
      </x:c>
      <x:c r="F1" s="49" t="str">
        <x:v>Editorial reach</x:v>
      </x:c>
      <x:c r="G1" s="49" t="str">
        <x:v>Genre</x:v>
      </x:c>
      <x:c r="H1" s="49" t="str">
        <x:v>Title (original language)</x:v>
      </x:c>
      <x:c r="I1" s="49" t="str">
        <x:v>URL</x:v>
      </x:c>
      <x:c r="J1" s="49" t="str">
        <x:v>Duplicate cluster</x:v>
      </x:c>
      <x:c r="K1" s="49" t="str">
        <x:v>Standardized exclusion reason</x:v>
      </x:c>
      <x:c r="L1" s="49" t="str">
        <x:v>Original exclusion note (Spanish)</x:v>
      </x:c>
    </x:row>
    <x:row r="2">
      <x:c r="A2" s="52" t="str">
        <x:v>XU001</x:v>
      </x:c>
      <x:c r="B2" s="52" t="str">
        <x:v>N008</x:v>
      </x:c>
      <x:c r="C2" s="53" t="n">
        <x:v>44061</x:v>
      </x:c>
      <x:c r="D2" s="52" t="str">
        <x:v>Rádio Vale do Minho</x:v>
      </x:c>
      <x:c r="E2" s="52" t="str">
        <x:v>Portugal</x:v>
      </x:c>
      <x:c r="F2" s="52" t="str">
        <x:v>Local/regional (Portugal)</x:v>
      </x:c>
      <x:c r="G2" s="52" t="str">
        <x:v>News story</x:v>
      </x:c>
      <x:c r="H2" s="52" t="str">
        <x:v>Galiza: Vigo começa a instalar luzes de Natal… em agosto!</x:v>
      </x:c>
      <x:c r="I2" s="52" t="str">
        <x:v>https://www.radiovaledominho.com/galiza-vigo-comeca-instalar-luzes-natal-agosto/</x:v>
      </x:c>
      <x:c r="J2" s="52" t="str">
        <x:v>MONTAJE-AGO2020</x:v>
      </x:c>
      <x:c r="K2" s="52" t="str">
        <x:v>Local/regional reach; retained only as complementary evidence</x:v>
      </x:c>
      <x:c r="L2" s="52" t="str">
        <x:v>No: alcance regional y reproducción de fuente previa; conservar como evidencia transfronteriza.</x:v>
      </x:c>
    </x:row>
    <x:row r="3">
      <x:c r="A3" s="52" t="str">
        <x:v>XU002</x:v>
      </x:c>
      <x:c r="B3" s="52" t="str">
        <x:v>N007</x:v>
      </x:c>
      <x:c r="C3" s="53" t="n">
        <x:v>44064</x:v>
      </x:c>
      <x:c r="D3" s="52" t="str">
        <x:v>Jornal Económico</x:v>
      </x:c>
      <x:c r="E3" s="52" t="str">
        <x:v>Portugal</x:v>
      </x:c>
      <x:c r="F3" s="52" t="str">
        <x:v>International (Portuguese-language)</x:v>
      </x:c>
      <x:c r="G3" s="52" t="str">
        <x:v>News story</x:v>
      </x:c>
      <x:c r="H3" s="52" t="str">
        <x:v>Natal chegou mais cedo a Vigo e Málaga. Milhões de luzes led iluminam as cidades espanholas</x:v>
      </x:c>
      <x:c r="I3" s="52" t="str">
        <x:v>https://jornaleconomico.sapo.pt/?p=58480</x:v>
      </x:c>
      <x:c r="J3" s="52" t="str">
        <x:v>MONTAJE-AGO2020</x:v>
      </x:c>
      <x:c r="K3" s="52" t="str">
        <x:v>Possible duplication/syndication within an existing coverage cluster</x:v>
      </x:c>
      <x:c r="L3" s="52" t="str">
        <x:v>Inventario: posible solapamiento temático/sindicación con el clúster de montaje de agosto de 2020.</x:v>
      </x:c>
    </x:row>
    <x:row r="4">
      <x:c r="A4" s="52" t="str">
        <x:v>XU003</x:v>
      </x:c>
      <x:c r="B4" s="52" t="str">
        <x:v>N011</x:v>
      </x:c>
      <x:c r="C4" s="53" t="n">
        <x:v>44413</x:v>
      </x:c>
      <x:c r="D4" s="52" t="str">
        <x:v>Rádio Vale do Minho</x:v>
      </x:c>
      <x:c r="E4" s="52" t="str">
        <x:v>Portugal</x:v>
      </x:c>
      <x:c r="F4" s="52" t="str">
        <x:v>Local/regional (Portugal)</x:v>
      </x:c>
      <x:c r="G4" s="52" t="str">
        <x:v>News story</x:v>
      </x:c>
      <x:c r="H4" s="52" t="str">
        <x:v>Galiza: Vigo já está a instalar iluminação de Natal… e quer bater Nova Iorque!</x:v>
      </x:c>
      <x:c r="I4" s="52" t="str">
        <x:v>https://www.radiovaledominho.com/galiza-vigo-ja-esta-instalar-iluminacao-natal-quer-bater-nova-iorque/</x:v>
      </x:c>
      <x:c r="J4" s="52" t="str">
        <x:v>MONTAJE-AGO2021</x:v>
      </x:c>
      <x:c r="K4" s="52" t="str">
        <x:v>Local/regional reach; retained only as complementary evidence</x:v>
      </x:c>
      <x:c r="L4" s="52" t="str">
        <x:v>No: alcance regional y fuerte dependencia de otra fuente; conservar como circulación transfronteriza.</x:v>
      </x:c>
    </x:row>
    <x:row r="5">
      <x:c r="A5" s="52" t="str">
        <x:v>XU004</x:v>
      </x:c>
      <x:c r="B5" s="52" t="str">
        <x:v>N016</x:v>
      </x:c>
      <x:c r="C5" s="53" t="n">
        <x:v>44906</x:v>
      </x:c>
      <x:c r="D5" s="52" t="str">
        <x:v>CH Magazine</x:v>
      </x:c>
      <x:c r="E5" s="52" t="str">
        <x:v>Portugal</x:v>
      </x:c>
      <x:c r="F5" s="52" t="str">
        <x:v>Specialist/travel (Portugal)</x:v>
      </x:c>
      <x:c r="G5" s="52" t="str">
        <x:v>Travel feature</x:v>
      </x:c>
      <x:c r="H5" s="52" t="str">
        <x:v>O Natal Em Vigo Com Mercado Iluminações E Roda Gigante</x:v>
      </x:c>
      <x:c r="I5" s="52" t="str">
        <x:v>https://chmagazine.pt/o-natal-em-vigo-com-mercado-iluminacoes-e-roda-gigante/</x:v>
      </x:c>
      <x:c r="J5" s="52"/>
      <x:c r="K5" s="52" t="str">
        <x:v>Specialist outlet with limited reach; retained as complementary evidence</x:v>
      </x:c>
      <x:c r="L5" s="52" t="str">
        <x:v>Inventario: medio especializado de menor alcance; conservar por riqueza visual.</x:v>
      </x:c>
    </x:row>
    <x:row r="6">
      <x:c r="A6" s="52" t="str">
        <x:v>XU005</x:v>
      </x:c>
      <x:c r="B6" s="52" t="str">
        <x:v>N015</x:v>
      </x:c>
      <x:c r="C6" s="53" t="n">
        <x:v>44906</x:v>
      </x:c>
      <x:c r="D6" s="52" t="str">
        <x:v>O MINHO</x:v>
      </x:c>
      <x:c r="E6" s="52" t="str">
        <x:v>Portugal</x:v>
      </x:c>
      <x:c r="F6" s="52" t="str">
        <x:v>Local/regional (Portugal)</x:v>
      </x:c>
      <x:c r="G6" s="52" t="str">
        <x:v>Photo feature / travel</x:v>
      </x:c>
      <x:c r="H6" s="52" t="str">
        <x:v>Portugueses aproveitam domingo para ver as 11 milhões de luzes e a roda gigante de Vigo</x:v>
      </x:c>
      <x:c r="I6" s="52" t="str">
        <x:v>https://ominho.pt/portugueses-aproveitam-domingo-para-ver-as-onze-milhoes-de-luzes-e-a-roda-gigante-de-vigo/</x:v>
      </x:c>
      <x:c r="J6" s="52"/>
      <x:c r="K6" s="52" t="str">
        <x:v>Local/regional reach; retained only as complementary evidence</x:v>
      </x:c>
      <x:c r="L6" s="52" t="str">
        <x:v>No: alcance regional; muy útil como evidencia complementaria del mercado portugués.</x:v>
      </x:c>
    </x:row>
    <x:row r="7">
      <x:c r="A7" s="52" t="str">
        <x:v>XU006</x:v>
      </x:c>
      <x:c r="B7" s="52" t="str">
        <x:v>N021</x:v>
      </x:c>
      <x:c r="C7" s="53" t="n">
        <x:v>45256</x:v>
      </x:c>
      <x:c r="D7" s="52" t="str">
        <x:v>O MINHO</x:v>
      </x:c>
      <x:c r="E7" s="52" t="str">
        <x:v>Portugal</x:v>
      </x:c>
      <x:c r="F7" s="52" t="str">
        <x:v>Local/regional (Portugal)</x:v>
      </x:c>
      <x:c r="G7" s="52" t="str">
        <x:v>News story</x:v>
      </x:c>
      <x:c r="H7" s="52" t="str">
        <x:v>Excursões de portugueses ‘invadem’ Vigo para ver luzes de Natal</x:v>
      </x:c>
      <x:c r="I7" s="52" t="str">
        <x:v>https://ominho.pt/excursoes-de-portugueses-invadem-vigo-para-ver-luzes-de-natal/</x:v>
      </x:c>
      <x:c r="J7" s="52"/>
      <x:c r="K7" s="52" t="str">
        <x:v>Local/regional reach; retained only as complementary evidence</x:v>
      </x:c>
      <x:c r="L7" s="52" t="str">
        <x:v>No: alcance regional; conservar como evidencia de demanda organizada desde Portugal.</x:v>
      </x:c>
    </x:row>
    <x:row r="8">
      <x:c r="A8" s="52" t="str">
        <x:v>XU007</x:v>
      </x:c>
      <x:c r="B8" s="52" t="str">
        <x:v>N020</x:v>
      </x:c>
      <x:c r="C8" s="53" t="n">
        <x:v>45281</x:v>
      </x:c>
      <x:c r="D8" s="52" t="str">
        <x:v>O MINHO</x:v>
      </x:c>
      <x:c r="E8" s="52" t="str">
        <x:v>Portugal</x:v>
      </x:c>
      <x:c r="F8" s="52" t="str">
        <x:v>Local/regional (Portugal)</x:v>
      </x:c>
      <x:c r="G8" s="52" t="str">
        <x:v>Feature / photo feature</x:v>
      </x:c>
      <x:c r="H8" s="52" t="str">
        <x:v>Vigo é uma cidade de Natal portuguesa</x:v>
      </x:c>
      <x:c r="I8" s="52" t="str">
        <x:v>https://ominho.pt/vigo-e-uma-cidade-de-natal-portuguesa/</x:v>
      </x:c>
      <x:c r="J8" s="52"/>
      <x:c r="K8" s="52" t="str">
        <x:v>Local/regional reach; retained only as complementary evidence</x:v>
      </x:c>
      <x:c r="L8" s="52" t="str">
        <x:v>No por alcance regional; pieza de altísimo interés analítico para subcorpus transfronterizo.</x:v>
      </x:c>
    </x:row>
    <x:row r="9">
      <x:c r="A9" s="52" t="str">
        <x:v>XU008</x:v>
      </x:c>
      <x:c r="B9" s="52" t="str">
        <x:v>N029</x:v>
      </x:c>
      <x:c r="C9" s="53" t="n">
        <x:v>45503</x:v>
      </x:c>
      <x:c r="D9" s="52" t="str">
        <x:v>O MINHO</x:v>
      </x:c>
      <x:c r="E9" s="52" t="str">
        <x:v>Portugal</x:v>
      </x:c>
      <x:c r="F9" s="52" t="str">
        <x:v>Local/regional (Portugal)</x:v>
      </x:c>
      <x:c r="G9" s="52" t="str">
        <x:v>News story</x:v>
      </x:c>
      <x:c r="H9" s="52" t="str">
        <x:v>Agosto nem sequer começou e Vigo já está a montar as luzes de Natal</x:v>
      </x:c>
      <x:c r="I9" s="52" t="str">
        <x:v>https://ominho.pt/agosto-nem-sequer-comecou-e-vigo-ja-comecou-a-montar-as-luzes-de-natal/</x:v>
      </x:c>
      <x:c r="J9" s="52" t="str">
        <x:v>MONTAJE-30JUL-2024</x:v>
      </x:c>
      <x:c r="K9" s="52" t="str">
        <x:v>Local/regional reach; retained only as complementary evidence</x:v>
      </x:c>
      <x:c r="L9" s="52" t="str">
        <x:v>No: alcance regional y dependencia de EFE; conservar por su lectura transfronteriza.</x:v>
      </x:c>
    </x:row>
    <x:row r="10">
      <x:c r="A10" s="52" t="str">
        <x:v>XU009</x:v>
      </x:c>
      <x:c r="B10" s="52" t="str">
        <x:v>N028</x:v>
      </x:c>
      <x:c r="C10" s="53" t="n">
        <x:v>45504</x:v>
      </x:c>
      <x:c r="D10" s="52" t="str">
        <x:v>Jornal de Notícias</x:v>
      </x:c>
      <x:c r="E10" s="52" t="str">
        <x:v>Portugal</x:v>
      </x:c>
      <x:c r="F10" s="52" t="str">
        <x:v>International (Portuguese-language)</x:v>
      </x:c>
      <x:c r="G10" s="52" t="str">
        <x:v>Agency news story</x:v>
      </x:c>
      <x:c r="H10" s="52" t="str">
        <x:v>Árvore de 50 metros. Luzes de Natal em Vigo começaram a ser montadas</x:v>
      </x:c>
      <x:c r="I10" s="52" t="str">
        <x:v>https://www.jn.pt/mundo/artigo/arvore-de-50-metros-luzes-de-natal-em-vigo-comecaram-a-ser-montadas/17835966</x:v>
      </x:c>
      <x:c r="J10" s="52" t="str">
        <x:v>MONTAJE-30JUL-2024</x:v>
      </x:c>
      <x:c r="K10" s="52" t="str">
        <x:v>Possible duplication/syndication within an existing coverage cluster</x:v>
      </x:c>
      <x:c r="L10" s="52" t="str">
        <x:v>No provisional: posible réplica de agencia; conservar en inventario hasta cotejo textual.</x:v>
      </x:c>
    </x:row>
    <x:row r="11">
      <x:c r="A11" s="52" t="str">
        <x:v>XU010</x:v>
      </x:c>
      <x:c r="B11" s="52" t="str">
        <x:v>N030</x:v>
      </x:c>
      <x:c r="C11" s="53" t="n">
        <x:v>45608</x:v>
      </x:c>
      <x:c r="D11" s="52" t="str">
        <x:v>DN Brasil</x:v>
      </x:c>
      <x:c r="E11" s="52" t="str">
        <x:v>Portugal / Brazil</x:v>
      </x:c>
      <x:c r="F11" s="52" t="str">
        <x:v>Specialist/diaspora</x:v>
      </x:c>
      <x:c r="G11" s="52" t="str">
        <x:v>News / tourism</x:v>
      </x:c>
      <x:c r="H11" s="52" t="str">
        <x:v>Brasileiros organizam excursões para ver luzes de Natal em Vigo</x:v>
      </x:c>
      <x:c r="I11" s="52" t="str">
        <x:v>https://dnbrasil.dn.pt/brasileiros-organizam-excursoes-para-ver-luzes-de-natal-em-vigo</x:v>
      </x:c>
      <x:c r="J11" s="52"/>
      <x:c r="K11" s="52" t="str">
        <x:v>Niche outlet; retained as complementary evidence</x:v>
      </x:c>
      <x:c r="L11" s="52" t="str">
        <x:v>Inventario: medio de nicho; útil para circulación transnacional de la marca.</x:v>
      </x:c>
    </x:row>
    <x:row r="12">
      <x:c r="A12" s="52" t="str">
        <x:v>XU011</x:v>
      </x:c>
      <x:c r="B12" s="52" t="str">
        <x:v>N031</x:v>
      </x:c>
      <x:c r="C12" s="53" t="n">
        <x:v>45624</x:v>
      </x:c>
      <x:c r="D12" s="52" t="str">
        <x:v>O MINHO</x:v>
      </x:c>
      <x:c r="E12" s="52" t="str">
        <x:v>Portugal</x:v>
      </x:c>
      <x:c r="F12" s="52" t="str">
        <x:v>Local/regional (Portugal)</x:v>
      </x:c>
      <x:c r="G12" s="52" t="str">
        <x:v>News story</x:v>
      </x:c>
      <x:c r="H12" s="52" t="str">
        <x:v>Flixbus reforça autocarros Braga-Vigo para ver as luzes de Natal</x:v>
      </x:c>
      <x:c r="I12" s="52" t="str">
        <x:v>https://ominho.pt/flixbus-reforca-autocarros-braga-vigo-para-ver-as-luzes-de-natal/</x:v>
      </x:c>
      <x:c r="J12" s="52" t="str">
        <x:v>FLIXBUS-25</x:v>
      </x:c>
      <x:c r="K12" s="52" t="str">
        <x:v>Excluded from the core analytical corpus under the stated inclusion/exclusion criteria</x:v>
      </x:c>
      <x:c r="L12" s="52" t="str">
        <x:v>No: réplica regional del clúster FlixBus; usar N025 como pieza principal.</x:v>
      </x:c>
    </x:row>
    <x:row r="13">
      <x:c r="A13" s="52" t="str">
        <x:v>XU012</x:v>
      </x:c>
      <x:c r="B13" s="52" t="str">
        <x:v>X004</x:v>
      </x:c>
      <x:c r="C13" s="53" t="n">
        <x:v>45868</x:v>
      </x:c>
      <x:c r="D13" s="52" t="str">
        <x:v>Cuatro</x:v>
      </x:c>
      <x:c r="E13" s="52" t="str">
        <x:v>Spain</x:v>
      </x:c>
      <x:c r="F13" s="52" t="str">
        <x:v>National</x:v>
      </x:c>
      <x:c r="G13" s="52" t="str">
        <x:v>Agency news story</x:v>
      </x:c>
      <x:c r="H13" s="52" t="str">
        <x:v>Vigo prepara la Navidad en manga corta y empieza a instalar casi 12 millones de luces led en 460 calles</x:v>
      </x:c>
      <x:c r="I13" s="52" t="str">
        <x:v>https://www.cuatro.com/noticias/sociedad/20250730/vigo-prepara-navidad-instalar-millones-luces-calles_18_016265248.html</x:v>
      </x:c>
      <x:c r="J13" s="52" t="str">
        <x:v>MONTAJE-30JUL</x:v>
      </x:c>
      <x:c r="K13" s="52" t="str">
        <x:v>Duplicate or substantially syndicated agency copy</x:v>
      </x:c>
      <x:c r="L13" s="52" t="str">
        <x:v>No: réplica/sindicación</x:v>
      </x:c>
    </x:row>
    <x:row r="14">
      <x:c r="A14" s="52" t="str">
        <x:v>XU013</x:v>
      </x:c>
      <x:c r="B14" s="52" t="str">
        <x:v>X002</x:v>
      </x:c>
      <x:c r="C14" s="53" t="n">
        <x:v>45868</x:v>
      </x:c>
      <x:c r="D14" s="52" t="str">
        <x:v>EL PAÍS</x:v>
      </x:c>
      <x:c r="E14" s="52" t="str">
        <x:v>Spain</x:v>
      </x:c>
      <x:c r="F14" s="52" t="str">
        <x:v>National</x:v>
      </x:c>
      <x:c r="G14" s="52" t="str">
        <x:v>Agency news story</x:v>
      </x:c>
      <x:c r="H14" s="52" t="str">
        <x:v>Vigo ya decora sus calles con luces de Navidad: un retorno de 800 millones de euros</x:v>
      </x:c>
      <x:c r="I14" s="52" t="str">
        <x:v>https://elpais.com/espana/galicia/2025-07-30/vigo-empieza-a-decorar-sus-calles-con-las-luces-de-navidad-y-preve-un-retorno-de-800-millones-de-euros.html</x:v>
      </x:c>
      <x:c r="J14" s="52" t="str">
        <x:v>MONTAJE-30JUL</x:v>
      </x:c>
      <x:c r="K14" s="52" t="str">
        <x:v>Duplicate or substantially syndicated agency copy</x:v>
      </x:c>
      <x:c r="L14" s="52" t="str">
        <x:v>No: réplica/sindicación</x:v>
      </x:c>
    </x:row>
    <x:row r="15">
      <x:c r="A15" s="52" t="str">
        <x:v>XU014</x:v>
      </x:c>
      <x:c r="B15" s="52" t="str">
        <x:v>X003</x:v>
      </x:c>
      <x:c r="C15" s="53" t="n">
        <x:v>45868</x:v>
      </x:c>
      <x:c r="D15" s="52" t="str">
        <x:v>La Vanguardia</x:v>
      </x:c>
      <x:c r="E15" s="52" t="str">
        <x:v>Spain</x:v>
      </x:c>
      <x:c r="F15" s="52" t="str">
        <x:v>National</x:v>
      </x:c>
      <x:c r="G15" s="52" t="str">
        <x:v>Agency news story</x:v>
      </x:c>
      <x:c r="H15" s="52" t="str">
        <x:v>Vigo, a 31 grados, comienza a instalar las luces «que marcan el inicio de la Navidad en todo el planeta»</x:v>
      </x:c>
      <x:c r="I15" s="52" t="str">
        <x:v>https://www.lavanguardia.com/local/galicia/20250730/10938200/vigo-31-grados-comienza-instalar-luces-marcan-inicio-navidad-planeta.amp.html</x:v>
      </x:c>
      <x:c r="J15" s="52" t="str">
        <x:v>MONTAJE-30JUL</x:v>
      </x:c>
      <x:c r="K15" s="52" t="str">
        <x:v>Duplicate or substantially syndicated agency copy</x:v>
      </x:c>
      <x:c r="L15" s="52" t="str">
        <x:v>No: réplica/sindicación</x:v>
      </x:c>
    </x:row>
    <x:row r="16">
      <x:c r="A16" s="52" t="str">
        <x:v>XU015</x:v>
      </x:c>
      <x:c r="B16" s="52" t="str">
        <x:v>X001</x:v>
      </x:c>
      <x:c r="C16" s="53" t="n">
        <x:v>45868</x:v>
      </x:c>
      <x:c r="D16" s="52" t="str">
        <x:v>RTVE.es</x:v>
      </x:c>
      <x:c r="E16" s="52" t="str">
        <x:v>Spain</x:v>
      </x:c>
      <x:c r="F16" s="52" t="str">
        <x:v>National</x:v>
      </x:c>
      <x:c r="G16" s="52" t="str">
        <x:v>Agency news story</x:v>
      </x:c>
      <x:c r="H16" s="52" t="str">
        <x:v>Vigo empieza a decorar sus calles con las luces de Navidad y prevé un beneficio de 800 millones de euros</x:v>
      </x:c>
      <x:c r="I16" s="52" t="str">
        <x:v>https://www.rtve.es/noticias/20250730/vigo-empieza-decorar-calles-luces-navidad-800-millones/16682683.shtml</x:v>
      </x:c>
      <x:c r="J16" s="52" t="str">
        <x:v>MONTAJE-30JUL</x:v>
      </x:c>
      <x:c r="K16" s="52" t="str">
        <x:v>Duplicate or substantially syndicated agency copy</x:v>
      </x:c>
      <x:c r="L16" s="52" t="str">
        <x:v>No: réplica/sindicación</x:v>
      </x:c>
    </x:row>
    <x:row r="17">
      <x:c r="A17" s="52" t="str">
        <x:v>XU016</x:v>
      </x:c>
      <x:c r="B17" s="52" t="str">
        <x:v>X021</x:v>
      </x:c>
      <x:c r="C17" s="53" t="n">
        <x:v>45874</x:v>
      </x:c>
      <x:c r="D17" s="52" t="str">
        <x:v>O MINHO</x:v>
      </x:c>
      <x:c r="E17" s="52" t="str">
        <x:v>Portugal</x:v>
      </x:c>
      <x:c r="F17" s="52" t="str">
        <x:v>Local/regional (Portugal)</x:v>
      </x:c>
      <x:c r="G17" s="52" t="str">
        <x:v>News story</x:v>
      </x:c>
      <x:c r="H17" s="52" t="str">
        <x:v>Vigo já está a montar as luzes de Natal</x:v>
      </x:c>
      <x:c r="I17" s="52" t="str">
        <x:v>https://ominho.pt/vigo-ja-esta-a-montar-as-luzes-de-natal/</x:v>
      </x:c>
      <x:c r="J17" s="52" t="str">
        <x:v>MONTAJE-VERANO-2025</x:v>
      </x:c>
      <x:c r="K17" s="52" t="str">
        <x:v>Local/regional reach; retained only as complementary evidence</x:v>
      </x:c>
      <x:c r="L17" s="52" t="str">
        <x:v>No: alcance regional; conservar como evidencia transfronteriza del mercado portugués.</x:v>
      </x:c>
    </x:row>
    <x:row r="18">
      <x:c r="A18" s="52" t="str">
        <x:v>XU017</x:v>
      </x:c>
      <x:c r="B18" s="52" t="str">
        <x:v>X015</x:v>
      </x:c>
      <x:c r="C18" s="53" t="n">
        <x:v>45960</x:v>
      </x:c>
      <x:c r="D18" s="52" t="str">
        <x:v>Cadena SER / Radio Vigo</x:v>
      </x:c>
      <x:c r="E18" s="52" t="str">
        <x:v>Spain</x:v>
      </x:c>
      <x:c r="F18" s="52" t="str">
        <x:v>Local edition of a national outlet</x:v>
      </x:c>
      <x:c r="G18" s="52" t="str">
        <x:v>News story</x:v>
      </x:c>
      <x:c r="H18" s="52" t="str">
        <x:v>De Vigo a Japón: La Navidad viguesa despliega 820 mupis publicitarios alrededor del mundo</x:v>
      </x:c>
      <x:c r="I18" s="52" t="str">
        <x:v>https://cadenaser.com/galicia/2025/10/30/de-vigo-a-japon-la-navidad-viguesa-despliega-820-mupis-publicitarios-alrededor-del-mundo-radio-vigo/</x:v>
      </x:c>
      <x:c r="J18" s="52" t="str">
        <x:v>PROYECCION-JAPON</x:v>
      </x:c>
      <x:c r="K18" s="52" t="str">
        <x:v>Local/regional reach; retained only as complementary evidence</x:v>
      </x:c>
      <x:c r="L18" s="52" t="str">
        <x:v>No: alcance local</x:v>
      </x:c>
    </x:row>
    <x:row r="19">
      <x:c r="A19" s="52" t="str">
        <x:v>XU018</x:v>
      </x:c>
      <x:c r="B19" s="52" t="str">
        <x:v>X016</x:v>
      </x:c>
      <x:c r="C19" s="53" t="n">
        <x:v>45960</x:v>
      </x:c>
      <x:c r="D19" s="52" t="str">
        <x:v>El Español / Treintayseis</x:v>
      </x:c>
      <x:c r="E19" s="52" t="str">
        <x:v>Spain</x:v>
      </x:c>
      <x:c r="F19" s="52" t="str">
        <x:v>Local/regional edition of a national outlet</x:v>
      </x:c>
      <x:c r="G19" s="52" t="str">
        <x:v>News story</x:v>
      </x:c>
      <x:c r="H19" s="52" t="str">
        <x:v>La Navidad de Vigo llega hasta Japón: «Hemos entrado en el mundo y no es una exageración de alcalde»</x:v>
      </x:c>
      <x:c r="I19" s="52" t="str">
        <x:v>https://www.elespanol.com/treintayseis/vigo/20251030/navidad-vigo-llegara-ano-japon/1003743992575_0.html</x:v>
      </x:c>
      <x:c r="J19" s="52" t="str">
        <x:v>PROYECCION-JAPON</x:v>
      </x:c>
      <x:c r="K19" s="52" t="str">
        <x:v>Local/regional reach; retained only as complementary evidence</x:v>
      </x:c>
      <x:c r="L19" s="52" t="str">
        <x:v>No: alcance local/regional</x:v>
      </x:c>
    </x:row>
    <x:row r="20">
      <x:c r="A20" s="52" t="str">
        <x:v>XU019</x:v>
      </x:c>
      <x:c r="B20" s="52" t="str">
        <x:v>X020</x:v>
      </x:c>
      <x:c r="C20" s="53" t="n">
        <x:v>45965</x:v>
      </x:c>
      <x:c r="D20" s="52" t="str">
        <x:v>NiT</x:v>
      </x:c>
      <x:c r="E20" s="52" t="str">
        <x:v>Portugal</x:v>
      </x:c>
      <x:c r="F20" s="52" t="str">
        <x:v>International (Portuguese-language)</x:v>
      </x:c>
      <x:c r="G20" s="52" t="str">
        <x:v>Service guide</x:v>
      </x:c>
      <x:c r="H20" s="52" t="str">
        <x:v>O anúncio mais esperado chegou: Vigo revela a data da inauguração das luzes de Natal</x:v>
      </x:c>
      <x:c r="I20" s="52" t="str">
        <x:v>https://www.nit.pt/fora-de-casa/viagens/o-anuncio-mais-esperado-chegou-vigo-revela-data-da-inauguracao-das-luzes-de-natal</x:v>
      </x:c>
      <x:c r="J20" s="52"/>
      <x:c r="K20" s="52" t="str">
        <x:v>Outlet overrepresentation avoided within the purposive corpus</x:v>
      </x:c>
      <x:c r="L20" s="52" t="str">
        <x:v>No: se conserva en inventario para evitar sobrerrepresentar NiT en 2025.</x:v>
      </x:c>
    </x:row>
    <x:row r="21">
      <x:c r="A21" s="52" t="str">
        <x:v>XU020</x:v>
      </x:c>
      <x:c r="B21" s="52" t="str">
        <x:v>X011</x:v>
      </x:c>
      <x:c r="C21" s="53" t="n">
        <x:v>45966</x:v>
      </x:c>
      <x:c r="D21" s="52" t="str">
        <x:v>LaSexta / Viajestic</x:v>
      </x:c>
      <x:c r="E21" s="52" t="str">
        <x:v>Spain</x:v>
      </x:c>
      <x:c r="F21" s="52" t="str">
        <x:v>National</x:v>
      </x:c>
      <x:c r="G21" s="52" t="str">
        <x:v>Comparative article</x:v>
      </x:c>
      <x:c r="H21" s="52" t="str">
        <x:v>Ni Madrid ni Vigo: La ciudad de Sevilla que será la primera en encender las luces de Navidad este 2025</x:v>
      </x:c>
      <x:c r="I21" s="52" t="str">
        <x:v>https://www.lasexta.com/viajestic/curioso/madrid-vigo-ciudad-sevilla-que-sera-primera-encender-luces-navidad-este-2025_20251105690b18c6de224c6cdd35e5c8.html</x:v>
      </x:c>
      <x:c r="J21" s="52"/>
      <x:c r="K21" s="52" t="str">
        <x:v>Tangential/secondary mention: Vigo is not the central topic</x:v>
      </x:c>
      <x:c r="L21" s="52" t="str">
        <x:v>No: mención secundaria</x:v>
      </x:c>
    </x:row>
    <x:row r="22">
      <x:c r="A22" s="52" t="str">
        <x:v>XU021</x:v>
      </x:c>
      <x:c r="B22" s="52" t="str">
        <x:v>X012</x:v>
      </x:c>
      <x:c r="C22" s="53" t="n">
        <x:v>45967</x:v>
      </x:c>
      <x:c r="D22" s="52" t="str">
        <x:v>La Vanguardia</x:v>
      </x:c>
      <x:c r="E22" s="52" t="str">
        <x:v>Spain</x:v>
      </x:c>
      <x:c r="F22" s="52" t="str">
        <x:v>National</x:v>
      </x:c>
      <x:c r="G22" s="52" t="str">
        <x:v>Comparative article</x:v>
      </x:c>
      <x:c r="H22" s="52" t="str">
        <x:v>Ni Madrid ni Vigo, esta será la primera ciudad de España que encenderá las luces de Navidad</x:v>
      </x:c>
      <x:c r="I22" s="52" t="str">
        <x:v>https://www.lavanguardia.com/magazine/viajes/20251106/11236291/madrid-vigo-sera-primera-ciudad-espana-encendera-luces-navidad-epm.html</x:v>
      </x:c>
      <x:c r="J22" s="52"/>
      <x:c r="K22" s="52" t="str">
        <x:v>Tangential/secondary mention: Vigo is not the central topic</x:v>
      </x:c>
      <x:c r="L22" s="52" t="str">
        <x:v>No: mención secundaria</x:v>
      </x:c>
    </x:row>
    <x:row r="23">
      <x:c r="A23" s="52" t="str">
        <x:v>XU022</x:v>
      </x:c>
      <x:c r="B23" s="52" t="str">
        <x:v>X005</x:v>
      </x:c>
      <x:c r="C23" s="53" t="n">
        <x:v>45973</x:v>
      </x:c>
      <x:c r="D23" s="52" t="str">
        <x:v>LaSexta / Viajestic</x:v>
      </x:c>
      <x:c r="E23" s="52" t="str">
        <x:v>Spain</x:v>
      </x:c>
      <x:c r="F23" s="52" t="str">
        <x:v>National</x:v>
      </x:c>
      <x:c r="G23" s="52" t="str">
        <x:v>Agency news story</x:v>
      </x:c>
      <x:c r="H23" s="52" t="str">
        <x:v>Vigo encenderá las luces de Navidad este fin de semana aunque llueva: «Llevaremos paraguas de colores»</x:v>
      </x:c>
      <x:c r="I23" s="52" t="str">
        <x:v>https://www.lasexta.com/viajestic/curioso/vigo-encendera-luces-navidad-este-fin-semana-aunque-llueva-llevaremos-paraguas-colores_202511126914cb3120a810129a2e2373.html</x:v>
      </x:c>
      <x:c r="J23" s="52" t="str">
        <x:v>ENCENDIDO-NOV</x:v>
      </x:c>
      <x:c r="K23" s="52" t="str">
        <x:v>Duplicate or substantially syndicated agency copy</x:v>
      </x:c>
      <x:c r="L23" s="52" t="str">
        <x:v>No: réplica/sindicación</x:v>
      </x:c>
    </x:row>
    <x:row r="24">
      <x:c r="A24" s="52" t="str">
        <x:v>XU023</x:v>
      </x:c>
      <x:c r="B24" s="52" t="str">
        <x:v>X006</x:v>
      </x:c>
      <x:c r="C24" s="53" t="n">
        <x:v>45976</x:v>
      </x:c>
      <x:c r="D24" s="52" t="str">
        <x:v>20minutos</x:v>
      </x:c>
      <x:c r="E24" s="52" t="str">
        <x:v>Spain</x:v>
      </x:c>
      <x:c r="F24" s="52" t="str">
        <x:v>National (Galicia section)</x:v>
      </x:c>
      <x:c r="G24" s="52" t="str">
        <x:v>Agency news story</x:v>
      </x:c>
      <x:c r="H24" s="52" t="str">
        <x:v>Vigo enciende la Navidad con susto y Abel Caballero vuelve a montar un show: «Es la mejor del planeta»</x:v>
      </x:c>
      <x:c r="I24" s="52" t="str">
        <x:v>https://www.20minutos.es/galicia/pontevedra/vigo-enciende-navidad-susto-abel-caballero-show-mejor-planeta_6898407_0.html</x:v>
      </x:c>
      <x:c r="J24" s="52" t="str">
        <x:v>ENCENDIDO-NOV</x:v>
      </x:c>
      <x:c r="K24" s="52" t="str">
        <x:v>Duplicate or substantially syndicated agency copy</x:v>
      </x:c>
      <x:c r="L24" s="52" t="str">
        <x:v>No: réplica/sindicación</x:v>
      </x:c>
    </x:row>
    <x:row r="25">
      <x:c r="A25" s="52" t="str">
        <x:v>XU024</x:v>
      </x:c>
      <x:c r="B25" s="52" t="str">
        <x:v>X008</x:v>
      </x:c>
      <x:c r="C25" s="53" t="n">
        <x:v>45976</x:v>
      </x:c>
      <x:c r="D25" s="52" t="str">
        <x:v>El Confidencial</x:v>
      </x:c>
      <x:c r="E25" s="52" t="str">
        <x:v>Spain</x:v>
      </x:c>
      <x:c r="F25" s="52" t="str">
        <x:v>National</x:v>
      </x:c>
      <x:c r="G25" s="52" t="str">
        <x:v>Agency news story</x:v>
      </x:c>
      <x:c r="H25" s="52" t="str">
        <x:v>Ya es Navidad en Vigo: Abel Caballero enciende las luces de la ciudad</x:v>
      </x:c>
      <x:c r="I25" s="52" t="str">
        <x:v>https://www.elconfidencial.com/espana/galicia/2025-11-15/navidad-vigo-luces-fiesta-1tps_4248295/</x:v>
      </x:c>
      <x:c r="J25" s="52" t="str">
        <x:v>ENCENDIDO-NOV</x:v>
      </x:c>
      <x:c r="K25" s="52" t="str">
        <x:v>Duplicate or substantially syndicated agency copy</x:v>
      </x:c>
      <x:c r="L25" s="52" t="str">
        <x:v>No: réplica/sindicación</x:v>
      </x:c>
    </x:row>
    <x:row r="26">
      <x:c r="A26" s="52" t="str">
        <x:v>XU025</x:v>
      </x:c>
      <x:c r="B26" s="52" t="str">
        <x:v>X009</x:v>
      </x:c>
      <x:c r="C26" s="53" t="n">
        <x:v>45976</x:v>
      </x:c>
      <x:c r="D26" s="52" t="str">
        <x:v>Infobae España</x:v>
      </x:c>
      <x:c r="E26" s="52" t="str">
        <x:v>International</x:v>
      </x:c>
      <x:c r="F26" s="52" t="str">
        <x:v>International (Spanish edition)</x:v>
      </x:c>
      <x:c r="G26" s="52" t="str">
        <x:v>Agency news story</x:v>
      </x:c>
      <x:c r="H26" s="52" t="str">
        <x:v>Vigo celebra el encendido navideño «de todo el planeta» con 12 millones de luces LED</x:v>
      </x:c>
      <x:c r="I26" s="52" t="str">
        <x:v>https://www.infobae.com/espana/2025/11/15/vigo-celebra-el-encendido-navideno-de-todo-el-planeta-con-12-millones-de-luces-led/</x:v>
      </x:c>
      <x:c r="J26" s="52" t="str">
        <x:v>ENCENDIDO-NOV</x:v>
      </x:c>
      <x:c r="K26" s="52" t="str">
        <x:v>Duplicate or substantially syndicated agency copy</x:v>
      </x:c>
      <x:c r="L26" s="52" t="str">
        <x:v>No: réplica/sindicación</x:v>
      </x:c>
    </x:row>
    <x:row r="27">
      <x:c r="A27" s="52" t="str">
        <x:v>XU026</x:v>
      </x:c>
      <x:c r="B27" s="52" t="str">
        <x:v>X007</x:v>
      </x:c>
      <x:c r="C27" s="53" t="n">
        <x:v>45976</x:v>
      </x:c>
      <x:c r="D27" s="52" t="str">
        <x:v>Telecinco Informativos</x:v>
      </x:c>
      <x:c r="E27" s="52" t="str">
        <x:v>Spain</x:v>
      </x:c>
      <x:c r="F27" s="52" t="str">
        <x:v>National</x:v>
      </x:c>
      <x:c r="G27" s="52" t="str">
        <x:v>Agency news story</x:v>
      </x:c>
      <x:c r="H27" s="52" t="str">
        <x:v>Abel Caballero 'enciende' la Navidad en Vigo: «El inmenso privilegio de ser el símbolo de todo el planeta»</x:v>
      </x:c>
      <x:c r="I27" s="52" t="str">
        <x:v>https://www.telecinco.es/noticias/galicia/20251115/ciudad-vigo-pontevedra-enciende-doce-millones-luces-navidad_18_017585546.html</x:v>
      </x:c>
      <x:c r="J27" s="52" t="str">
        <x:v>ENCENDIDO-NOV</x:v>
      </x:c>
      <x:c r="K27" s="52" t="str">
        <x:v>Duplicate or substantially syndicated agency copy</x:v>
      </x:c>
      <x:c r="L27" s="52" t="str">
        <x:v>No: réplica/sindicación</x:v>
      </x:c>
    </x:row>
    <x:row r="28">
      <x:c r="A28" s="52" t="str">
        <x:v>XU027</x:v>
      </x:c>
      <x:c r="B28" s="52" t="str">
        <x:v>X010</x:v>
      </x:c>
      <x:c r="C28" s="53" t="n">
        <x:v>45978</x:v>
      </x:c>
      <x:c r="D28" s="52" t="str">
        <x:v>LaSexta / Viajestic</x:v>
      </x:c>
      <x:c r="E28" s="52" t="str">
        <x:v>Spain</x:v>
      </x:c>
      <x:c r="F28" s="52" t="str">
        <x:v>National</x:v>
      </x:c>
      <x:c r="G28" s="52" t="str">
        <x:v>Agency news story</x:v>
      </x:c>
      <x:c r="H28" s="52" t="str">
        <x:v>Así ha sido el encendido de las luces de Navidad de Vigo: «En la liga de los grandes»</x:v>
      </x:c>
      <x:c r="I28" s="52" t="str">
        <x:v>https://www.lasexta.com/viajestic/curioso/asi-sido-encendido-luces-navidad-vigo-liga-grandes_20251117691aecd0360d0840bce4f7c4.html</x:v>
      </x:c>
      <x:c r="J28" s="52" t="str">
        <x:v>ENCENDIDO-NOV</x:v>
      </x:c>
      <x:c r="K28" s="52" t="str">
        <x:v>Duplicate or substantially syndicated agency copy</x:v>
      </x:c>
      <x:c r="L28" s="52" t="str">
        <x:v>No: réplica/sindicación</x:v>
      </x:c>
    </x:row>
    <x:row r="29">
      <x:c r="A29" s="52" t="str">
        <x:v>XU028</x:v>
      </x:c>
      <x:c r="B29" s="52" t="str">
        <x:v>X017</x:v>
      </x:c>
      <x:c r="C29" s="53" t="n">
        <x:v>45992</x:v>
      </x:c>
      <x:c r="D29" s="52" t="str">
        <x:v>El Español / Treintayseis</x:v>
      </x:c>
      <x:c r="E29" s="52" t="str">
        <x:v>Spain</x:v>
      </x:c>
      <x:c r="F29" s="52" t="str">
        <x:v>Local/regional edition of a national outlet</x:v>
      </x:c>
      <x:c r="G29" s="52" t="str">
        <x:v>Feature / data</x:v>
      </x:c>
      <x:c r="H29" s="52" t="str">
        <x:v>La Navidad de Vigo, en cifras: ¿Hacia dónde ha crecido el popular evento dentro de la ciudad?</x:v>
      </x:c>
      <x:c r="I29" s="52" t="str">
        <x:v>https://www.elespanol.com/treintayseis/vigo/20251201/navidad-vigo-cifras-crecido-popular-evento-dentro-ciudad/1003744033661_0.html</x:v>
      </x:c>
      <x:c r="J29" s="52"/>
      <x:c r="K29" s="52" t="str">
        <x:v>Local/regional reach; retained only as complementary evidence</x:v>
      </x:c>
      <x:c r="L29" s="52" t="str">
        <x:v>No: alcance local/regional</x:v>
      </x:c>
    </x:row>
    <x:row r="30">
      <x:c r="A30" s="52" t="str">
        <x:v>XU029</x:v>
      </x:c>
      <x:c r="B30" s="52" t="str">
        <x:v>X013</x:v>
      </x:c>
      <x:c r="C30" s="53" t="n">
        <x:v>45999</x:v>
      </x:c>
      <x:c r="D30" s="52" t="str">
        <x:v>Euronews en Español</x:v>
      </x:c>
      <x:c r="E30" s="52" t="str">
        <x:v>Europe</x:v>
      </x:c>
      <x:c r="F30" s="52" t="str">
        <x:v>International</x:v>
      </x:c>
      <x:c r="G30" s="52" t="str">
        <x:v>Industry feature</x:v>
      </x:c>
      <x:c r="H30" s="52" t="str">
        <x:v>De Andalucía a Nueva York: las luces de Navidad que deslumbran al mundo tienen sello español</x:v>
      </x:c>
      <x:c r="I30" s="52" t="str">
        <x:v>https://es.euronews.com/cultura/2025/12/08/de-andalucia-a-nueva-york-las-luces-de-navidad-que-deslumbran-al-mundo-tienen-sello-espano</x:v>
      </x:c>
      <x:c r="J30" s="52"/>
      <x:c r="K30" s="52" t="str">
        <x:v>Tangential/secondary mention: Vigo is not the central topic</x:v>
      </x:c>
      <x:c r="L30" s="52" t="str">
        <x:v>No: mención secundaria</x:v>
      </x:c>
    </x:row>
    <x:row r="31">
      <x:c r="A31" s="52" t="str">
        <x:v>XU030</x:v>
      </x:c>
      <x:c r="B31" s="52" t="str">
        <x:v>X019</x:v>
      </x:c>
      <x:c r="C31" s="53" t="n">
        <x:v>46011</x:v>
      </x:c>
      <x:c r="D31" s="52" t="str">
        <x:v>Faro de Vigo</x:v>
      </x:c>
      <x:c r="E31" s="52" t="str">
        <x:v>Spain</x:v>
      </x:c>
      <x:c r="F31" s="52" t="str">
        <x:v>Local/regional</x:v>
      </x:c>
      <x:c r="G31" s="52" t="str">
        <x:v>News story</x:v>
      </x:c>
      <x:c r="H31" s="52" t="str">
        <x:v>La noria de la Navidad de Vigo modifica su horario para cumplir la normativa de ruidos</x:v>
      </x:c>
      <x:c r="I31" s="52"/>
      <x:c r="J31" s="52"/>
      <x:c r="K31" s="52" t="str">
        <x:v>Local/regional reach; retained only as complementary evidence</x:v>
      </x:c>
      <x:c r="L31" s="52" t="str">
        <x:v>No: alcance local/regional</x:v>
      </x:c>
    </x:row>
    <x:row r="32">
      <x:c r="A32" s="52" t="str">
        <x:v>XU031</x:v>
      </x:c>
      <x:c r="B32" s="52" t="str">
        <x:v>X018</x:v>
      </x:c>
      <x:c r="C32" s="53" t="n">
        <x:v>46011</x:v>
      </x:c>
      <x:c r="D32" s="52" t="str">
        <x:v>Faro de Vigo</x:v>
      </x:c>
      <x:c r="E32" s="52" t="str">
        <x:v>Spain</x:v>
      </x:c>
      <x:c r="F32" s="52" t="str">
        <x:v>Local/regional</x:v>
      </x:c>
      <x:c r="G32" s="52" t="str">
        <x:v>Feature / analysis</x:v>
      </x:c>
      <x:c r="H32" s="52" t="str">
        <x:v>La receta del éxito de la Navidad de Vigo, un fenómeno que deslumbra</x:v>
      </x:c>
      <x:c r="I32" s="52"/>
      <x:c r="J32" s="52"/>
      <x:c r="K32" s="52" t="str">
        <x:v>Local/regional reach; retained only as complementary evidence</x:v>
      </x:c>
      <x:c r="L32" s="52" t="str">
        <x:v>No: alcance local/regional</x:v>
      </x:c>
    </x:row>
    <x:row r="33">
      <x:c r="A33" s="52" t="str">
        <x:v>XU032</x:v>
      </x:c>
      <x:c r="B33" s="52" t="str">
        <x:v>X014</x:v>
      </x:c>
      <x:c r="C33" s="53" t="n">
        <x:v>46014</x:v>
      </x:c>
      <x:c r="D33" s="52" t="str">
        <x:v>Euronews en Español</x:v>
      </x:c>
      <x:c r="E33" s="52" t="str">
        <x:v>Europe</x:v>
      </x:c>
      <x:c r="F33" s="52" t="str">
        <x:v>International</x:v>
      </x:c>
      <x:c r="G33" s="52" t="str">
        <x:v>Cultural guide</x:v>
      </x:c>
      <x:c r="H33" s="52" t="str">
        <x:v>Los mejores 4 planes culturales para hacer estas fiestas navideñas en España</x:v>
      </x:c>
      <x:c r="I33" s="52" t="str">
        <x:v>https://es.euronews.com/cultura/2025/12/23/los-mejores-4-planes-culturales-para-hacer-estas-fiestas-navidenas-en-espana</x:v>
      </x:c>
      <x:c r="J33" s="52"/>
      <x:c r="K33" s="52" t="str">
        <x:v>Tangential/secondary mention: Vigo is not the central topic</x:v>
      </x:c>
      <x:c r="L33" s="52" t="str">
        <x:v>No: mención secundaria</x:v>
      </x:c>
    </x:row>
  </x:sheetData>
  <x:pageMargins left="0.7" right="0.7" top="0.75" bottom="0.75" header="0.3" footer="0.3"/>
  <x:tableParts count="1">
    <x:tablePart xmlns:r="http://schemas.openxmlformats.org/officeDocument/2006/relationships" r:id="R7c0eceab94a0484e"/>
  </x:tableParts>
</x:worksheet>
</file>