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UPPLEMENTARY FOLDER\"/>
    </mc:Choice>
  </mc:AlternateContent>
  <xr:revisionPtr revIDLastSave="0" documentId="13_ncr:1_{EB121DE4-A20F-4DCD-8AC8-E2EA9FF824C8}" xr6:coauthVersionLast="47" xr6:coauthVersionMax="47" xr10:uidLastSave="{00000000-0000-0000-0000-000000000000}"/>
  <bookViews>
    <workbookView xWindow="-108" yWindow="-108" windowWidth="23256" windowHeight="12816" xr2:uid="{8E49CCC8-AD5E-46BC-B305-B316AF5388D2}"/>
  </bookViews>
  <sheets>
    <sheet name="ANOV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" i="1" l="1"/>
  <c r="N3" i="1"/>
  <c r="I3" i="1"/>
  <c r="H3" i="1"/>
  <c r="G3" i="1"/>
  <c r="F3" i="1"/>
  <c r="E3" i="1"/>
  <c r="D3" i="1"/>
  <c r="K3" i="1" s="1"/>
  <c r="L3" i="1" s="1"/>
  <c r="C3" i="1"/>
  <c r="J3" i="1" s="1"/>
  <c r="B3" i="1"/>
  <c r="M3" i="1" l="1"/>
</calcChain>
</file>

<file path=xl/sharedStrings.xml><?xml version="1.0" encoding="utf-8"?>
<sst xmlns="http://schemas.openxmlformats.org/spreadsheetml/2006/main" count="24" uniqueCount="24">
  <si>
    <t>Trait</t>
  </si>
  <si>
    <t>SS_G</t>
  </si>
  <si>
    <t>SS_Y</t>
  </si>
  <si>
    <t>SS_GY</t>
  </si>
  <si>
    <t>SS_Total</t>
  </si>
  <si>
    <t>df_G</t>
  </si>
  <si>
    <t>df_Y</t>
  </si>
  <si>
    <t>df_GY</t>
  </si>
  <si>
    <t>MS_G</t>
  </si>
  <si>
    <t>MS_Y</t>
  </si>
  <si>
    <t>MS_GY</t>
  </si>
  <si>
    <t>F_G</t>
  </si>
  <si>
    <t>F_Y</t>
  </si>
  <si>
    <t>P_G</t>
  </si>
  <si>
    <t>P_Y</t>
  </si>
  <si>
    <t>BW</t>
  </si>
  <si>
    <t>LP</t>
  </si>
  <si>
    <t>FL</t>
  </si>
  <si>
    <t>FU</t>
  </si>
  <si>
    <t>FS</t>
  </si>
  <si>
    <t>MIK</t>
  </si>
  <si>
    <t>FE</t>
  </si>
  <si>
    <t>SI</t>
  </si>
  <si>
    <t>TABLE S1 Analysis of variance of 8 yield and fiber related traits in 198 RILs population and 2 parents across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</si>
</sst>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2" fontId="0" fillId="0" borderId="0" xfId="0" applyNumberFormat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esktop\SUPPLEMENTARY%20FOLDER\Copy%20of%20Copy%20of%20Muhammad%20Phenotypic%20for%20Analysis(1)(1).xlsx" TargetMode="External"/><Relationship Id="rId1" Type="http://schemas.openxmlformats.org/officeDocument/2006/relationships/externalLinkPath" Target="Copy%20of%20Copy%20of%20Muhammad%20Phenotypic%20for%20Analysis(1)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ull_dataset"/>
      <sheetName val="Dataset_without_NA"/>
      <sheetName val="Dataset_per_year"/>
      <sheetName val="Descriptive stats"/>
      <sheetName val="Analysis of Variance"/>
      <sheetName val="Heritability"/>
      <sheetName val="Correlation"/>
    </sheetNames>
    <sheetDataSet>
      <sheetData sheetId="0" refreshError="1"/>
      <sheetData sheetId="1">
        <row r="3">
          <cell r="G3">
            <v>9.2681223542366124E-3</v>
          </cell>
          <cell r="H3">
            <v>7.8801210066729244E-2</v>
          </cell>
          <cell r="I3">
            <v>2.4289587578317866E-3</v>
          </cell>
          <cell r="J3">
            <v>3.292716756667341E-3</v>
          </cell>
        </row>
        <row r="4">
          <cell r="G4">
            <v>0.71805659110220932</v>
          </cell>
          <cell r="H4">
            <v>0.45434187324299113</v>
          </cell>
          <cell r="I4">
            <v>0.79337415945590395</v>
          </cell>
          <cell r="J4">
            <v>0.95527596282995653</v>
          </cell>
        </row>
        <row r="5">
          <cell r="G5">
            <v>0.40584830463076083</v>
          </cell>
          <cell r="H5">
            <v>0.47971941832735471</v>
          </cell>
          <cell r="I5">
            <v>0.37530057015981461</v>
          </cell>
          <cell r="J5">
            <v>0.3671767772569644</v>
          </cell>
        </row>
        <row r="6">
          <cell r="G6">
            <v>7.2686543917158952E-2</v>
          </cell>
          <cell r="H6">
            <v>2.5829482318039217E-2</v>
          </cell>
          <cell r="I6">
            <v>0.10937276329535024</v>
          </cell>
          <cell r="J6">
            <v>0.10073146021216225</v>
          </cell>
        </row>
        <row r="7">
          <cell r="G7">
            <v>5.6306127221329206E-4</v>
          </cell>
          <cell r="H7">
            <v>6.8528823223284625E-6</v>
          </cell>
          <cell r="I7">
            <v>3.3873984935840082E-2</v>
          </cell>
          <cell r="J7">
            <v>6.3815753405884801E-2</v>
          </cell>
        </row>
        <row r="8">
          <cell r="G8">
            <v>5.9880047147822793E-3</v>
          </cell>
          <cell r="H8">
            <v>4.2415869752597687E-2</v>
          </cell>
          <cell r="I8">
            <v>8.6464735372139154E-2</v>
          </cell>
          <cell r="J8">
            <v>2.075007568627674E-2</v>
          </cell>
        </row>
        <row r="9">
          <cell r="G9">
            <v>1.250519817351119E-2</v>
          </cell>
          <cell r="H9">
            <v>6.5149971522459726E-3</v>
          </cell>
          <cell r="I9">
            <v>8.4515520712453274E-2</v>
          </cell>
          <cell r="J9">
            <v>1.2924840632417608E-3</v>
          </cell>
        </row>
        <row r="10">
          <cell r="G10">
            <v>7.1916949191548313E-2</v>
          </cell>
          <cell r="H10">
            <v>5.5672937815425108E-2</v>
          </cell>
          <cell r="I10">
            <v>2.033983717551735E-2</v>
          </cell>
          <cell r="J10">
            <v>0.18143436887999922</v>
          </cell>
        </row>
        <row r="11">
          <cell r="G11">
            <v>0.61597386212542959</v>
          </cell>
          <cell r="H11">
            <v>0.69325240262054988</v>
          </cell>
          <cell r="I11">
            <v>0.50308445614003716</v>
          </cell>
          <cell r="J11">
            <v>0.66034769057866483</v>
          </cell>
        </row>
        <row r="12">
          <cell r="G12">
            <v>8.5162789796545929E-2</v>
          </cell>
          <cell r="H12">
            <v>0.12300138458679828</v>
          </cell>
          <cell r="I12">
            <v>0.10717910419121962</v>
          </cell>
          <cell r="J12">
            <v>3.8959732463472244E-2</v>
          </cell>
        </row>
        <row r="13">
          <cell r="G13">
            <v>6.6433405043255546E-3</v>
          </cell>
          <cell r="H13">
            <v>4.8085677780520968E-2</v>
          </cell>
          <cell r="I13">
            <v>3.7654962248230825E-2</v>
          </cell>
          <cell r="J13">
            <v>4.8085677780520968E-2</v>
          </cell>
        </row>
        <row r="14">
          <cell r="G14">
            <v>0.27114466556410943</v>
          </cell>
          <cell r="H14">
            <v>0.34501784764671473</v>
          </cell>
          <cell r="I14">
            <v>0.25743669581425466</v>
          </cell>
          <cell r="J14">
            <v>0.21844611989802465</v>
          </cell>
        </row>
        <row r="15">
          <cell r="G15">
            <v>1.3904785883845296E-5</v>
          </cell>
          <cell r="H15">
            <v>1.6393312805108208E-5</v>
          </cell>
          <cell r="I15">
            <v>5.4496861379826402E-5</v>
          </cell>
          <cell r="J15">
            <v>5.1156492420734721E-4</v>
          </cell>
        </row>
        <row r="16">
          <cell r="G16">
            <v>0.12512414329664925</v>
          </cell>
          <cell r="H16">
            <v>5.5672937815425108E-2</v>
          </cell>
          <cell r="I16">
            <v>0.15677730081717153</v>
          </cell>
          <cell r="J16">
            <v>0.18428515422031347</v>
          </cell>
        </row>
        <row r="17">
          <cell r="G17">
            <v>6.6803758154580624E-5</v>
          </cell>
          <cell r="H17">
            <v>2.033983717551735E-2</v>
          </cell>
          <cell r="I17">
            <v>3.2658103609487552E-2</v>
          </cell>
          <cell r="J17">
            <v>3.9209890079773286E-3</v>
          </cell>
        </row>
        <row r="18">
          <cell r="G18">
            <v>2.3516011209619016E-3</v>
          </cell>
          <cell r="H18">
            <v>8.8436172254047249E-2</v>
          </cell>
          <cell r="I18">
            <v>2.3731052998667644E-2</v>
          </cell>
          <cell r="J18">
            <v>9.3606096628689447E-2</v>
          </cell>
        </row>
        <row r="19">
          <cell r="G19">
            <v>3.8959732463472417E-2</v>
          </cell>
          <cell r="H19">
            <v>0.79337415945590395</v>
          </cell>
          <cell r="I19">
            <v>0.23291994188756268</v>
          </cell>
          <cell r="J19">
            <v>3.3873984935840082E-2</v>
          </cell>
        </row>
        <row r="20">
          <cell r="G20">
            <v>0.81672594667070886</v>
          </cell>
          <cell r="H20">
            <v>0.64419533455772271</v>
          </cell>
          <cell r="I20">
            <v>0.97209963938611266</v>
          </cell>
          <cell r="J20">
            <v>0.85122360680903286</v>
          </cell>
        </row>
        <row r="21">
          <cell r="G21">
            <v>0.41194144017466927</v>
          </cell>
          <cell r="H21">
            <v>0.65186601518597931</v>
          </cell>
          <cell r="I21">
            <v>5.2733450289198618E-3</v>
          </cell>
          <cell r="J21">
            <v>1.4178034788276286</v>
          </cell>
        </row>
        <row r="22">
          <cell r="G22">
            <v>0.19227638297087121</v>
          </cell>
          <cell r="H22">
            <v>0.45884664345823201</v>
          </cell>
          <cell r="I22">
            <v>0.12300138458679828</v>
          </cell>
          <cell r="J22">
            <v>8.2588528274989886E-2</v>
          </cell>
        </row>
        <row r="23">
          <cell r="G23">
            <v>3.0214084043733122E-4</v>
          </cell>
          <cell r="H23">
            <v>1.9737062519593971E-4</v>
          </cell>
          <cell r="I23">
            <v>3.8959732463472244E-2</v>
          </cell>
          <cell r="J23">
            <v>2.5371541654865944E-2</v>
          </cell>
        </row>
        <row r="24">
          <cell r="G24">
            <v>8.6374262130692846E-3</v>
          </cell>
          <cell r="H24">
            <v>3.2142920363417614E-2</v>
          </cell>
          <cell r="I24">
            <v>5.4832344995409468E-3</v>
          </cell>
          <cell r="J24">
            <v>0.14749353118365652</v>
          </cell>
        </row>
        <row r="25">
          <cell r="G25">
            <v>6.1039753147336728E-2</v>
          </cell>
          <cell r="H25">
            <v>5.2571367134796702E-2</v>
          </cell>
          <cell r="I25">
            <v>3.5828609717693541E-2</v>
          </cell>
          <cell r="J25">
            <v>0.10408224555248248</v>
          </cell>
        </row>
        <row r="26">
          <cell r="G26">
            <v>7.77454081458347E-3</v>
          </cell>
          <cell r="H26">
            <v>2.1301733626942519E-2</v>
          </cell>
          <cell r="I26">
            <v>2.5720652150734353E-3</v>
          </cell>
          <cell r="J26">
            <v>2.8657231009141703E-2</v>
          </cell>
        </row>
        <row r="27">
          <cell r="G27">
            <v>8.0502095594496018E-2</v>
          </cell>
          <cell r="H27">
            <v>0.44794169872293316</v>
          </cell>
          <cell r="I27">
            <v>7.3875975012876226E-3</v>
          </cell>
          <cell r="J27">
            <v>9.2066201888967511E-3</v>
          </cell>
        </row>
        <row r="28">
          <cell r="G28">
            <v>3.6372414255211635E-2</v>
          </cell>
          <cell r="H28">
            <v>3.8959732463472244E-2</v>
          </cell>
          <cell r="I28">
            <v>6.2858278129556619E-2</v>
          </cell>
          <cell r="J28">
            <v>1.5388121061495074E-2</v>
          </cell>
        </row>
        <row r="29">
          <cell r="G29">
            <v>1.1462324409697048E-2</v>
          </cell>
          <cell r="H29">
            <v>1.2924840632417608E-3</v>
          </cell>
          <cell r="I29">
            <v>7.6356486938398138E-3</v>
          </cell>
          <cell r="J29">
            <v>0.1388440256571952</v>
          </cell>
        </row>
        <row r="30">
          <cell r="G30">
            <v>1.0596181303237941E-2</v>
          </cell>
          <cell r="H30">
            <v>1.9737062519593971E-4</v>
          </cell>
          <cell r="I30">
            <v>1.1530936651954813E-2</v>
          </cell>
          <cell r="J30">
            <v>3.5112088484414827E-2</v>
          </cell>
        </row>
        <row r="31">
          <cell r="G31">
            <v>0.23506984816382098</v>
          </cell>
          <cell r="H31">
            <v>0.22336758586661995</v>
          </cell>
          <cell r="I31">
            <v>5.1156492420734721E-4</v>
          </cell>
          <cell r="J31">
            <v>0.92022668999693313</v>
          </cell>
        </row>
        <row r="32">
          <cell r="G32">
            <v>3.5112088484414827E-2</v>
          </cell>
          <cell r="H32">
            <v>9.0429831358177573E-2</v>
          </cell>
          <cell r="I32">
            <v>0.19717939505800153</v>
          </cell>
          <cell r="J32">
            <v>3.3349261259287367E-2</v>
          </cell>
        </row>
        <row r="33">
          <cell r="G33">
            <v>0.25711212080295281</v>
          </cell>
          <cell r="H33">
            <v>0.22336758586661995</v>
          </cell>
          <cell r="I33">
            <v>0.20185653292886516</v>
          </cell>
          <cell r="J33">
            <v>0.35914187324300306</v>
          </cell>
        </row>
        <row r="34">
          <cell r="G34">
            <v>1.5944387624742509E-2</v>
          </cell>
          <cell r="H34">
            <v>6.8528823223284625E-6</v>
          </cell>
          <cell r="I34">
            <v>6.5149971522459726E-3</v>
          </cell>
          <cell r="J34">
            <v>9.0429831358177573E-2</v>
          </cell>
        </row>
        <row r="35">
          <cell r="G35">
            <v>0.16505619681612987</v>
          </cell>
          <cell r="H35">
            <v>9.8626689996920827E-2</v>
          </cell>
          <cell r="I35">
            <v>3.8959732463472244E-2</v>
          </cell>
          <cell r="J35">
            <v>0.50038957539540485</v>
          </cell>
        </row>
        <row r="36">
          <cell r="G36">
            <v>1.2138272214086627E-3</v>
          </cell>
          <cell r="H36">
            <v>7.0730005878252747E-2</v>
          </cell>
          <cell r="I36">
            <v>8.5625177489654813E-2</v>
          </cell>
          <cell r="J36">
            <v>0.20616037237039256</v>
          </cell>
        </row>
        <row r="37">
          <cell r="G37">
            <v>0.2051526094591391</v>
          </cell>
          <cell r="H37">
            <v>0.56858969174211793</v>
          </cell>
          <cell r="I37">
            <v>2.2450727776098171E-3</v>
          </cell>
          <cell r="J37">
            <v>0.31067491570954198</v>
          </cell>
        </row>
        <row r="38">
          <cell r="G38">
            <v>0.3635339358116681</v>
          </cell>
          <cell r="H38">
            <v>0.68456130314409502</v>
          </cell>
          <cell r="I38">
            <v>0.98151726591314492</v>
          </cell>
          <cell r="J38">
            <v>8.6201340728441714E-5</v>
          </cell>
        </row>
        <row r="39">
          <cell r="G39">
            <v>1.3778580631012262E-2</v>
          </cell>
          <cell r="H39">
            <v>9.6544142003901615E-2</v>
          </cell>
          <cell r="I39">
            <v>2.8016800526299825E-2</v>
          </cell>
          <cell r="J39">
            <v>1.5863688251724305E-2</v>
          </cell>
        </row>
        <row r="40">
          <cell r="G40">
            <v>0.24048782373101169</v>
          </cell>
          <cell r="H40">
            <v>0.24596752769326324</v>
          </cell>
          <cell r="I40">
            <v>0.86977596282997505</v>
          </cell>
          <cell r="J40">
            <v>1.8162769660923271E-3</v>
          </cell>
        </row>
        <row r="41">
          <cell r="G41">
            <v>4.3918570837307488E-3</v>
          </cell>
          <cell r="H41">
            <v>8.068375805974845E-2</v>
          </cell>
          <cell r="I41">
            <v>5.0006865065217688E-3</v>
          </cell>
          <cell r="J41">
            <v>2.432075631455189E-2</v>
          </cell>
        </row>
        <row r="42">
          <cell r="G42">
            <v>1.8786059139191274E-2</v>
          </cell>
          <cell r="H42">
            <v>0.10842826067755507</v>
          </cell>
          <cell r="I42">
            <v>4.1022571871500834E-3</v>
          </cell>
          <cell r="J42">
            <v>2.1301733626942519E-2</v>
          </cell>
        </row>
        <row r="43">
          <cell r="G43">
            <v>0.843629960632298</v>
          </cell>
          <cell r="H43">
            <v>1.9155912624227405</v>
          </cell>
          <cell r="I43">
            <v>1.6317052822016809</v>
          </cell>
          <cell r="J43">
            <v>8.8451891243225347E-3</v>
          </cell>
        </row>
        <row r="44">
          <cell r="G44">
            <v>0.23002040081069999</v>
          </cell>
          <cell r="H44">
            <v>0.38116077958388755</v>
          </cell>
          <cell r="I44">
            <v>5.3229656838108493E-2</v>
          </cell>
          <cell r="J44">
            <v>0.34894484008417792</v>
          </cell>
        </row>
        <row r="45">
          <cell r="G45">
            <v>7.3715882680010919E-2</v>
          </cell>
          <cell r="H45">
            <v>9.7729889531539826E-2</v>
          </cell>
          <cell r="I45">
            <v>4.8085677780520968E-2</v>
          </cell>
          <cell r="J45">
            <v>7.987282146871244E-2</v>
          </cell>
        </row>
        <row r="46">
          <cell r="G46">
            <v>0.17766788966081545</v>
          </cell>
          <cell r="H46">
            <v>0.24928497970024457</v>
          </cell>
          <cell r="I46">
            <v>9.3606096628689447E-2</v>
          </cell>
          <cell r="J46">
            <v>0.21094222228314119</v>
          </cell>
        </row>
        <row r="47">
          <cell r="G47">
            <v>0.48170382786777344</v>
          </cell>
          <cell r="H47">
            <v>0.18839841774561086</v>
          </cell>
          <cell r="I47">
            <v>1.3627811984320497</v>
          </cell>
          <cell r="J47">
            <v>0.23108742298121271</v>
          </cell>
        </row>
        <row r="48">
          <cell r="G48">
            <v>0.13660742815217872</v>
          </cell>
          <cell r="H48">
            <v>2.914379296376346E-2</v>
          </cell>
          <cell r="I48">
            <v>0.2887796277514274</v>
          </cell>
          <cell r="J48">
            <v>0.16057293781541895</v>
          </cell>
        </row>
        <row r="49">
          <cell r="G49">
            <v>3.1664353268955002E-3</v>
          </cell>
          <cell r="H49">
            <v>1.0826166436713502E-2</v>
          </cell>
          <cell r="I49">
            <v>6.624559633781725E-2</v>
          </cell>
          <cell r="J49">
            <v>3.7101617280229787E-2</v>
          </cell>
        </row>
        <row r="50">
          <cell r="G50">
            <v>5.3229656838108493E-2</v>
          </cell>
          <cell r="H50">
            <v>2.8016800526299825E-2</v>
          </cell>
          <cell r="I50">
            <v>2.1721512568184817E-2</v>
          </cell>
          <cell r="J50">
            <v>0.14241732408650695</v>
          </cell>
        </row>
        <row r="51">
          <cell r="G51">
            <v>2.238148283513584E-2</v>
          </cell>
          <cell r="H51">
            <v>2.5371541654865944E-2</v>
          </cell>
          <cell r="I51">
            <v>1.7086550380866778E-2</v>
          </cell>
          <cell r="J51">
            <v>0.22789376387708193</v>
          </cell>
        </row>
        <row r="52">
          <cell r="G52">
            <v>1.9122177585427435E-3</v>
          </cell>
          <cell r="H52">
            <v>4.5403607357248146E-3</v>
          </cell>
          <cell r="I52">
            <v>7.4320465447770045E-2</v>
          </cell>
          <cell r="J52">
            <v>5.4832344995409468E-3</v>
          </cell>
        </row>
        <row r="53">
          <cell r="G53">
            <v>1.3261820240604447E-2</v>
          </cell>
          <cell r="H53">
            <v>3.5112088484414827E-2</v>
          </cell>
          <cell r="I53">
            <v>3.5112088484414827E-2</v>
          </cell>
          <cell r="J53">
            <v>8.5758004928011345E-4</v>
          </cell>
        </row>
        <row r="54">
          <cell r="G54">
            <v>1.0848956720576268E-3</v>
          </cell>
          <cell r="H54">
            <v>1.3444665564115187E-2</v>
          </cell>
          <cell r="I54">
            <v>7.3286899421005192E-2</v>
          </cell>
          <cell r="J54">
            <v>3.1305294384601388E-3</v>
          </cell>
        </row>
        <row r="55">
          <cell r="G55">
            <v>0.32192255968860023</v>
          </cell>
          <cell r="H55">
            <v>0.6626755556164623</v>
          </cell>
          <cell r="I55">
            <v>5.3229656838108493E-2</v>
          </cell>
          <cell r="J55">
            <v>0.43215135550011757</v>
          </cell>
        </row>
        <row r="56">
          <cell r="G56">
            <v>1.0639209451498415E-3</v>
          </cell>
          <cell r="H56">
            <v>1.3444665564115187E-2</v>
          </cell>
          <cell r="I56">
            <v>5.4832344995409468E-3</v>
          </cell>
          <cell r="J56">
            <v>3.1305294384601388E-3</v>
          </cell>
        </row>
        <row r="57">
          <cell r="G57">
            <v>0.62698943319386558</v>
          </cell>
          <cell r="H57">
            <v>0.63581837120692208</v>
          </cell>
          <cell r="I57">
            <v>1.2262953345577037</v>
          </cell>
          <cell r="J57">
            <v>0.22157311233548832</v>
          </cell>
        </row>
        <row r="58">
          <cell r="G58">
            <v>4.4973447703715004E-3</v>
          </cell>
          <cell r="H58">
            <v>2.1301733626942519E-2</v>
          </cell>
          <cell r="I58">
            <v>8.5758004928011345E-4</v>
          </cell>
          <cell r="J58">
            <v>6.7346137563260866E-4</v>
          </cell>
        </row>
        <row r="59">
          <cell r="G59">
            <v>0.71187847721172126</v>
          </cell>
          <cell r="H59">
            <v>1.6968131356048479</v>
          </cell>
          <cell r="I59">
            <v>0.60728428161996784</v>
          </cell>
          <cell r="J59">
            <v>0.20185653292886516</v>
          </cell>
        </row>
        <row r="60">
          <cell r="G60">
            <v>0.50196277040542259</v>
          </cell>
          <cell r="H60">
            <v>0.21225880168976397</v>
          </cell>
          <cell r="I60">
            <v>0.62523105299866133</v>
          </cell>
          <cell r="J60">
            <v>0.7639614194908082</v>
          </cell>
        </row>
        <row r="61">
          <cell r="G61">
            <v>0.16686678436703184</v>
          </cell>
          <cell r="H61">
            <v>0.13496968010744961</v>
          </cell>
          <cell r="I61">
            <v>0.19130318796085233</v>
          </cell>
          <cell r="J61">
            <v>0.17700155910686766</v>
          </cell>
        </row>
        <row r="62">
          <cell r="G62">
            <v>0.11586915008354053</v>
          </cell>
          <cell r="H62">
            <v>5.5672937815425108E-2</v>
          </cell>
          <cell r="I62">
            <v>0.24596752769326324</v>
          </cell>
          <cell r="J62">
            <v>8.3685503260451974E-2</v>
          </cell>
        </row>
        <row r="63">
          <cell r="G63">
            <v>1.4841731041457737E-2</v>
          </cell>
          <cell r="H63">
            <v>6.2860268206592637E-3</v>
          </cell>
          <cell r="I63">
            <v>0.23108742298121271</v>
          </cell>
          <cell r="J63">
            <v>1.2924840632417608E-3</v>
          </cell>
        </row>
        <row r="64">
          <cell r="G64">
            <v>5.4259997475429866E-2</v>
          </cell>
          <cell r="H64">
            <v>3.6372414255211802E-2</v>
          </cell>
          <cell r="I64">
            <v>0.1115886446217025</v>
          </cell>
          <cell r="J64">
            <v>3.0293007623449168E-2</v>
          </cell>
        </row>
        <row r="65">
          <cell r="G65">
            <v>8.7587073941080146E-2</v>
          </cell>
          <cell r="H65">
            <v>0.1062441420039078</v>
          </cell>
          <cell r="I65">
            <v>7.2514124551900039E-2</v>
          </cell>
          <cell r="J65">
            <v>8.5625177489654813E-2</v>
          </cell>
        </row>
        <row r="66">
          <cell r="G66">
            <v>0.11063460157342454</v>
          </cell>
          <cell r="H66">
            <v>0.17301534619239026</v>
          </cell>
          <cell r="I66">
            <v>7.3875975012876226E-3</v>
          </cell>
          <cell r="J66">
            <v>0.24596752769326324</v>
          </cell>
        </row>
        <row r="67">
          <cell r="G67">
            <v>4.5403607357247548E-3</v>
          </cell>
          <cell r="H67">
            <v>5.1156492420734721E-4</v>
          </cell>
          <cell r="I67">
            <v>1.5388121061495074E-2</v>
          </cell>
          <cell r="J67">
            <v>1.0143618443694227E-2</v>
          </cell>
        </row>
        <row r="68">
          <cell r="G68">
            <v>0.13719288481303488</v>
          </cell>
          <cell r="H68">
            <v>0.19297084357458949</v>
          </cell>
          <cell r="I68">
            <v>0.13392023275434453</v>
          </cell>
          <cell r="J68">
            <v>9.3606096628689447E-2</v>
          </cell>
        </row>
        <row r="69">
          <cell r="G69">
            <v>2.801680052629997E-2</v>
          </cell>
          <cell r="H69">
            <v>3.3873984935840082E-2</v>
          </cell>
          <cell r="I69">
            <v>0.15265862716969497</v>
          </cell>
          <cell r="J69">
            <v>5.2733450289198618E-3</v>
          </cell>
        </row>
        <row r="70">
          <cell r="G70">
            <v>0.18524035427202326</v>
          </cell>
          <cell r="H70">
            <v>0.26277700995038955</v>
          </cell>
          <cell r="I70">
            <v>0.13637101809465843</v>
          </cell>
          <cell r="J70">
            <v>0.16751377551176178</v>
          </cell>
        </row>
        <row r="71">
          <cell r="G71">
            <v>4.8226101799649555E-2</v>
          </cell>
          <cell r="H71">
            <v>0.12300138458679828</v>
          </cell>
          <cell r="I71">
            <v>2.9212798747592764E-3</v>
          </cell>
          <cell r="J71">
            <v>6.4540826122576042E-2</v>
          </cell>
        </row>
        <row r="72">
          <cell r="G72">
            <v>1.2206714770178115</v>
          </cell>
          <cell r="H72">
            <v>0.84508393257982894</v>
          </cell>
          <cell r="I72">
            <v>1.3439404770824492</v>
          </cell>
          <cell r="J72">
            <v>1.5275752065763417</v>
          </cell>
        </row>
        <row r="73">
          <cell r="G73">
            <v>8.976280918766491E-2</v>
          </cell>
          <cell r="H73">
            <v>3.1305294384601388E-3</v>
          </cell>
          <cell r="I73">
            <v>0.2923732868555573</v>
          </cell>
          <cell r="J73">
            <v>0.17143646312082919</v>
          </cell>
        </row>
        <row r="74">
          <cell r="G74">
            <v>0.24486664862920815</v>
          </cell>
          <cell r="H74">
            <v>0.33171970919413712</v>
          </cell>
          <cell r="I74">
            <v>0.1388440256571952</v>
          </cell>
          <cell r="J74">
            <v>0.28724361844369994</v>
          </cell>
        </row>
        <row r="75">
          <cell r="G75">
            <v>0.55030676885413388</v>
          </cell>
          <cell r="H75">
            <v>9.8626689996920827E-2</v>
          </cell>
          <cell r="I75">
            <v>1.1180571146624165</v>
          </cell>
          <cell r="J75">
            <v>0.72939946486602569</v>
          </cell>
        </row>
        <row r="76">
          <cell r="G76">
            <v>0.84976436047716841</v>
          </cell>
          <cell r="H76">
            <v>0.59400243170721367</v>
          </cell>
          <cell r="I76">
            <v>2.8472586853430415</v>
          </cell>
          <cell r="J76">
            <v>9.4483816233104895E-2</v>
          </cell>
        </row>
        <row r="77">
          <cell r="G77">
            <v>4.4870526852975254E-2</v>
          </cell>
          <cell r="H77">
            <v>3.0958801689770089E-2</v>
          </cell>
          <cell r="I77">
            <v>0.22789376387708193</v>
          </cell>
          <cell r="J77">
            <v>0.1115886446217025</v>
          </cell>
        </row>
        <row r="78">
          <cell r="G78">
            <v>1.4763875699206589E-2</v>
          </cell>
          <cell r="H78">
            <v>3.2142920363417614E-2</v>
          </cell>
          <cell r="I78">
            <v>1.2682769112689788E-2</v>
          </cell>
          <cell r="J78">
            <v>5.2733450289198618E-3</v>
          </cell>
        </row>
        <row r="79">
          <cell r="G79">
            <v>1.8873868589127256E-2</v>
          </cell>
          <cell r="H79">
            <v>1.0639209451498415E-3</v>
          </cell>
          <cell r="I79">
            <v>6.7346137563260866E-4</v>
          </cell>
          <cell r="J79">
            <v>0.22157311233548832</v>
          </cell>
        </row>
        <row r="80">
          <cell r="G80">
            <v>0.27545705002536924</v>
          </cell>
          <cell r="H80">
            <v>0.52700504950827454</v>
          </cell>
          <cell r="I80">
            <v>9.7729889531539826E-2</v>
          </cell>
          <cell r="J80">
            <v>0.28724361844369994</v>
          </cell>
        </row>
        <row r="81">
          <cell r="G81">
            <v>0.11307824451828341</v>
          </cell>
          <cell r="H81">
            <v>3.3873984935840082E-2</v>
          </cell>
          <cell r="I81">
            <v>0.10500766730931181</v>
          </cell>
          <cell r="J81">
            <v>0.25071604427266064</v>
          </cell>
        </row>
        <row r="82">
          <cell r="G82">
            <v>0.38903775586209688</v>
          </cell>
          <cell r="H82">
            <v>0.76729038982241204</v>
          </cell>
          <cell r="I82">
            <v>0.34725618388872698</v>
          </cell>
          <cell r="J82">
            <v>0.16479632350478124</v>
          </cell>
        </row>
        <row r="83">
          <cell r="G83">
            <v>4.7255020421587246E-2</v>
          </cell>
          <cell r="H83">
            <v>2.3731052998667644E-2</v>
          </cell>
          <cell r="I83">
            <v>0.17420790000273731</v>
          </cell>
          <cell r="J83">
            <v>6.5149971522459726E-3</v>
          </cell>
        </row>
        <row r="84">
          <cell r="G84">
            <v>7.311376904805425E-2</v>
          </cell>
          <cell r="H84">
            <v>0.1786058057619076</v>
          </cell>
          <cell r="I84">
            <v>2.979690523834494E-2</v>
          </cell>
          <cell r="J84">
            <v>4.6634892440206771E-2</v>
          </cell>
        </row>
        <row r="85">
          <cell r="G85">
            <v>0.15240870796603065</v>
          </cell>
          <cell r="H85">
            <v>0.14895827812956255</v>
          </cell>
          <cell r="I85">
            <v>0.23939929034596852</v>
          </cell>
          <cell r="J85">
            <v>8.7587073941080146E-2</v>
          </cell>
        </row>
        <row r="86">
          <cell r="G86">
            <v>6.6818791347836304E-2</v>
          </cell>
          <cell r="H86">
            <v>3.6372414255211802E-2</v>
          </cell>
          <cell r="I86">
            <v>8.6464735372139154E-2</v>
          </cell>
          <cell r="J86">
            <v>8.4515520712453274E-2</v>
          </cell>
        </row>
        <row r="87">
          <cell r="G87">
            <v>5.2614058188902863E-4</v>
          </cell>
          <cell r="H87">
            <v>3.5112088484414827E-2</v>
          </cell>
          <cell r="I87">
            <v>1.0826166436713502E-2</v>
          </cell>
          <cell r="J87">
            <v>4.9558685343057393E-2</v>
          </cell>
        </row>
        <row r="88">
          <cell r="G88">
            <v>3.7530891406013588E-2</v>
          </cell>
          <cell r="H88">
            <v>0.10842826067755507</v>
          </cell>
          <cell r="I88">
            <v>1.0530413091747336E-2</v>
          </cell>
          <cell r="J88">
            <v>2.2285852300590173E-2</v>
          </cell>
        </row>
        <row r="89">
          <cell r="G89">
            <v>0.50669717025029437</v>
          </cell>
          <cell r="H89">
            <v>0.85386630605276204</v>
          </cell>
          <cell r="I89">
            <v>0.42777991861820885</v>
          </cell>
          <cell r="J89">
            <v>0.31067491570954198</v>
          </cell>
        </row>
        <row r="90">
          <cell r="G90">
            <v>0.5030844561400365</v>
          </cell>
          <cell r="H90">
            <v>0.20486287382473495</v>
          </cell>
          <cell r="I90">
            <v>0.68771272839134667</v>
          </cell>
          <cell r="J90">
            <v>0.71563332175958405</v>
          </cell>
        </row>
        <row r="91">
          <cell r="G91">
            <v>0.44053606883475527</v>
          </cell>
          <cell r="H91">
            <v>0.66577625369675686</v>
          </cell>
          <cell r="I91">
            <v>0.28724361844369994</v>
          </cell>
          <cell r="J91">
            <v>0.40868463066010652</v>
          </cell>
        </row>
        <row r="92">
          <cell r="G92">
            <v>2.2954277095367355E-2</v>
          </cell>
          <cell r="H92">
            <v>1.3444665564115187E-2</v>
          </cell>
          <cell r="I92">
            <v>5.4111041364000002E-2</v>
          </cell>
          <cell r="J92">
            <v>1.1225642876505964E-2</v>
          </cell>
        </row>
        <row r="93">
          <cell r="G93">
            <v>0.66396426352159088</v>
          </cell>
          <cell r="H93">
            <v>0.37530057015981461</v>
          </cell>
          <cell r="I93">
            <v>0.35914187324300306</v>
          </cell>
          <cell r="J93">
            <v>1.5193466434582508</v>
          </cell>
        </row>
        <row r="94">
          <cell r="G94">
            <v>0.56142721355714054</v>
          </cell>
          <cell r="H94">
            <v>0.42157032001438205</v>
          </cell>
          <cell r="I94">
            <v>0.4569099360702284</v>
          </cell>
          <cell r="J94">
            <v>0.85122360680903286</v>
          </cell>
        </row>
        <row r="95">
          <cell r="G95">
            <v>1.236223963700058E-3</v>
          </cell>
          <cell r="H95">
            <v>3.6372414255211802E-2</v>
          </cell>
          <cell r="I95">
            <v>3.7101617280229787E-2</v>
          </cell>
          <cell r="J95">
            <v>1.1530936651954813E-2</v>
          </cell>
        </row>
        <row r="96">
          <cell r="G96">
            <v>9.497081771976304E-2</v>
          </cell>
          <cell r="H96">
            <v>7.2514124551900039E-2</v>
          </cell>
          <cell r="I96">
            <v>3.9714299071969293E-2</v>
          </cell>
          <cell r="J96">
            <v>0.20789143694282697</v>
          </cell>
        </row>
        <row r="97">
          <cell r="G97">
            <v>0.11586915008354083</v>
          </cell>
          <cell r="H97">
            <v>0.1786058057619076</v>
          </cell>
          <cell r="I97">
            <v>2.033983717551735E-2</v>
          </cell>
          <cell r="J97">
            <v>0.20789143694282697</v>
          </cell>
        </row>
        <row r="98">
          <cell r="G98">
            <v>8.6464735372139154E-2</v>
          </cell>
          <cell r="H98">
            <v>0.11608707394107426</v>
          </cell>
          <cell r="I98">
            <v>0.22157311233548832</v>
          </cell>
          <cell r="J98">
            <v>5.0006865065217688E-3</v>
          </cell>
        </row>
        <row r="99">
          <cell r="G99">
            <v>8.7851089743664207E-3</v>
          </cell>
          <cell r="H99">
            <v>1.3974287985523354E-3</v>
          </cell>
          <cell r="I99">
            <v>8.5758004928011345E-4</v>
          </cell>
          <cell r="J99">
            <v>8.3685503260451974E-2</v>
          </cell>
        </row>
        <row r="100">
          <cell r="G100">
            <v>5.5149836529147671E-2</v>
          </cell>
          <cell r="H100">
            <v>4.3799988426245225E-2</v>
          </cell>
          <cell r="I100">
            <v>2.033983717551735E-2</v>
          </cell>
          <cell r="J100">
            <v>0.12433931361530985</v>
          </cell>
        </row>
        <row r="101">
          <cell r="G101">
            <v>0.39042505467923888</v>
          </cell>
          <cell r="H101">
            <v>0.34725618388872698</v>
          </cell>
          <cell r="I101">
            <v>0.39181482263218276</v>
          </cell>
          <cell r="J101">
            <v>0.43465600936865761</v>
          </cell>
        </row>
        <row r="102">
          <cell r="G102">
            <v>0.59522257261602507</v>
          </cell>
          <cell r="H102">
            <v>0.40020528220170021</v>
          </cell>
          <cell r="I102">
            <v>0.64419533455772271</v>
          </cell>
          <cell r="J102">
            <v>0.77314117516272551</v>
          </cell>
        </row>
        <row r="103">
          <cell r="G103">
            <v>7.0140237925308185E-2</v>
          </cell>
          <cell r="H103">
            <v>5.2733450289198618E-3</v>
          </cell>
          <cell r="I103">
            <v>4.2415869752597687E-2</v>
          </cell>
          <cell r="J103">
            <v>0.26620557306848203</v>
          </cell>
        </row>
        <row r="104">
          <cell r="G104">
            <v>0.30908166381891877</v>
          </cell>
          <cell r="H104">
            <v>0.20486287382473495</v>
          </cell>
          <cell r="I104">
            <v>0.19005339156760859</v>
          </cell>
          <cell r="J104">
            <v>0.60728428161996784</v>
          </cell>
        </row>
        <row r="105">
          <cell r="G105">
            <v>0.10194257132327937</v>
          </cell>
          <cell r="H105">
            <v>7.6149028565861795E-2</v>
          </cell>
          <cell r="I105">
            <v>5.5672937815425108E-2</v>
          </cell>
          <cell r="J105">
            <v>0.19887241425521757</v>
          </cell>
        </row>
        <row r="106">
          <cell r="G106">
            <v>6.7805857471556305E-2</v>
          </cell>
          <cell r="H106">
            <v>0.45241470628547026</v>
          </cell>
          <cell r="I106">
            <v>4.5403607357248146E-3</v>
          </cell>
          <cell r="J106">
            <v>3.0958801689770089E-2</v>
          </cell>
        </row>
        <row r="107">
          <cell r="G107">
            <v>0.15527450849604787</v>
          </cell>
          <cell r="H107">
            <v>0.33337020366765746</v>
          </cell>
          <cell r="I107">
            <v>0.31815112280669156</v>
          </cell>
          <cell r="J107">
            <v>1.6577545693492507E-3</v>
          </cell>
        </row>
        <row r="108">
          <cell r="G108">
            <v>2.5397143650969754E-3</v>
          </cell>
          <cell r="H108">
            <v>1.8162769660923271E-3</v>
          </cell>
          <cell r="I108">
            <v>5.0006865065217688E-3</v>
          </cell>
          <cell r="J108">
            <v>3.2142920363417614E-2</v>
          </cell>
        </row>
        <row r="109">
          <cell r="G109">
            <v>0.30415962904417859</v>
          </cell>
          <cell r="H109">
            <v>0.17301534619239026</v>
          </cell>
          <cell r="I109">
            <v>0.38765292618075797</v>
          </cell>
          <cell r="J109">
            <v>0.37939579994457384</v>
          </cell>
        </row>
        <row r="110">
          <cell r="G110">
            <v>0.2051526094591391</v>
          </cell>
          <cell r="H110">
            <v>0.25071604427266064</v>
          </cell>
          <cell r="I110">
            <v>0.75235187906032508</v>
          </cell>
          <cell r="J110">
            <v>8.6201340728441714E-5</v>
          </cell>
        </row>
        <row r="111">
          <cell r="G111">
            <v>1.8482710939333416E-2</v>
          </cell>
          <cell r="H111">
            <v>6.8257010498623313E-3</v>
          </cell>
          <cell r="I111">
            <v>2.2285852300590173E-2</v>
          </cell>
          <cell r="J111">
            <v>3.0958801689770089E-2</v>
          </cell>
        </row>
        <row r="112">
          <cell r="G112">
            <v>3.3349261259287367E-2</v>
          </cell>
          <cell r="H112">
            <v>4.1053973301172379E-2</v>
          </cell>
          <cell r="I112">
            <v>0.10842826067755507</v>
          </cell>
          <cell r="J112">
            <v>2.5443868802344795E-4</v>
          </cell>
        </row>
        <row r="113">
          <cell r="G113">
            <v>3.1745745003066074E-2</v>
          </cell>
          <cell r="H113">
            <v>2.8657231009141703E-2</v>
          </cell>
          <cell r="I113">
            <v>2.432075631455189E-2</v>
          </cell>
          <cell r="J113">
            <v>4.3799988426245225E-2</v>
          </cell>
        </row>
        <row r="114">
          <cell r="G114">
            <v>0.17954619099880184</v>
          </cell>
          <cell r="H114">
            <v>0.10842826067755507</v>
          </cell>
          <cell r="I114">
            <v>3.8396847064988429E-2</v>
          </cell>
          <cell r="J114">
            <v>0.55644309488349231</v>
          </cell>
        </row>
        <row r="115">
          <cell r="G115">
            <v>0.16777578184618616</v>
          </cell>
          <cell r="H115">
            <v>0.16057293781541895</v>
          </cell>
          <cell r="I115">
            <v>0.42777991861820885</v>
          </cell>
          <cell r="J115">
            <v>3.0293007623449168E-2</v>
          </cell>
        </row>
        <row r="116">
          <cell r="G116">
            <v>0.32192255968860023</v>
          </cell>
          <cell r="H116">
            <v>0.25743669581425466</v>
          </cell>
          <cell r="I116">
            <v>0.43654501460424738</v>
          </cell>
          <cell r="J116">
            <v>0.28520819086951882</v>
          </cell>
        </row>
        <row r="117">
          <cell r="G117">
            <v>3.1859861737598423E-2</v>
          </cell>
          <cell r="H117">
            <v>5.3229656838108493E-2</v>
          </cell>
          <cell r="I117">
            <v>0.16325548580843854</v>
          </cell>
          <cell r="J117">
            <v>9.8574055292110201E-3</v>
          </cell>
        </row>
        <row r="118">
          <cell r="G118">
            <v>1.132199988426233</v>
          </cell>
          <cell r="H118">
            <v>0.98151726591314492</v>
          </cell>
          <cell r="I118">
            <v>1.4982956254244866</v>
          </cell>
          <cell r="J118">
            <v>0.95527596282995653</v>
          </cell>
        </row>
        <row r="119">
          <cell r="G119">
            <v>9.7235855532438978E-2</v>
          </cell>
          <cell r="H119">
            <v>0.39780208266707456</v>
          </cell>
          <cell r="I119">
            <v>4.2913327790094602E-4</v>
          </cell>
          <cell r="J119">
            <v>8.068375805974845E-2</v>
          </cell>
        </row>
        <row r="120">
          <cell r="G120">
            <v>5.9880047147822793E-3</v>
          </cell>
          <cell r="H120">
            <v>5.7685748136784868E-3</v>
          </cell>
          <cell r="I120">
            <v>0.17143646312082919</v>
          </cell>
          <cell r="J120">
            <v>1.1225642876505964E-2</v>
          </cell>
        </row>
        <row r="121">
          <cell r="G121">
            <v>1.7003006977081417E-2</v>
          </cell>
          <cell r="H121">
            <v>1.5863688251724305E-2</v>
          </cell>
          <cell r="I121">
            <v>2.7539779002160994E-2</v>
          </cell>
          <cell r="J121">
            <v>9.8574055292110201E-3</v>
          </cell>
        </row>
        <row r="122">
          <cell r="G122">
            <v>9.6544142003901892E-2</v>
          </cell>
          <cell r="H122">
            <v>1.5388121061495074E-2</v>
          </cell>
          <cell r="I122">
            <v>0.16325548580843854</v>
          </cell>
          <cell r="J122">
            <v>0.16325548580843854</v>
          </cell>
        </row>
        <row r="123">
          <cell r="G123">
            <v>0.33208836668232988</v>
          </cell>
          <cell r="H123">
            <v>0.25406525893234699</v>
          </cell>
          <cell r="I123">
            <v>0.45434187324299113</v>
          </cell>
          <cell r="J123">
            <v>0.30328759750128126</v>
          </cell>
        </row>
        <row r="124">
          <cell r="G124">
            <v>0.18715816178284991</v>
          </cell>
          <cell r="H124">
            <v>0.33557049453445087</v>
          </cell>
          <cell r="I124">
            <v>0.1786058057619076</v>
          </cell>
          <cell r="J124">
            <v>8.7587073941080146E-2</v>
          </cell>
        </row>
        <row r="125">
          <cell r="G125">
            <v>1.9710918553579412E-2</v>
          </cell>
          <cell r="H125">
            <v>3.0958801689770089E-2</v>
          </cell>
          <cell r="I125">
            <v>3.7189069500426881E-4</v>
          </cell>
          <cell r="J125">
            <v>5.1053915127816041E-2</v>
          </cell>
        </row>
        <row r="126">
          <cell r="G126">
            <v>0.47555425770424076</v>
          </cell>
          <cell r="H126">
            <v>0.31067491570954198</v>
          </cell>
          <cell r="I126">
            <v>0.70120894712315218</v>
          </cell>
          <cell r="J126">
            <v>0.45434187324299113</v>
          </cell>
        </row>
        <row r="127">
          <cell r="G127">
            <v>0.32789114607604458</v>
          </cell>
          <cell r="H127">
            <v>0.3127991158258992</v>
          </cell>
          <cell r="I127">
            <v>0.23939929034596852</v>
          </cell>
          <cell r="J127">
            <v>0.44794169872293316</v>
          </cell>
        </row>
        <row r="128">
          <cell r="G128">
            <v>9.5854897611167E-2</v>
          </cell>
          <cell r="H128">
            <v>8.2588528274989886E-2</v>
          </cell>
          <cell r="I128">
            <v>8.6464735372139154E-2</v>
          </cell>
          <cell r="J128">
            <v>0.12067439214933492</v>
          </cell>
        </row>
        <row r="129">
          <cell r="G129">
            <v>7.0642118119318203E-3</v>
          </cell>
          <cell r="H129">
            <v>3.2658103609487552E-2</v>
          </cell>
          <cell r="I129">
            <v>3.6372414255211802E-2</v>
          </cell>
          <cell r="J129">
            <v>1.4228784237762601E-2</v>
          </cell>
        </row>
        <row r="130">
          <cell r="G130">
            <v>0.2353802030212879</v>
          </cell>
          <cell r="H130">
            <v>5.6350308379702459E-2</v>
          </cell>
          <cell r="I130">
            <v>0.31440190814700514</v>
          </cell>
          <cell r="J130">
            <v>0.43215135550011757</v>
          </cell>
        </row>
        <row r="131">
          <cell r="G131">
            <v>4.520632932211479E-2</v>
          </cell>
          <cell r="H131">
            <v>2.8657231009141703E-2</v>
          </cell>
          <cell r="I131">
            <v>3.0958801689770089E-2</v>
          </cell>
          <cell r="J131">
            <v>8.5625177489654813E-2</v>
          </cell>
        </row>
        <row r="132">
          <cell r="G132">
            <v>0.32571621879273005</v>
          </cell>
          <cell r="H132">
            <v>0.495684805180164</v>
          </cell>
          <cell r="I132">
            <v>0.41910371152106035</v>
          </cell>
          <cell r="J132">
            <v>0.13011569523252228</v>
          </cell>
        </row>
        <row r="133">
          <cell r="G133">
            <v>2.7686329870348042E-3</v>
          </cell>
          <cell r="H133">
            <v>9.2066201888967511E-3</v>
          </cell>
          <cell r="I133">
            <v>1.7969098373885849E-2</v>
          </cell>
          <cell r="J133">
            <v>3.8396847064988429E-2</v>
          </cell>
        </row>
        <row r="134">
          <cell r="G134">
            <v>2.6084410894087844E-2</v>
          </cell>
          <cell r="H134">
            <v>1.503512513363245E-2</v>
          </cell>
          <cell r="I134">
            <v>6.8968109426827184E-2</v>
          </cell>
          <cell r="J134">
            <v>9.8574055292110201E-3</v>
          </cell>
        </row>
        <row r="135">
          <cell r="G135">
            <v>1.1293544111071845E-2</v>
          </cell>
          <cell r="H135">
            <v>5.4778871497794153E-2</v>
          </cell>
          <cell r="I135">
            <v>0.14241732408650695</v>
          </cell>
          <cell r="J135">
            <v>8.5625177489654813E-2</v>
          </cell>
        </row>
        <row r="136">
          <cell r="G136">
            <v>4.0613742448721967E-3</v>
          </cell>
          <cell r="H136">
            <v>7.5102780747357489E-2</v>
          </cell>
          <cell r="I136">
            <v>9.8574055292110201E-3</v>
          </cell>
          <cell r="J136">
            <v>0.13392023275434453</v>
          </cell>
        </row>
        <row r="137">
          <cell r="G137">
            <v>0.16120762206337486</v>
          </cell>
          <cell r="H137">
            <v>0.290827737117348</v>
          </cell>
          <cell r="I137">
            <v>0.1388440256571952</v>
          </cell>
          <cell r="J137">
            <v>8.5625177489654813E-2</v>
          </cell>
        </row>
        <row r="138">
          <cell r="G138">
            <v>2.5397143650969754E-3</v>
          </cell>
          <cell r="H138">
            <v>3.5146481121075975E-3</v>
          </cell>
          <cell r="I138">
            <v>4.3007376442529839E-2</v>
          </cell>
          <cell r="J138">
            <v>8.9571192614727693E-2</v>
          </cell>
        </row>
        <row r="139">
          <cell r="G139">
            <v>2.3632578433354683E-2</v>
          </cell>
          <cell r="H139">
            <v>2.8657231009141703E-2</v>
          </cell>
          <cell r="I139">
            <v>7.9717161749351378E-3</v>
          </cell>
          <cell r="J139">
            <v>4.1053973301172379E-2</v>
          </cell>
        </row>
        <row r="140">
          <cell r="G140">
            <v>4.6913335235213502E-3</v>
          </cell>
          <cell r="H140">
            <v>0.20919847591896734</v>
          </cell>
          <cell r="I140">
            <v>3.5112088484414827E-2</v>
          </cell>
          <cell r="J140">
            <v>0.19297084357458949</v>
          </cell>
        </row>
        <row r="141">
          <cell r="G141">
            <v>7.6763487876830572E-2</v>
          </cell>
          <cell r="H141">
            <v>0.23939929034596852</v>
          </cell>
          <cell r="I141">
            <v>1.6714473592038377E-2</v>
          </cell>
          <cell r="J141">
            <v>4.520632932211479E-2</v>
          </cell>
        </row>
        <row r="142">
          <cell r="G142">
            <v>2.7539779002160994E-2</v>
          </cell>
          <cell r="H142">
            <v>0.13392023275434453</v>
          </cell>
          <cell r="I142">
            <v>1.3974287985523354E-3</v>
          </cell>
          <cell r="J142">
            <v>2.8657231009141703E-2</v>
          </cell>
        </row>
        <row r="143">
          <cell r="G143">
            <v>0.12199963938610674</v>
          </cell>
          <cell r="H143">
            <v>0.15677730081717153</v>
          </cell>
          <cell r="I143">
            <v>0.12670121006673518</v>
          </cell>
          <cell r="J143">
            <v>8.7587073941080146E-2</v>
          </cell>
        </row>
        <row r="144">
          <cell r="G144">
            <v>6.3255615082570341E-2</v>
          </cell>
          <cell r="H144">
            <v>0.14639638167813754</v>
          </cell>
          <cell r="I144">
            <v>5.2571367134796702E-2</v>
          </cell>
          <cell r="J144">
            <v>2.033983717551735E-2</v>
          </cell>
        </row>
        <row r="145">
          <cell r="G145">
            <v>0.33815003044033975</v>
          </cell>
          <cell r="H145">
            <v>0.19297084357458949</v>
          </cell>
          <cell r="I145">
            <v>0.70439841774562284</v>
          </cell>
          <cell r="J145">
            <v>0.21711045963043593</v>
          </cell>
        </row>
        <row r="146">
          <cell r="G146">
            <v>1.1593252499776073E-3</v>
          </cell>
          <cell r="H146">
            <v>4.1022571871500834E-3</v>
          </cell>
          <cell r="I146">
            <v>1.1482263217677144E-4</v>
          </cell>
          <cell r="J146">
            <v>7.4978481949482105E-4</v>
          </cell>
        </row>
        <row r="147">
          <cell r="G147">
            <v>7.8801210066728994E-2</v>
          </cell>
          <cell r="H147">
            <v>6.7972588775280895E-2</v>
          </cell>
          <cell r="I147">
            <v>0.14749353118365652</v>
          </cell>
          <cell r="J147">
            <v>3.8959732463472244E-2</v>
          </cell>
        </row>
        <row r="148">
          <cell r="G148">
            <v>0.29322949524545805</v>
          </cell>
          <cell r="H148">
            <v>0.276624595756091</v>
          </cell>
          <cell r="I148">
            <v>0.5664335544530098</v>
          </cell>
          <cell r="J148">
            <v>0.11968218737912585</v>
          </cell>
        </row>
        <row r="149">
          <cell r="G149">
            <v>5.1702664400644846E-2</v>
          </cell>
          <cell r="H149">
            <v>1.8873868589127377E-2</v>
          </cell>
          <cell r="I149">
            <v>0.17143646312082919</v>
          </cell>
          <cell r="J149">
            <v>1.7086550380866778E-2</v>
          </cell>
        </row>
        <row r="150">
          <cell r="G150">
            <v>5.3743592588867843E-2</v>
          </cell>
          <cell r="H150">
            <v>2.9212798747592764E-3</v>
          </cell>
          <cell r="I150">
            <v>2.6912030311058408E-2</v>
          </cell>
          <cell r="J150">
            <v>0.22789376387708193</v>
          </cell>
        </row>
        <row r="151">
          <cell r="G151">
            <v>6.1197952358759633E-2</v>
          </cell>
          <cell r="H151">
            <v>0.16057293781541895</v>
          </cell>
          <cell r="I151">
            <v>1.6226224610069704E-2</v>
          </cell>
          <cell r="J151">
            <v>4.5816916873012682E-2</v>
          </cell>
        </row>
        <row r="152">
          <cell r="G152">
            <v>2.1115067508509452E-3</v>
          </cell>
          <cell r="H152">
            <v>1.4228784237762601E-2</v>
          </cell>
          <cell r="I152">
            <v>2.2450727776098171E-3</v>
          </cell>
          <cell r="J152">
            <v>4.3495521260692831E-3</v>
          </cell>
        </row>
        <row r="153">
          <cell r="G153">
            <v>0.35289405474386437</v>
          </cell>
          <cell r="H153">
            <v>0.27462721355712821</v>
          </cell>
          <cell r="I153">
            <v>0.47249428743729044</v>
          </cell>
          <cell r="J153">
            <v>0.32571621879273005</v>
          </cell>
        </row>
        <row r="154">
          <cell r="G154">
            <v>3.7101617280229787E-2</v>
          </cell>
          <cell r="H154">
            <v>1.6714473592038377E-2</v>
          </cell>
          <cell r="I154">
            <v>1.6714473592038377E-2</v>
          </cell>
          <cell r="J154">
            <v>0.10194257132327937</v>
          </cell>
        </row>
        <row r="155">
          <cell r="G155">
            <v>0.23971248923420171</v>
          </cell>
          <cell r="H155">
            <v>0.51943087847859304</v>
          </cell>
          <cell r="I155">
            <v>0.41479894130581829</v>
          </cell>
          <cell r="J155">
            <v>1.0826166436713502E-2</v>
          </cell>
        </row>
        <row r="156">
          <cell r="G156">
            <v>2.4668548958854061E-2</v>
          </cell>
          <cell r="H156">
            <v>4.520632932211479E-2</v>
          </cell>
          <cell r="I156">
            <v>1.9400162946314393E-2</v>
          </cell>
          <cell r="J156">
            <v>1.4228784237762601E-2</v>
          </cell>
        </row>
        <row r="157">
          <cell r="G157">
            <v>0.41479894130581829</v>
          </cell>
          <cell r="H157">
            <v>0.51463721937446205</v>
          </cell>
          <cell r="I157">
            <v>0.12300138458679828</v>
          </cell>
          <cell r="J157">
            <v>0.74658044217841613</v>
          </cell>
        </row>
        <row r="158">
          <cell r="G158">
            <v>5.1198645260671203E-7</v>
          </cell>
          <cell r="H158">
            <v>3.9209890079773286E-3</v>
          </cell>
          <cell r="I158">
            <v>4.3495521260692831E-3</v>
          </cell>
          <cell r="J158">
            <v>1.7086550380866778E-2</v>
          </cell>
        </row>
        <row r="159">
          <cell r="G159">
            <v>9.5168122354234844E-2</v>
          </cell>
          <cell r="H159">
            <v>0.22472232699517425</v>
          </cell>
          <cell r="I159">
            <v>0.12535059924648448</v>
          </cell>
          <cell r="J159">
            <v>9.4832926728973567E-3</v>
          </cell>
        </row>
        <row r="160">
          <cell r="G160">
            <v>7.5713012794413351E-2</v>
          </cell>
          <cell r="H160">
            <v>2.6912030311058408E-2</v>
          </cell>
          <cell r="I160">
            <v>0.25743669581425466</v>
          </cell>
          <cell r="J160">
            <v>2.3731052998667644E-2</v>
          </cell>
        </row>
        <row r="161">
          <cell r="G161">
            <v>0.43906235026452806</v>
          </cell>
          <cell r="H161">
            <v>0.32408480518017529</v>
          </cell>
          <cell r="I161">
            <v>0.47511307743148545</v>
          </cell>
          <cell r="J161">
            <v>0.53185583484858823</v>
          </cell>
        </row>
        <row r="162">
          <cell r="G162">
            <v>0.10285845264962593</v>
          </cell>
          <cell r="H162">
            <v>0.24738905183519738</v>
          </cell>
          <cell r="I162">
            <v>7.1493240316874623E-2</v>
          </cell>
          <cell r="J162">
            <v>3.8959732463472244E-2</v>
          </cell>
        </row>
        <row r="163">
          <cell r="G163">
            <v>5.1198645260607655E-7</v>
          </cell>
          <cell r="H163">
            <v>3.9714299071969293E-2</v>
          </cell>
          <cell r="I163">
            <v>3.0293007623449168E-2</v>
          </cell>
          <cell r="J163">
            <v>7.4978481949482105E-4</v>
          </cell>
        </row>
        <row r="164">
          <cell r="G164">
            <v>3.9841924952645658E-2</v>
          </cell>
          <cell r="H164">
            <v>1.3974287985523354E-3</v>
          </cell>
          <cell r="I164">
            <v>0.21844611989802465</v>
          </cell>
          <cell r="J164">
            <v>8.8451891243225347E-3</v>
          </cell>
        </row>
        <row r="165">
          <cell r="G165">
            <v>4.2042286175694764E-3</v>
          </cell>
          <cell r="H165">
            <v>6.7228435197624323E-2</v>
          </cell>
          <cell r="I165">
            <v>0.15527450849604751</v>
          </cell>
          <cell r="J165">
            <v>0.10842826067755507</v>
          </cell>
        </row>
        <row r="166">
          <cell r="G166">
            <v>5.3229656838108493E-2</v>
          </cell>
          <cell r="H166">
            <v>7.3286899421005192E-2</v>
          </cell>
          <cell r="I166">
            <v>0.45434187324299113</v>
          </cell>
          <cell r="J166">
            <v>6.3815753405884801E-2</v>
          </cell>
        </row>
        <row r="167">
          <cell r="G167">
            <v>9.2244906108650995E-5</v>
          </cell>
          <cell r="H167">
            <v>5.1156492420734721E-4</v>
          </cell>
          <cell r="I167">
            <v>5.7834793758676267E-4</v>
          </cell>
          <cell r="J167">
            <v>7.4978481949482105E-4</v>
          </cell>
        </row>
        <row r="168">
          <cell r="G168">
            <v>0.22547304769843426</v>
          </cell>
          <cell r="H168">
            <v>0.1314916696362522</v>
          </cell>
          <cell r="I168">
            <v>5.7257056489072644E-2</v>
          </cell>
          <cell r="J168">
            <v>0.6767000465996077</v>
          </cell>
        </row>
        <row r="169">
          <cell r="G169">
            <v>9.7729889531539826E-2</v>
          </cell>
          <cell r="H169">
            <v>9.5656881969003391E-2</v>
          </cell>
          <cell r="I169">
            <v>2.5443868802344795E-4</v>
          </cell>
          <cell r="J169">
            <v>0.37530057015981461</v>
          </cell>
        </row>
        <row r="170">
          <cell r="G170">
            <v>0.41438691234842578</v>
          </cell>
          <cell r="H170">
            <v>0.40443384531979165</v>
          </cell>
          <cell r="I170">
            <v>0.32408480518017529</v>
          </cell>
          <cell r="J170">
            <v>0.52700504950827454</v>
          </cell>
        </row>
        <row r="171">
          <cell r="G171">
            <v>9.7930038196778799E-2</v>
          </cell>
          <cell r="H171">
            <v>0.13253157655887518</v>
          </cell>
          <cell r="I171">
            <v>0.35686549162577197</v>
          </cell>
          <cell r="J171">
            <v>5.1156492420734721E-4</v>
          </cell>
        </row>
        <row r="172">
          <cell r="G172">
            <v>0.25743669581425466</v>
          </cell>
          <cell r="H172">
            <v>0.22789376387708193</v>
          </cell>
          <cell r="I172">
            <v>0.32571621879273005</v>
          </cell>
          <cell r="J172">
            <v>0.22472232699517425</v>
          </cell>
        </row>
        <row r="173">
          <cell r="G173">
            <v>9.2066201888969211E-3</v>
          </cell>
          <cell r="H173">
            <v>1.7587481154574904E-2</v>
          </cell>
          <cell r="I173">
            <v>2.432075631455189E-2</v>
          </cell>
          <cell r="J173">
            <v>5.1198645260607655E-7</v>
          </cell>
        </row>
        <row r="174">
          <cell r="G174">
            <v>8.5162789796545929E-2</v>
          </cell>
          <cell r="H174">
            <v>2.5829482318039217E-2</v>
          </cell>
          <cell r="I174">
            <v>0.4234307039585235</v>
          </cell>
          <cell r="J174">
            <v>4.1022571871500834E-3</v>
          </cell>
        </row>
        <row r="175">
          <cell r="G175">
            <v>1.0848956720575975E-3</v>
          </cell>
          <cell r="H175">
            <v>6.3815753405884801E-2</v>
          </cell>
          <cell r="I175">
            <v>9.6544142003901615E-2</v>
          </cell>
          <cell r="J175">
            <v>1.6577545693492507E-3</v>
          </cell>
        </row>
        <row r="176">
          <cell r="G176">
            <v>0.10916123850704292</v>
          </cell>
          <cell r="H176">
            <v>0.11511395003183106</v>
          </cell>
          <cell r="I176">
            <v>8.7587073941080146E-2</v>
          </cell>
          <cell r="J176">
            <v>0.12670121006673518</v>
          </cell>
        </row>
        <row r="177">
          <cell r="G177">
            <v>0.1173869575943675</v>
          </cell>
          <cell r="H177">
            <v>5.4111041364000002E-2</v>
          </cell>
          <cell r="I177">
            <v>7.799981390617601E-2</v>
          </cell>
          <cell r="J177">
            <v>0.26620557306848203</v>
          </cell>
        </row>
        <row r="178">
          <cell r="G178">
            <v>1.6144814229359938E-2</v>
          </cell>
          <cell r="H178">
            <v>5.1053915127816041E-2</v>
          </cell>
          <cell r="I178">
            <v>1.6393312805108208E-5</v>
          </cell>
          <cell r="J178">
            <v>2.5371541654865944E-2</v>
          </cell>
        </row>
        <row r="179">
          <cell r="G179">
            <v>0.36181029803778031</v>
          </cell>
          <cell r="H179">
            <v>0.43027189069501059</v>
          </cell>
          <cell r="I179">
            <v>0.32789114607604508</v>
          </cell>
          <cell r="J179">
            <v>0.33171970919413712</v>
          </cell>
        </row>
        <row r="180">
          <cell r="G180">
            <v>0.15854202190824582</v>
          </cell>
          <cell r="H180">
            <v>0.14133925544195353</v>
          </cell>
          <cell r="I180">
            <v>9.7729889531539826E-2</v>
          </cell>
          <cell r="J180">
            <v>0.25598655038087309</v>
          </cell>
        </row>
        <row r="181">
          <cell r="G181">
            <v>1.5035125133632341E-2</v>
          </cell>
          <cell r="H181">
            <v>1.0530413091747336E-2</v>
          </cell>
          <cell r="I181">
            <v>8.6201340728441714E-5</v>
          </cell>
          <cell r="J181">
            <v>6.5510983190643676E-2</v>
          </cell>
        </row>
        <row r="182">
          <cell r="G182">
            <v>6.7346137563258556E-4</v>
          </cell>
          <cell r="H182">
            <v>1.8873868589127377E-2</v>
          </cell>
          <cell r="I182">
            <v>6.8528823223284625E-6</v>
          </cell>
          <cell r="J182">
            <v>4.520632932211479E-2</v>
          </cell>
        </row>
        <row r="183">
          <cell r="G183">
            <v>8.4515520712453537E-2</v>
          </cell>
          <cell r="H183">
            <v>3.292716756667341E-3</v>
          </cell>
          <cell r="I183">
            <v>0.38116077958388755</v>
          </cell>
          <cell r="J183">
            <v>3.8959732463472244E-2</v>
          </cell>
        </row>
        <row r="184">
          <cell r="G184">
            <v>0.16686678436703184</v>
          </cell>
          <cell r="H184">
            <v>0.10717910419121962</v>
          </cell>
          <cell r="I184">
            <v>0.36085915072990288</v>
          </cell>
          <cell r="J184">
            <v>8.8436172254047249E-2</v>
          </cell>
        </row>
        <row r="185">
          <cell r="G185">
            <v>3.018173491968398E-2</v>
          </cell>
          <cell r="H185">
            <v>3.3349261259287367E-2</v>
          </cell>
          <cell r="I185">
            <v>8.5780570708048742E-3</v>
          </cell>
          <cell r="J185">
            <v>6.0491960503034174E-2</v>
          </cell>
        </row>
        <row r="186">
          <cell r="G186">
            <v>9.9825119316298491E-2</v>
          </cell>
          <cell r="H186">
            <v>3.7101617280229787E-2</v>
          </cell>
          <cell r="I186">
            <v>0.14639638167813754</v>
          </cell>
          <cell r="J186">
            <v>0.1388440256571952</v>
          </cell>
        </row>
        <row r="187">
          <cell r="G187">
            <v>1.5665019775217445E-2</v>
          </cell>
          <cell r="H187">
            <v>3.7654962248230825E-2</v>
          </cell>
          <cell r="I187">
            <v>2.2715171672314984E-2</v>
          </cell>
          <cell r="J187">
            <v>9.4344392362510259E-4</v>
          </cell>
        </row>
        <row r="188">
          <cell r="G188">
            <v>3.3060928249135819E-2</v>
          </cell>
          <cell r="H188">
            <v>2.075007568627674E-2</v>
          </cell>
          <cell r="I188">
            <v>1.6226224610069704E-2</v>
          </cell>
          <cell r="J188">
            <v>7.5102780747357489E-2</v>
          </cell>
        </row>
        <row r="189">
          <cell r="G189">
            <v>9.8574055292109317E-3</v>
          </cell>
          <cell r="H189">
            <v>2.6444549217402358E-2</v>
          </cell>
          <cell r="I189">
            <v>1.1593252499776073E-3</v>
          </cell>
          <cell r="J189">
            <v>2.8657231009141703E-2</v>
          </cell>
        </row>
        <row r="190">
          <cell r="G190">
            <v>1.1251174404332127</v>
          </cell>
          <cell r="H190">
            <v>0.51463721937446205</v>
          </cell>
          <cell r="I190">
            <v>1.999534194359911</v>
          </cell>
          <cell r="J190">
            <v>1.104003129787491</v>
          </cell>
        </row>
        <row r="191">
          <cell r="G191">
            <v>3.0958801689770089E-2</v>
          </cell>
          <cell r="H191">
            <v>1.0530413091747336E-2</v>
          </cell>
          <cell r="I191">
            <v>5.8863397384942409E-2</v>
          </cell>
          <cell r="J191">
            <v>3.3349261259287367E-2</v>
          </cell>
        </row>
        <row r="192">
          <cell r="G192">
            <v>4.759961353128056E-2</v>
          </cell>
          <cell r="H192">
            <v>5.7257056489072644E-2</v>
          </cell>
          <cell r="I192">
            <v>3.3349261259287367E-2</v>
          </cell>
          <cell r="J192">
            <v>5.4111041364000002E-2</v>
          </cell>
        </row>
        <row r="193">
          <cell r="J193">
            <v>116.06749552065149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0DE9-8FBE-4D8F-99D1-97AA982DE91B}">
  <dimension ref="A1:O10"/>
  <sheetViews>
    <sheetView tabSelected="1" workbookViewId="0">
      <selection activeCell="R16" sqref="R16"/>
    </sheetView>
  </sheetViews>
  <sheetFormatPr defaultRowHeight="14.4" x14ac:dyDescent="0.3"/>
  <sheetData>
    <row r="1" spans="1:15" x14ac:dyDescent="0.3">
      <c r="A1" s="4" t="s">
        <v>23</v>
      </c>
    </row>
    <row r="2" spans="1:1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3">
      <c r="A3" t="s">
        <v>15</v>
      </c>
      <c r="B3">
        <f>3*SUM([1]Dataset_without_NA!G3:G193)</f>
        <v>93.986632398498685</v>
      </c>
      <c r="C3">
        <f>191*SUM([1]Dataset_without_NA!C195:E195)</f>
        <v>0</v>
      </c>
      <c r="D3">
        <f>E3-C3-B3</f>
        <v>136.4755325576885</v>
      </c>
      <c r="E3">
        <f>SUM([1]Dataset_without_NA!H3:J193)</f>
        <v>230.46216495618717</v>
      </c>
      <c r="F3">
        <f>191-1</f>
        <v>190</v>
      </c>
      <c r="G3">
        <f>3-1</f>
        <v>2</v>
      </c>
      <c r="H3">
        <f>(191-1)*(3-1)</f>
        <v>380</v>
      </c>
      <c r="I3">
        <f>B3/F3</f>
        <v>0.49466648630788784</v>
      </c>
      <c r="J3" s="2">
        <f>C3/G3</f>
        <v>0</v>
      </c>
      <c r="K3">
        <f>D3/H3</f>
        <v>0.35914613830970654</v>
      </c>
      <c r="L3">
        <f>I3/K3</f>
        <v>1.3773404014198714</v>
      </c>
      <c r="M3">
        <f>J3/K3</f>
        <v>0</v>
      </c>
      <c r="N3">
        <f>_xlfn.F.DIST.RT(10.206,190,380)</f>
        <v>3.1019833551793218E-80</v>
      </c>
      <c r="O3">
        <f>_xlfn.F.DIST.RT(17.421,2,380)</f>
        <v>5.7698785971282973E-8</v>
      </c>
    </row>
    <row r="4" spans="1:15" x14ac:dyDescent="0.3">
      <c r="A4" t="s">
        <v>16</v>
      </c>
      <c r="B4">
        <v>5210.4416038047111</v>
      </c>
      <c r="C4">
        <v>94.591458196806926</v>
      </c>
      <c r="D4">
        <v>523.15420192168529</v>
      </c>
      <c r="E4">
        <v>5828.1872639232006</v>
      </c>
      <c r="F4">
        <v>190</v>
      </c>
      <c r="G4">
        <v>2</v>
      </c>
      <c r="H4">
        <v>380</v>
      </c>
      <c r="I4">
        <v>27.423376862130059</v>
      </c>
      <c r="J4">
        <v>47.295729098403463</v>
      </c>
      <c r="K4">
        <v>1.3767215840044349</v>
      </c>
      <c r="L4">
        <v>19.9193338586037</v>
      </c>
      <c r="M4">
        <v>34.353880732250587</v>
      </c>
      <c r="N4">
        <v>1.110223024625157E-16</v>
      </c>
      <c r="O4">
        <v>1.9317880628477721E-14</v>
      </c>
    </row>
    <row r="5" spans="1:15" x14ac:dyDescent="0.3">
      <c r="A5" t="s">
        <v>17</v>
      </c>
      <c r="B5">
        <v>4006.5720767888301</v>
      </c>
      <c r="C5">
        <v>214.8308202443277</v>
      </c>
      <c r="D5">
        <v>336.22917975567208</v>
      </c>
      <c r="E5">
        <v>4557.6320767888301</v>
      </c>
      <c r="F5">
        <v>190</v>
      </c>
      <c r="G5">
        <v>2</v>
      </c>
      <c r="H5">
        <v>380</v>
      </c>
      <c r="I5">
        <v>21.087221456783318</v>
      </c>
      <c r="J5">
        <v>107.41541012216381</v>
      </c>
      <c r="K5">
        <v>0.8848136309359792</v>
      </c>
      <c r="L5">
        <v>23.83238765713487</v>
      </c>
      <c r="M5">
        <v>121.3989097438937</v>
      </c>
      <c r="N5">
        <v>1.110223024625157E-16</v>
      </c>
      <c r="O5">
        <v>1.110223024625157E-16</v>
      </c>
    </row>
    <row r="6" spans="1:15" x14ac:dyDescent="0.3">
      <c r="A6" t="s">
        <v>18</v>
      </c>
      <c r="B6">
        <v>588.65064572425729</v>
      </c>
      <c r="C6">
        <v>85.456160558465356</v>
      </c>
      <c r="D6">
        <v>333.19050610820233</v>
      </c>
      <c r="E6">
        <v>1007.297312390925</v>
      </c>
      <c r="F6">
        <v>190</v>
      </c>
      <c r="G6">
        <v>2</v>
      </c>
      <c r="H6">
        <v>380</v>
      </c>
      <c r="I6">
        <v>3.0981612932855649</v>
      </c>
      <c r="J6">
        <v>42.728080279232678</v>
      </c>
      <c r="K6">
        <v>0.87681712133737455</v>
      </c>
      <c r="L6">
        <v>3.5334178791582689</v>
      </c>
      <c r="M6">
        <v>48.730891812492473</v>
      </c>
      <c r="N6">
        <v>1.110223024625157E-16</v>
      </c>
      <c r="O6">
        <v>1.110223024625157E-16</v>
      </c>
    </row>
    <row r="7" spans="1:15" x14ac:dyDescent="0.3">
      <c r="A7" t="s">
        <v>19</v>
      </c>
      <c r="B7">
        <v>8503.3928795811516</v>
      </c>
      <c r="C7">
        <v>236.65521815009009</v>
      </c>
      <c r="D7">
        <v>1146.798115183245</v>
      </c>
      <c r="E7">
        <v>9886.8462129144846</v>
      </c>
      <c r="F7">
        <v>190</v>
      </c>
      <c r="G7">
        <v>2</v>
      </c>
      <c r="H7">
        <v>380</v>
      </c>
      <c r="I7">
        <v>44.754699366216578</v>
      </c>
      <c r="J7">
        <v>118.327609075045</v>
      </c>
      <c r="K7">
        <v>3.0178897767980151</v>
      </c>
      <c r="L7">
        <v>14.829799189585181</v>
      </c>
      <c r="M7">
        <v>39.20872458125055</v>
      </c>
      <c r="N7">
        <v>1.110223024625157E-16</v>
      </c>
      <c r="O7">
        <v>3.3306690738754701E-16</v>
      </c>
    </row>
    <row r="8" spans="1:15" x14ac:dyDescent="0.3">
      <c r="A8" t="s">
        <v>20</v>
      </c>
      <c r="B8">
        <v>172.79842931937171</v>
      </c>
      <c r="C8">
        <v>11.993961605584509</v>
      </c>
      <c r="D8">
        <v>20.939371727748721</v>
      </c>
      <c r="E8">
        <v>205.7317626527051</v>
      </c>
      <c r="F8">
        <v>190</v>
      </c>
      <c r="G8">
        <v>2</v>
      </c>
      <c r="H8">
        <v>380</v>
      </c>
      <c r="I8">
        <v>0.90946541747037746</v>
      </c>
      <c r="J8">
        <v>5.9969808027922573</v>
      </c>
      <c r="K8">
        <v>5.5103609809865048E-2</v>
      </c>
      <c r="L8">
        <v>16.504643173260099</v>
      </c>
      <c r="M8">
        <v>108.83099716125371</v>
      </c>
      <c r="N8">
        <v>1.110223024625157E-16</v>
      </c>
      <c r="O8">
        <v>1.110223024625157E-16</v>
      </c>
    </row>
    <row r="9" spans="1:15" x14ac:dyDescent="0.3">
      <c r="A9" t="s">
        <v>21</v>
      </c>
      <c r="B9">
        <v>8.5952879581151933</v>
      </c>
      <c r="C9">
        <v>4.0023385689353637</v>
      </c>
      <c r="D9">
        <v>4.1909947643978969</v>
      </c>
      <c r="E9">
        <v>16.788621291448511</v>
      </c>
      <c r="F9">
        <v>190</v>
      </c>
      <c r="G9">
        <v>2</v>
      </c>
      <c r="H9">
        <v>380</v>
      </c>
      <c r="I9">
        <v>4.5238357674290491E-2</v>
      </c>
      <c r="J9">
        <v>2.0011692844676818</v>
      </c>
      <c r="K9">
        <v>1.1028933590520779E-2</v>
      </c>
      <c r="L9">
        <v>4.1017889266440273</v>
      </c>
      <c r="M9">
        <v>181.4472150043282</v>
      </c>
      <c r="N9">
        <v>1.110223024625157E-16</v>
      </c>
      <c r="O9">
        <v>1.110223024625157E-16</v>
      </c>
    </row>
    <row r="10" spans="1:15" x14ac:dyDescent="0.3">
      <c r="A10" s="3" t="s">
        <v>22</v>
      </c>
      <c r="B10" s="3">
        <v>720.85315493503981</v>
      </c>
      <c r="C10" s="3">
        <v>6.3833973240260349</v>
      </c>
      <c r="D10" s="3">
        <v>97.389195268567093</v>
      </c>
      <c r="E10" s="3">
        <v>824.62574752763226</v>
      </c>
      <c r="F10" s="3">
        <v>190</v>
      </c>
      <c r="G10" s="3">
        <v>2</v>
      </c>
      <c r="H10" s="3">
        <v>380</v>
      </c>
      <c r="I10" s="3">
        <v>3.7939639733423149</v>
      </c>
      <c r="J10" s="3">
        <v>3.191698662013017</v>
      </c>
      <c r="K10" s="3">
        <v>0.25628735596991342</v>
      </c>
      <c r="L10" s="3">
        <v>14.803555013411209</v>
      </c>
      <c r="M10" s="3">
        <v>12.453593935346939</v>
      </c>
      <c r="N10" s="3">
        <v>1.110223024625157E-16</v>
      </c>
      <c r="O10" s="3">
        <v>5.7721943252930794E-6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2026-08-05T02:05:59Z</dcterms:created>
  <dcterms:modified xsi:type="dcterms:W3CDTF">2026-08-05T02:16:01Z</dcterms:modified>
</cp:coreProperties>
</file>