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Nelson\Investigación\CLEVER_project\Nature_art\draft\draft160626\Final\PNEAS\"/>
    </mc:Choice>
  </mc:AlternateContent>
  <xr:revisionPtr revIDLastSave="0" documentId="13_ncr:1_{ACD0B644-2530-484B-A158-A58D5A56641A}" xr6:coauthVersionLast="36" xr6:coauthVersionMax="36" xr10:uidLastSave="{00000000-0000-0000-0000-000000000000}"/>
  <bookViews>
    <workbookView xWindow="0" yWindow="0" windowWidth="28800" windowHeight="10305" xr2:uid="{2F92458F-3F9C-496E-9010-B527C156EAF4}"/>
  </bookViews>
  <sheets>
    <sheet name="Summary" sheetId="9" r:id="rId1"/>
    <sheet name="S1" sheetId="6" r:id="rId2"/>
    <sheet name="S2" sheetId="2" r:id="rId3"/>
    <sheet name="S3" sheetId="3" r:id="rId4"/>
    <sheet name="S4" sheetId="5" r:id="rId5"/>
    <sheet name="S5" sheetId="7" r:id="rId6"/>
    <sheet name="S6" sheetId="8"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7" l="1"/>
  <c r="C6" i="7" l="1"/>
  <c r="C5" i="7"/>
</calcChain>
</file>

<file path=xl/sharedStrings.xml><?xml version="1.0" encoding="utf-8"?>
<sst xmlns="http://schemas.openxmlformats.org/spreadsheetml/2006/main" count="595" uniqueCount="413">
  <si>
    <t>sd_ag_bmass</t>
  </si>
  <si>
    <t>Value_ag_bmass</t>
  </si>
  <si>
    <t>Description</t>
  </si>
  <si>
    <t>Uncer_biomass</t>
  </si>
  <si>
    <t>Gef_CO2</t>
  </si>
  <si>
    <t>sd_CO2</t>
  </si>
  <si>
    <t>Gef_CO</t>
  </si>
  <si>
    <t>sd_CO</t>
  </si>
  <si>
    <t>Gef_CH4</t>
  </si>
  <si>
    <t>sd_CH4</t>
  </si>
  <si>
    <t>Gef_N2O</t>
  </si>
  <si>
    <t>sd_N2O</t>
  </si>
  <si>
    <t>Gef_NOx</t>
  </si>
  <si>
    <t>sd_NOx</t>
  </si>
  <si>
    <t>Cf_value</t>
  </si>
  <si>
    <t>Cf_sd</t>
  </si>
  <si>
    <t>Litter_value</t>
  </si>
  <si>
    <t>Litter_min</t>
  </si>
  <si>
    <t>Litter_max</t>
  </si>
  <si>
    <t>DOM_value</t>
  </si>
  <si>
    <t>DOM_min</t>
  </si>
  <si>
    <t>DOM_max</t>
  </si>
  <si>
    <t>Pasture</t>
  </si>
  <si>
    <t>Dummy_C</t>
  </si>
  <si>
    <t>Land_class</t>
  </si>
  <si>
    <t>Forest Formation</t>
  </si>
  <si>
    <t>Savanna Formation</t>
  </si>
  <si>
    <t>Grassland</t>
  </si>
  <si>
    <t>Biome</t>
  </si>
  <si>
    <t>Ll_bm</t>
  </si>
  <si>
    <t>Lu_bm</t>
  </si>
  <si>
    <t>Name of Brazilian biomes</t>
  </si>
  <si>
    <t>Land cover classification according to MapBiomas</t>
  </si>
  <si>
    <t>Land_class1</t>
  </si>
  <si>
    <t>Dummy variable to select the land cover classes relate to land use change due to soy crop</t>
  </si>
  <si>
    <t>Lower limit (95% confidence) of the value of above-ground biomass (tonnes/ha)</t>
  </si>
  <si>
    <t>Uncertainty of the value of above-ground biomass (%)</t>
  </si>
  <si>
    <t>Upper limit (95% confidence) of the value of above-ground biomass (tonnes/ha)</t>
  </si>
  <si>
    <t>Recommended value for litter (tonnes/ha)</t>
  </si>
  <si>
    <t>Upper limit (95% confidence) of the value of litter (tonnes/ha)</t>
  </si>
  <si>
    <t>Lower limit (95% confidence) of the value of litter (tonnes/ha)</t>
  </si>
  <si>
    <t>Recommended value for dead organic matter-DOM (tonnes/ha)</t>
  </si>
  <si>
    <t>Lower limit (95% confidence) of the value of DOM (tonnes/ha)</t>
  </si>
  <si>
    <t>Upper limit (95% confidence) of the value of DOM (tonnes/ha)</t>
  </si>
  <si>
    <t>Recommended value for the emission factor of CO (g/kg biomass)</t>
  </si>
  <si>
    <t>Standard deviation of the emission factor of CO (g/kg of biomass)</t>
  </si>
  <si>
    <t>Recommended value for the combustion factor of the biomass</t>
  </si>
  <si>
    <t>Standard deviation of the combustion factor of the biomass</t>
  </si>
  <si>
    <t>Temporary Crops</t>
  </si>
  <si>
    <t>Perennial Crops</t>
  </si>
  <si>
    <t>Variable</t>
  </si>
  <si>
    <t>Source</t>
  </si>
  <si>
    <t>IPCC (2019), Table 5.3</t>
  </si>
  <si>
    <t>IPCC (2019), chapter 5</t>
  </si>
  <si>
    <t>IPCC (2006), Table 6.4</t>
  </si>
  <si>
    <t>IPCC (2019), Table 4.7</t>
  </si>
  <si>
    <t>IPCC (2019), Table 4.8</t>
  </si>
  <si>
    <t xml:space="preserve">Zimbres et al. (2020), Table 2 </t>
  </si>
  <si>
    <t>Similar to Value_ag_bmass variable</t>
  </si>
  <si>
    <t>IPCC (2019), Table 2.5</t>
  </si>
  <si>
    <t>IPCC (2019), Table 2.6</t>
  </si>
  <si>
    <t>na</t>
  </si>
  <si>
    <t>MapBiomas (2023)</t>
  </si>
  <si>
    <t>This study</t>
  </si>
  <si>
    <t>https://www.nature.com/articles/s41597-020-00599-8</t>
  </si>
  <si>
    <t>Jung et al. (2020)</t>
  </si>
  <si>
    <t>Classification according to terrestrial habitat types of the IUCN</t>
  </si>
  <si>
    <t>https://www.ipcc-nggip.iges.or.jp/public/2019rf/vol4.html</t>
  </si>
  <si>
    <t>https://www.ipcc-nggip.iges.or.jp/public/2006gl/vol4.html</t>
  </si>
  <si>
    <t>IPCC (2019), Table 2.2</t>
  </si>
  <si>
    <t>Link</t>
  </si>
  <si>
    <t>Forest Plantation (eucalyptus)</t>
  </si>
  <si>
    <t>https://www.sciencedirect.com/science/article/pii/S0378112719311909</t>
  </si>
  <si>
    <t>https://brasil.mapbiomas.org/colecoes-mapbiomas/</t>
  </si>
  <si>
    <r>
      <t>Recommended value for the emission factor of CO</t>
    </r>
    <r>
      <rPr>
        <vertAlign val="subscript"/>
        <sz val="11"/>
        <color theme="1"/>
        <rFont val="Arial"/>
        <family val="2"/>
      </rPr>
      <t>2</t>
    </r>
    <r>
      <rPr>
        <sz val="11"/>
        <color theme="1"/>
        <rFont val="Arial"/>
        <family val="2"/>
      </rPr>
      <t xml:space="preserve"> (g/kg biomass)</t>
    </r>
  </si>
  <si>
    <r>
      <t>Standard deviation of the emission factor of CO</t>
    </r>
    <r>
      <rPr>
        <vertAlign val="subscript"/>
        <sz val="11"/>
        <color theme="1"/>
        <rFont val="Arial"/>
        <family val="2"/>
      </rPr>
      <t>2</t>
    </r>
    <r>
      <rPr>
        <sz val="11"/>
        <color theme="1"/>
        <rFont val="Arial"/>
        <family val="2"/>
      </rPr>
      <t xml:space="preserve"> (g/kg of biomass)</t>
    </r>
  </si>
  <si>
    <r>
      <t>Recommended value for the emission factor of CH</t>
    </r>
    <r>
      <rPr>
        <vertAlign val="subscript"/>
        <sz val="11"/>
        <color theme="1"/>
        <rFont val="Arial"/>
        <family val="2"/>
      </rPr>
      <t>4</t>
    </r>
    <r>
      <rPr>
        <sz val="11"/>
        <color theme="1"/>
        <rFont val="Arial"/>
        <family val="2"/>
      </rPr>
      <t xml:space="preserve"> (g/kg biomass)</t>
    </r>
  </si>
  <si>
    <r>
      <t>Standard deviation of the emission factor of CH</t>
    </r>
    <r>
      <rPr>
        <vertAlign val="subscript"/>
        <sz val="11"/>
        <color theme="1"/>
        <rFont val="Arial"/>
        <family val="2"/>
      </rPr>
      <t>4</t>
    </r>
    <r>
      <rPr>
        <sz val="11"/>
        <color theme="1"/>
        <rFont val="Arial"/>
        <family val="2"/>
      </rPr>
      <t xml:space="preserve"> (g/kg of biomass)</t>
    </r>
  </si>
  <si>
    <r>
      <t>Recommended value for the emission factor of N</t>
    </r>
    <r>
      <rPr>
        <vertAlign val="subscript"/>
        <sz val="11"/>
        <color theme="1"/>
        <rFont val="Arial"/>
        <family val="2"/>
      </rPr>
      <t>2</t>
    </r>
    <r>
      <rPr>
        <sz val="11"/>
        <color theme="1"/>
        <rFont val="Arial"/>
        <family val="2"/>
      </rPr>
      <t>O (g/kg biomass)</t>
    </r>
  </si>
  <si>
    <r>
      <t>Standard deviation of the emission factor of N</t>
    </r>
    <r>
      <rPr>
        <vertAlign val="subscript"/>
        <sz val="11"/>
        <color theme="1"/>
        <rFont val="Arial"/>
        <family val="2"/>
      </rPr>
      <t>2</t>
    </r>
    <r>
      <rPr>
        <sz val="11"/>
        <color theme="1"/>
        <rFont val="Arial"/>
        <family val="2"/>
      </rPr>
      <t>O (g/kg of biomass)</t>
    </r>
  </si>
  <si>
    <r>
      <t>Recommended value for the emission factor of NO</t>
    </r>
    <r>
      <rPr>
        <vertAlign val="subscript"/>
        <sz val="11"/>
        <color theme="1"/>
        <rFont val="Arial"/>
        <family val="2"/>
      </rPr>
      <t>X</t>
    </r>
    <r>
      <rPr>
        <sz val="11"/>
        <color theme="1"/>
        <rFont val="Arial"/>
        <family val="2"/>
      </rPr>
      <t xml:space="preserve"> (g/kg biomass)</t>
    </r>
  </si>
  <si>
    <r>
      <t>Standard deviation of the emission factor of NO</t>
    </r>
    <r>
      <rPr>
        <vertAlign val="subscript"/>
        <sz val="11"/>
        <color theme="1"/>
        <rFont val="Arial"/>
        <family val="2"/>
      </rPr>
      <t>X</t>
    </r>
    <r>
      <rPr>
        <sz val="11"/>
        <color theme="1"/>
        <rFont val="Arial"/>
        <family val="2"/>
      </rPr>
      <t xml:space="preserve"> (g/kg of biomass)</t>
    </r>
  </si>
  <si>
    <t>Choice for model of uncertainty</t>
  </si>
  <si>
    <t>Triangle distribuction</t>
  </si>
  <si>
    <t>Above-ground biomass (tonnes/ha)</t>
  </si>
  <si>
    <t>Recommended value of above-groung biomass</t>
  </si>
  <si>
    <t>Standard deviation of above-ground biomass</t>
  </si>
  <si>
    <t>Litter</t>
  </si>
  <si>
    <t>Dead Organic Matter</t>
  </si>
  <si>
    <t>Emissions factors bacause burnt biomass</t>
  </si>
  <si>
    <t>Combustion factor of the biomass</t>
  </si>
  <si>
    <t>Parameter</t>
  </si>
  <si>
    <t>Changes of the organic carbon stock in the soil</t>
  </si>
  <si>
    <t>Uncertainty</t>
  </si>
  <si>
    <t>The spatial-splicity approach enabled obtain various estimations. Thus, uncertainty was modeled from bootstrapping to randomly obtain 1000 replicate inside each municipality.</t>
  </si>
  <si>
    <t>2,4-dichlorophenol</t>
  </si>
  <si>
    <t>[Thio]carbamate-compounds</t>
  </si>
  <si>
    <t>Benzimidazole_compounds</t>
  </si>
  <si>
    <t>Cyclic_N_compounds</t>
  </si>
  <si>
    <t>Machinery</t>
  </si>
  <si>
    <t>Diesel</t>
  </si>
  <si>
    <t>Fipronil</t>
  </si>
  <si>
    <t>Glyphosate</t>
  </si>
  <si>
    <t>Limestone</t>
  </si>
  <si>
    <t xml:space="preserve">Monoammonium_phosphate </t>
  </si>
  <si>
    <t>Nitrogen</t>
  </si>
  <si>
    <t>Organophosphorus_compounds</t>
  </si>
  <si>
    <t>Potassium_chloride</t>
  </si>
  <si>
    <t>Pyrethroid_compound</t>
  </si>
  <si>
    <t xml:space="preserve">Single_superphosphate </t>
  </si>
  <si>
    <t>Triple_superphosphate</t>
  </si>
  <si>
    <t>Electricity</t>
  </si>
  <si>
    <t>Heat_wood</t>
  </si>
  <si>
    <t>Hexane</t>
  </si>
  <si>
    <t>Ammonia</t>
  </si>
  <si>
    <t>Azoxystrobin</t>
  </si>
  <si>
    <t>Boron</t>
  </si>
  <si>
    <t>Cyproconazole</t>
  </si>
  <si>
    <t>Inoculant</t>
  </si>
  <si>
    <t>Lambda_cyhalothrin</t>
  </si>
  <si>
    <t>Methoxyfenozide</t>
  </si>
  <si>
    <t>Pesticide</t>
  </si>
  <si>
    <t>Phosphoric_acid</t>
  </si>
  <si>
    <t>Seed</t>
  </si>
  <si>
    <t>Sulfur</t>
  </si>
  <si>
    <t>Thiamethoxam</t>
  </si>
  <si>
    <t>Trifloxystrobin</t>
  </si>
  <si>
    <t>Fertiliser</t>
  </si>
  <si>
    <t>Natural_gas</t>
  </si>
  <si>
    <t>Urea</t>
  </si>
  <si>
    <t>Water</t>
  </si>
  <si>
    <t>[thio]carbamate compounds</t>
  </si>
  <si>
    <t>Dinitroalinile_compounds</t>
  </si>
  <si>
    <t>[Sulfonyl] urea-compound</t>
  </si>
  <si>
    <t>Mancozeb</t>
  </si>
  <si>
    <t>Pyridine_compound</t>
  </si>
  <si>
    <t>Triazine_compound</t>
  </si>
  <si>
    <t>Crushing</t>
  </si>
  <si>
    <t>Cobalt</t>
  </si>
  <si>
    <t>[Thio] carbomate-compound</t>
  </si>
  <si>
    <t>K2O</t>
  </si>
  <si>
    <t>Fungicide</t>
  </si>
  <si>
    <t>Diuron</t>
  </si>
  <si>
    <t>Metsulfuron_methyl</t>
  </si>
  <si>
    <t>Paraquat_dichloride</t>
  </si>
  <si>
    <t>Herbicide</t>
  </si>
  <si>
    <t>Cypermethrin</t>
  </si>
  <si>
    <t>Poultry_manure</t>
  </si>
  <si>
    <t>Gypsum</t>
  </si>
  <si>
    <t>Acephate</t>
  </si>
  <si>
    <t>Cyfluthrin</t>
  </si>
  <si>
    <t>Diflubenzuron</t>
  </si>
  <si>
    <t>Epoxiconazol</t>
  </si>
  <si>
    <t>Fludioxonil</t>
  </si>
  <si>
    <t>Imidacloprid</t>
  </si>
  <si>
    <t>Metalaxyl_M</t>
  </si>
  <si>
    <t>Pyraclostrobine</t>
  </si>
  <si>
    <t>Fertiliser_NPK_3.6_20.8_17.6</t>
  </si>
  <si>
    <t>Farming</t>
  </si>
  <si>
    <t>Processing</t>
  </si>
  <si>
    <t xml:space="preserve">Pesticide </t>
  </si>
  <si>
    <t>Soil corrector</t>
  </si>
  <si>
    <t>Sowing</t>
  </si>
  <si>
    <t>Stages, processes and inputs consumption</t>
  </si>
  <si>
    <t>Value</t>
  </si>
  <si>
    <t>Unit</t>
  </si>
  <si>
    <t>Key_sim</t>
  </si>
  <si>
    <t>Dichlorophenol_2_4</t>
  </si>
  <si>
    <t>Carbamate_compound</t>
  </si>
  <si>
    <t>Benzimidazole_compound</t>
  </si>
  <si>
    <t>Cyclic N_compound</t>
  </si>
  <si>
    <t>Lime</t>
  </si>
  <si>
    <t>Monoammonium_phosphate</t>
  </si>
  <si>
    <t>Nitrogen_Fertiliser_As_N</t>
  </si>
  <si>
    <t>Organophosphorus_compound</t>
  </si>
  <si>
    <t>Single_superphosphate</t>
  </si>
  <si>
    <t>Hardwood_Chips_From_Forest</t>
  </si>
  <si>
    <t>Ammonia_Anhydrous</t>
  </si>
  <si>
    <t>Boron_carbide</t>
  </si>
  <si>
    <t>Soybean_Seed</t>
  </si>
  <si>
    <t>Natural_Gas_High_Pressure</t>
  </si>
  <si>
    <t>Tap_water</t>
  </si>
  <si>
    <t>Dinitroaniline_compound</t>
  </si>
  <si>
    <t>Sulfonyl_Urea_compound</t>
  </si>
  <si>
    <t>Pyridine</t>
  </si>
  <si>
    <t>Potassium_Fertiliser_As_K2O</t>
  </si>
  <si>
    <t>Poultry_Manure_Dried</t>
  </si>
  <si>
    <t>NPK_151515</t>
  </si>
  <si>
    <t>Process</t>
  </si>
  <si>
    <t>Unit_process</t>
  </si>
  <si>
    <t>Sorce</t>
  </si>
  <si>
    <t>[sulfonyl]urea-compound {GLO}| market for | Cut-off, U</t>
  </si>
  <si>
    <t>market for [sulfonyl]urea-compound</t>
  </si>
  <si>
    <t>Ecoinvent v3.8 processed in SimaPro</t>
  </si>
  <si>
    <t>[thio]carbamate-compound {GLO}| market for | Cut-off, U</t>
  </si>
  <si>
    <t>market for [thio]carbamate-compound</t>
  </si>
  <si>
    <t>Boron carbide {GLO}| market for | Cut-off, U</t>
  </si>
  <si>
    <t>market for boron carbide</t>
  </si>
  <si>
    <t>Citric acid {GLO}| market for | Cut-off, U</t>
  </si>
  <si>
    <t>market for citric acid</t>
  </si>
  <si>
    <t>Citric_acid</t>
  </si>
  <si>
    <t>Cobalt {GLO}| market for | Cut-off, U</t>
  </si>
  <si>
    <t>market for cobalt</t>
  </si>
  <si>
    <t>Cyclic N-compound {GLO}| market for | Cut-off, U</t>
  </si>
  <si>
    <t>market for cyclic N-compound</t>
  </si>
  <si>
    <t>Dinitroaniline-compound {GLO}| market for | Cut-off, U</t>
  </si>
  <si>
    <t>market for dinitroaniline-compound</t>
  </si>
  <si>
    <t>Electricity, low voltage {BR-Mid-western grid}| market for electricity, low voltage | Cut-off, U</t>
  </si>
  <si>
    <t>market for electricity, low voltage</t>
  </si>
  <si>
    <t>Electricity_Low_Voltage_voltage_BR_Mid_western</t>
  </si>
  <si>
    <t>Electricity, low voltage {BR-North-eastern grid}| market for electricity, low voltage | Cut-off, U</t>
  </si>
  <si>
    <t>Electricity_Low_Voltage_voltage_BR_North_eastern</t>
  </si>
  <si>
    <t>Electricity, low voltage {BR-Northern grid}| market for electricity, low voltage | Cut-off, U</t>
  </si>
  <si>
    <t>Electricity_Low_Voltage_voltage_BR_Northern</t>
  </si>
  <si>
    <t>Electricity, low voltage {BR-South-eastern grid}| market for electricity, low voltage | Cut-off, U</t>
  </si>
  <si>
    <t>Electricity_Low_Voltage_voltage_BR_South_eastern</t>
  </si>
  <si>
    <t>Electricity, low voltage {BR-Southern grid}| market for electricity, low voltage | Cut-off, U</t>
  </si>
  <si>
    <t>Electricity_Low_Voltage_voltage_BR_Southern</t>
  </si>
  <si>
    <t>Electricity, medium voltage {BR-Mid-western grid}| market for electricity, medium voltage | Cut-off, U</t>
  </si>
  <si>
    <t>market for electricity, medium voltage</t>
  </si>
  <si>
    <t>Electricity_Medium_Voltage_voltage_BR_Mid_western</t>
  </si>
  <si>
    <t>Electricity, medium voltage {BR-North-eastern grid}| market for electricity, medium voltage | Cut-off, U</t>
  </si>
  <si>
    <t>Electricity_Medium_Voltage_voltage_BR_North_eastern</t>
  </si>
  <si>
    <t>Electricity, medium voltage {BR-Northern grid}| market for electricity, medium voltage | Cut-off, U</t>
  </si>
  <si>
    <t>Electricity_Medium_Voltage_voltage_BR_Northern</t>
  </si>
  <si>
    <t>Electricity, medium voltage {BR-South-eastern grid}| market for electricity, medium voltage | Cut-off, U</t>
  </si>
  <si>
    <t>Electricity_Medium_Voltage_voltage_BR_South_eastern</t>
  </si>
  <si>
    <t>Electricity, medium voltage {BR-Southern grid}| market for electricity, medium voltage | Cut-off, U</t>
  </si>
  <si>
    <t>Electricity_Medium_Voltage_voltage_BR_Southern</t>
  </si>
  <si>
    <t>Electricity, high voltage {BR-Mid-western grid}| market for electricity, high voltage | Cut-off, U</t>
  </si>
  <si>
    <t>market for electricity, high voltage</t>
  </si>
  <si>
    <t>Electricity_High_Voltage_voltage_BR_Mid_western</t>
  </si>
  <si>
    <t>Electricity, high voltage {BR-Northern grid}| market for electricity, high voltage | Cut-off, U</t>
  </si>
  <si>
    <t>Electricity_High_Voltage_voltage_BR_Northern</t>
  </si>
  <si>
    <t>Electricity, high voltage {BR-North-eastern grid}| market for electricity, high voltage | Cut-off, U</t>
  </si>
  <si>
    <t>Electricity_High_Voltage_voltage_BR_North_eastern</t>
  </si>
  <si>
    <t>Electricity, high voltage {BR-South-eastern grid}| market for electricity, high voltage | Cut-off, U</t>
  </si>
  <si>
    <t>Electricity_High_Voltage_voltage_BR_South_eastern</t>
  </si>
  <si>
    <t>Electricity, high voltage {BR-Southern grid}| market for electricity, high voltage | Cut-off, U</t>
  </si>
  <si>
    <t>Electricity_High_Voltage_voltage_BR_Southern</t>
  </si>
  <si>
    <t>Ethanol, without water, in 95% solution state, from fermentation {BR}| market for ethanol, without water, in 95% solution state, from fermentation | Cut-off, U</t>
  </si>
  <si>
    <t>market for ethanol, without water, in 95% solution state, from fermentation</t>
  </si>
  <si>
    <t>Ethanol</t>
  </si>
  <si>
    <t>Inorganic nitrogen fertiliser, as N {BR}| market for inorganic nitrogen fertiliser, as N | Cut-off, U</t>
  </si>
  <si>
    <t>market for inorganic nitrogen fertiliser, as N</t>
  </si>
  <si>
    <t>Inorganic phosphorus fertiliser, as P2O5 {BR}| market for inorganic phosphorus fertiliser, as P2O5 | Cut-off, U</t>
  </si>
  <si>
    <t>market for inorganic phosphorus fertiliser, as P2O5</t>
  </si>
  <si>
    <t>Phosphorus_Fertiliser_As_P2O5</t>
  </si>
  <si>
    <t>Inorganic potassium fertiliser, as K2O {BR}| market for inorganic potassium fertiliser, as K2O | Cut-off, U</t>
  </si>
  <si>
    <t>market for inorganic potassium fertiliser, as K2O</t>
  </si>
  <si>
    <t>Glyphosate {GLO}| market for | Cut-off, U</t>
  </si>
  <si>
    <t>market for glyphosate</t>
  </si>
  <si>
    <t>Gypsum, mineral {RoW}| market for gypsum, mineral | Cut-off, U</t>
  </si>
  <si>
    <t>market for gypsum, mineral</t>
  </si>
  <si>
    <t>Heat, central or small-scale, other than natural gas {RoW}| heat production, hardwood chips from forest, at furnace 50kW | Cut-off, U</t>
  </si>
  <si>
    <t>heat production, hardwood chips from forest, at furnace 50kW</t>
  </si>
  <si>
    <t>Hexane {GLO}| market for | Cut-off, U</t>
  </si>
  <si>
    <t>market for hexane</t>
  </si>
  <si>
    <t>Soybean seed, for sowing {GLO}| market for | Cut-off, U</t>
  </si>
  <si>
    <t>market for soybean seed, for sowing</t>
  </si>
  <si>
    <t>Organophosphorus-compound, unspecified {GLO}| market for | Cut-off, U</t>
  </si>
  <si>
    <t>market for organophosphorus-compound, unspecified</t>
  </si>
  <si>
    <t>Benzimidazole-compound {GLO}| market for | Cut-off, U</t>
  </si>
  <si>
    <t>market for benzimidazole-compound</t>
  </si>
  <si>
    <t>Diesel {BR}| market for diesel | Cut-off, U</t>
  </si>
  <si>
    <t>market for diesel</t>
  </si>
  <si>
    <t>NPK (26-15-15) fertiliser {RoW}| market for NPK (26-15-15) fertiliser | Cut-off, U</t>
  </si>
  <si>
    <t>market for NPK (26-15-15) fertiliser</t>
  </si>
  <si>
    <t>NPK_261515</t>
  </si>
  <si>
    <t>NPK (15-15-15) fertiliser {RoW}| market for NPK (15-15-15) fertiliser | Cut-off, U</t>
  </si>
  <si>
    <t>market for NPK (15-15-15) fertiliser</t>
  </si>
  <si>
    <t>Mancozeb {GLO}| market for | Cut-off, U</t>
  </si>
  <si>
    <t>market for mancozeb</t>
  </si>
  <si>
    <t>Hydrochloric acid, without water, in 30% solution state {RoW}| market for | Cut-off, U</t>
  </si>
  <si>
    <t>market for hydrochloric acid, without water, in 30% solution state</t>
  </si>
  <si>
    <t>Hydrochloric_Acid</t>
  </si>
  <si>
    <t>Transport, freight, lorry 3.5-7.5 metric ton, EURO2 {BR}| market for transport, freight, lorry 3.5-7.5 metric ton, EURO2 | Cut-off, U</t>
  </si>
  <si>
    <t>market for transport, freight, lorry 3.5-7.5 metric ton, EURO2</t>
  </si>
  <si>
    <t>Transport_Freight_Lorry_7</t>
  </si>
  <si>
    <t>Transport, freight, lorry 16-32 metric ton, EURO3 {BR}| market for transport, freight, lorry 16-32 metric ton, EURO3 | Cut-off, U</t>
  </si>
  <si>
    <t>market for transport, freight, lorry 16-32 metric ton, EURO3</t>
  </si>
  <si>
    <t>Transport_Freight_Lorry_32_EURO3</t>
  </si>
  <si>
    <t>Transport, freight, lorry &gt;32 metric ton, EURO2 {BR}| market for transport, freight, lorry &gt;32 metric ton, EURO2 | Cut-off, U</t>
  </si>
  <si>
    <t>market for transport, freight, lorry &gt;32 metric ton, EURO2</t>
  </si>
  <si>
    <t>Transport_Freight_Lorry_33</t>
  </si>
  <si>
    <t>Potassium chloride {RoW}| market for potassium chloride | Cut-off, U</t>
  </si>
  <si>
    <t>market for potassium chloride</t>
  </si>
  <si>
    <t>Dolomite {RoW}| market for dolomite | Cut-off, U</t>
  </si>
  <si>
    <t>market for dolomite</t>
  </si>
  <si>
    <t>Dolomite</t>
  </si>
  <si>
    <t>Limestone and gypsum application, by spreader {BR}| limestone and gypsum application, by spreader | Cut-off, U</t>
  </si>
  <si>
    <t>limestone and gypsum application, by spreader</t>
  </si>
  <si>
    <t>Limestone_and_gypsum_app</t>
  </si>
  <si>
    <t>Limestone, crushed, for mill {RoW}| market for limestone, crushed, for mill | Cut-off, U</t>
  </si>
  <si>
    <t>market for limestone, crushed, for mill</t>
  </si>
  <si>
    <t>Limestone_Crushed_for_mill</t>
  </si>
  <si>
    <t>Methanol {GLO}| market for | Cut-off, U</t>
  </si>
  <si>
    <t>market for methanol</t>
  </si>
  <si>
    <t>Methanol</t>
  </si>
  <si>
    <t>Metolachlor {GLO}| market for | Cut-off, U</t>
  </si>
  <si>
    <t>market for metolachlor</t>
  </si>
  <si>
    <t>Metolachlor</t>
  </si>
  <si>
    <t>Natural gas, high pressure {BR}| market for natural gas, high pressure | Cut-off, U</t>
  </si>
  <si>
    <t>market for natural gas, high pressure</t>
  </si>
  <si>
    <t>Monoammonium phosphate {RoW}| market for monoammonium phosphate | Cut-off, U</t>
  </si>
  <si>
    <t>market for monoammonium phosphate</t>
  </si>
  <si>
    <t>Single superphosphate {RoW}| market for single superphosphate | Cut-off, U</t>
  </si>
  <si>
    <t>market for single superphosphate</t>
  </si>
  <si>
    <t>Triple superphosphate {RoW}| market for triple superphosphate | Cut-off, U</t>
  </si>
  <si>
    <t>market for triple superphosphate</t>
  </si>
  <si>
    <t>Pesticide, unspecified {GLO}| market for | Cut-off, U</t>
  </si>
  <si>
    <t>market for pesticide, unspecified</t>
  </si>
  <si>
    <t>Phosphoric acid, fertiliser grade, without water, in 70% solution state {RoW}| market for phosphoric acid, fertiliser grade, without water, in 70% solution state | Cut-off, U</t>
  </si>
  <si>
    <t>market for phosphoric acid, fertiliser grade, without water, in 70% solution state</t>
  </si>
  <si>
    <t>Poultry manure, dried {GLO}| market for | Cut-off, U</t>
  </si>
  <si>
    <t>market for poultry manure, dried</t>
  </si>
  <si>
    <t>Poultry manure, fresh {GLO}| market for | Cut-off, U</t>
  </si>
  <si>
    <t>market for poultry manure, fresh</t>
  </si>
  <si>
    <t>Poultry_Manure_Fresh</t>
  </si>
  <si>
    <t>Pyrethroid-compound {GLO}| market for | Cut-off, U</t>
  </si>
  <si>
    <t>market for pyrethroid-compound</t>
  </si>
  <si>
    <t>Pyridine {GLO}| market for | Cut-off, U</t>
  </si>
  <si>
    <t>market for pyridine</t>
  </si>
  <si>
    <t>Sodium hydroxide, without water, in 50% solution state {GLO}| market for | Cut-off, U</t>
  </si>
  <si>
    <t>market for sodium hydroxide, without water, in 50% solution state</t>
  </si>
  <si>
    <t>Sodium_Hydroxide</t>
  </si>
  <si>
    <t>Sulfur {GLO}| market for | Cut-off, U</t>
  </si>
  <si>
    <t>market for sulfur</t>
  </si>
  <si>
    <t>Triazine-compound, unspecified {GLO}| market for | Cut-off, U</t>
  </si>
  <si>
    <t>market for triazine-compound, unspecified</t>
  </si>
  <si>
    <t>Urea {RoW}| market for urea | Cut-off, U</t>
  </si>
  <si>
    <t>market for urea</t>
  </si>
  <si>
    <t>Tap water {BR}| market for tap water | Cut-off, U</t>
  </si>
  <si>
    <t>market for tap water</t>
  </si>
  <si>
    <t>Ammonia, anhydrous, liquid {RoW}| market for ammonia, anhydrous, liquid | Cut-off, U</t>
  </si>
  <si>
    <t>market for ammonia, anhydrous, liquid</t>
  </si>
  <si>
    <t>2,4-dichlorophenol {GLO}| market for | Cut-off, U</t>
  </si>
  <si>
    <t>market for 2,4-dichlorophenol</t>
  </si>
  <si>
    <t>Transport, freight, inland waterways, barge {RoW}| market for transport, freight, inland waterways, barge | Cut-off, U</t>
  </si>
  <si>
    <t>market for transport, freight, inland waterways, barge</t>
  </si>
  <si>
    <t>Transport_Freight_Inland</t>
  </si>
  <si>
    <t>Transport, freight, sea, container ship {GLO}| market for transport, freight, sea, container ship | Cut-off, U</t>
  </si>
  <si>
    <t>market for transport, freight, sea, container ship</t>
  </si>
  <si>
    <t>Transport_Freight_Sea</t>
  </si>
  <si>
    <t>Transport, freight, lorry 16-32 metric ton, EURO5 {BR}| market for transport, freight, lorry 16-32 metric ton, EURO5 | Cut-off, U</t>
  </si>
  <si>
    <t>market for transport, freight, lorry 16-32 metric ton, EURO5</t>
  </si>
  <si>
    <t>Transport_Freight_Lorry_32_EURO5</t>
  </si>
  <si>
    <t>Transport, freight train {RoW}| diesel | Cut-off, U</t>
  </si>
  <si>
    <t>transport, freight train, diesel</t>
  </si>
  <si>
    <t>Transport_Freight_train</t>
  </si>
  <si>
    <t>Lime {RoW}| market for lime | Cut-off, U</t>
  </si>
  <si>
    <t>lime to generic market for soil pH raising agent</t>
  </si>
  <si>
    <t>Emission</t>
  </si>
  <si>
    <t>N2Oi_vol_g</t>
  </si>
  <si>
    <t>IPCC2019</t>
  </si>
  <si>
    <t>N2Od_g</t>
  </si>
  <si>
    <t>C_limestone</t>
  </si>
  <si>
    <t>EEA2019</t>
  </si>
  <si>
    <t>Overall, the consumption of each inputs variate according the literature source; in addiction, inside of each source uncertainty of the consumption can be explicit. Along these lines, a two-steps procedure was applied to obtain 1000 replicas of the consumptions whose data allowed modelling their uncertainty. Firstly, a random sampling is applied to select 1000 times between the literature sources available. subsequent, a data is selected from the respective data source, if the input consumption does not have dispersion statistics inside of the data source, only one value is available to select; otherwise a triangle distribution is considered to model input consumption and a randomly way a value is selected.</t>
  </si>
  <si>
    <t>Parametter</t>
  </si>
  <si>
    <t>Name</t>
  </si>
  <si>
    <t>Characterisation factor detailed by  ecoregions and kingdom (animalia and plantae).</t>
  </si>
  <si>
    <t xml:space="preserve">Triangle distribution.  Lower and upper limit are the lower and uppr values between CF fo animalia and plantae, respectively. Mode or recommended value is the average of the CFs for both kingdom in the ecoregion. </t>
  </si>
  <si>
    <t>Scherer et al. (2023)</t>
  </si>
  <si>
    <t>Surface area linked with land occupation in the soy crop in the municipality m (ha)</t>
  </si>
  <si>
    <t>Surface area linked with land transformation in the soy crop in the municipality m (ha)</t>
  </si>
  <si>
    <t>NM: non-modeled</t>
  </si>
  <si>
    <t>NM</t>
  </si>
  <si>
    <t>Total soy crop area planted in the municipality m (ha)</t>
  </si>
  <si>
    <t>https://pubs.acs.org/doi/full/10.1021/acs.est.3c04191</t>
  </si>
  <si>
    <t>https://pubs.acs.org/doi/full/10.1021/acs.est.3c04192</t>
  </si>
  <si>
    <t>This study based on MapBiomas</t>
  </si>
  <si>
    <t>https://brasil.mapbiomas.org/en/colecoes-mapbiomas/</t>
  </si>
  <si>
    <t>https://www.ibge.gov.br/en/geosciences/downloads-geosciences.html?lang=en-GB</t>
  </si>
  <si>
    <t>IBGE</t>
  </si>
  <si>
    <t>https://www.worldwildlife.org/publications/terrestrial-ecoregions-of-the-world</t>
  </si>
  <si>
    <t>This study based on ecoregion shape of WWF and shape of Brazil division per mnicipality of IBGE</t>
  </si>
  <si>
    <r>
      <t>NH</t>
    </r>
    <r>
      <rPr>
        <vertAlign val="subscript"/>
        <sz val="11"/>
        <color theme="1"/>
        <rFont val="Arial"/>
        <family val="2"/>
      </rPr>
      <t>3</t>
    </r>
  </si>
  <si>
    <r>
      <t>NO</t>
    </r>
    <r>
      <rPr>
        <vertAlign val="subscript"/>
        <sz val="11"/>
        <color theme="1"/>
        <rFont val="Arial"/>
        <family val="2"/>
      </rPr>
      <t>x</t>
    </r>
  </si>
  <si>
    <t>Triangle distribution</t>
  </si>
  <si>
    <t>Lower limit</t>
  </si>
  <si>
    <t>Upper limit</t>
  </si>
  <si>
    <t>https://op.europa.eu/en/publication-detail/-/publication/ce310211-4bc5-11ea-8aa5-01aa75ed71a1/language-en</t>
  </si>
  <si>
    <r>
      <t>kg N</t>
    </r>
    <r>
      <rPr>
        <vertAlign val="subscript"/>
        <sz val="11"/>
        <color theme="1"/>
        <rFont val="Arial"/>
        <family val="2"/>
      </rPr>
      <t>2</t>
    </r>
    <r>
      <rPr>
        <sz val="11"/>
        <color theme="1"/>
        <rFont val="Arial"/>
        <family val="2"/>
      </rPr>
      <t>O-N·kg N applied</t>
    </r>
    <r>
      <rPr>
        <vertAlign val="superscript"/>
        <sz val="11"/>
        <color theme="1"/>
        <rFont val="Arial"/>
        <family val="2"/>
      </rPr>
      <t>-1</t>
    </r>
  </si>
  <si>
    <r>
      <t>CO</t>
    </r>
    <r>
      <rPr>
        <vertAlign val="subscript"/>
        <sz val="11"/>
        <color theme="1"/>
        <rFont val="Arial"/>
        <family val="2"/>
      </rPr>
      <t>2</t>
    </r>
    <r>
      <rPr>
        <sz val="11"/>
        <color theme="1"/>
        <rFont val="Arial"/>
        <family val="2"/>
      </rPr>
      <t>–C·kg limestone</t>
    </r>
    <r>
      <rPr>
        <vertAlign val="superscript"/>
        <sz val="11"/>
        <color theme="1"/>
        <rFont val="Arial"/>
        <family val="2"/>
      </rPr>
      <t>-1</t>
    </r>
  </si>
  <si>
    <r>
      <t>kg N</t>
    </r>
    <r>
      <rPr>
        <vertAlign val="subscript"/>
        <sz val="11"/>
        <color theme="1"/>
        <rFont val="Arial"/>
        <family val="2"/>
      </rPr>
      <t>2</t>
    </r>
    <r>
      <rPr>
        <sz val="11"/>
        <color theme="1"/>
        <rFont val="Arial"/>
        <family val="2"/>
      </rPr>
      <t>O–N·(kg NH</t>
    </r>
    <r>
      <rPr>
        <vertAlign val="subscript"/>
        <sz val="11"/>
        <color theme="1"/>
        <rFont val="Arial"/>
        <family val="2"/>
      </rPr>
      <t>3</t>
    </r>
    <r>
      <rPr>
        <sz val="11"/>
        <color theme="1"/>
        <rFont val="Arial"/>
        <family val="2"/>
      </rPr>
      <t>–N + NO</t>
    </r>
    <r>
      <rPr>
        <vertAlign val="subscript"/>
        <sz val="11"/>
        <color theme="1"/>
        <rFont val="Arial"/>
        <family val="2"/>
      </rPr>
      <t>x</t>
    </r>
    <r>
      <rPr>
        <sz val="11"/>
        <color theme="1"/>
        <rFont val="Arial"/>
        <family val="2"/>
      </rPr>
      <t>–N volatilised)</t>
    </r>
    <r>
      <rPr>
        <vertAlign val="superscript"/>
        <sz val="11"/>
        <color theme="1"/>
        <rFont val="Arial"/>
        <family val="2"/>
      </rPr>
      <t xml:space="preserve">-1 </t>
    </r>
  </si>
  <si>
    <t>https://www.ipcc-nggip.iges.or.jp/public/2006gl/spanish/vol4.html</t>
  </si>
  <si>
    <t>IPCC2006</t>
  </si>
  <si>
    <r>
      <t>kg NH</t>
    </r>
    <r>
      <rPr>
        <vertAlign val="subscript"/>
        <sz val="11"/>
        <color theme="1"/>
        <rFont val="Arial"/>
        <family val="2"/>
      </rPr>
      <t>3</t>
    </r>
    <r>
      <rPr>
        <sz val="11"/>
        <color theme="1"/>
        <rFont val="Arial"/>
        <family val="2"/>
      </rPr>
      <t>-N·kg N applied</t>
    </r>
    <r>
      <rPr>
        <vertAlign val="superscript"/>
        <sz val="11"/>
        <color theme="1"/>
        <rFont val="Arial"/>
        <family val="2"/>
      </rPr>
      <t>-1</t>
    </r>
  </si>
  <si>
    <r>
      <t>kg NO</t>
    </r>
    <r>
      <rPr>
        <vertAlign val="subscript"/>
        <sz val="11"/>
        <color theme="1"/>
        <rFont val="Arial"/>
        <family val="2"/>
      </rPr>
      <t>x</t>
    </r>
    <r>
      <rPr>
        <sz val="11"/>
        <color theme="1"/>
        <rFont val="Arial"/>
        <family val="2"/>
      </rPr>
      <t>-N·kg N applied</t>
    </r>
    <r>
      <rPr>
        <vertAlign val="superscript"/>
        <sz val="11"/>
        <color theme="1"/>
        <rFont val="Arial"/>
        <family val="2"/>
      </rPr>
      <t>-1</t>
    </r>
  </si>
  <si>
    <r>
      <t>Emission factor for indirect N</t>
    </r>
    <r>
      <rPr>
        <vertAlign val="subscript"/>
        <sz val="11"/>
        <color theme="1"/>
        <rFont val="Arial"/>
        <family val="2"/>
      </rPr>
      <t>2</t>
    </r>
    <r>
      <rPr>
        <sz val="11"/>
        <color theme="1"/>
        <rFont val="Arial"/>
        <family val="2"/>
      </rPr>
      <t>O due to nitrogen fertilisation</t>
    </r>
  </si>
  <si>
    <r>
      <t>Emission factor for direct N</t>
    </r>
    <r>
      <rPr>
        <vertAlign val="subscript"/>
        <sz val="11"/>
        <color theme="1"/>
        <rFont val="Arial"/>
        <family val="2"/>
      </rPr>
      <t>2</t>
    </r>
    <r>
      <rPr>
        <sz val="11"/>
        <color theme="1"/>
        <rFont val="Arial"/>
        <family val="2"/>
      </rPr>
      <t>O due to nitrogen fertilisation</t>
    </r>
  </si>
  <si>
    <r>
      <t>Emission factor for CO</t>
    </r>
    <r>
      <rPr>
        <vertAlign val="subscript"/>
        <sz val="11"/>
        <color theme="1"/>
        <rFont val="Arial"/>
        <family val="2"/>
      </rPr>
      <t>2</t>
    </r>
    <r>
      <rPr>
        <sz val="11"/>
        <color theme="1"/>
        <rFont val="Arial"/>
        <family val="2"/>
      </rPr>
      <t xml:space="preserve">  due to soil correction with limestone or dolommite</t>
    </r>
  </si>
  <si>
    <r>
      <t>Emission factor for NH</t>
    </r>
    <r>
      <rPr>
        <vertAlign val="subscript"/>
        <sz val="11"/>
        <color theme="1"/>
        <rFont val="Arial"/>
        <family val="2"/>
      </rPr>
      <t>3</t>
    </r>
    <r>
      <rPr>
        <sz val="11"/>
        <color theme="1"/>
        <rFont val="Arial"/>
        <family val="2"/>
      </rPr>
      <t xml:space="preserve"> due to niteogen fertilisation</t>
    </r>
  </si>
  <si>
    <t>Emission factor for Nox due to nitrogen fertilisation</t>
  </si>
  <si>
    <t>S1</t>
  </si>
  <si>
    <t>S2</t>
  </si>
  <si>
    <t>S3</t>
  </si>
  <si>
    <t>S4</t>
  </si>
  <si>
    <t>S5</t>
  </si>
  <si>
    <t>S6</t>
  </si>
  <si>
    <t>Table</t>
  </si>
  <si>
    <t>Summary sheet</t>
  </si>
  <si>
    <r>
      <t>Characterisation factor for biodiversity loss due to land occupation at the ecorregion level (PDF/m</t>
    </r>
    <r>
      <rPr>
        <vertAlign val="superscript"/>
        <sz val="11"/>
        <color theme="1"/>
        <rFont val="Arial"/>
        <family val="2"/>
      </rPr>
      <t>2</t>
    </r>
    <r>
      <rPr>
        <sz val="11"/>
        <color theme="1"/>
        <rFont val="Arial"/>
        <family val="2"/>
      </rPr>
      <t>).</t>
    </r>
  </si>
  <si>
    <r>
      <t>Characterisation factor for biodiversity loss due to land transformation (modified from natural habitat to human-induced) at the ecoregion level (PDF/m</t>
    </r>
    <r>
      <rPr>
        <vertAlign val="superscript"/>
        <sz val="11"/>
        <color theme="1"/>
        <rFont val="Arial"/>
        <family val="2"/>
      </rPr>
      <t>2</t>
    </r>
    <r>
      <rPr>
        <sz val="11"/>
        <color theme="1"/>
        <rFont val="Arial"/>
        <family val="2"/>
      </rPr>
      <t>).</t>
    </r>
  </si>
  <si>
    <r>
      <t>Area of the intersection between ecoregion e and municipality m (km</t>
    </r>
    <r>
      <rPr>
        <vertAlign val="superscript"/>
        <sz val="11"/>
        <color theme="1"/>
        <rFont val="Arial"/>
        <family val="2"/>
      </rPr>
      <t>2</t>
    </r>
    <r>
      <rPr>
        <sz val="11"/>
        <color theme="1"/>
        <rFont val="Arial"/>
        <family val="2"/>
      </rPr>
      <t>)</t>
    </r>
  </si>
  <si>
    <r>
      <t>Area of the municipality (km</t>
    </r>
    <r>
      <rPr>
        <vertAlign val="superscript"/>
        <sz val="11"/>
        <color theme="1"/>
        <rFont val="Arial"/>
        <family val="2"/>
      </rPr>
      <t>2</t>
    </r>
    <r>
      <rPr>
        <sz val="11"/>
        <color theme="1"/>
        <rFont val="Arial"/>
        <family val="2"/>
      </rPr>
      <t>)</t>
    </r>
  </si>
  <si>
    <t>Description of data for estimating input consumption in farming and processing stages</t>
  </si>
  <si>
    <t>Background processes used in the Life Cycle Assessment</t>
  </si>
  <si>
    <t>Choices for modelling the uncertainty in the characterisation factor to assess biodiversity loss directly associated with land used in farming</t>
  </si>
  <si>
    <t>Choices for modelling the uncertainty in the emissions factor of nitrogen fertilisation and liming</t>
  </si>
  <si>
    <t xml:space="preserve">Uncertainty modelled in emissions due to changes in the organic C soil stocks </t>
  </si>
  <si>
    <t xml:space="preserve"> Description of the parameters  for estimating emissions due to changes in biomass stocks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</si>
</sst>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000000"/>
      <name val="Arial"/>
      <family val="2"/>
    </font>
    <font>
      <u/>
      <sz val="11"/>
      <color theme="10"/>
      <name val="Calibri"/>
      <family val="2"/>
      <scheme val="minor"/>
    </font>
    <font>
      <sz val="11"/>
      <color theme="1"/>
      <name val="Arial"/>
      <family val="2"/>
    </font>
    <font>
      <u/>
      <sz val="11"/>
      <color theme="10"/>
      <name val="Arial"/>
      <family val="2"/>
    </font>
    <font>
      <vertAlign val="subscript"/>
      <sz val="11"/>
      <color theme="1"/>
      <name val="Arial"/>
      <family val="2"/>
    </font>
    <font>
      <b/>
      <sz val="11"/>
      <color theme="1"/>
      <name val="Arial"/>
      <family val="2"/>
    </font>
    <font>
      <i/>
      <sz val="11"/>
      <color theme="1"/>
      <name val="Arial"/>
      <family val="2"/>
    </font>
    <font>
      <vertAlign val="superscript"/>
      <sz val="11"/>
      <color theme="1"/>
      <name val="Arial"/>
      <family val="2"/>
    </font>
    <font>
      <sz val="12"/>
      <color theme="1"/>
      <name val="Arial"/>
      <family val="2"/>
    </font>
    <font>
      <b/>
      <sz val="12"/>
      <color theme="1"/>
      <name val="Arial"/>
      <family val="2"/>
    </font>
    <font>
      <u/>
      <sz val="12"/>
      <color theme="10"/>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0" fontId="1" fillId="0" borderId="0" xfId="0" applyFont="1"/>
    <xf numFmtId="0" fontId="3" fillId="0" borderId="0" xfId="0" applyFont="1"/>
    <xf numFmtId="0" fontId="4" fillId="0" borderId="0" xfId="1" applyFont="1"/>
    <xf numFmtId="0" fontId="3" fillId="0" borderId="0" xfId="0" applyFont="1" applyFill="1" applyBorder="1"/>
    <xf numFmtId="0" fontId="6" fillId="0" borderId="0" xfId="0" applyFont="1"/>
    <xf numFmtId="0" fontId="6" fillId="0" borderId="1" xfId="0" applyFont="1" applyBorder="1"/>
    <xf numFmtId="0" fontId="3" fillId="0" borderId="1" xfId="0" applyFont="1" applyFill="1" applyBorder="1"/>
    <xf numFmtId="0" fontId="3" fillId="0" borderId="1" xfId="0" applyFont="1" applyBorder="1"/>
    <xf numFmtId="0" fontId="4" fillId="0" borderId="1" xfId="1" applyFont="1" applyBorder="1"/>
    <xf numFmtId="0" fontId="7" fillId="0" borderId="0" xfId="0" applyFont="1"/>
    <xf numFmtId="0" fontId="7" fillId="0" borderId="0" xfId="0" applyFont="1" applyFill="1" applyBorder="1"/>
    <xf numFmtId="0" fontId="3" fillId="0" borderId="0" xfId="0" applyFont="1" applyAlignment="1">
      <alignment wrapText="1"/>
    </xf>
    <xf numFmtId="0" fontId="3" fillId="0" borderId="0" xfId="0" applyFont="1" applyAlignment="1">
      <alignment vertical="top"/>
    </xf>
    <xf numFmtId="0" fontId="3" fillId="0" borderId="0" xfId="0" applyFont="1" applyAlignment="1">
      <alignment vertical="top" wrapText="1"/>
    </xf>
    <xf numFmtId="0" fontId="6" fillId="0" borderId="0" xfId="0" applyFont="1" applyAlignment="1">
      <alignment wrapText="1"/>
    </xf>
    <xf numFmtId="0" fontId="0" fillId="0" borderId="0" xfId="0" applyAlignment="1">
      <alignment wrapText="1"/>
    </xf>
    <xf numFmtId="0" fontId="6" fillId="0" borderId="0" xfId="0" applyFont="1" applyAlignment="1">
      <alignment vertical="top"/>
    </xf>
    <xf numFmtId="0" fontId="6" fillId="0" borderId="1" xfId="0" applyFont="1" applyBorder="1" applyAlignment="1">
      <alignment horizontal="center"/>
    </xf>
    <xf numFmtId="0" fontId="3" fillId="0" borderId="2" xfId="0" applyFont="1" applyBorder="1" applyAlignment="1">
      <alignment vertical="top"/>
    </xf>
    <xf numFmtId="0" fontId="3" fillId="0" borderId="2" xfId="0" applyFont="1" applyBorder="1" applyAlignment="1">
      <alignment vertical="top" wrapText="1"/>
    </xf>
    <xf numFmtId="0" fontId="6" fillId="0" borderId="1" xfId="0" applyFont="1" applyBorder="1" applyAlignment="1">
      <alignment horizontal="left"/>
    </xf>
    <xf numFmtId="0" fontId="6" fillId="0" borderId="1" xfId="0" applyFont="1" applyFill="1" applyBorder="1"/>
    <xf numFmtId="0" fontId="3" fillId="0" borderId="3" xfId="0" applyFont="1" applyBorder="1" applyAlignment="1">
      <alignment vertical="top"/>
    </xf>
    <xf numFmtId="0" fontId="4" fillId="0" borderId="0" xfId="1" applyFont="1" applyAlignment="1">
      <alignment vertical="top"/>
    </xf>
    <xf numFmtId="0" fontId="3" fillId="0" borderId="0" xfId="0" applyFont="1" applyBorder="1" applyAlignment="1">
      <alignment vertical="top"/>
    </xf>
    <xf numFmtId="0" fontId="3" fillId="0" borderId="0" xfId="0" applyFont="1" applyAlignment="1"/>
    <xf numFmtId="0" fontId="3" fillId="0" borderId="1" xfId="0" applyFont="1" applyBorder="1" applyAlignment="1">
      <alignment vertical="top"/>
    </xf>
    <xf numFmtId="0" fontId="4" fillId="0" borderId="1" xfId="1" applyFont="1" applyBorder="1" applyAlignment="1">
      <alignment vertical="top"/>
    </xf>
    <xf numFmtId="0" fontId="9" fillId="0" borderId="0" xfId="0" applyFont="1"/>
    <xf numFmtId="0" fontId="10" fillId="0" borderId="1" xfId="0" applyFont="1" applyBorder="1"/>
    <xf numFmtId="0" fontId="11" fillId="0" borderId="0" xfId="1" applyFont="1" applyAlignment="1">
      <alignment vertical="top"/>
    </xf>
    <xf numFmtId="0" fontId="11" fillId="0" borderId="0" xfId="1" applyFont="1" applyFill="1" applyAlignment="1">
      <alignment vertical="top"/>
    </xf>
    <xf numFmtId="0" fontId="11" fillId="0" borderId="1" xfId="1" applyFont="1" applyBorder="1" applyAlignment="1">
      <alignment vertical="top"/>
    </xf>
    <xf numFmtId="0" fontId="11" fillId="0" borderId="1" xfId="1" applyFont="1" applyBorder="1" applyAlignment="1">
      <alignment vertical="top" wrapText="1"/>
    </xf>
    <xf numFmtId="0" fontId="3" fillId="0" borderId="3" xfId="0" applyFont="1" applyBorder="1" applyAlignment="1">
      <alignment horizontal="center" vertical="top" wrapText="1"/>
    </xf>
    <xf numFmtId="0" fontId="3" fillId="0" borderId="0" xfId="0" applyFont="1" applyAlignment="1">
      <alignment horizontal="center" vertical="top" wrapText="1"/>
    </xf>
    <xf numFmtId="0" fontId="3" fillId="0" borderId="1"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314325</xdr:colOff>
      <xdr:row>2</xdr:row>
      <xdr:rowOff>180975</xdr:rowOff>
    </xdr:to>
    <xdr:pic>
      <xdr:nvPicPr>
        <xdr:cNvPr id="2" name="Picture 1">
          <a:extLst>
            <a:ext uri="{FF2B5EF4-FFF2-40B4-BE49-F238E27FC236}">
              <a16:creationId xmlns:a16="http://schemas.microsoft.com/office/drawing/2014/main" id="{5AF0560D-7FDF-4A18-A16F-5B539904FE15}"/>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190500"/>
          <a:ext cx="3143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0</xdr:rowOff>
    </xdr:from>
    <xdr:to>
      <xdr:col>0</xdr:col>
      <xdr:colOff>257175</xdr:colOff>
      <xdr:row>3</xdr:row>
      <xdr:rowOff>180975</xdr:rowOff>
    </xdr:to>
    <xdr:pic>
      <xdr:nvPicPr>
        <xdr:cNvPr id="3" name="Picture 2">
          <a:extLst>
            <a:ext uri="{FF2B5EF4-FFF2-40B4-BE49-F238E27FC236}">
              <a16:creationId xmlns:a16="http://schemas.microsoft.com/office/drawing/2014/main" id="{F26A61DF-E0BF-4C33-BFCA-61C3A693DE8E}"/>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381000"/>
          <a:ext cx="2571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xdr:row>
      <xdr:rowOff>0</xdr:rowOff>
    </xdr:from>
    <xdr:to>
      <xdr:col>0</xdr:col>
      <xdr:colOff>381000</xdr:colOff>
      <xdr:row>5</xdr:row>
      <xdr:rowOff>0</xdr:rowOff>
    </xdr:to>
    <xdr:pic>
      <xdr:nvPicPr>
        <xdr:cNvPr id="5" name="Picture 4">
          <a:extLst>
            <a:ext uri="{FF2B5EF4-FFF2-40B4-BE49-F238E27FC236}">
              <a16:creationId xmlns:a16="http://schemas.microsoft.com/office/drawing/2014/main" id="{CF233DCD-38F8-4011-A3A1-C88E0016517F}"/>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571500"/>
          <a:ext cx="3810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0</xdr:col>
      <xdr:colOff>314325</xdr:colOff>
      <xdr:row>6</xdr:row>
      <xdr:rowOff>0</xdr:rowOff>
    </xdr:to>
    <xdr:pic>
      <xdr:nvPicPr>
        <xdr:cNvPr id="6" name="Picture 5">
          <a:extLst>
            <a:ext uri="{FF2B5EF4-FFF2-40B4-BE49-F238E27FC236}">
              <a16:creationId xmlns:a16="http://schemas.microsoft.com/office/drawing/2014/main" id="{A7236087-69D8-4A09-8DC4-71D0641AE6DE}"/>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62000"/>
          <a:ext cx="3143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0</xdr:rowOff>
    </xdr:from>
    <xdr:to>
      <xdr:col>0</xdr:col>
      <xdr:colOff>266700</xdr:colOff>
      <xdr:row>7</xdr:row>
      <xdr:rowOff>0</xdr:rowOff>
    </xdr:to>
    <xdr:pic>
      <xdr:nvPicPr>
        <xdr:cNvPr id="7" name="Picture 6">
          <a:extLst>
            <a:ext uri="{FF2B5EF4-FFF2-40B4-BE49-F238E27FC236}">
              <a16:creationId xmlns:a16="http://schemas.microsoft.com/office/drawing/2014/main" id="{E47A340B-E9F0-475B-9E8C-1D3784D815EA}"/>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952500"/>
          <a:ext cx="2667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xdr:row>
      <xdr:rowOff>0</xdr:rowOff>
    </xdr:from>
    <xdr:to>
      <xdr:col>0</xdr:col>
      <xdr:colOff>190500</xdr:colOff>
      <xdr:row>7</xdr:row>
      <xdr:rowOff>180975</xdr:rowOff>
    </xdr:to>
    <xdr:pic>
      <xdr:nvPicPr>
        <xdr:cNvPr id="8" name="Picture 7">
          <a:extLst>
            <a:ext uri="{FF2B5EF4-FFF2-40B4-BE49-F238E27FC236}">
              <a16:creationId xmlns:a16="http://schemas.microsoft.com/office/drawing/2014/main" id="{4AA83729-3B9C-498B-8C5B-83523E7D2EFA}"/>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1143000"/>
          <a:ext cx="1905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xdr:row>
      <xdr:rowOff>0</xdr:rowOff>
    </xdr:from>
    <xdr:to>
      <xdr:col>0</xdr:col>
      <xdr:colOff>342900</xdr:colOff>
      <xdr:row>8</xdr:row>
      <xdr:rowOff>180975</xdr:rowOff>
    </xdr:to>
    <xdr:pic>
      <xdr:nvPicPr>
        <xdr:cNvPr id="9" name="Picture 8">
          <a:extLst>
            <a:ext uri="{FF2B5EF4-FFF2-40B4-BE49-F238E27FC236}">
              <a16:creationId xmlns:a16="http://schemas.microsoft.com/office/drawing/2014/main" id="{762BB2F0-C17C-4B9B-A92C-4896B81901E7}"/>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2133600"/>
          <a:ext cx="3429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www.ipcc-nggip.iges.or.jp/public/2006gl/vol4.html" TargetMode="External"/><Relationship Id="rId13" Type="http://schemas.openxmlformats.org/officeDocument/2006/relationships/hyperlink" Target="https://www.ipcc-nggip.iges.or.jp/public/2019rf/vol4.html" TargetMode="External"/><Relationship Id="rId18" Type="http://schemas.openxmlformats.org/officeDocument/2006/relationships/hyperlink" Target="https://www.sciencedirect.com/science/article/pii/S0378112719311909" TargetMode="External"/><Relationship Id="rId3" Type="http://schemas.openxmlformats.org/officeDocument/2006/relationships/hyperlink" Target="https://www.ipcc-nggip.iges.or.jp/public/2019rf/vol4.html" TargetMode="External"/><Relationship Id="rId7" Type="http://schemas.openxmlformats.org/officeDocument/2006/relationships/hyperlink" Target="https://www.ipcc-nggip.iges.or.jp/public/2019rf/vol4.html" TargetMode="External"/><Relationship Id="rId12" Type="http://schemas.openxmlformats.org/officeDocument/2006/relationships/hyperlink" Target="https://www.ipcc-nggip.iges.or.jp/public/2019rf/vol4.html" TargetMode="External"/><Relationship Id="rId17" Type="http://schemas.openxmlformats.org/officeDocument/2006/relationships/hyperlink" Target="https://www.ipcc-nggip.iges.or.jp/public/2019rf/vol4.html" TargetMode="External"/><Relationship Id="rId2" Type="http://schemas.openxmlformats.org/officeDocument/2006/relationships/hyperlink" Target="https://www.ipcc-nggip.iges.or.jp/public/2019rf/vol4.html" TargetMode="External"/><Relationship Id="rId16" Type="http://schemas.openxmlformats.org/officeDocument/2006/relationships/hyperlink" Target="https://www.ipcc-nggip.iges.or.jp/public/2019rf/vol4.html" TargetMode="External"/><Relationship Id="rId20" Type="http://schemas.openxmlformats.org/officeDocument/2006/relationships/printerSettings" Target="../printerSettings/printerSettings1.bin"/><Relationship Id="rId1" Type="http://schemas.openxmlformats.org/officeDocument/2006/relationships/hyperlink" Target="https://www.nature.com/articles/s41597-020-00599-8" TargetMode="External"/><Relationship Id="rId6" Type="http://schemas.openxmlformats.org/officeDocument/2006/relationships/hyperlink" Target="https://www.ipcc-nggip.iges.or.jp/public/2019rf/vol4.html" TargetMode="External"/><Relationship Id="rId11" Type="http://schemas.openxmlformats.org/officeDocument/2006/relationships/hyperlink" Target="https://www.ipcc-nggip.iges.or.jp/public/2019rf/vol4.html" TargetMode="External"/><Relationship Id="rId5" Type="http://schemas.openxmlformats.org/officeDocument/2006/relationships/hyperlink" Target="https://www.ipcc-nggip.iges.or.jp/public/2019rf/vol4.html" TargetMode="External"/><Relationship Id="rId15" Type="http://schemas.openxmlformats.org/officeDocument/2006/relationships/hyperlink" Target="https://www.ipcc-nggip.iges.or.jp/public/2019rf/vol4.html" TargetMode="External"/><Relationship Id="rId10" Type="http://schemas.openxmlformats.org/officeDocument/2006/relationships/hyperlink" Target="https://www.ipcc-nggip.iges.or.jp/public/2019rf/vol4.html" TargetMode="External"/><Relationship Id="rId19" Type="http://schemas.openxmlformats.org/officeDocument/2006/relationships/hyperlink" Target="https://brasil.mapbiomas.org/colecoes-mapbiomas/" TargetMode="External"/><Relationship Id="rId4" Type="http://schemas.openxmlformats.org/officeDocument/2006/relationships/hyperlink" Target="https://www.ipcc-nggip.iges.or.jp/public/2019rf/vol4.html" TargetMode="External"/><Relationship Id="rId9" Type="http://schemas.openxmlformats.org/officeDocument/2006/relationships/hyperlink" Target="https://www.ipcc-nggip.iges.or.jp/public/2006gl/vol4.html" TargetMode="External"/><Relationship Id="rId14" Type="http://schemas.openxmlformats.org/officeDocument/2006/relationships/hyperlink" Target="https://www.ipcc-nggip.iges.or.jp/public/2019rf/vol4.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ipcc-nggip.iges.or.jp/public/2019rf/vol4.html" TargetMode="External"/><Relationship Id="rId2" Type="http://schemas.openxmlformats.org/officeDocument/2006/relationships/hyperlink" Target="https://op.europa.eu/en/publication-detail/-/publication/ce310211-4bc5-11ea-8aa5-01aa75ed71a1/language-en" TargetMode="External"/><Relationship Id="rId1" Type="http://schemas.openxmlformats.org/officeDocument/2006/relationships/hyperlink" Target="https://op.europa.eu/en/publication-detail/-/publication/ce310211-4bc5-11ea-8aa5-01aa75ed71a1/language-en" TargetMode="External"/><Relationship Id="rId5" Type="http://schemas.openxmlformats.org/officeDocument/2006/relationships/printerSettings" Target="../printerSettings/printerSettings4.bin"/><Relationship Id="rId4" Type="http://schemas.openxmlformats.org/officeDocument/2006/relationships/hyperlink" Target="https://www.ipcc-nggip.iges.or.jp/public/2019rf/vol4.html" TargetMode="Externa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brasil.mapbiomas.org/en/colecoes-mapbiomas/" TargetMode="External"/><Relationship Id="rId7" Type="http://schemas.openxmlformats.org/officeDocument/2006/relationships/hyperlink" Target="https://www.worldwildlife.org/publications/terrestrial-ecoregions-of-the-world" TargetMode="External"/><Relationship Id="rId2" Type="http://schemas.openxmlformats.org/officeDocument/2006/relationships/hyperlink" Target="https://brasil.mapbiomas.org/en/colecoes-mapbiomas/" TargetMode="External"/><Relationship Id="rId1" Type="http://schemas.openxmlformats.org/officeDocument/2006/relationships/hyperlink" Target="https://brasil.mapbiomas.org/en/colecoes-mapbiomas/" TargetMode="External"/><Relationship Id="rId6" Type="http://schemas.openxmlformats.org/officeDocument/2006/relationships/hyperlink" Target="https://www.ibge.gov.br/en/geosciences/downloads-geosciences.html?lang=en-GB" TargetMode="External"/><Relationship Id="rId5" Type="http://schemas.openxmlformats.org/officeDocument/2006/relationships/hyperlink" Target="https://pubs.acs.org/doi/full/10.1021/acs.est.3c04191" TargetMode="External"/><Relationship Id="rId4" Type="http://schemas.openxmlformats.org/officeDocument/2006/relationships/hyperlink" Target="https://pubs.acs.org/doi/full/10.1021/acs.est.3c041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C59D4-3AA2-4F43-9A67-C86577231812}">
  <sheetPr>
    <tabColor theme="1"/>
  </sheetPr>
  <dimension ref="B2:E11"/>
  <sheetViews>
    <sheetView showGridLines="0" tabSelected="1" workbookViewId="0">
      <selection activeCell="D14" sqref="D14"/>
    </sheetView>
  </sheetViews>
  <sheetFormatPr defaultRowHeight="15" x14ac:dyDescent="0.25"/>
  <cols>
    <col min="3" max="3" width="19.140625" customWidth="1"/>
    <col min="4" max="4" width="93.140625" customWidth="1"/>
  </cols>
  <sheetData>
    <row r="2" spans="2:5" ht="15.75" x14ac:dyDescent="0.25">
      <c r="B2" s="29"/>
      <c r="C2" s="29"/>
      <c r="D2" s="29"/>
      <c r="E2" s="2"/>
    </row>
    <row r="3" spans="2:5" ht="15.75" x14ac:dyDescent="0.25">
      <c r="B3" s="29"/>
      <c r="C3" s="30" t="s">
        <v>401</v>
      </c>
      <c r="D3" s="30" t="s">
        <v>2</v>
      </c>
      <c r="E3" s="2"/>
    </row>
    <row r="4" spans="2:5" ht="15.75" x14ac:dyDescent="0.25">
      <c r="B4" s="29"/>
      <c r="C4" s="31" t="s">
        <v>395</v>
      </c>
      <c r="D4" s="31" t="s">
        <v>408</v>
      </c>
      <c r="E4" s="13"/>
    </row>
    <row r="5" spans="2:5" ht="15.75" x14ac:dyDescent="0.25">
      <c r="B5" s="29"/>
      <c r="C5" s="32" t="s">
        <v>396</v>
      </c>
      <c r="D5" s="32" t="s">
        <v>412</v>
      </c>
      <c r="E5" s="13"/>
    </row>
    <row r="6" spans="2:5" ht="15.75" x14ac:dyDescent="0.25">
      <c r="B6" s="29"/>
      <c r="C6" s="31" t="s">
        <v>397</v>
      </c>
      <c r="D6" s="31" t="s">
        <v>411</v>
      </c>
      <c r="E6" s="13"/>
    </row>
    <row r="7" spans="2:5" ht="15.75" x14ac:dyDescent="0.25">
      <c r="B7" s="29"/>
      <c r="C7" s="32" t="s">
        <v>398</v>
      </c>
      <c r="D7" s="32" t="s">
        <v>407</v>
      </c>
      <c r="E7" s="13"/>
    </row>
    <row r="8" spans="2:5" ht="15.75" x14ac:dyDescent="0.25">
      <c r="B8" s="29"/>
      <c r="C8" s="31" t="s">
        <v>399</v>
      </c>
      <c r="D8" s="31" t="s">
        <v>410</v>
      </c>
      <c r="E8" s="13"/>
    </row>
    <row r="9" spans="2:5" ht="30" x14ac:dyDescent="0.25">
      <c r="B9" s="29"/>
      <c r="C9" s="33" t="s">
        <v>400</v>
      </c>
      <c r="D9" s="34" t="s">
        <v>409</v>
      </c>
      <c r="E9" s="13"/>
    </row>
    <row r="10" spans="2:5" ht="15.75" x14ac:dyDescent="0.25">
      <c r="B10" s="29"/>
      <c r="C10" s="29"/>
      <c r="D10" s="29"/>
      <c r="E10" s="2"/>
    </row>
    <row r="11" spans="2:5" ht="15.75" x14ac:dyDescent="0.25">
      <c r="B11" s="29"/>
      <c r="C11" s="29"/>
      <c r="D11" s="29"/>
      <c r="E11" s="2"/>
    </row>
  </sheetData>
  <hyperlinks>
    <hyperlink ref="C4:D4" location="'S1'!A1" display="S1" xr:uid="{9D9FE633-F750-4257-BCC9-270B2342AB89}"/>
    <hyperlink ref="C6:D6" location="'S3'!A1" display="S3" xr:uid="{10CD776C-CA9B-4BC3-821B-342D407FA9F5}"/>
    <hyperlink ref="C8:D8" location="'S5'!A1" display="S5" xr:uid="{E72334F5-365C-4BEF-AD8F-4E0EC70B154B}"/>
    <hyperlink ref="C9:D9" location="'S6'!A1" display="S6" xr:uid="{8F296EA0-3582-481D-AC1C-040086AFF4AF}"/>
    <hyperlink ref="C5:D5" location="'S2'!A1" display="S2" xr:uid="{619623B2-E9AE-4151-810F-3BA16058E14F}"/>
    <hyperlink ref="C7:D7" location="'S4'!A1" display="S4" xr:uid="{2776D4DD-D4A9-48DD-9C27-22D4AA0372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B7435-0123-4A77-AAFF-11EC361AB628}">
  <sheetPr>
    <tabColor theme="1"/>
  </sheetPr>
  <dimension ref="A1:D71"/>
  <sheetViews>
    <sheetView showGridLines="0" topLeftCell="A52" workbookViewId="0"/>
  </sheetViews>
  <sheetFormatPr defaultRowHeight="14.25" x14ac:dyDescent="0.2"/>
  <cols>
    <col min="1" max="1" width="109" style="2" customWidth="1"/>
    <col min="2" max="2" width="66.5703125" style="2" customWidth="1"/>
    <col min="3" max="3" width="54" style="2" customWidth="1"/>
    <col min="4" max="4" width="34.7109375" style="2" customWidth="1"/>
    <col min="5" max="16384" width="9.140625" style="2"/>
  </cols>
  <sheetData>
    <row r="1" spans="1:4" x14ac:dyDescent="0.2">
      <c r="A1" s="3" t="s">
        <v>402</v>
      </c>
    </row>
    <row r="2" spans="1:4" ht="15" x14ac:dyDescent="0.25">
      <c r="A2" s="6" t="s">
        <v>188</v>
      </c>
      <c r="B2" s="6" t="s">
        <v>189</v>
      </c>
      <c r="C2" s="6" t="s">
        <v>166</v>
      </c>
      <c r="D2" s="22" t="s">
        <v>190</v>
      </c>
    </row>
    <row r="3" spans="1:4" x14ac:dyDescent="0.2">
      <c r="A3" s="2" t="s">
        <v>191</v>
      </c>
      <c r="B3" s="2" t="s">
        <v>192</v>
      </c>
      <c r="C3" s="2" t="s">
        <v>183</v>
      </c>
      <c r="D3" s="2" t="s">
        <v>193</v>
      </c>
    </row>
    <row r="4" spans="1:4" x14ac:dyDescent="0.2">
      <c r="A4" s="2" t="s">
        <v>194</v>
      </c>
      <c r="B4" s="2" t="s">
        <v>195</v>
      </c>
      <c r="C4" s="2" t="s">
        <v>168</v>
      </c>
      <c r="D4" s="2" t="s">
        <v>193</v>
      </c>
    </row>
    <row r="5" spans="1:4" x14ac:dyDescent="0.2">
      <c r="A5" s="2" t="s">
        <v>196</v>
      </c>
      <c r="B5" s="2" t="s">
        <v>197</v>
      </c>
      <c r="C5" s="2" t="s">
        <v>178</v>
      </c>
      <c r="D5" s="2" t="s">
        <v>193</v>
      </c>
    </row>
    <row r="6" spans="1:4" x14ac:dyDescent="0.2">
      <c r="A6" s="2" t="s">
        <v>198</v>
      </c>
      <c r="B6" s="2" t="s">
        <v>199</v>
      </c>
      <c r="C6" s="2" t="s">
        <v>200</v>
      </c>
      <c r="D6" s="2" t="s">
        <v>193</v>
      </c>
    </row>
    <row r="7" spans="1:4" x14ac:dyDescent="0.2">
      <c r="A7" s="2" t="s">
        <v>201</v>
      </c>
      <c r="B7" s="2" t="s">
        <v>202</v>
      </c>
      <c r="C7" s="2" t="s">
        <v>138</v>
      </c>
      <c r="D7" s="2" t="s">
        <v>193</v>
      </c>
    </row>
    <row r="8" spans="1:4" x14ac:dyDescent="0.2">
      <c r="A8" s="2" t="s">
        <v>203</v>
      </c>
      <c r="B8" s="2" t="s">
        <v>204</v>
      </c>
      <c r="C8" s="2" t="s">
        <v>170</v>
      </c>
      <c r="D8" s="2" t="s">
        <v>193</v>
      </c>
    </row>
    <row r="9" spans="1:4" x14ac:dyDescent="0.2">
      <c r="A9" s="2" t="s">
        <v>205</v>
      </c>
      <c r="B9" s="2" t="s">
        <v>206</v>
      </c>
      <c r="C9" s="2" t="s">
        <v>182</v>
      </c>
      <c r="D9" s="2" t="s">
        <v>193</v>
      </c>
    </row>
    <row r="10" spans="1:4" x14ac:dyDescent="0.2">
      <c r="A10" s="2" t="s">
        <v>207</v>
      </c>
      <c r="B10" s="2" t="s">
        <v>208</v>
      </c>
      <c r="C10" s="2" t="s">
        <v>209</v>
      </c>
      <c r="D10" s="2" t="s">
        <v>193</v>
      </c>
    </row>
    <row r="11" spans="1:4" x14ac:dyDescent="0.2">
      <c r="A11" s="2" t="s">
        <v>210</v>
      </c>
      <c r="B11" s="2" t="s">
        <v>208</v>
      </c>
      <c r="C11" s="2" t="s">
        <v>211</v>
      </c>
      <c r="D11" s="2" t="s">
        <v>193</v>
      </c>
    </row>
    <row r="12" spans="1:4" x14ac:dyDescent="0.2">
      <c r="A12" s="2" t="s">
        <v>212</v>
      </c>
      <c r="B12" s="2" t="s">
        <v>208</v>
      </c>
      <c r="C12" s="2" t="s">
        <v>213</v>
      </c>
      <c r="D12" s="2" t="s">
        <v>193</v>
      </c>
    </row>
    <row r="13" spans="1:4" x14ac:dyDescent="0.2">
      <c r="A13" s="2" t="s">
        <v>214</v>
      </c>
      <c r="B13" s="2" t="s">
        <v>208</v>
      </c>
      <c r="C13" s="2" t="s">
        <v>215</v>
      </c>
      <c r="D13" s="2" t="s">
        <v>193</v>
      </c>
    </row>
    <row r="14" spans="1:4" x14ac:dyDescent="0.2">
      <c r="A14" s="2" t="s">
        <v>216</v>
      </c>
      <c r="B14" s="2" t="s">
        <v>208</v>
      </c>
      <c r="C14" s="2" t="s">
        <v>217</v>
      </c>
      <c r="D14" s="2" t="s">
        <v>193</v>
      </c>
    </row>
    <row r="15" spans="1:4" x14ac:dyDescent="0.2">
      <c r="A15" s="2" t="s">
        <v>218</v>
      </c>
      <c r="B15" s="2" t="s">
        <v>219</v>
      </c>
      <c r="C15" s="2" t="s">
        <v>220</v>
      </c>
      <c r="D15" s="2" t="s">
        <v>193</v>
      </c>
    </row>
    <row r="16" spans="1:4" x14ac:dyDescent="0.2">
      <c r="A16" s="2" t="s">
        <v>221</v>
      </c>
      <c r="B16" s="2" t="s">
        <v>219</v>
      </c>
      <c r="C16" s="2" t="s">
        <v>222</v>
      </c>
      <c r="D16" s="2" t="s">
        <v>193</v>
      </c>
    </row>
    <row r="17" spans="1:4" x14ac:dyDescent="0.2">
      <c r="A17" s="2" t="s">
        <v>223</v>
      </c>
      <c r="B17" s="2" t="s">
        <v>219</v>
      </c>
      <c r="C17" s="2" t="s">
        <v>224</v>
      </c>
      <c r="D17" s="2" t="s">
        <v>193</v>
      </c>
    </row>
    <row r="18" spans="1:4" x14ac:dyDescent="0.2">
      <c r="A18" s="2" t="s">
        <v>225</v>
      </c>
      <c r="B18" s="2" t="s">
        <v>219</v>
      </c>
      <c r="C18" s="2" t="s">
        <v>226</v>
      </c>
      <c r="D18" s="2" t="s">
        <v>193</v>
      </c>
    </row>
    <row r="19" spans="1:4" x14ac:dyDescent="0.2">
      <c r="A19" s="2" t="s">
        <v>227</v>
      </c>
      <c r="B19" s="2" t="s">
        <v>219</v>
      </c>
      <c r="C19" s="2" t="s">
        <v>228</v>
      </c>
      <c r="D19" s="2" t="s">
        <v>193</v>
      </c>
    </row>
    <row r="20" spans="1:4" x14ac:dyDescent="0.2">
      <c r="A20" s="2" t="s">
        <v>229</v>
      </c>
      <c r="B20" s="2" t="s">
        <v>230</v>
      </c>
      <c r="C20" s="2" t="s">
        <v>231</v>
      </c>
      <c r="D20" s="2" t="s">
        <v>193</v>
      </c>
    </row>
    <row r="21" spans="1:4" x14ac:dyDescent="0.2">
      <c r="A21" s="2" t="s">
        <v>232</v>
      </c>
      <c r="B21" s="2" t="s">
        <v>230</v>
      </c>
      <c r="C21" s="2" t="s">
        <v>233</v>
      </c>
      <c r="D21" s="2" t="s">
        <v>193</v>
      </c>
    </row>
    <row r="22" spans="1:4" x14ac:dyDescent="0.2">
      <c r="A22" s="2" t="s">
        <v>234</v>
      </c>
      <c r="B22" s="2" t="s">
        <v>230</v>
      </c>
      <c r="C22" s="2" t="s">
        <v>235</v>
      </c>
      <c r="D22" s="2" t="s">
        <v>193</v>
      </c>
    </row>
    <row r="23" spans="1:4" x14ac:dyDescent="0.2">
      <c r="A23" s="2" t="s">
        <v>236</v>
      </c>
      <c r="B23" s="2" t="s">
        <v>230</v>
      </c>
      <c r="C23" s="2" t="s">
        <v>237</v>
      </c>
      <c r="D23" s="2" t="s">
        <v>193</v>
      </c>
    </row>
    <row r="24" spans="1:4" x14ac:dyDescent="0.2">
      <c r="A24" s="2" t="s">
        <v>238</v>
      </c>
      <c r="B24" s="2" t="s">
        <v>230</v>
      </c>
      <c r="C24" s="2" t="s">
        <v>239</v>
      </c>
      <c r="D24" s="2" t="s">
        <v>193</v>
      </c>
    </row>
    <row r="25" spans="1:4" x14ac:dyDescent="0.2">
      <c r="A25" s="2" t="s">
        <v>240</v>
      </c>
      <c r="B25" s="2" t="s">
        <v>241</v>
      </c>
      <c r="C25" s="2" t="s">
        <v>242</v>
      </c>
      <c r="D25" s="2" t="s">
        <v>193</v>
      </c>
    </row>
    <row r="26" spans="1:4" x14ac:dyDescent="0.2">
      <c r="A26" s="2" t="s">
        <v>243</v>
      </c>
      <c r="B26" s="2" t="s">
        <v>244</v>
      </c>
      <c r="C26" s="2" t="s">
        <v>173</v>
      </c>
      <c r="D26" s="2" t="s">
        <v>193</v>
      </c>
    </row>
    <row r="27" spans="1:4" x14ac:dyDescent="0.2">
      <c r="A27" s="2" t="s">
        <v>245</v>
      </c>
      <c r="B27" s="2" t="s">
        <v>246</v>
      </c>
      <c r="C27" s="2" t="s">
        <v>247</v>
      </c>
      <c r="D27" s="2" t="s">
        <v>193</v>
      </c>
    </row>
    <row r="28" spans="1:4" x14ac:dyDescent="0.2">
      <c r="A28" s="2" t="s">
        <v>248</v>
      </c>
      <c r="B28" s="2" t="s">
        <v>249</v>
      </c>
      <c r="C28" s="2" t="s">
        <v>185</v>
      </c>
      <c r="D28" s="2" t="s">
        <v>193</v>
      </c>
    </row>
    <row r="29" spans="1:4" x14ac:dyDescent="0.2">
      <c r="A29" s="2" t="s">
        <v>250</v>
      </c>
      <c r="B29" s="2" t="s">
        <v>251</v>
      </c>
      <c r="C29" s="2" t="s">
        <v>102</v>
      </c>
      <c r="D29" s="2" t="s">
        <v>193</v>
      </c>
    </row>
    <row r="30" spans="1:4" x14ac:dyDescent="0.2">
      <c r="A30" s="2" t="s">
        <v>252</v>
      </c>
      <c r="B30" s="2" t="s">
        <v>253</v>
      </c>
      <c r="C30" s="2" t="s">
        <v>148</v>
      </c>
      <c r="D30" s="2" t="s">
        <v>193</v>
      </c>
    </row>
    <row r="31" spans="1:4" x14ac:dyDescent="0.2">
      <c r="A31" s="2" t="s">
        <v>254</v>
      </c>
      <c r="B31" s="2" t="s">
        <v>255</v>
      </c>
      <c r="C31" s="2" t="s">
        <v>176</v>
      </c>
      <c r="D31" s="2" t="s">
        <v>193</v>
      </c>
    </row>
    <row r="32" spans="1:4" x14ac:dyDescent="0.2">
      <c r="A32" s="2" t="s">
        <v>256</v>
      </c>
      <c r="B32" s="2" t="s">
        <v>257</v>
      </c>
      <c r="C32" s="2" t="s">
        <v>113</v>
      </c>
      <c r="D32" s="2" t="s">
        <v>193</v>
      </c>
    </row>
    <row r="33" spans="1:4" x14ac:dyDescent="0.2">
      <c r="A33" s="2" t="s">
        <v>258</v>
      </c>
      <c r="B33" s="2" t="s">
        <v>259</v>
      </c>
      <c r="C33" s="2" t="s">
        <v>179</v>
      </c>
      <c r="D33" s="2" t="s">
        <v>193</v>
      </c>
    </row>
    <row r="34" spans="1:4" x14ac:dyDescent="0.2">
      <c r="A34" s="2" t="s">
        <v>260</v>
      </c>
      <c r="B34" s="2" t="s">
        <v>261</v>
      </c>
      <c r="C34" s="2" t="s">
        <v>174</v>
      </c>
      <c r="D34" s="2" t="s">
        <v>193</v>
      </c>
    </row>
    <row r="35" spans="1:4" x14ac:dyDescent="0.2">
      <c r="A35" s="2" t="s">
        <v>262</v>
      </c>
      <c r="B35" s="2" t="s">
        <v>263</v>
      </c>
      <c r="C35" s="2" t="s">
        <v>169</v>
      </c>
      <c r="D35" s="2" t="s">
        <v>193</v>
      </c>
    </row>
    <row r="36" spans="1:4" x14ac:dyDescent="0.2">
      <c r="A36" s="2" t="s">
        <v>264</v>
      </c>
      <c r="B36" s="2" t="s">
        <v>265</v>
      </c>
      <c r="C36" s="2" t="s">
        <v>100</v>
      </c>
      <c r="D36" s="2" t="s">
        <v>193</v>
      </c>
    </row>
    <row r="37" spans="1:4" x14ac:dyDescent="0.2">
      <c r="A37" s="2" t="s">
        <v>266</v>
      </c>
      <c r="B37" s="2" t="s">
        <v>267</v>
      </c>
      <c r="C37" s="2" t="s">
        <v>268</v>
      </c>
      <c r="D37" s="2" t="s">
        <v>193</v>
      </c>
    </row>
    <row r="38" spans="1:4" x14ac:dyDescent="0.2">
      <c r="A38" s="2" t="s">
        <v>269</v>
      </c>
      <c r="B38" s="2" t="s">
        <v>270</v>
      </c>
      <c r="C38" s="2" t="s">
        <v>187</v>
      </c>
      <c r="D38" s="2" t="s">
        <v>193</v>
      </c>
    </row>
    <row r="39" spans="1:4" x14ac:dyDescent="0.2">
      <c r="A39" s="2" t="s">
        <v>271</v>
      </c>
      <c r="B39" s="2" t="s">
        <v>272</v>
      </c>
      <c r="C39" s="2" t="s">
        <v>134</v>
      </c>
      <c r="D39" s="2" t="s">
        <v>193</v>
      </c>
    </row>
    <row r="40" spans="1:4" x14ac:dyDescent="0.2">
      <c r="A40" s="2" t="s">
        <v>273</v>
      </c>
      <c r="B40" s="2" t="s">
        <v>274</v>
      </c>
      <c r="C40" s="2" t="s">
        <v>275</v>
      </c>
      <c r="D40" s="2" t="s">
        <v>193</v>
      </c>
    </row>
    <row r="41" spans="1:4" x14ac:dyDescent="0.2">
      <c r="A41" s="2" t="s">
        <v>276</v>
      </c>
      <c r="B41" s="2" t="s">
        <v>277</v>
      </c>
      <c r="C41" s="2" t="s">
        <v>278</v>
      </c>
      <c r="D41" s="2" t="s">
        <v>193</v>
      </c>
    </row>
    <row r="42" spans="1:4" x14ac:dyDescent="0.2">
      <c r="A42" s="2" t="s">
        <v>279</v>
      </c>
      <c r="B42" s="2" t="s">
        <v>280</v>
      </c>
      <c r="C42" s="2" t="s">
        <v>281</v>
      </c>
      <c r="D42" s="2" t="s">
        <v>193</v>
      </c>
    </row>
    <row r="43" spans="1:4" x14ac:dyDescent="0.2">
      <c r="A43" s="2" t="s">
        <v>282</v>
      </c>
      <c r="B43" s="2" t="s">
        <v>283</v>
      </c>
      <c r="C43" s="2" t="s">
        <v>284</v>
      </c>
      <c r="D43" s="2" t="s">
        <v>193</v>
      </c>
    </row>
    <row r="44" spans="1:4" x14ac:dyDescent="0.2">
      <c r="A44" s="2" t="s">
        <v>285</v>
      </c>
      <c r="B44" s="2" t="s">
        <v>286</v>
      </c>
      <c r="C44" s="2" t="s">
        <v>107</v>
      </c>
      <c r="D44" s="2" t="s">
        <v>193</v>
      </c>
    </row>
    <row r="45" spans="1:4" x14ac:dyDescent="0.2">
      <c r="A45" s="2" t="s">
        <v>287</v>
      </c>
      <c r="B45" s="2" t="s">
        <v>288</v>
      </c>
      <c r="C45" s="2" t="s">
        <v>289</v>
      </c>
      <c r="D45" s="2" t="s">
        <v>193</v>
      </c>
    </row>
    <row r="46" spans="1:4" x14ac:dyDescent="0.2">
      <c r="A46" s="2" t="s">
        <v>290</v>
      </c>
      <c r="B46" s="2" t="s">
        <v>291</v>
      </c>
      <c r="C46" s="2" t="s">
        <v>292</v>
      </c>
      <c r="D46" s="2" t="s">
        <v>193</v>
      </c>
    </row>
    <row r="47" spans="1:4" x14ac:dyDescent="0.2">
      <c r="A47" s="2" t="s">
        <v>293</v>
      </c>
      <c r="B47" s="2" t="s">
        <v>294</v>
      </c>
      <c r="C47" s="2" t="s">
        <v>295</v>
      </c>
      <c r="D47" s="2" t="s">
        <v>193</v>
      </c>
    </row>
    <row r="48" spans="1:4" x14ac:dyDescent="0.2">
      <c r="A48" s="2" t="s">
        <v>296</v>
      </c>
      <c r="B48" s="2" t="s">
        <v>297</v>
      </c>
      <c r="C48" s="2" t="s">
        <v>298</v>
      </c>
      <c r="D48" s="2" t="s">
        <v>193</v>
      </c>
    </row>
    <row r="49" spans="1:4" x14ac:dyDescent="0.2">
      <c r="A49" s="2" t="s">
        <v>299</v>
      </c>
      <c r="B49" s="2" t="s">
        <v>300</v>
      </c>
      <c r="C49" s="2" t="s">
        <v>301</v>
      </c>
      <c r="D49" s="2" t="s">
        <v>193</v>
      </c>
    </row>
    <row r="50" spans="1:4" x14ac:dyDescent="0.2">
      <c r="A50" s="2" t="s">
        <v>302</v>
      </c>
      <c r="B50" s="2" t="s">
        <v>303</v>
      </c>
      <c r="C50" s="2" t="s">
        <v>180</v>
      </c>
      <c r="D50" s="2" t="s">
        <v>193</v>
      </c>
    </row>
    <row r="51" spans="1:4" x14ac:dyDescent="0.2">
      <c r="A51" s="2" t="s">
        <v>304</v>
      </c>
      <c r="B51" s="2" t="s">
        <v>305</v>
      </c>
      <c r="C51" s="2" t="s">
        <v>172</v>
      </c>
      <c r="D51" s="2" t="s">
        <v>193</v>
      </c>
    </row>
    <row r="52" spans="1:4" x14ac:dyDescent="0.2">
      <c r="A52" s="2" t="s">
        <v>306</v>
      </c>
      <c r="B52" s="2" t="s">
        <v>307</v>
      </c>
      <c r="C52" s="2" t="s">
        <v>175</v>
      </c>
      <c r="D52" s="2" t="s">
        <v>193</v>
      </c>
    </row>
    <row r="53" spans="1:4" x14ac:dyDescent="0.2">
      <c r="A53" s="2" t="s">
        <v>308</v>
      </c>
      <c r="B53" s="2" t="s">
        <v>309</v>
      </c>
      <c r="C53" s="2" t="s">
        <v>110</v>
      </c>
      <c r="D53" s="2" t="s">
        <v>193</v>
      </c>
    </row>
    <row r="54" spans="1:4" x14ac:dyDescent="0.2">
      <c r="A54" s="2" t="s">
        <v>310</v>
      </c>
      <c r="B54" s="2" t="s">
        <v>311</v>
      </c>
      <c r="C54" s="2" t="s">
        <v>121</v>
      </c>
      <c r="D54" s="2" t="s">
        <v>193</v>
      </c>
    </row>
    <row r="55" spans="1:4" x14ac:dyDescent="0.2">
      <c r="A55" s="2" t="s">
        <v>312</v>
      </c>
      <c r="B55" s="2" t="s">
        <v>313</v>
      </c>
      <c r="C55" s="2" t="s">
        <v>122</v>
      </c>
      <c r="D55" s="2" t="s">
        <v>193</v>
      </c>
    </row>
    <row r="56" spans="1:4" x14ac:dyDescent="0.2">
      <c r="A56" s="2" t="s">
        <v>314</v>
      </c>
      <c r="B56" s="2" t="s">
        <v>315</v>
      </c>
      <c r="C56" s="2" t="s">
        <v>186</v>
      </c>
      <c r="D56" s="2" t="s">
        <v>193</v>
      </c>
    </row>
    <row r="57" spans="1:4" x14ac:dyDescent="0.2">
      <c r="A57" s="2" t="s">
        <v>316</v>
      </c>
      <c r="B57" s="2" t="s">
        <v>317</v>
      </c>
      <c r="C57" s="2" t="s">
        <v>318</v>
      </c>
      <c r="D57" s="2" t="s">
        <v>193</v>
      </c>
    </row>
    <row r="58" spans="1:4" x14ac:dyDescent="0.2">
      <c r="A58" s="2" t="s">
        <v>319</v>
      </c>
      <c r="B58" s="2" t="s">
        <v>320</v>
      </c>
      <c r="C58" s="2" t="s">
        <v>108</v>
      </c>
      <c r="D58" s="2" t="s">
        <v>193</v>
      </c>
    </row>
    <row r="59" spans="1:4" x14ac:dyDescent="0.2">
      <c r="A59" s="2" t="s">
        <v>321</v>
      </c>
      <c r="B59" s="2" t="s">
        <v>322</v>
      </c>
      <c r="C59" s="2" t="s">
        <v>184</v>
      </c>
      <c r="D59" s="2" t="s">
        <v>193</v>
      </c>
    </row>
    <row r="60" spans="1:4" x14ac:dyDescent="0.2">
      <c r="A60" s="2" t="s">
        <v>323</v>
      </c>
      <c r="B60" s="2" t="s">
        <v>324</v>
      </c>
      <c r="C60" s="2" t="s">
        <v>325</v>
      </c>
      <c r="D60" s="2" t="s">
        <v>193</v>
      </c>
    </row>
    <row r="61" spans="1:4" x14ac:dyDescent="0.2">
      <c r="A61" s="2" t="s">
        <v>326</v>
      </c>
      <c r="B61" s="2" t="s">
        <v>327</v>
      </c>
      <c r="C61" s="2" t="s">
        <v>124</v>
      </c>
      <c r="D61" s="2" t="s">
        <v>193</v>
      </c>
    </row>
    <row r="62" spans="1:4" x14ac:dyDescent="0.2">
      <c r="A62" s="2" t="s">
        <v>328</v>
      </c>
      <c r="B62" s="2" t="s">
        <v>329</v>
      </c>
      <c r="C62" s="2" t="s">
        <v>136</v>
      </c>
      <c r="D62" s="2" t="s">
        <v>193</v>
      </c>
    </row>
    <row r="63" spans="1:4" x14ac:dyDescent="0.2">
      <c r="A63" s="2" t="s">
        <v>330</v>
      </c>
      <c r="B63" s="2" t="s">
        <v>331</v>
      </c>
      <c r="C63" s="2" t="s">
        <v>129</v>
      </c>
      <c r="D63" s="2" t="s">
        <v>193</v>
      </c>
    </row>
    <row r="64" spans="1:4" x14ac:dyDescent="0.2">
      <c r="A64" s="2" t="s">
        <v>332</v>
      </c>
      <c r="B64" s="2" t="s">
        <v>333</v>
      </c>
      <c r="C64" s="2" t="s">
        <v>181</v>
      </c>
      <c r="D64" s="2" t="s">
        <v>193</v>
      </c>
    </row>
    <row r="65" spans="1:4" x14ac:dyDescent="0.2">
      <c r="A65" s="2" t="s">
        <v>334</v>
      </c>
      <c r="B65" s="2" t="s">
        <v>335</v>
      </c>
      <c r="C65" s="2" t="s">
        <v>177</v>
      </c>
      <c r="D65" s="2" t="s">
        <v>193</v>
      </c>
    </row>
    <row r="66" spans="1:4" x14ac:dyDescent="0.2">
      <c r="A66" s="2" t="s">
        <v>336</v>
      </c>
      <c r="B66" s="2" t="s">
        <v>337</v>
      </c>
      <c r="C66" s="2" t="s">
        <v>167</v>
      </c>
      <c r="D66" s="2" t="s">
        <v>193</v>
      </c>
    </row>
    <row r="67" spans="1:4" x14ac:dyDescent="0.2">
      <c r="A67" s="2" t="s">
        <v>338</v>
      </c>
      <c r="B67" s="2" t="s">
        <v>339</v>
      </c>
      <c r="C67" s="2" t="s">
        <v>340</v>
      </c>
      <c r="D67" s="2" t="s">
        <v>193</v>
      </c>
    </row>
    <row r="68" spans="1:4" x14ac:dyDescent="0.2">
      <c r="A68" s="2" t="s">
        <v>341</v>
      </c>
      <c r="B68" s="2" t="s">
        <v>342</v>
      </c>
      <c r="C68" s="2" t="s">
        <v>343</v>
      </c>
      <c r="D68" s="2" t="s">
        <v>193</v>
      </c>
    </row>
    <row r="69" spans="1:4" x14ac:dyDescent="0.2">
      <c r="A69" s="2" t="s">
        <v>344</v>
      </c>
      <c r="B69" s="2" t="s">
        <v>345</v>
      </c>
      <c r="C69" s="2" t="s">
        <v>346</v>
      </c>
      <c r="D69" s="2" t="s">
        <v>193</v>
      </c>
    </row>
    <row r="70" spans="1:4" x14ac:dyDescent="0.2">
      <c r="A70" s="2" t="s">
        <v>347</v>
      </c>
      <c r="B70" s="2" t="s">
        <v>348</v>
      </c>
      <c r="C70" s="2" t="s">
        <v>349</v>
      </c>
      <c r="D70" s="2" t="s">
        <v>193</v>
      </c>
    </row>
    <row r="71" spans="1:4" x14ac:dyDescent="0.2">
      <c r="A71" s="8" t="s">
        <v>350</v>
      </c>
      <c r="B71" s="8" t="s">
        <v>351</v>
      </c>
      <c r="C71" s="8" t="s">
        <v>171</v>
      </c>
      <c r="D71" s="8" t="s">
        <v>193</v>
      </c>
    </row>
  </sheetData>
  <hyperlinks>
    <hyperlink ref="A1" location="Summary!A1" display="Summary sheet" xr:uid="{613ADD0C-5209-4877-905C-08898ADF394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30044-52F8-44F1-9D98-89634FADC367}">
  <sheetPr>
    <tabColor theme="1"/>
  </sheetPr>
  <dimension ref="A1:E41"/>
  <sheetViews>
    <sheetView showGridLines="0" workbookViewId="0">
      <selection activeCell="B1" sqref="B1"/>
    </sheetView>
  </sheetViews>
  <sheetFormatPr defaultRowHeight="14.25" x14ac:dyDescent="0.2"/>
  <cols>
    <col min="1" max="1" width="16.42578125" style="2" customWidth="1"/>
    <col min="2" max="2" width="84.7109375" style="2" customWidth="1"/>
    <col min="3" max="3" width="72.85546875" style="2" customWidth="1"/>
    <col min="4" max="4" width="35.28515625" style="2" customWidth="1"/>
    <col min="5" max="5" width="66.85546875" style="2" customWidth="1"/>
    <col min="6" max="16384" width="9.140625" style="2"/>
  </cols>
  <sheetData>
    <row r="1" spans="1:5" x14ac:dyDescent="0.2">
      <c r="B1" s="3" t="s">
        <v>402</v>
      </c>
    </row>
    <row r="2" spans="1:5" ht="15" x14ac:dyDescent="0.25">
      <c r="A2" s="6" t="s">
        <v>50</v>
      </c>
      <c r="B2" s="6" t="s">
        <v>2</v>
      </c>
      <c r="C2" s="6" t="s">
        <v>82</v>
      </c>
      <c r="D2" s="6" t="s">
        <v>51</v>
      </c>
      <c r="E2" s="6" t="s">
        <v>70</v>
      </c>
    </row>
    <row r="3" spans="1:5" x14ac:dyDescent="0.2">
      <c r="A3" s="2" t="s">
        <v>28</v>
      </c>
      <c r="B3" s="2" t="s">
        <v>31</v>
      </c>
      <c r="C3" s="2" t="s">
        <v>61</v>
      </c>
      <c r="D3" s="2" t="s">
        <v>61</v>
      </c>
    </row>
    <row r="4" spans="1:5" x14ac:dyDescent="0.2">
      <c r="A4" s="2" t="s">
        <v>24</v>
      </c>
      <c r="B4" s="2" t="s">
        <v>32</v>
      </c>
      <c r="C4" s="2" t="s">
        <v>61</v>
      </c>
      <c r="D4" s="2" t="s">
        <v>62</v>
      </c>
      <c r="E4" s="3" t="s">
        <v>73</v>
      </c>
    </row>
    <row r="5" spans="1:5" x14ac:dyDescent="0.2">
      <c r="A5" s="4" t="s">
        <v>33</v>
      </c>
      <c r="B5" s="2" t="s">
        <v>66</v>
      </c>
      <c r="C5" s="2" t="s">
        <v>61</v>
      </c>
      <c r="D5" s="2" t="s">
        <v>65</v>
      </c>
      <c r="E5" s="3" t="s">
        <v>64</v>
      </c>
    </row>
    <row r="6" spans="1:5" ht="28.5" x14ac:dyDescent="0.2">
      <c r="A6" s="4" t="s">
        <v>23</v>
      </c>
      <c r="B6" s="12" t="s">
        <v>34</v>
      </c>
      <c r="C6" s="2" t="s">
        <v>61</v>
      </c>
      <c r="D6" s="2" t="s">
        <v>63</v>
      </c>
    </row>
    <row r="7" spans="1:5" ht="15" x14ac:dyDescent="0.25">
      <c r="A7" s="4"/>
      <c r="B7" s="5" t="s">
        <v>84</v>
      </c>
      <c r="C7" s="2" t="s">
        <v>83</v>
      </c>
    </row>
    <row r="8" spans="1:5" x14ac:dyDescent="0.2">
      <c r="A8" s="4" t="s">
        <v>1</v>
      </c>
      <c r="B8" s="2" t="s">
        <v>85</v>
      </c>
    </row>
    <row r="9" spans="1:5" x14ac:dyDescent="0.2">
      <c r="A9" s="4"/>
      <c r="B9" s="10" t="s">
        <v>25</v>
      </c>
      <c r="D9" s="2" t="s">
        <v>55</v>
      </c>
      <c r="E9" s="3" t="s">
        <v>67</v>
      </c>
    </row>
    <row r="10" spans="1:5" x14ac:dyDescent="0.2">
      <c r="A10" s="4"/>
      <c r="B10" s="10" t="s">
        <v>26</v>
      </c>
      <c r="D10" s="1" t="s">
        <v>57</v>
      </c>
      <c r="E10" s="3" t="s">
        <v>72</v>
      </c>
    </row>
    <row r="11" spans="1:5" x14ac:dyDescent="0.2">
      <c r="A11" s="4"/>
      <c r="B11" s="10" t="s">
        <v>27</v>
      </c>
      <c r="D11" s="2" t="s">
        <v>54</v>
      </c>
      <c r="E11" s="3" t="s">
        <v>68</v>
      </c>
    </row>
    <row r="12" spans="1:5" x14ac:dyDescent="0.2">
      <c r="A12" s="4"/>
      <c r="B12" s="11" t="s">
        <v>71</v>
      </c>
      <c r="C12" s="4"/>
      <c r="D12" s="2" t="s">
        <v>56</v>
      </c>
      <c r="E12" s="3" t="s">
        <v>67</v>
      </c>
    </row>
    <row r="13" spans="1:5" x14ac:dyDescent="0.2">
      <c r="A13" s="4"/>
      <c r="B13" s="10" t="s">
        <v>49</v>
      </c>
      <c r="D13" s="2" t="s">
        <v>52</v>
      </c>
      <c r="E13" s="3" t="s">
        <v>67</v>
      </c>
    </row>
    <row r="14" spans="1:5" x14ac:dyDescent="0.2">
      <c r="A14" s="4"/>
      <c r="B14" s="10" t="s">
        <v>48</v>
      </c>
      <c r="D14" s="2" t="s">
        <v>53</v>
      </c>
      <c r="E14" s="3" t="s">
        <v>67</v>
      </c>
    </row>
    <row r="15" spans="1:5" x14ac:dyDescent="0.2">
      <c r="A15" s="4"/>
      <c r="B15" s="11" t="s">
        <v>22</v>
      </c>
      <c r="C15" s="4"/>
      <c r="D15" s="2" t="s">
        <v>54</v>
      </c>
      <c r="E15" s="3" t="s">
        <v>68</v>
      </c>
    </row>
    <row r="16" spans="1:5" x14ac:dyDescent="0.2">
      <c r="A16" s="4" t="s">
        <v>0</v>
      </c>
      <c r="B16" s="2" t="s">
        <v>86</v>
      </c>
      <c r="D16" s="2" t="s">
        <v>58</v>
      </c>
    </row>
    <row r="17" spans="1:5" x14ac:dyDescent="0.2">
      <c r="A17" s="4" t="s">
        <v>3</v>
      </c>
      <c r="B17" s="2" t="s">
        <v>36</v>
      </c>
      <c r="D17" s="2" t="s">
        <v>58</v>
      </c>
    </row>
    <row r="18" spans="1:5" x14ac:dyDescent="0.2">
      <c r="A18" s="4" t="s">
        <v>29</v>
      </c>
      <c r="B18" s="2" t="s">
        <v>35</v>
      </c>
      <c r="D18" s="2" t="s">
        <v>69</v>
      </c>
      <c r="E18" s="3" t="s">
        <v>67</v>
      </c>
    </row>
    <row r="19" spans="1:5" x14ac:dyDescent="0.2">
      <c r="A19" s="4" t="s">
        <v>30</v>
      </c>
      <c r="B19" s="2" t="s">
        <v>37</v>
      </c>
      <c r="D19" s="2" t="s">
        <v>69</v>
      </c>
      <c r="E19" s="3" t="s">
        <v>67</v>
      </c>
    </row>
    <row r="20" spans="1:5" ht="15" x14ac:dyDescent="0.25">
      <c r="A20" s="4"/>
      <c r="B20" s="5" t="s">
        <v>87</v>
      </c>
      <c r="C20" s="2" t="s">
        <v>83</v>
      </c>
      <c r="E20" s="3"/>
    </row>
    <row r="21" spans="1:5" x14ac:dyDescent="0.2">
      <c r="A21" s="4" t="s">
        <v>16</v>
      </c>
      <c r="B21" s="2" t="s">
        <v>38</v>
      </c>
      <c r="D21" s="2" t="s">
        <v>69</v>
      </c>
      <c r="E21" s="3" t="s">
        <v>67</v>
      </c>
    </row>
    <row r="22" spans="1:5" x14ac:dyDescent="0.2">
      <c r="A22" s="4" t="s">
        <v>17</v>
      </c>
      <c r="B22" s="2" t="s">
        <v>40</v>
      </c>
      <c r="D22" s="2" t="s">
        <v>69</v>
      </c>
      <c r="E22" s="3" t="s">
        <v>67</v>
      </c>
    </row>
    <row r="23" spans="1:5" x14ac:dyDescent="0.2">
      <c r="A23" s="4" t="s">
        <v>18</v>
      </c>
      <c r="B23" s="2" t="s">
        <v>39</v>
      </c>
      <c r="D23" s="2" t="s">
        <v>69</v>
      </c>
      <c r="E23" s="3" t="s">
        <v>67</v>
      </c>
    </row>
    <row r="24" spans="1:5" ht="15" x14ac:dyDescent="0.25">
      <c r="A24" s="4"/>
      <c r="B24" s="5" t="s">
        <v>88</v>
      </c>
      <c r="C24" s="2" t="s">
        <v>83</v>
      </c>
      <c r="E24" s="3"/>
    </row>
    <row r="25" spans="1:5" x14ac:dyDescent="0.2">
      <c r="A25" s="4" t="s">
        <v>19</v>
      </c>
      <c r="B25" s="2" t="s">
        <v>41</v>
      </c>
      <c r="D25" s="2" t="s">
        <v>69</v>
      </c>
      <c r="E25" s="3" t="s">
        <v>67</v>
      </c>
    </row>
    <row r="26" spans="1:5" x14ac:dyDescent="0.2">
      <c r="A26" s="4" t="s">
        <v>20</v>
      </c>
      <c r="B26" s="2" t="s">
        <v>42</v>
      </c>
      <c r="D26" s="2" t="s">
        <v>69</v>
      </c>
      <c r="E26" s="3" t="s">
        <v>67</v>
      </c>
    </row>
    <row r="27" spans="1:5" x14ac:dyDescent="0.2">
      <c r="A27" s="4" t="s">
        <v>21</v>
      </c>
      <c r="B27" s="2" t="s">
        <v>43</v>
      </c>
      <c r="D27" s="2" t="s">
        <v>69</v>
      </c>
      <c r="E27" s="3" t="s">
        <v>67</v>
      </c>
    </row>
    <row r="28" spans="1:5" ht="15" x14ac:dyDescent="0.25">
      <c r="A28" s="4"/>
      <c r="B28" s="5" t="s">
        <v>89</v>
      </c>
      <c r="C28" s="2" t="s">
        <v>83</v>
      </c>
      <c r="E28" s="3"/>
    </row>
    <row r="29" spans="1:5" ht="18.75" x14ac:dyDescent="0.35">
      <c r="A29" s="4" t="s">
        <v>4</v>
      </c>
      <c r="B29" s="2" t="s">
        <v>74</v>
      </c>
      <c r="D29" s="2" t="s">
        <v>59</v>
      </c>
      <c r="E29" s="3" t="s">
        <v>67</v>
      </c>
    </row>
    <row r="30" spans="1:5" ht="18.75" x14ac:dyDescent="0.35">
      <c r="A30" s="4" t="s">
        <v>5</v>
      </c>
      <c r="B30" s="2" t="s">
        <v>75</v>
      </c>
      <c r="D30" s="2" t="s">
        <v>59</v>
      </c>
      <c r="E30" s="3" t="s">
        <v>67</v>
      </c>
    </row>
    <row r="31" spans="1:5" x14ac:dyDescent="0.2">
      <c r="A31" s="4" t="s">
        <v>6</v>
      </c>
      <c r="B31" s="2" t="s">
        <v>44</v>
      </c>
      <c r="D31" s="2" t="s">
        <v>59</v>
      </c>
      <c r="E31" s="3" t="s">
        <v>67</v>
      </c>
    </row>
    <row r="32" spans="1:5" x14ac:dyDescent="0.2">
      <c r="A32" s="4" t="s">
        <v>7</v>
      </c>
      <c r="B32" s="2" t="s">
        <v>45</v>
      </c>
      <c r="D32" s="2" t="s">
        <v>59</v>
      </c>
      <c r="E32" s="3" t="s">
        <v>67</v>
      </c>
    </row>
    <row r="33" spans="1:5" ht="18.75" x14ac:dyDescent="0.35">
      <c r="A33" s="4" t="s">
        <v>8</v>
      </c>
      <c r="B33" s="2" t="s">
        <v>76</v>
      </c>
      <c r="D33" s="2" t="s">
        <v>59</v>
      </c>
      <c r="E33" s="3" t="s">
        <v>67</v>
      </c>
    </row>
    <row r="34" spans="1:5" ht="18.75" x14ac:dyDescent="0.35">
      <c r="A34" s="4" t="s">
        <v>9</v>
      </c>
      <c r="B34" s="2" t="s">
        <v>77</v>
      </c>
      <c r="D34" s="2" t="s">
        <v>59</v>
      </c>
      <c r="E34" s="3" t="s">
        <v>67</v>
      </c>
    </row>
    <row r="35" spans="1:5" ht="18.75" x14ac:dyDescent="0.35">
      <c r="A35" s="4" t="s">
        <v>10</v>
      </c>
      <c r="B35" s="2" t="s">
        <v>78</v>
      </c>
      <c r="D35" s="2" t="s">
        <v>59</v>
      </c>
      <c r="E35" s="3" t="s">
        <v>67</v>
      </c>
    </row>
    <row r="36" spans="1:5" ht="18.75" x14ac:dyDescent="0.35">
      <c r="A36" s="4" t="s">
        <v>11</v>
      </c>
      <c r="B36" s="2" t="s">
        <v>79</v>
      </c>
      <c r="D36" s="2" t="s">
        <v>59</v>
      </c>
      <c r="E36" s="3" t="s">
        <v>67</v>
      </c>
    </row>
    <row r="37" spans="1:5" ht="18.75" x14ac:dyDescent="0.35">
      <c r="A37" s="4" t="s">
        <v>12</v>
      </c>
      <c r="B37" s="2" t="s">
        <v>80</v>
      </c>
      <c r="D37" s="2" t="s">
        <v>59</v>
      </c>
      <c r="E37" s="3" t="s">
        <v>67</v>
      </c>
    </row>
    <row r="38" spans="1:5" ht="18.75" x14ac:dyDescent="0.35">
      <c r="A38" s="4" t="s">
        <v>13</v>
      </c>
      <c r="B38" s="2" t="s">
        <v>81</v>
      </c>
      <c r="D38" s="2" t="s">
        <v>59</v>
      </c>
      <c r="E38" s="3" t="s">
        <v>67</v>
      </c>
    </row>
    <row r="39" spans="1:5" ht="15" x14ac:dyDescent="0.25">
      <c r="A39" s="4"/>
      <c r="B39" s="5" t="s">
        <v>90</v>
      </c>
      <c r="C39" s="2" t="s">
        <v>83</v>
      </c>
      <c r="E39" s="3"/>
    </row>
    <row r="40" spans="1:5" x14ac:dyDescent="0.2">
      <c r="A40" s="4" t="s">
        <v>14</v>
      </c>
      <c r="B40" s="2" t="s">
        <v>46</v>
      </c>
      <c r="D40" s="2" t="s">
        <v>60</v>
      </c>
      <c r="E40" s="3" t="s">
        <v>67</v>
      </c>
    </row>
    <row r="41" spans="1:5" x14ac:dyDescent="0.2">
      <c r="A41" s="7" t="s">
        <v>15</v>
      </c>
      <c r="B41" s="8" t="s">
        <v>47</v>
      </c>
      <c r="C41" s="8"/>
      <c r="D41" s="8" t="s">
        <v>60</v>
      </c>
      <c r="E41" s="9" t="s">
        <v>67</v>
      </c>
    </row>
  </sheetData>
  <hyperlinks>
    <hyperlink ref="E5" r:id="rId1" xr:uid="{A199B033-EDA6-418C-9C34-D8581C3DC988}"/>
    <hyperlink ref="E29" r:id="rId2" xr:uid="{653FD6DC-7863-4955-9B86-17C51C6F58CC}"/>
    <hyperlink ref="E30:E41" r:id="rId3" display="https://www.ipcc-nggip.iges.or.jp/public/2019rf/vol4.html" xr:uid="{2FEC1E18-F17B-47D1-9F60-C462021F95EF}"/>
    <hyperlink ref="E9" r:id="rId4" xr:uid="{2FE53218-49D0-4AF6-AFAD-61AC36C900A6}"/>
    <hyperlink ref="E12" r:id="rId5" xr:uid="{25C7EC57-EB25-4A43-8568-059D158DA60A}"/>
    <hyperlink ref="E13" r:id="rId6" xr:uid="{B8E94FCF-1AB2-4602-A328-7B6FB35FE52A}"/>
    <hyperlink ref="E14" r:id="rId7" xr:uid="{A17DC0E7-BDD5-407C-92F4-A4244FAC716D}"/>
    <hyperlink ref="E11" r:id="rId8" xr:uid="{72F55F5B-32F7-4ECA-AC79-0E8249F5BA47}"/>
    <hyperlink ref="E15" r:id="rId9" xr:uid="{283EECC2-7240-4F37-9A45-CA3B163EABFC}"/>
    <hyperlink ref="E18" r:id="rId10" xr:uid="{14743C97-638B-4D72-9FF1-475D134200DA}"/>
    <hyperlink ref="E19" r:id="rId11" xr:uid="{1A5F481B-B3AF-49A1-A4B1-BD3C4C13AB46}"/>
    <hyperlink ref="E21" r:id="rId12" xr:uid="{45645814-B54E-41F9-BC41-82890D95901D}"/>
    <hyperlink ref="E22" r:id="rId13" xr:uid="{DF5F495C-C895-4203-A20E-C91947FC82AC}"/>
    <hyperlink ref="E23" r:id="rId14" xr:uid="{953572F5-C7A1-4393-A67D-6C39D1377865}"/>
    <hyperlink ref="E25" r:id="rId15" xr:uid="{843178EC-06AA-48F5-A85B-56F017EAE91E}"/>
    <hyperlink ref="E26" r:id="rId16" xr:uid="{8881873D-C85F-4D88-AC53-F7EF6FFE2D1E}"/>
    <hyperlink ref="E27" r:id="rId17" xr:uid="{7F814BC4-428F-4414-BAF7-2CD26BB581E1}"/>
    <hyperlink ref="E10" r:id="rId18" xr:uid="{86CCCC30-9E01-4CDB-A505-D26A6D293D29}"/>
    <hyperlink ref="E4" r:id="rId19" xr:uid="{C35F6596-F06E-49C3-BE6B-DBEC811EFF24}"/>
    <hyperlink ref="B1" location="Summary!A1" display="Summary sheet" xr:uid="{2279A1EB-34B1-480D-ADBA-3A2687649EE9}"/>
  </hyperlinks>
  <pageMargins left="0.7" right="0.7" top="0.75" bottom="0.75" header="0.3" footer="0.3"/>
  <pageSetup orientation="portrait"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51BAC-A1F3-48FD-9182-70173BBCA8A4}">
  <sheetPr>
    <tabColor theme="1"/>
  </sheetPr>
  <dimension ref="A1:B4"/>
  <sheetViews>
    <sheetView showGridLines="0" workbookViewId="0">
      <selection activeCell="A4" sqref="A4"/>
    </sheetView>
  </sheetViews>
  <sheetFormatPr defaultRowHeight="15" x14ac:dyDescent="0.25"/>
  <cols>
    <col min="1" max="1" width="44.5703125" customWidth="1"/>
    <col min="2" max="2" width="65.7109375" customWidth="1"/>
  </cols>
  <sheetData>
    <row r="1" spans="1:2" x14ac:dyDescent="0.25">
      <c r="A1" s="6" t="s">
        <v>91</v>
      </c>
      <c r="B1" s="6" t="s">
        <v>93</v>
      </c>
    </row>
    <row r="2" spans="1:2" ht="42.75" x14ac:dyDescent="0.25">
      <c r="A2" s="19" t="s">
        <v>92</v>
      </c>
      <c r="B2" s="20" t="s">
        <v>94</v>
      </c>
    </row>
    <row r="4" spans="1:2" x14ac:dyDescent="0.25">
      <c r="A4" s="3" t="s">
        <v>402</v>
      </c>
    </row>
  </sheetData>
  <hyperlinks>
    <hyperlink ref="A4" location="Summary!A1" display="Summary sheet" xr:uid="{56D0C726-B664-4B2B-8D05-A4B72FB8DB2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5EF1F-236D-4058-AAA3-157A5D086104}">
  <sheetPr>
    <tabColor theme="1"/>
  </sheetPr>
  <dimension ref="A1:E73"/>
  <sheetViews>
    <sheetView showGridLines="0" workbookViewId="0"/>
  </sheetViews>
  <sheetFormatPr defaultRowHeight="15" x14ac:dyDescent="0.25"/>
  <cols>
    <col min="1" max="1" width="44.85546875" style="2" customWidth="1"/>
    <col min="2" max="2" width="81.85546875" style="2" customWidth="1"/>
  </cols>
  <sheetData>
    <row r="1" spans="1:5" x14ac:dyDescent="0.25">
      <c r="A1" s="3" t="s">
        <v>402</v>
      </c>
    </row>
    <row r="2" spans="1:5" x14ac:dyDescent="0.25">
      <c r="A2" s="21" t="s">
        <v>163</v>
      </c>
      <c r="B2" s="18" t="s">
        <v>93</v>
      </c>
      <c r="E2" s="2"/>
    </row>
    <row r="3" spans="1:5" s="16" customFormat="1" x14ac:dyDescent="0.25">
      <c r="A3" s="15" t="s">
        <v>158</v>
      </c>
      <c r="B3" s="35" t="s">
        <v>358</v>
      </c>
      <c r="E3" s="12"/>
    </row>
    <row r="4" spans="1:5" x14ac:dyDescent="0.25">
      <c r="A4" s="5" t="s">
        <v>127</v>
      </c>
      <c r="B4" s="36"/>
      <c r="E4" s="2"/>
    </row>
    <row r="5" spans="1:5" x14ac:dyDescent="0.25">
      <c r="A5" s="2" t="s">
        <v>114</v>
      </c>
      <c r="B5" s="36"/>
      <c r="E5" s="2"/>
    </row>
    <row r="6" spans="1:5" x14ac:dyDescent="0.25">
      <c r="A6" s="2" t="s">
        <v>116</v>
      </c>
      <c r="B6" s="36"/>
      <c r="E6" s="2"/>
    </row>
    <row r="7" spans="1:5" x14ac:dyDescent="0.25">
      <c r="A7" s="2" t="s">
        <v>157</v>
      </c>
      <c r="B7" s="36"/>
      <c r="E7" s="2"/>
    </row>
    <row r="8" spans="1:5" x14ac:dyDescent="0.25">
      <c r="A8" s="2" t="s">
        <v>148</v>
      </c>
      <c r="B8" s="36"/>
      <c r="E8" s="2"/>
    </row>
    <row r="9" spans="1:5" x14ac:dyDescent="0.25">
      <c r="A9" s="2" t="s">
        <v>140</v>
      </c>
      <c r="B9" s="36"/>
      <c r="E9" s="2"/>
    </row>
    <row r="10" spans="1:5" x14ac:dyDescent="0.25">
      <c r="A10" s="2" t="s">
        <v>104</v>
      </c>
      <c r="B10" s="36"/>
      <c r="E10" s="2"/>
    </row>
    <row r="11" spans="1:5" x14ac:dyDescent="0.25">
      <c r="A11" s="2" t="s">
        <v>105</v>
      </c>
      <c r="B11" s="36"/>
      <c r="E11" s="2"/>
    </row>
    <row r="12" spans="1:5" x14ac:dyDescent="0.25">
      <c r="A12" s="2" t="s">
        <v>122</v>
      </c>
      <c r="B12" s="36"/>
      <c r="E12" s="2"/>
    </row>
    <row r="13" spans="1:5" x14ac:dyDescent="0.25">
      <c r="A13" s="2" t="s">
        <v>107</v>
      </c>
      <c r="B13" s="36"/>
      <c r="E13" s="2"/>
    </row>
    <row r="14" spans="1:5" x14ac:dyDescent="0.25">
      <c r="A14" s="2" t="s">
        <v>147</v>
      </c>
      <c r="B14" s="36"/>
      <c r="E14" s="2"/>
    </row>
    <row r="15" spans="1:5" x14ac:dyDescent="0.25">
      <c r="A15" s="2" t="s">
        <v>109</v>
      </c>
      <c r="B15" s="36"/>
      <c r="E15" s="2"/>
    </row>
    <row r="16" spans="1:5" x14ac:dyDescent="0.25">
      <c r="A16" s="2" t="s">
        <v>124</v>
      </c>
      <c r="B16" s="36"/>
      <c r="E16" s="2"/>
    </row>
    <row r="17" spans="1:5" x14ac:dyDescent="0.25">
      <c r="A17" s="2" t="s">
        <v>110</v>
      </c>
      <c r="B17" s="36"/>
      <c r="E17" s="2"/>
    </row>
    <row r="18" spans="1:5" x14ac:dyDescent="0.25">
      <c r="A18" s="2" t="s">
        <v>129</v>
      </c>
      <c r="B18" s="36"/>
      <c r="E18" s="2"/>
    </row>
    <row r="19" spans="1:5" x14ac:dyDescent="0.25">
      <c r="A19" s="5" t="s">
        <v>99</v>
      </c>
      <c r="B19" s="36"/>
      <c r="E19" s="2"/>
    </row>
    <row r="20" spans="1:5" x14ac:dyDescent="0.25">
      <c r="A20" s="2" t="s">
        <v>100</v>
      </c>
      <c r="B20" s="36"/>
      <c r="E20" s="2"/>
    </row>
    <row r="21" spans="1:5" x14ac:dyDescent="0.25">
      <c r="A21" s="5" t="s">
        <v>121</v>
      </c>
      <c r="B21" s="36"/>
      <c r="E21" s="2"/>
    </row>
    <row r="22" spans="1:5" x14ac:dyDescent="0.25">
      <c r="A22" s="2" t="s">
        <v>133</v>
      </c>
      <c r="B22" s="36"/>
      <c r="E22" s="2"/>
    </row>
    <row r="23" spans="1:5" x14ac:dyDescent="0.25">
      <c r="A23" s="2" t="s">
        <v>139</v>
      </c>
      <c r="B23" s="36"/>
    </row>
    <row r="24" spans="1:5" x14ac:dyDescent="0.25">
      <c r="A24" s="2" t="s">
        <v>131</v>
      </c>
      <c r="B24" s="36"/>
    </row>
    <row r="25" spans="1:5" x14ac:dyDescent="0.25">
      <c r="A25" s="2" t="s">
        <v>96</v>
      </c>
      <c r="B25" s="36"/>
    </row>
    <row r="26" spans="1:5" x14ac:dyDescent="0.25">
      <c r="A26" s="2" t="s">
        <v>95</v>
      </c>
      <c r="B26" s="36"/>
    </row>
    <row r="27" spans="1:5" x14ac:dyDescent="0.25">
      <c r="A27" s="2" t="s">
        <v>149</v>
      </c>
      <c r="B27" s="36"/>
    </row>
    <row r="28" spans="1:5" x14ac:dyDescent="0.25">
      <c r="A28" s="2" t="s">
        <v>115</v>
      </c>
      <c r="B28" s="36"/>
    </row>
    <row r="29" spans="1:5" x14ac:dyDescent="0.25">
      <c r="A29" s="2" t="s">
        <v>97</v>
      </c>
      <c r="B29" s="36"/>
    </row>
    <row r="30" spans="1:5" x14ac:dyDescent="0.25">
      <c r="A30" s="2" t="s">
        <v>138</v>
      </c>
      <c r="B30" s="36"/>
    </row>
    <row r="31" spans="1:5" x14ac:dyDescent="0.25">
      <c r="A31" s="2" t="s">
        <v>98</v>
      </c>
      <c r="B31" s="36"/>
    </row>
    <row r="32" spans="1:5" x14ac:dyDescent="0.25">
      <c r="A32" s="2" t="s">
        <v>150</v>
      </c>
      <c r="B32" s="36"/>
    </row>
    <row r="33" spans="1:2" x14ac:dyDescent="0.25">
      <c r="A33" s="2" t="s">
        <v>146</v>
      </c>
      <c r="B33" s="36"/>
    </row>
    <row r="34" spans="1:2" x14ac:dyDescent="0.25">
      <c r="A34" s="2" t="s">
        <v>117</v>
      </c>
      <c r="B34" s="36"/>
    </row>
    <row r="35" spans="1:2" x14ac:dyDescent="0.25">
      <c r="A35" s="2" t="s">
        <v>151</v>
      </c>
      <c r="B35" s="36"/>
    </row>
    <row r="36" spans="1:2" x14ac:dyDescent="0.25">
      <c r="A36" s="2" t="s">
        <v>132</v>
      </c>
      <c r="B36" s="36"/>
    </row>
    <row r="37" spans="1:2" x14ac:dyDescent="0.25">
      <c r="A37" s="2" t="s">
        <v>142</v>
      </c>
      <c r="B37" s="36"/>
    </row>
    <row r="38" spans="1:2" x14ac:dyDescent="0.25">
      <c r="A38" s="2" t="s">
        <v>152</v>
      </c>
      <c r="B38" s="36"/>
    </row>
    <row r="39" spans="1:2" x14ac:dyDescent="0.25">
      <c r="A39" s="2" t="s">
        <v>101</v>
      </c>
      <c r="B39" s="36"/>
    </row>
    <row r="40" spans="1:2" x14ac:dyDescent="0.25">
      <c r="A40" s="2" t="s">
        <v>153</v>
      </c>
      <c r="B40" s="36"/>
    </row>
    <row r="41" spans="1:2" x14ac:dyDescent="0.25">
      <c r="A41" s="2" t="s">
        <v>141</v>
      </c>
      <c r="B41" s="36"/>
    </row>
    <row r="42" spans="1:2" x14ac:dyDescent="0.25">
      <c r="A42" s="2" t="s">
        <v>102</v>
      </c>
      <c r="B42" s="36"/>
    </row>
    <row r="43" spans="1:2" x14ac:dyDescent="0.25">
      <c r="A43" s="2" t="s">
        <v>145</v>
      </c>
      <c r="B43" s="36"/>
    </row>
    <row r="44" spans="1:2" x14ac:dyDescent="0.25">
      <c r="A44" s="2" t="s">
        <v>154</v>
      </c>
      <c r="B44" s="36"/>
    </row>
    <row r="45" spans="1:2" x14ac:dyDescent="0.25">
      <c r="A45" s="2" t="s">
        <v>118</v>
      </c>
      <c r="B45" s="36"/>
    </row>
    <row r="46" spans="1:2" x14ac:dyDescent="0.25">
      <c r="A46" s="2" t="s">
        <v>119</v>
      </c>
      <c r="B46" s="36"/>
    </row>
    <row r="47" spans="1:2" x14ac:dyDescent="0.25">
      <c r="A47" s="2" t="s">
        <v>134</v>
      </c>
      <c r="B47" s="36"/>
    </row>
    <row r="48" spans="1:2" x14ac:dyDescent="0.25">
      <c r="A48" s="2" t="s">
        <v>155</v>
      </c>
      <c r="B48" s="36"/>
    </row>
    <row r="49" spans="1:2" x14ac:dyDescent="0.25">
      <c r="A49" s="2" t="s">
        <v>120</v>
      </c>
      <c r="B49" s="36"/>
    </row>
    <row r="50" spans="1:2" x14ac:dyDescent="0.25">
      <c r="A50" s="2" t="s">
        <v>143</v>
      </c>
      <c r="B50" s="36"/>
    </row>
    <row r="51" spans="1:2" x14ac:dyDescent="0.25">
      <c r="A51" s="2" t="s">
        <v>106</v>
      </c>
      <c r="B51" s="36"/>
    </row>
    <row r="52" spans="1:2" x14ac:dyDescent="0.25">
      <c r="A52" s="2" t="s">
        <v>144</v>
      </c>
      <c r="B52" s="36"/>
    </row>
    <row r="53" spans="1:2" x14ac:dyDescent="0.25">
      <c r="A53" s="2" t="s">
        <v>160</v>
      </c>
      <c r="B53" s="36"/>
    </row>
    <row r="54" spans="1:2" x14ac:dyDescent="0.25">
      <c r="A54" s="2" t="s">
        <v>156</v>
      </c>
      <c r="B54" s="36"/>
    </row>
    <row r="55" spans="1:2" x14ac:dyDescent="0.25">
      <c r="A55" s="2" t="s">
        <v>108</v>
      </c>
      <c r="B55" s="36"/>
    </row>
    <row r="56" spans="1:2" x14ac:dyDescent="0.25">
      <c r="A56" s="2" t="s">
        <v>135</v>
      </c>
      <c r="B56" s="36"/>
    </row>
    <row r="57" spans="1:2" x14ac:dyDescent="0.25">
      <c r="A57" s="2" t="s">
        <v>125</v>
      </c>
      <c r="B57" s="36"/>
    </row>
    <row r="58" spans="1:2" x14ac:dyDescent="0.25">
      <c r="A58" s="2" t="s">
        <v>136</v>
      </c>
      <c r="B58" s="36"/>
    </row>
    <row r="59" spans="1:2" x14ac:dyDescent="0.25">
      <c r="A59" s="2" t="s">
        <v>126</v>
      </c>
      <c r="B59" s="36"/>
    </row>
    <row r="60" spans="1:2" x14ac:dyDescent="0.25">
      <c r="A60" s="2" t="s">
        <v>130</v>
      </c>
      <c r="B60" s="36"/>
    </row>
    <row r="61" spans="1:2" x14ac:dyDescent="0.25">
      <c r="A61" s="5" t="s">
        <v>161</v>
      </c>
      <c r="B61" s="36"/>
    </row>
    <row r="62" spans="1:2" x14ac:dyDescent="0.25">
      <c r="A62" s="2" t="s">
        <v>148</v>
      </c>
      <c r="B62" s="36"/>
    </row>
    <row r="63" spans="1:2" x14ac:dyDescent="0.25">
      <c r="A63" s="2" t="s">
        <v>103</v>
      </c>
      <c r="B63" s="36"/>
    </row>
    <row r="64" spans="1:2" x14ac:dyDescent="0.25">
      <c r="A64" s="5" t="s">
        <v>162</v>
      </c>
      <c r="B64" s="36"/>
    </row>
    <row r="65" spans="1:2" x14ac:dyDescent="0.25">
      <c r="A65" s="2" t="s">
        <v>123</v>
      </c>
      <c r="B65" s="36"/>
    </row>
    <row r="66" spans="1:2" x14ac:dyDescent="0.25">
      <c r="A66" s="17" t="s">
        <v>159</v>
      </c>
      <c r="B66" s="36"/>
    </row>
    <row r="67" spans="1:2" x14ac:dyDescent="0.25">
      <c r="A67" s="5" t="s">
        <v>137</v>
      </c>
      <c r="B67" s="36"/>
    </row>
    <row r="68" spans="1:2" x14ac:dyDescent="0.25">
      <c r="A68" s="2" t="s">
        <v>100</v>
      </c>
      <c r="B68" s="36"/>
    </row>
    <row r="69" spans="1:2" x14ac:dyDescent="0.25">
      <c r="A69" s="2" t="s">
        <v>111</v>
      </c>
      <c r="B69" s="36"/>
    </row>
    <row r="70" spans="1:2" x14ac:dyDescent="0.25">
      <c r="A70" s="2" t="s">
        <v>112</v>
      </c>
      <c r="B70" s="36"/>
    </row>
    <row r="71" spans="1:2" x14ac:dyDescent="0.25">
      <c r="A71" s="2" t="s">
        <v>113</v>
      </c>
      <c r="B71" s="36"/>
    </row>
    <row r="72" spans="1:2" x14ac:dyDescent="0.25">
      <c r="A72" s="2" t="s">
        <v>128</v>
      </c>
      <c r="B72" s="36"/>
    </row>
    <row r="73" spans="1:2" x14ac:dyDescent="0.25">
      <c r="A73" s="8" t="s">
        <v>130</v>
      </c>
      <c r="B73" s="37"/>
    </row>
  </sheetData>
  <sortState ref="A3:A73">
    <sortCondition ref="A5:A73"/>
  </sortState>
  <mergeCells count="1">
    <mergeCell ref="B3:B73"/>
  </mergeCells>
  <hyperlinks>
    <hyperlink ref="A1" location="Summary!A1" display="Summary sheet" xr:uid="{1B6D9A6C-BAEB-4513-B42C-2DF6487582A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6A12E-5C41-42AE-9A3C-1C31A154C23B}">
  <sheetPr>
    <tabColor theme="1"/>
  </sheetPr>
  <dimension ref="A1:I8"/>
  <sheetViews>
    <sheetView showGridLines="0" workbookViewId="0">
      <selection activeCell="A8" sqref="A8"/>
    </sheetView>
  </sheetViews>
  <sheetFormatPr defaultRowHeight="14.25" x14ac:dyDescent="0.2"/>
  <cols>
    <col min="1" max="1" width="20.28515625" style="2" customWidth="1"/>
    <col min="2" max="2" width="48.5703125" style="2" customWidth="1"/>
    <col min="3" max="3" width="9.140625" style="2"/>
    <col min="4" max="4" width="16.42578125" style="2" customWidth="1"/>
    <col min="5" max="5" width="17" style="2" customWidth="1"/>
    <col min="6" max="6" width="45.140625" style="2" customWidth="1"/>
    <col min="7" max="7" width="26.140625" style="2" customWidth="1"/>
    <col min="8" max="8" width="19.5703125" style="2" customWidth="1"/>
    <col min="9" max="16384" width="9.140625" style="2"/>
  </cols>
  <sheetData>
    <row r="1" spans="1:9" ht="15" x14ac:dyDescent="0.25">
      <c r="A1" s="6" t="s">
        <v>352</v>
      </c>
      <c r="B1" s="6" t="s">
        <v>2</v>
      </c>
      <c r="C1" s="6" t="s">
        <v>164</v>
      </c>
      <c r="D1" s="6" t="s">
        <v>380</v>
      </c>
      <c r="E1" s="6" t="s">
        <v>381</v>
      </c>
      <c r="F1" s="6" t="s">
        <v>165</v>
      </c>
      <c r="G1" s="6" t="s">
        <v>93</v>
      </c>
      <c r="H1" s="6" t="s">
        <v>51</v>
      </c>
      <c r="I1" s="6" t="s">
        <v>70</v>
      </c>
    </row>
    <row r="2" spans="1:9" ht="18.75" x14ac:dyDescent="0.35">
      <c r="A2" s="2" t="s">
        <v>353</v>
      </c>
      <c r="B2" s="2" t="s">
        <v>390</v>
      </c>
      <c r="C2" s="2">
        <v>0.01</v>
      </c>
      <c r="D2" s="2">
        <v>2E-3</v>
      </c>
      <c r="E2" s="2">
        <v>1.7999999999999999E-2</v>
      </c>
      <c r="F2" s="2" t="s">
        <v>385</v>
      </c>
      <c r="G2" s="2" t="s">
        <v>379</v>
      </c>
      <c r="H2" s="2" t="s">
        <v>354</v>
      </c>
      <c r="I2" s="3" t="s">
        <v>67</v>
      </c>
    </row>
    <row r="3" spans="1:9" ht="18.75" x14ac:dyDescent="0.35">
      <c r="A3" s="2" t="s">
        <v>355</v>
      </c>
      <c r="B3" s="2" t="s">
        <v>391</v>
      </c>
      <c r="C3" s="2">
        <v>0.01</v>
      </c>
      <c r="D3" s="2">
        <v>2E-3</v>
      </c>
      <c r="E3" s="2">
        <v>1.7999999999999999E-2</v>
      </c>
      <c r="F3" s="2" t="s">
        <v>383</v>
      </c>
      <c r="G3" s="2" t="s">
        <v>379</v>
      </c>
      <c r="H3" s="2" t="s">
        <v>354</v>
      </c>
      <c r="I3" s="3" t="s">
        <v>67</v>
      </c>
    </row>
    <row r="4" spans="1:9" ht="18.75" x14ac:dyDescent="0.35">
      <c r="A4" s="2" t="s">
        <v>356</v>
      </c>
      <c r="B4" s="2" t="s">
        <v>392</v>
      </c>
      <c r="C4" s="2">
        <f>+(0.12+0.13)/2</f>
        <v>0.125</v>
      </c>
      <c r="D4" s="2">
        <v>0.12</v>
      </c>
      <c r="E4" s="2">
        <v>0.13</v>
      </c>
      <c r="F4" s="2" t="s">
        <v>384</v>
      </c>
      <c r="G4" s="2" t="s">
        <v>379</v>
      </c>
      <c r="H4" s="2" t="s">
        <v>387</v>
      </c>
      <c r="I4" s="3" t="s">
        <v>386</v>
      </c>
    </row>
    <row r="5" spans="1:9" ht="18.75" x14ac:dyDescent="0.35">
      <c r="A5" s="2" t="s">
        <v>377</v>
      </c>
      <c r="B5" s="2" t="s">
        <v>393</v>
      </c>
      <c r="C5" s="2">
        <f>0.05*(14/17)</f>
        <v>4.1176470588235294E-2</v>
      </c>
      <c r="F5" s="2" t="s">
        <v>388</v>
      </c>
      <c r="H5" s="2" t="s">
        <v>357</v>
      </c>
      <c r="I5" s="3" t="s">
        <v>382</v>
      </c>
    </row>
    <row r="6" spans="1:9" ht="18.75" x14ac:dyDescent="0.35">
      <c r="A6" s="8" t="s">
        <v>378</v>
      </c>
      <c r="B6" s="8" t="s">
        <v>394</v>
      </c>
      <c r="C6" s="8">
        <f>0.04*(14/46)</f>
        <v>1.2173913043478262E-2</v>
      </c>
      <c r="D6" s="8">
        <v>5.0000000000000001E-3</v>
      </c>
      <c r="E6" s="8">
        <v>0.14000000000000001</v>
      </c>
      <c r="F6" s="8" t="s">
        <v>389</v>
      </c>
      <c r="G6" s="8" t="s">
        <v>379</v>
      </c>
      <c r="H6" s="8" t="s">
        <v>357</v>
      </c>
      <c r="I6" s="9" t="s">
        <v>382</v>
      </c>
    </row>
    <row r="8" spans="1:9" x14ac:dyDescent="0.2">
      <c r="A8" s="3" t="s">
        <v>402</v>
      </c>
    </row>
  </sheetData>
  <hyperlinks>
    <hyperlink ref="I5" r:id="rId1" xr:uid="{447C24BB-70A1-4A16-BC32-AE28BEBB4DAF}"/>
    <hyperlink ref="I6" r:id="rId2" xr:uid="{E276E068-D9D9-4D41-A340-93A660377A47}"/>
    <hyperlink ref="I2" r:id="rId3" xr:uid="{380F97C4-7184-43FF-9865-C1E54F2F0EDD}"/>
    <hyperlink ref="I3" r:id="rId4" xr:uid="{715A8F27-654E-41D9-83E8-350B69C2ECF1}"/>
    <hyperlink ref="A8" location="Summary!A1" display="Summary sheet" xr:uid="{D12EA51F-CDE0-4B28-A04D-02E5C2EC38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D54E6-2443-41D3-B0E1-D54000AD94C5}">
  <sheetPr>
    <tabColor theme="1"/>
  </sheetPr>
  <dimension ref="A1:F11"/>
  <sheetViews>
    <sheetView showGridLines="0" workbookViewId="0">
      <selection activeCell="B1" sqref="B1"/>
    </sheetView>
  </sheetViews>
  <sheetFormatPr defaultRowHeight="14.25" x14ac:dyDescent="0.2"/>
  <cols>
    <col min="1" max="1" width="13.42578125" style="2" customWidth="1"/>
    <col min="2" max="2" width="75.7109375" style="2" customWidth="1"/>
    <col min="3" max="3" width="43.85546875" style="2" customWidth="1"/>
    <col min="4" max="4" width="50.42578125" style="2" customWidth="1"/>
    <col min="5" max="5" width="29.42578125" style="2" customWidth="1"/>
    <col min="6" max="6" width="18.5703125" style="2" customWidth="1"/>
    <col min="7" max="16384" width="9.140625" style="2"/>
  </cols>
  <sheetData>
    <row r="1" spans="1:6" x14ac:dyDescent="0.2">
      <c r="B1" s="3" t="s">
        <v>402</v>
      </c>
    </row>
    <row r="2" spans="1:6" ht="15" x14ac:dyDescent="0.25">
      <c r="A2" s="6" t="s">
        <v>359</v>
      </c>
      <c r="B2" s="6" t="s">
        <v>360</v>
      </c>
      <c r="C2" s="6" t="s">
        <v>2</v>
      </c>
      <c r="D2" s="6" t="s">
        <v>93</v>
      </c>
      <c r="E2" s="6" t="s">
        <v>51</v>
      </c>
      <c r="F2" s="6" t="s">
        <v>70</v>
      </c>
    </row>
    <row r="3" spans="1:6" ht="83.25" customHeight="1" x14ac:dyDescent="0.2">
      <c r="B3" s="14" t="s">
        <v>403</v>
      </c>
      <c r="C3" s="14" t="s">
        <v>361</v>
      </c>
      <c r="D3" s="14" t="s">
        <v>362</v>
      </c>
      <c r="E3" s="23" t="s">
        <v>363</v>
      </c>
      <c r="F3" s="24" t="s">
        <v>369</v>
      </c>
    </row>
    <row r="4" spans="1:6" ht="73.5" customHeight="1" x14ac:dyDescent="0.2">
      <c r="B4" s="14" t="s">
        <v>404</v>
      </c>
      <c r="C4" s="14" t="s">
        <v>361</v>
      </c>
      <c r="D4" s="14" t="s">
        <v>362</v>
      </c>
      <c r="E4" s="25" t="s">
        <v>363</v>
      </c>
      <c r="F4" s="24" t="s">
        <v>370</v>
      </c>
    </row>
    <row r="5" spans="1:6" ht="28.5" x14ac:dyDescent="0.2">
      <c r="B5" s="14" t="s">
        <v>364</v>
      </c>
      <c r="C5" s="13"/>
      <c r="D5" s="13" t="s">
        <v>367</v>
      </c>
      <c r="E5" s="13" t="s">
        <v>371</v>
      </c>
      <c r="F5" s="24" t="s">
        <v>372</v>
      </c>
    </row>
    <row r="6" spans="1:6" s="26" customFormat="1" x14ac:dyDescent="0.2">
      <c r="B6" s="13" t="s">
        <v>365</v>
      </c>
      <c r="C6" s="13"/>
      <c r="D6" s="13" t="s">
        <v>367</v>
      </c>
      <c r="E6" s="13" t="s">
        <v>371</v>
      </c>
      <c r="F6" s="24" t="s">
        <v>372</v>
      </c>
    </row>
    <row r="7" spans="1:6" ht="16.5" x14ac:dyDescent="0.2">
      <c r="B7" s="14" t="s">
        <v>405</v>
      </c>
      <c r="C7" s="13"/>
      <c r="D7" s="13" t="s">
        <v>367</v>
      </c>
      <c r="E7" s="13" t="s">
        <v>376</v>
      </c>
      <c r="F7" s="24" t="s">
        <v>375</v>
      </c>
    </row>
    <row r="8" spans="1:6" ht="16.5" x14ac:dyDescent="0.2">
      <c r="B8" s="14" t="s">
        <v>406</v>
      </c>
      <c r="C8" s="13"/>
      <c r="D8" s="13" t="s">
        <v>367</v>
      </c>
      <c r="E8" s="13" t="s">
        <v>374</v>
      </c>
      <c r="F8" s="24" t="s">
        <v>373</v>
      </c>
    </row>
    <row r="9" spans="1:6" x14ac:dyDescent="0.2">
      <c r="A9" s="8"/>
      <c r="B9" s="27" t="s">
        <v>368</v>
      </c>
      <c r="C9" s="27"/>
      <c r="D9" s="27" t="s">
        <v>367</v>
      </c>
      <c r="E9" s="27" t="s">
        <v>371</v>
      </c>
      <c r="F9" s="28" t="s">
        <v>372</v>
      </c>
    </row>
    <row r="10" spans="1:6" x14ac:dyDescent="0.2">
      <c r="A10" s="2" t="s">
        <v>366</v>
      </c>
      <c r="F10" s="13"/>
    </row>
    <row r="11" spans="1:6" x14ac:dyDescent="0.2">
      <c r="F11" s="13"/>
    </row>
  </sheetData>
  <hyperlinks>
    <hyperlink ref="F9" r:id="rId1" xr:uid="{2BB314A4-AC39-4120-966E-563CE287F191}"/>
    <hyperlink ref="F6" r:id="rId2" xr:uid="{58F13F90-4938-4F00-BB9B-1066EE9D7C87}"/>
    <hyperlink ref="F5" r:id="rId3" xr:uid="{3F8E99BB-1EB0-4802-AA9D-38778CBCAEEE}"/>
    <hyperlink ref="F4" r:id="rId4" xr:uid="{B132C1AF-05D6-4607-84C4-ACE0F2C47D88}"/>
    <hyperlink ref="F3" r:id="rId5" xr:uid="{D7D0EBAD-3A1F-4C08-9EE5-ED2D09FABF82}"/>
    <hyperlink ref="F8" r:id="rId6" xr:uid="{914C35C9-5A1F-4BCC-B069-B4C85CAC2D86}"/>
    <hyperlink ref="F7" r:id="rId7" xr:uid="{C0AAC74C-599C-477D-80E2-EC3EA559CFA2}"/>
    <hyperlink ref="B1" location="Summary!A1" display="Summary sheet" xr:uid="{296EBE63-DC3D-481E-900A-F5053F4F03F0}"/>
  </hyperlinks>
  <pageMargins left="0.7" right="0.7" top="0.75" bottom="0.75" header="0.3" footer="0.3"/>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S1</vt:lpstr>
      <vt:lpstr>S2</vt:lpstr>
      <vt:lpstr>S3</vt:lpstr>
      <vt:lpstr>S4</vt:lpstr>
      <vt:lpstr>S5</vt:lpstr>
      <vt:lpstr>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Kevin Sinisterra Solis</dc:creator>
  <cp:lastModifiedBy>Nelson Kevin Sinisterra Solis</cp:lastModifiedBy>
  <dcterms:created xsi:type="dcterms:W3CDTF">2024-05-27T12:32:46Z</dcterms:created>
  <dcterms:modified xsi:type="dcterms:W3CDTF">2026-08-15T16:39:45Z</dcterms:modified>
</cp:coreProperties>
</file>